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Test4/"/>
    </mc:Choice>
  </mc:AlternateContent>
  <xr:revisionPtr revIDLastSave="24" documentId="11_933E7113237CBE23A08B7EB0A165205015119BCE" xr6:coauthVersionLast="47" xr6:coauthVersionMax="47" xr10:uidLastSave="{565BC3F5-C1AD-42C3-AE06-2828DEAA2FEB}"/>
  <bookViews>
    <workbookView xWindow="-108" yWindow="-108" windowWidth="23256" windowHeight="12456" firstSheet="14" activeTab="18" xr2:uid="{00000000-000D-0000-FFFF-FFFF00000000}"/>
  </bookViews>
  <sheets>
    <sheet name="A_Input_Details" sheetId="1" r:id="rId1"/>
    <sheet name="A_CA-I" sheetId="2" r:id="rId2"/>
    <sheet name="A_End_Sem-E" sheetId="3" r:id="rId3"/>
    <sheet name="A_Internal_Components" sheetId="4" r:id="rId4"/>
    <sheet name="A_External_Components" sheetId="5" r:id="rId5"/>
    <sheet name="A_Course_Attainment" sheetId="6" r:id="rId6"/>
    <sheet name="A_Printout" sheetId="7" r:id="rId7"/>
    <sheet name="B_Input_Details" sheetId="8" r:id="rId8"/>
    <sheet name="B_CA-I" sheetId="9" r:id="rId9"/>
    <sheet name="B_End_Sem-E" sheetId="10" r:id="rId10"/>
    <sheet name="B_Internal_Components" sheetId="11" r:id="rId11"/>
    <sheet name="B_External_Components" sheetId="12" r:id="rId12"/>
    <sheet name="B_Course_Attainment" sheetId="13" r:id="rId13"/>
    <sheet name="B_Printout" sheetId="14" r:id="rId14"/>
    <sheet name="C_Input_Details" sheetId="15" r:id="rId15"/>
    <sheet name="C_CA-I" sheetId="16" r:id="rId16"/>
    <sheet name="C_End_Sem-E" sheetId="17" r:id="rId17"/>
    <sheet name="C_Internal_Components" sheetId="18" r:id="rId18"/>
    <sheet name="C_External_Components" sheetId="19" r:id="rId19"/>
    <sheet name="C_Course_Attainment" sheetId="20" r:id="rId20"/>
    <sheet name="C_Printout" sheetId="21" r:id="rId21"/>
    <sheet name="Combined_Input_Details" sheetId="22" r:id="rId22"/>
    <sheet name="Combined_CA-I" sheetId="23" r:id="rId23"/>
    <sheet name="Combined_End_Sem-E" sheetId="24" r:id="rId24"/>
    <sheet name="Combined_Internal_Components" sheetId="25" r:id="rId25"/>
    <sheet name="Combined_External_Components" sheetId="26" r:id="rId26"/>
    <sheet name="Combined_Course_Attainment" sheetId="27" r:id="rId27"/>
    <sheet name="Combined_Printout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8" l="1"/>
  <c r="Q8" i="28" s="1"/>
  <c r="B17" i="28"/>
  <c r="B15" i="28"/>
  <c r="B14" i="28"/>
  <c r="F90" i="27"/>
  <c r="E90" i="27"/>
  <c r="E89" i="27"/>
  <c r="F88" i="27"/>
  <c r="E88" i="27"/>
  <c r="E87" i="27"/>
  <c r="E86" i="27"/>
  <c r="E85" i="27"/>
  <c r="F84" i="27"/>
  <c r="E84" i="27"/>
  <c r="E83" i="27"/>
  <c r="F82" i="27"/>
  <c r="E82" i="27"/>
  <c r="E81" i="27"/>
  <c r="E80" i="27"/>
  <c r="E79" i="27"/>
  <c r="F78" i="27"/>
  <c r="E78" i="27"/>
  <c r="E77" i="27"/>
  <c r="F76" i="27"/>
  <c r="E76" i="27"/>
  <c r="E75" i="27"/>
  <c r="E74" i="27"/>
  <c r="E73" i="27"/>
  <c r="E72" i="27"/>
  <c r="F71" i="27"/>
  <c r="E71" i="27"/>
  <c r="E70" i="27"/>
  <c r="E69" i="27"/>
  <c r="E68" i="27"/>
  <c r="E67" i="27"/>
  <c r="E66" i="27"/>
  <c r="F65" i="27"/>
  <c r="E65" i="27"/>
  <c r="E64" i="27"/>
  <c r="F63" i="27"/>
  <c r="E63" i="27"/>
  <c r="E62" i="27"/>
  <c r="E61" i="27"/>
  <c r="E60" i="27"/>
  <c r="F59" i="27"/>
  <c r="E59" i="27"/>
  <c r="E58" i="27"/>
  <c r="E57" i="27"/>
  <c r="F56" i="27"/>
  <c r="E56" i="27"/>
  <c r="E55" i="27"/>
  <c r="E54" i="27"/>
  <c r="E53" i="27"/>
  <c r="F52" i="27"/>
  <c r="E52" i="27"/>
  <c r="E51" i="27"/>
  <c r="F50" i="27"/>
  <c r="E50" i="27"/>
  <c r="E49" i="27"/>
  <c r="E48" i="27"/>
  <c r="E47" i="27"/>
  <c r="F46" i="27"/>
  <c r="E46" i="27"/>
  <c r="E45" i="27"/>
  <c r="F44" i="27"/>
  <c r="E44" i="27"/>
  <c r="E43" i="27"/>
  <c r="E42" i="27"/>
  <c r="E41" i="27"/>
  <c r="E40" i="27"/>
  <c r="F39" i="27"/>
  <c r="E39" i="27"/>
  <c r="E38" i="27"/>
  <c r="E37" i="27"/>
  <c r="E36" i="27"/>
  <c r="E35" i="27"/>
  <c r="E34" i="27"/>
  <c r="E33" i="27"/>
  <c r="E32" i="27"/>
  <c r="F31" i="27"/>
  <c r="E31" i="27"/>
  <c r="E30" i="27"/>
  <c r="E29" i="27"/>
  <c r="E28" i="27"/>
  <c r="F27" i="27"/>
  <c r="E27" i="27"/>
  <c r="E26" i="27"/>
  <c r="E25" i="27"/>
  <c r="E24" i="27"/>
  <c r="E23" i="27"/>
  <c r="B19" i="27"/>
  <c r="B17" i="27"/>
  <c r="B15" i="27"/>
  <c r="B14" i="27"/>
  <c r="U6" i="27"/>
  <c r="T6" i="27"/>
  <c r="F89" i="27" s="1"/>
  <c r="S6" i="27"/>
  <c r="R6" i="27"/>
  <c r="F87" i="27" s="1"/>
  <c r="Q6" i="27"/>
  <c r="F86" i="27" s="1"/>
  <c r="P6" i="27"/>
  <c r="F85" i="27" s="1"/>
  <c r="O6" i="27"/>
  <c r="N6" i="27"/>
  <c r="F83" i="27" s="1"/>
  <c r="M6" i="27"/>
  <c r="L6" i="27"/>
  <c r="F81" i="27" s="1"/>
  <c r="K6" i="27"/>
  <c r="F80" i="27" s="1"/>
  <c r="J6" i="27"/>
  <c r="F79" i="27" s="1"/>
  <c r="I6" i="27"/>
  <c r="H6" i="27"/>
  <c r="F77" i="27" s="1"/>
  <c r="G6" i="27"/>
  <c r="F6" i="27"/>
  <c r="F75" i="27" s="1"/>
  <c r="E6" i="27"/>
  <c r="F74" i="27" s="1"/>
  <c r="U5" i="27"/>
  <c r="F73" i="27" s="1"/>
  <c r="T5" i="27"/>
  <c r="F72" i="27" s="1"/>
  <c r="S5" i="27"/>
  <c r="R5" i="27"/>
  <c r="F70" i="27" s="1"/>
  <c r="Q5" i="27"/>
  <c r="F69" i="27" s="1"/>
  <c r="P5" i="27"/>
  <c r="F68" i="27" s="1"/>
  <c r="O5" i="27"/>
  <c r="F67" i="27" s="1"/>
  <c r="N5" i="27"/>
  <c r="F66" i="27" s="1"/>
  <c r="M5" i="27"/>
  <c r="L5" i="27"/>
  <c r="F64" i="27" s="1"/>
  <c r="K5" i="27"/>
  <c r="J5" i="27"/>
  <c r="F62" i="27" s="1"/>
  <c r="I5" i="27"/>
  <c r="F61" i="27" s="1"/>
  <c r="H5" i="27"/>
  <c r="F60" i="27" s="1"/>
  <c r="G5" i="27"/>
  <c r="F5" i="27"/>
  <c r="F58" i="27" s="1"/>
  <c r="E5" i="27"/>
  <c r="F57" i="27" s="1"/>
  <c r="U4" i="27"/>
  <c r="T4" i="27"/>
  <c r="F55" i="27" s="1"/>
  <c r="S4" i="27"/>
  <c r="F54" i="27" s="1"/>
  <c r="R4" i="27"/>
  <c r="F53" i="27" s="1"/>
  <c r="Q4" i="27"/>
  <c r="P4" i="27"/>
  <c r="F51" i="27" s="1"/>
  <c r="O4" i="27"/>
  <c r="N4" i="27"/>
  <c r="F49" i="27" s="1"/>
  <c r="M4" i="27"/>
  <c r="F48" i="27" s="1"/>
  <c r="L4" i="27"/>
  <c r="F47" i="27" s="1"/>
  <c r="K4" i="27"/>
  <c r="J4" i="27"/>
  <c r="F45" i="27" s="1"/>
  <c r="I4" i="27"/>
  <c r="H4" i="27"/>
  <c r="F43" i="27" s="1"/>
  <c r="G4" i="27"/>
  <c r="F42" i="27" s="1"/>
  <c r="F4" i="27"/>
  <c r="F41" i="27" s="1"/>
  <c r="E4" i="27"/>
  <c r="F40" i="27" s="1"/>
  <c r="U3" i="27"/>
  <c r="T3" i="27"/>
  <c r="F38" i="27" s="1"/>
  <c r="S3" i="27"/>
  <c r="F37" i="27" s="1"/>
  <c r="R3" i="27"/>
  <c r="F36" i="27" s="1"/>
  <c r="Q3" i="27"/>
  <c r="F35" i="27" s="1"/>
  <c r="P3" i="27"/>
  <c r="F34" i="27" s="1"/>
  <c r="O3" i="27"/>
  <c r="F33" i="27" s="1"/>
  <c r="N3" i="27"/>
  <c r="F32" i="27" s="1"/>
  <c r="M3" i="27"/>
  <c r="L3" i="27"/>
  <c r="F30" i="27" s="1"/>
  <c r="K3" i="27"/>
  <c r="F29" i="27" s="1"/>
  <c r="J3" i="27"/>
  <c r="F28" i="27" s="1"/>
  <c r="I3" i="27"/>
  <c r="H3" i="27"/>
  <c r="F26" i="27" s="1"/>
  <c r="G3" i="27"/>
  <c r="F25" i="27" s="1"/>
  <c r="F3" i="27"/>
  <c r="F24" i="27" s="1"/>
  <c r="E3" i="27"/>
  <c r="F23" i="27" s="1"/>
  <c r="K167" i="24"/>
  <c r="D163" i="26" s="1"/>
  <c r="K163" i="26" s="1"/>
  <c r="J167" i="24"/>
  <c r="C163" i="26" s="1"/>
  <c r="J163" i="26" s="1"/>
  <c r="I167" i="24"/>
  <c r="B163" i="26" s="1"/>
  <c r="I163" i="26" s="1"/>
  <c r="H167" i="24"/>
  <c r="A163" i="26" s="1"/>
  <c r="H163" i="26" s="1"/>
  <c r="K166" i="24"/>
  <c r="D162" i="26" s="1"/>
  <c r="K162" i="26" s="1"/>
  <c r="J166" i="24"/>
  <c r="C162" i="26" s="1"/>
  <c r="J162" i="26" s="1"/>
  <c r="I166" i="24"/>
  <c r="B162" i="26" s="1"/>
  <c r="I162" i="26" s="1"/>
  <c r="H166" i="24"/>
  <c r="A162" i="26" s="1"/>
  <c r="H162" i="26" s="1"/>
  <c r="K165" i="24"/>
  <c r="D161" i="26" s="1"/>
  <c r="K161" i="26" s="1"/>
  <c r="J165" i="24"/>
  <c r="C161" i="26" s="1"/>
  <c r="J161" i="26" s="1"/>
  <c r="I165" i="24"/>
  <c r="B161" i="26" s="1"/>
  <c r="I161" i="26" s="1"/>
  <c r="H165" i="24"/>
  <c r="A161" i="26" s="1"/>
  <c r="H161" i="26" s="1"/>
  <c r="K164" i="24"/>
  <c r="D160" i="26" s="1"/>
  <c r="K160" i="26" s="1"/>
  <c r="J164" i="24"/>
  <c r="C160" i="26" s="1"/>
  <c r="J160" i="26" s="1"/>
  <c r="I164" i="24"/>
  <c r="B160" i="26" s="1"/>
  <c r="I160" i="26" s="1"/>
  <c r="H164" i="24"/>
  <c r="A160" i="26" s="1"/>
  <c r="H160" i="26" s="1"/>
  <c r="K163" i="24"/>
  <c r="D159" i="26" s="1"/>
  <c r="K159" i="26" s="1"/>
  <c r="J163" i="24"/>
  <c r="C159" i="26" s="1"/>
  <c r="J159" i="26" s="1"/>
  <c r="I163" i="24"/>
  <c r="B159" i="26" s="1"/>
  <c r="I159" i="26" s="1"/>
  <c r="H163" i="24"/>
  <c r="A159" i="26" s="1"/>
  <c r="H159" i="26" s="1"/>
  <c r="K162" i="24"/>
  <c r="D158" i="26" s="1"/>
  <c r="K158" i="26" s="1"/>
  <c r="J162" i="24"/>
  <c r="C158" i="26" s="1"/>
  <c r="J158" i="26" s="1"/>
  <c r="I162" i="24"/>
  <c r="B158" i="26" s="1"/>
  <c r="I158" i="26" s="1"/>
  <c r="H162" i="24"/>
  <c r="A158" i="26" s="1"/>
  <c r="H158" i="26" s="1"/>
  <c r="K161" i="24"/>
  <c r="D157" i="26" s="1"/>
  <c r="K157" i="26" s="1"/>
  <c r="J161" i="24"/>
  <c r="C157" i="26" s="1"/>
  <c r="J157" i="26" s="1"/>
  <c r="I161" i="24"/>
  <c r="B157" i="26" s="1"/>
  <c r="I157" i="26" s="1"/>
  <c r="H161" i="24"/>
  <c r="A157" i="26" s="1"/>
  <c r="H157" i="26" s="1"/>
  <c r="K160" i="24"/>
  <c r="D156" i="26" s="1"/>
  <c r="K156" i="26" s="1"/>
  <c r="J160" i="24"/>
  <c r="C156" i="26" s="1"/>
  <c r="J156" i="26" s="1"/>
  <c r="I160" i="24"/>
  <c r="B156" i="26" s="1"/>
  <c r="I156" i="26" s="1"/>
  <c r="H160" i="24"/>
  <c r="A156" i="26" s="1"/>
  <c r="H156" i="26" s="1"/>
  <c r="K159" i="24"/>
  <c r="D155" i="26" s="1"/>
  <c r="K155" i="26" s="1"/>
  <c r="J159" i="24"/>
  <c r="C155" i="26" s="1"/>
  <c r="J155" i="26" s="1"/>
  <c r="I159" i="24"/>
  <c r="B155" i="26" s="1"/>
  <c r="I155" i="26" s="1"/>
  <c r="H159" i="24"/>
  <c r="A155" i="26" s="1"/>
  <c r="H155" i="26" s="1"/>
  <c r="K158" i="24"/>
  <c r="D154" i="26" s="1"/>
  <c r="K154" i="26" s="1"/>
  <c r="J158" i="24"/>
  <c r="C154" i="26" s="1"/>
  <c r="J154" i="26" s="1"/>
  <c r="I158" i="24"/>
  <c r="B154" i="26" s="1"/>
  <c r="I154" i="26" s="1"/>
  <c r="H158" i="24"/>
  <c r="A154" i="26" s="1"/>
  <c r="H154" i="26" s="1"/>
  <c r="K157" i="24"/>
  <c r="D153" i="26" s="1"/>
  <c r="K153" i="26" s="1"/>
  <c r="J157" i="24"/>
  <c r="C153" i="26" s="1"/>
  <c r="J153" i="26" s="1"/>
  <c r="I157" i="24"/>
  <c r="B153" i="26" s="1"/>
  <c r="I153" i="26" s="1"/>
  <c r="H157" i="24"/>
  <c r="A153" i="26" s="1"/>
  <c r="H153" i="26" s="1"/>
  <c r="K156" i="24"/>
  <c r="D152" i="26" s="1"/>
  <c r="K152" i="26" s="1"/>
  <c r="J156" i="24"/>
  <c r="C152" i="26" s="1"/>
  <c r="J152" i="26" s="1"/>
  <c r="I156" i="24"/>
  <c r="B152" i="26" s="1"/>
  <c r="I152" i="26" s="1"/>
  <c r="H156" i="24"/>
  <c r="A152" i="26" s="1"/>
  <c r="H152" i="26" s="1"/>
  <c r="K155" i="24"/>
  <c r="D151" i="26" s="1"/>
  <c r="K151" i="26" s="1"/>
  <c r="J155" i="24"/>
  <c r="C151" i="26" s="1"/>
  <c r="J151" i="26" s="1"/>
  <c r="I155" i="24"/>
  <c r="B151" i="26" s="1"/>
  <c r="I151" i="26" s="1"/>
  <c r="H155" i="24"/>
  <c r="A151" i="26" s="1"/>
  <c r="H151" i="26" s="1"/>
  <c r="K154" i="24"/>
  <c r="D150" i="26" s="1"/>
  <c r="K150" i="26" s="1"/>
  <c r="J154" i="24"/>
  <c r="C150" i="26" s="1"/>
  <c r="J150" i="26" s="1"/>
  <c r="I154" i="24"/>
  <c r="B150" i="26" s="1"/>
  <c r="I150" i="26" s="1"/>
  <c r="H154" i="24"/>
  <c r="A150" i="26" s="1"/>
  <c r="H150" i="26" s="1"/>
  <c r="K153" i="24"/>
  <c r="D149" i="26" s="1"/>
  <c r="K149" i="26" s="1"/>
  <c r="J153" i="24"/>
  <c r="C149" i="26" s="1"/>
  <c r="J149" i="26" s="1"/>
  <c r="I153" i="24"/>
  <c r="B149" i="26" s="1"/>
  <c r="I149" i="26" s="1"/>
  <c r="H153" i="24"/>
  <c r="A149" i="26" s="1"/>
  <c r="H149" i="26" s="1"/>
  <c r="K152" i="24"/>
  <c r="D148" i="26" s="1"/>
  <c r="K148" i="26" s="1"/>
  <c r="J152" i="24"/>
  <c r="C148" i="26" s="1"/>
  <c r="J148" i="26" s="1"/>
  <c r="I152" i="24"/>
  <c r="B148" i="26" s="1"/>
  <c r="I148" i="26" s="1"/>
  <c r="H152" i="24"/>
  <c r="A148" i="26" s="1"/>
  <c r="H148" i="26" s="1"/>
  <c r="K151" i="24"/>
  <c r="D147" i="26" s="1"/>
  <c r="K147" i="26" s="1"/>
  <c r="J151" i="24"/>
  <c r="C147" i="26" s="1"/>
  <c r="J147" i="26" s="1"/>
  <c r="I151" i="24"/>
  <c r="B147" i="26" s="1"/>
  <c r="I147" i="26" s="1"/>
  <c r="H151" i="24"/>
  <c r="A147" i="26" s="1"/>
  <c r="H147" i="26" s="1"/>
  <c r="K150" i="24"/>
  <c r="D146" i="26" s="1"/>
  <c r="K146" i="26" s="1"/>
  <c r="J150" i="24"/>
  <c r="C146" i="26" s="1"/>
  <c r="J146" i="26" s="1"/>
  <c r="I150" i="24"/>
  <c r="B146" i="26" s="1"/>
  <c r="I146" i="26" s="1"/>
  <c r="H150" i="24"/>
  <c r="A146" i="26" s="1"/>
  <c r="H146" i="26" s="1"/>
  <c r="K149" i="24"/>
  <c r="D145" i="26" s="1"/>
  <c r="K145" i="26" s="1"/>
  <c r="J149" i="24"/>
  <c r="C145" i="26" s="1"/>
  <c r="J145" i="26" s="1"/>
  <c r="I149" i="24"/>
  <c r="B145" i="26" s="1"/>
  <c r="I145" i="26" s="1"/>
  <c r="H149" i="24"/>
  <c r="A145" i="26" s="1"/>
  <c r="H145" i="26" s="1"/>
  <c r="K148" i="24"/>
  <c r="D144" i="26" s="1"/>
  <c r="K144" i="26" s="1"/>
  <c r="J148" i="24"/>
  <c r="C144" i="26" s="1"/>
  <c r="J144" i="26" s="1"/>
  <c r="I148" i="24"/>
  <c r="B144" i="26" s="1"/>
  <c r="I144" i="26" s="1"/>
  <c r="H148" i="24"/>
  <c r="A144" i="26" s="1"/>
  <c r="H144" i="26" s="1"/>
  <c r="K147" i="24"/>
  <c r="D143" i="26" s="1"/>
  <c r="K143" i="26" s="1"/>
  <c r="J147" i="24"/>
  <c r="C143" i="26" s="1"/>
  <c r="J143" i="26" s="1"/>
  <c r="I147" i="24"/>
  <c r="B143" i="26" s="1"/>
  <c r="I143" i="26" s="1"/>
  <c r="H147" i="24"/>
  <c r="A143" i="26" s="1"/>
  <c r="H143" i="26" s="1"/>
  <c r="K146" i="24"/>
  <c r="D142" i="26" s="1"/>
  <c r="K142" i="26" s="1"/>
  <c r="J146" i="24"/>
  <c r="C142" i="26" s="1"/>
  <c r="J142" i="26" s="1"/>
  <c r="I146" i="24"/>
  <c r="B142" i="26" s="1"/>
  <c r="I142" i="26" s="1"/>
  <c r="H146" i="24"/>
  <c r="A142" i="26" s="1"/>
  <c r="H142" i="26" s="1"/>
  <c r="K145" i="24"/>
  <c r="D141" i="26" s="1"/>
  <c r="K141" i="26" s="1"/>
  <c r="J145" i="24"/>
  <c r="C141" i="26" s="1"/>
  <c r="J141" i="26" s="1"/>
  <c r="I145" i="24"/>
  <c r="B141" i="26" s="1"/>
  <c r="I141" i="26" s="1"/>
  <c r="H145" i="24"/>
  <c r="A141" i="26" s="1"/>
  <c r="H141" i="26" s="1"/>
  <c r="K144" i="24"/>
  <c r="D140" i="26" s="1"/>
  <c r="K140" i="26" s="1"/>
  <c r="J144" i="24"/>
  <c r="C140" i="26" s="1"/>
  <c r="J140" i="26" s="1"/>
  <c r="I144" i="24"/>
  <c r="B140" i="26" s="1"/>
  <c r="I140" i="26" s="1"/>
  <c r="H144" i="24"/>
  <c r="A140" i="26" s="1"/>
  <c r="H140" i="26" s="1"/>
  <c r="K143" i="24"/>
  <c r="D139" i="26" s="1"/>
  <c r="K139" i="26" s="1"/>
  <c r="J143" i="24"/>
  <c r="C139" i="26" s="1"/>
  <c r="J139" i="26" s="1"/>
  <c r="I143" i="24"/>
  <c r="B139" i="26" s="1"/>
  <c r="I139" i="26" s="1"/>
  <c r="H143" i="24"/>
  <c r="A139" i="26" s="1"/>
  <c r="H139" i="26" s="1"/>
  <c r="K142" i="24"/>
  <c r="D138" i="26" s="1"/>
  <c r="K138" i="26" s="1"/>
  <c r="J142" i="24"/>
  <c r="C138" i="26" s="1"/>
  <c r="J138" i="26" s="1"/>
  <c r="I142" i="24"/>
  <c r="B138" i="26" s="1"/>
  <c r="I138" i="26" s="1"/>
  <c r="H142" i="24"/>
  <c r="A138" i="26" s="1"/>
  <c r="H138" i="26" s="1"/>
  <c r="K141" i="24"/>
  <c r="D137" i="26" s="1"/>
  <c r="K137" i="26" s="1"/>
  <c r="J141" i="24"/>
  <c r="C137" i="26" s="1"/>
  <c r="J137" i="26" s="1"/>
  <c r="I141" i="24"/>
  <c r="B137" i="26" s="1"/>
  <c r="I137" i="26" s="1"/>
  <c r="H141" i="24"/>
  <c r="A137" i="26" s="1"/>
  <c r="H137" i="26" s="1"/>
  <c r="K140" i="24"/>
  <c r="D136" i="26" s="1"/>
  <c r="K136" i="26" s="1"/>
  <c r="J140" i="24"/>
  <c r="C136" i="26" s="1"/>
  <c r="J136" i="26" s="1"/>
  <c r="I140" i="24"/>
  <c r="B136" i="26" s="1"/>
  <c r="I136" i="26" s="1"/>
  <c r="H140" i="24"/>
  <c r="A136" i="26" s="1"/>
  <c r="H136" i="26" s="1"/>
  <c r="K139" i="24"/>
  <c r="D135" i="26" s="1"/>
  <c r="K135" i="26" s="1"/>
  <c r="J139" i="24"/>
  <c r="C135" i="26" s="1"/>
  <c r="J135" i="26" s="1"/>
  <c r="I139" i="24"/>
  <c r="B135" i="26" s="1"/>
  <c r="I135" i="26" s="1"/>
  <c r="H139" i="24"/>
  <c r="A135" i="26" s="1"/>
  <c r="H135" i="26" s="1"/>
  <c r="K138" i="24"/>
  <c r="D134" i="26" s="1"/>
  <c r="K134" i="26" s="1"/>
  <c r="J138" i="24"/>
  <c r="C134" i="26" s="1"/>
  <c r="J134" i="26" s="1"/>
  <c r="I138" i="24"/>
  <c r="B134" i="26" s="1"/>
  <c r="I134" i="26" s="1"/>
  <c r="H138" i="24"/>
  <c r="A134" i="26" s="1"/>
  <c r="H134" i="26" s="1"/>
  <c r="K137" i="24"/>
  <c r="D133" i="26" s="1"/>
  <c r="K133" i="26" s="1"/>
  <c r="J137" i="24"/>
  <c r="C133" i="26" s="1"/>
  <c r="J133" i="26" s="1"/>
  <c r="I137" i="24"/>
  <c r="B133" i="26" s="1"/>
  <c r="I133" i="26" s="1"/>
  <c r="H137" i="24"/>
  <c r="A133" i="26" s="1"/>
  <c r="H133" i="26" s="1"/>
  <c r="K136" i="24"/>
  <c r="D132" i="26" s="1"/>
  <c r="K132" i="26" s="1"/>
  <c r="J136" i="24"/>
  <c r="C132" i="26" s="1"/>
  <c r="J132" i="26" s="1"/>
  <c r="I136" i="24"/>
  <c r="B132" i="26" s="1"/>
  <c r="I132" i="26" s="1"/>
  <c r="H136" i="24"/>
  <c r="A132" i="26" s="1"/>
  <c r="H132" i="26" s="1"/>
  <c r="K135" i="24"/>
  <c r="D131" i="26" s="1"/>
  <c r="K131" i="26" s="1"/>
  <c r="J135" i="24"/>
  <c r="C131" i="26" s="1"/>
  <c r="J131" i="26" s="1"/>
  <c r="I135" i="24"/>
  <c r="B131" i="26" s="1"/>
  <c r="I131" i="26" s="1"/>
  <c r="H135" i="24"/>
  <c r="A131" i="26" s="1"/>
  <c r="H131" i="26" s="1"/>
  <c r="K134" i="24"/>
  <c r="D130" i="26" s="1"/>
  <c r="K130" i="26" s="1"/>
  <c r="J134" i="24"/>
  <c r="C130" i="26" s="1"/>
  <c r="J130" i="26" s="1"/>
  <c r="I134" i="24"/>
  <c r="B130" i="26" s="1"/>
  <c r="I130" i="26" s="1"/>
  <c r="H134" i="24"/>
  <c r="A130" i="26" s="1"/>
  <c r="H130" i="26" s="1"/>
  <c r="K133" i="24"/>
  <c r="D129" i="26" s="1"/>
  <c r="K129" i="26" s="1"/>
  <c r="J133" i="24"/>
  <c r="C129" i="26" s="1"/>
  <c r="J129" i="26" s="1"/>
  <c r="I133" i="24"/>
  <c r="B129" i="26" s="1"/>
  <c r="I129" i="26" s="1"/>
  <c r="H133" i="24"/>
  <c r="A129" i="26" s="1"/>
  <c r="H129" i="26" s="1"/>
  <c r="K132" i="24"/>
  <c r="D128" i="26" s="1"/>
  <c r="K128" i="26" s="1"/>
  <c r="J132" i="24"/>
  <c r="C128" i="26" s="1"/>
  <c r="J128" i="26" s="1"/>
  <c r="I132" i="24"/>
  <c r="B128" i="26" s="1"/>
  <c r="I128" i="26" s="1"/>
  <c r="H132" i="24"/>
  <c r="A128" i="26" s="1"/>
  <c r="H128" i="26" s="1"/>
  <c r="K131" i="24"/>
  <c r="D127" i="26" s="1"/>
  <c r="K127" i="26" s="1"/>
  <c r="J131" i="24"/>
  <c r="C127" i="26" s="1"/>
  <c r="J127" i="26" s="1"/>
  <c r="I131" i="24"/>
  <c r="B127" i="26" s="1"/>
  <c r="I127" i="26" s="1"/>
  <c r="H131" i="24"/>
  <c r="A127" i="26" s="1"/>
  <c r="H127" i="26" s="1"/>
  <c r="K130" i="24"/>
  <c r="D126" i="26" s="1"/>
  <c r="K126" i="26" s="1"/>
  <c r="J130" i="24"/>
  <c r="C126" i="26" s="1"/>
  <c r="J126" i="26" s="1"/>
  <c r="I130" i="24"/>
  <c r="B126" i="26" s="1"/>
  <c r="I126" i="26" s="1"/>
  <c r="H130" i="24"/>
  <c r="A126" i="26" s="1"/>
  <c r="H126" i="26" s="1"/>
  <c r="K129" i="24"/>
  <c r="D125" i="26" s="1"/>
  <c r="K125" i="26" s="1"/>
  <c r="J129" i="24"/>
  <c r="C125" i="26" s="1"/>
  <c r="J125" i="26" s="1"/>
  <c r="I129" i="24"/>
  <c r="B125" i="26" s="1"/>
  <c r="I125" i="26" s="1"/>
  <c r="H129" i="24"/>
  <c r="A125" i="26" s="1"/>
  <c r="H125" i="26" s="1"/>
  <c r="K128" i="24"/>
  <c r="D124" i="26" s="1"/>
  <c r="K124" i="26" s="1"/>
  <c r="J128" i="24"/>
  <c r="C124" i="26" s="1"/>
  <c r="J124" i="26" s="1"/>
  <c r="I128" i="24"/>
  <c r="B124" i="26" s="1"/>
  <c r="I124" i="26" s="1"/>
  <c r="H128" i="24"/>
  <c r="A124" i="26" s="1"/>
  <c r="H124" i="26" s="1"/>
  <c r="K127" i="24"/>
  <c r="D123" i="26" s="1"/>
  <c r="K123" i="26" s="1"/>
  <c r="J127" i="24"/>
  <c r="C123" i="26" s="1"/>
  <c r="J123" i="26" s="1"/>
  <c r="I127" i="24"/>
  <c r="B123" i="26" s="1"/>
  <c r="I123" i="26" s="1"/>
  <c r="H127" i="24"/>
  <c r="A123" i="26" s="1"/>
  <c r="H123" i="26" s="1"/>
  <c r="K126" i="24"/>
  <c r="D122" i="26" s="1"/>
  <c r="K122" i="26" s="1"/>
  <c r="J126" i="24"/>
  <c r="C122" i="26" s="1"/>
  <c r="J122" i="26" s="1"/>
  <c r="I126" i="24"/>
  <c r="B122" i="26" s="1"/>
  <c r="I122" i="26" s="1"/>
  <c r="H126" i="24"/>
  <c r="A122" i="26" s="1"/>
  <c r="H122" i="26" s="1"/>
  <c r="K125" i="24"/>
  <c r="D121" i="26" s="1"/>
  <c r="K121" i="26" s="1"/>
  <c r="J125" i="24"/>
  <c r="C121" i="26" s="1"/>
  <c r="J121" i="26" s="1"/>
  <c r="I125" i="24"/>
  <c r="B121" i="26" s="1"/>
  <c r="I121" i="26" s="1"/>
  <c r="H125" i="24"/>
  <c r="A121" i="26" s="1"/>
  <c r="H121" i="26" s="1"/>
  <c r="K124" i="24"/>
  <c r="D120" i="26" s="1"/>
  <c r="K120" i="26" s="1"/>
  <c r="J124" i="24"/>
  <c r="C120" i="26" s="1"/>
  <c r="J120" i="26" s="1"/>
  <c r="I124" i="24"/>
  <c r="B120" i="26" s="1"/>
  <c r="I120" i="26" s="1"/>
  <c r="H124" i="24"/>
  <c r="A120" i="26" s="1"/>
  <c r="H120" i="26" s="1"/>
  <c r="K123" i="24"/>
  <c r="D119" i="26" s="1"/>
  <c r="K119" i="26" s="1"/>
  <c r="J123" i="24"/>
  <c r="C119" i="26" s="1"/>
  <c r="J119" i="26" s="1"/>
  <c r="I123" i="24"/>
  <c r="B119" i="26" s="1"/>
  <c r="I119" i="26" s="1"/>
  <c r="H123" i="24"/>
  <c r="A119" i="26" s="1"/>
  <c r="H119" i="26" s="1"/>
  <c r="K122" i="24"/>
  <c r="D118" i="26" s="1"/>
  <c r="K118" i="26" s="1"/>
  <c r="J122" i="24"/>
  <c r="C118" i="26" s="1"/>
  <c r="J118" i="26" s="1"/>
  <c r="I122" i="24"/>
  <c r="B118" i="26" s="1"/>
  <c r="I118" i="26" s="1"/>
  <c r="H122" i="24"/>
  <c r="A118" i="26" s="1"/>
  <c r="H118" i="26" s="1"/>
  <c r="K121" i="24"/>
  <c r="D117" i="26" s="1"/>
  <c r="K117" i="26" s="1"/>
  <c r="J121" i="24"/>
  <c r="C117" i="26" s="1"/>
  <c r="J117" i="26" s="1"/>
  <c r="I121" i="24"/>
  <c r="B117" i="26" s="1"/>
  <c r="I117" i="26" s="1"/>
  <c r="H121" i="24"/>
  <c r="A117" i="26" s="1"/>
  <c r="H117" i="26" s="1"/>
  <c r="K120" i="24"/>
  <c r="D116" i="26" s="1"/>
  <c r="K116" i="26" s="1"/>
  <c r="J120" i="24"/>
  <c r="C116" i="26" s="1"/>
  <c r="J116" i="26" s="1"/>
  <c r="I120" i="24"/>
  <c r="B116" i="26" s="1"/>
  <c r="I116" i="26" s="1"/>
  <c r="H120" i="24"/>
  <c r="A116" i="26" s="1"/>
  <c r="H116" i="26" s="1"/>
  <c r="K119" i="24"/>
  <c r="D115" i="26" s="1"/>
  <c r="K115" i="26" s="1"/>
  <c r="J119" i="24"/>
  <c r="C115" i="26" s="1"/>
  <c r="J115" i="26" s="1"/>
  <c r="I119" i="24"/>
  <c r="B115" i="26" s="1"/>
  <c r="I115" i="26" s="1"/>
  <c r="H119" i="24"/>
  <c r="A115" i="26" s="1"/>
  <c r="H115" i="26" s="1"/>
  <c r="K118" i="24"/>
  <c r="D114" i="26" s="1"/>
  <c r="K114" i="26" s="1"/>
  <c r="J118" i="24"/>
  <c r="C114" i="26" s="1"/>
  <c r="J114" i="26" s="1"/>
  <c r="I118" i="24"/>
  <c r="B114" i="26" s="1"/>
  <c r="I114" i="26" s="1"/>
  <c r="H118" i="24"/>
  <c r="A114" i="26" s="1"/>
  <c r="H114" i="26" s="1"/>
  <c r="K117" i="24"/>
  <c r="D113" i="26" s="1"/>
  <c r="K113" i="26" s="1"/>
  <c r="J117" i="24"/>
  <c r="C113" i="26" s="1"/>
  <c r="J113" i="26" s="1"/>
  <c r="I117" i="24"/>
  <c r="B113" i="26" s="1"/>
  <c r="I113" i="26" s="1"/>
  <c r="H117" i="24"/>
  <c r="A113" i="26" s="1"/>
  <c r="H113" i="26" s="1"/>
  <c r="K116" i="24"/>
  <c r="D112" i="26" s="1"/>
  <c r="K112" i="26" s="1"/>
  <c r="J116" i="24"/>
  <c r="C112" i="26" s="1"/>
  <c r="J112" i="26" s="1"/>
  <c r="I116" i="24"/>
  <c r="B112" i="26" s="1"/>
  <c r="I112" i="26" s="1"/>
  <c r="H116" i="24"/>
  <c r="A112" i="26" s="1"/>
  <c r="H112" i="26" s="1"/>
  <c r="K115" i="24"/>
  <c r="D111" i="26" s="1"/>
  <c r="K111" i="26" s="1"/>
  <c r="J115" i="24"/>
  <c r="C111" i="26" s="1"/>
  <c r="J111" i="26" s="1"/>
  <c r="I115" i="24"/>
  <c r="B111" i="26" s="1"/>
  <c r="I111" i="26" s="1"/>
  <c r="H115" i="24"/>
  <c r="A111" i="26" s="1"/>
  <c r="H111" i="26" s="1"/>
  <c r="K114" i="24"/>
  <c r="D110" i="26" s="1"/>
  <c r="K110" i="26" s="1"/>
  <c r="J114" i="24"/>
  <c r="C110" i="26" s="1"/>
  <c r="J110" i="26" s="1"/>
  <c r="I114" i="24"/>
  <c r="B110" i="26" s="1"/>
  <c r="I110" i="26" s="1"/>
  <c r="H114" i="24"/>
  <c r="A110" i="26" s="1"/>
  <c r="H110" i="26" s="1"/>
  <c r="K113" i="24"/>
  <c r="D109" i="26" s="1"/>
  <c r="K109" i="26" s="1"/>
  <c r="J113" i="24"/>
  <c r="C109" i="26" s="1"/>
  <c r="J109" i="26" s="1"/>
  <c r="I113" i="24"/>
  <c r="B109" i="26" s="1"/>
  <c r="I109" i="26" s="1"/>
  <c r="H113" i="24"/>
  <c r="A109" i="26" s="1"/>
  <c r="H109" i="26" s="1"/>
  <c r="K112" i="24"/>
  <c r="D108" i="26" s="1"/>
  <c r="K108" i="26" s="1"/>
  <c r="J112" i="24"/>
  <c r="C108" i="26" s="1"/>
  <c r="J108" i="26" s="1"/>
  <c r="I112" i="24"/>
  <c r="B108" i="26" s="1"/>
  <c r="I108" i="26" s="1"/>
  <c r="H112" i="24"/>
  <c r="A108" i="26" s="1"/>
  <c r="H108" i="26" s="1"/>
  <c r="K111" i="24"/>
  <c r="D107" i="26" s="1"/>
  <c r="K107" i="26" s="1"/>
  <c r="J111" i="24"/>
  <c r="C107" i="26" s="1"/>
  <c r="J107" i="26" s="1"/>
  <c r="I111" i="24"/>
  <c r="B107" i="26" s="1"/>
  <c r="I107" i="26" s="1"/>
  <c r="H111" i="24"/>
  <c r="A107" i="26" s="1"/>
  <c r="H107" i="26" s="1"/>
  <c r="K110" i="24"/>
  <c r="D106" i="26" s="1"/>
  <c r="K106" i="26" s="1"/>
  <c r="J110" i="24"/>
  <c r="C106" i="26" s="1"/>
  <c r="J106" i="26" s="1"/>
  <c r="I110" i="24"/>
  <c r="B106" i="26" s="1"/>
  <c r="I106" i="26" s="1"/>
  <c r="H110" i="24"/>
  <c r="A106" i="26" s="1"/>
  <c r="H106" i="26" s="1"/>
  <c r="K109" i="24"/>
  <c r="D105" i="26" s="1"/>
  <c r="K105" i="26" s="1"/>
  <c r="J109" i="24"/>
  <c r="C105" i="26" s="1"/>
  <c r="J105" i="26" s="1"/>
  <c r="I109" i="24"/>
  <c r="B105" i="26" s="1"/>
  <c r="I105" i="26" s="1"/>
  <c r="H109" i="24"/>
  <c r="A105" i="26" s="1"/>
  <c r="H105" i="26" s="1"/>
  <c r="K108" i="24"/>
  <c r="D104" i="26" s="1"/>
  <c r="K104" i="26" s="1"/>
  <c r="J108" i="24"/>
  <c r="C104" i="26" s="1"/>
  <c r="J104" i="26" s="1"/>
  <c r="I108" i="24"/>
  <c r="B104" i="26" s="1"/>
  <c r="I104" i="26" s="1"/>
  <c r="H108" i="24"/>
  <c r="A104" i="26" s="1"/>
  <c r="H104" i="26" s="1"/>
  <c r="K107" i="24"/>
  <c r="D103" i="26" s="1"/>
  <c r="K103" i="26" s="1"/>
  <c r="J107" i="24"/>
  <c r="C103" i="26" s="1"/>
  <c r="J103" i="26" s="1"/>
  <c r="I107" i="24"/>
  <c r="B103" i="26" s="1"/>
  <c r="I103" i="26" s="1"/>
  <c r="H107" i="24"/>
  <c r="A103" i="26" s="1"/>
  <c r="H103" i="26" s="1"/>
  <c r="K106" i="24"/>
  <c r="D102" i="26" s="1"/>
  <c r="K102" i="26" s="1"/>
  <c r="J106" i="24"/>
  <c r="C102" i="26" s="1"/>
  <c r="J102" i="26" s="1"/>
  <c r="I106" i="24"/>
  <c r="B102" i="26" s="1"/>
  <c r="I102" i="26" s="1"/>
  <c r="H106" i="24"/>
  <c r="A102" i="26" s="1"/>
  <c r="H102" i="26" s="1"/>
  <c r="K105" i="24"/>
  <c r="D101" i="26" s="1"/>
  <c r="K101" i="26" s="1"/>
  <c r="J105" i="24"/>
  <c r="C101" i="26" s="1"/>
  <c r="J101" i="26" s="1"/>
  <c r="I105" i="24"/>
  <c r="B101" i="26" s="1"/>
  <c r="I101" i="26" s="1"/>
  <c r="H105" i="24"/>
  <c r="A101" i="26" s="1"/>
  <c r="H101" i="26" s="1"/>
  <c r="K104" i="24"/>
  <c r="D100" i="26" s="1"/>
  <c r="K100" i="26" s="1"/>
  <c r="J104" i="24"/>
  <c r="C100" i="26" s="1"/>
  <c r="J100" i="26" s="1"/>
  <c r="I104" i="24"/>
  <c r="B100" i="26" s="1"/>
  <c r="I100" i="26" s="1"/>
  <c r="H104" i="24"/>
  <c r="A100" i="26" s="1"/>
  <c r="H100" i="26" s="1"/>
  <c r="K103" i="24"/>
  <c r="D99" i="26" s="1"/>
  <c r="K99" i="26" s="1"/>
  <c r="J103" i="24"/>
  <c r="C99" i="26" s="1"/>
  <c r="J99" i="26" s="1"/>
  <c r="I103" i="24"/>
  <c r="B99" i="26" s="1"/>
  <c r="I99" i="26" s="1"/>
  <c r="H103" i="24"/>
  <c r="A99" i="26" s="1"/>
  <c r="H99" i="26" s="1"/>
  <c r="K102" i="24"/>
  <c r="D98" i="26" s="1"/>
  <c r="K98" i="26" s="1"/>
  <c r="J102" i="24"/>
  <c r="C98" i="26" s="1"/>
  <c r="J98" i="26" s="1"/>
  <c r="I102" i="24"/>
  <c r="B98" i="26" s="1"/>
  <c r="I98" i="26" s="1"/>
  <c r="H102" i="24"/>
  <c r="A98" i="26" s="1"/>
  <c r="H98" i="26" s="1"/>
  <c r="K101" i="24"/>
  <c r="D97" i="26" s="1"/>
  <c r="K97" i="26" s="1"/>
  <c r="J101" i="24"/>
  <c r="C97" i="26" s="1"/>
  <c r="J97" i="26" s="1"/>
  <c r="I101" i="24"/>
  <c r="B97" i="26" s="1"/>
  <c r="I97" i="26" s="1"/>
  <c r="H101" i="24"/>
  <c r="A97" i="26" s="1"/>
  <c r="H97" i="26" s="1"/>
  <c r="K100" i="24"/>
  <c r="D96" i="26" s="1"/>
  <c r="K96" i="26" s="1"/>
  <c r="J100" i="24"/>
  <c r="C96" i="26" s="1"/>
  <c r="J96" i="26" s="1"/>
  <c r="I100" i="24"/>
  <c r="B96" i="26" s="1"/>
  <c r="I96" i="26" s="1"/>
  <c r="H100" i="24"/>
  <c r="A96" i="26" s="1"/>
  <c r="H96" i="26" s="1"/>
  <c r="K99" i="24"/>
  <c r="D95" i="26" s="1"/>
  <c r="K95" i="26" s="1"/>
  <c r="J99" i="24"/>
  <c r="C95" i="26" s="1"/>
  <c r="J95" i="26" s="1"/>
  <c r="I99" i="24"/>
  <c r="B95" i="26" s="1"/>
  <c r="I95" i="26" s="1"/>
  <c r="H99" i="24"/>
  <c r="A95" i="26" s="1"/>
  <c r="H95" i="26" s="1"/>
  <c r="K98" i="24"/>
  <c r="D94" i="26" s="1"/>
  <c r="K94" i="26" s="1"/>
  <c r="J98" i="24"/>
  <c r="C94" i="26" s="1"/>
  <c r="J94" i="26" s="1"/>
  <c r="I98" i="24"/>
  <c r="B94" i="26" s="1"/>
  <c r="I94" i="26" s="1"/>
  <c r="H98" i="24"/>
  <c r="A94" i="26" s="1"/>
  <c r="H94" i="26" s="1"/>
  <c r="K97" i="24"/>
  <c r="D93" i="26" s="1"/>
  <c r="K93" i="26" s="1"/>
  <c r="J97" i="24"/>
  <c r="C93" i="26" s="1"/>
  <c r="J93" i="26" s="1"/>
  <c r="I97" i="24"/>
  <c r="B93" i="26" s="1"/>
  <c r="I93" i="26" s="1"/>
  <c r="H97" i="24"/>
  <c r="A93" i="26" s="1"/>
  <c r="H93" i="26" s="1"/>
  <c r="K96" i="24"/>
  <c r="D92" i="26" s="1"/>
  <c r="K92" i="26" s="1"/>
  <c r="J96" i="24"/>
  <c r="C92" i="26" s="1"/>
  <c r="J92" i="26" s="1"/>
  <c r="I96" i="24"/>
  <c r="B92" i="26" s="1"/>
  <c r="I92" i="26" s="1"/>
  <c r="H96" i="24"/>
  <c r="A92" i="26" s="1"/>
  <c r="H92" i="26" s="1"/>
  <c r="K95" i="24"/>
  <c r="D91" i="26" s="1"/>
  <c r="K91" i="26" s="1"/>
  <c r="J95" i="24"/>
  <c r="C91" i="26" s="1"/>
  <c r="J91" i="26" s="1"/>
  <c r="I95" i="24"/>
  <c r="B91" i="26" s="1"/>
  <c r="I91" i="26" s="1"/>
  <c r="H95" i="24"/>
  <c r="A91" i="26" s="1"/>
  <c r="H91" i="26" s="1"/>
  <c r="K94" i="24"/>
  <c r="D90" i="26" s="1"/>
  <c r="K90" i="26" s="1"/>
  <c r="J94" i="24"/>
  <c r="C90" i="26" s="1"/>
  <c r="J90" i="26" s="1"/>
  <c r="I94" i="24"/>
  <c r="B90" i="26" s="1"/>
  <c r="I90" i="26" s="1"/>
  <c r="H94" i="24"/>
  <c r="A90" i="26" s="1"/>
  <c r="H90" i="26" s="1"/>
  <c r="K93" i="24"/>
  <c r="D89" i="26" s="1"/>
  <c r="K89" i="26" s="1"/>
  <c r="J93" i="24"/>
  <c r="C89" i="26" s="1"/>
  <c r="J89" i="26" s="1"/>
  <c r="I93" i="24"/>
  <c r="B89" i="26" s="1"/>
  <c r="I89" i="26" s="1"/>
  <c r="H93" i="24"/>
  <c r="A89" i="26" s="1"/>
  <c r="H89" i="26" s="1"/>
  <c r="K92" i="24"/>
  <c r="D88" i="26" s="1"/>
  <c r="K88" i="26" s="1"/>
  <c r="J92" i="24"/>
  <c r="C88" i="26" s="1"/>
  <c r="J88" i="26" s="1"/>
  <c r="I92" i="24"/>
  <c r="B88" i="26" s="1"/>
  <c r="I88" i="26" s="1"/>
  <c r="H92" i="24"/>
  <c r="A88" i="26" s="1"/>
  <c r="H88" i="26" s="1"/>
  <c r="K91" i="24"/>
  <c r="D87" i="26" s="1"/>
  <c r="K87" i="26" s="1"/>
  <c r="J91" i="24"/>
  <c r="C87" i="26" s="1"/>
  <c r="J87" i="26" s="1"/>
  <c r="I91" i="24"/>
  <c r="B87" i="26" s="1"/>
  <c r="I87" i="26" s="1"/>
  <c r="H91" i="24"/>
  <c r="A87" i="26" s="1"/>
  <c r="H87" i="26" s="1"/>
  <c r="K90" i="24"/>
  <c r="D86" i="26" s="1"/>
  <c r="K86" i="26" s="1"/>
  <c r="J90" i="24"/>
  <c r="C86" i="26" s="1"/>
  <c r="J86" i="26" s="1"/>
  <c r="I90" i="24"/>
  <c r="B86" i="26" s="1"/>
  <c r="I86" i="26" s="1"/>
  <c r="H90" i="24"/>
  <c r="A86" i="26" s="1"/>
  <c r="H86" i="26" s="1"/>
  <c r="K89" i="24"/>
  <c r="D85" i="26" s="1"/>
  <c r="K85" i="26" s="1"/>
  <c r="J89" i="24"/>
  <c r="C85" i="26" s="1"/>
  <c r="J85" i="26" s="1"/>
  <c r="I89" i="24"/>
  <c r="B85" i="26" s="1"/>
  <c r="I85" i="26" s="1"/>
  <c r="H89" i="24"/>
  <c r="A85" i="26" s="1"/>
  <c r="H85" i="26" s="1"/>
  <c r="K88" i="24"/>
  <c r="D84" i="26" s="1"/>
  <c r="K84" i="26" s="1"/>
  <c r="J88" i="24"/>
  <c r="C84" i="26" s="1"/>
  <c r="J84" i="26" s="1"/>
  <c r="I88" i="24"/>
  <c r="B84" i="26" s="1"/>
  <c r="I84" i="26" s="1"/>
  <c r="H88" i="24"/>
  <c r="A84" i="26" s="1"/>
  <c r="H84" i="26" s="1"/>
  <c r="K87" i="24"/>
  <c r="D83" i="26" s="1"/>
  <c r="K83" i="26" s="1"/>
  <c r="J87" i="24"/>
  <c r="C83" i="26" s="1"/>
  <c r="J83" i="26" s="1"/>
  <c r="I87" i="24"/>
  <c r="B83" i="26" s="1"/>
  <c r="I83" i="26" s="1"/>
  <c r="H87" i="24"/>
  <c r="A83" i="26" s="1"/>
  <c r="H83" i="26" s="1"/>
  <c r="K86" i="24"/>
  <c r="D82" i="26" s="1"/>
  <c r="K82" i="26" s="1"/>
  <c r="J86" i="24"/>
  <c r="C82" i="26" s="1"/>
  <c r="J82" i="26" s="1"/>
  <c r="I86" i="24"/>
  <c r="B82" i="26" s="1"/>
  <c r="I82" i="26" s="1"/>
  <c r="H86" i="24"/>
  <c r="A82" i="26" s="1"/>
  <c r="H82" i="26" s="1"/>
  <c r="K85" i="24"/>
  <c r="D81" i="26" s="1"/>
  <c r="K81" i="26" s="1"/>
  <c r="J85" i="24"/>
  <c r="C81" i="26" s="1"/>
  <c r="J81" i="26" s="1"/>
  <c r="I85" i="24"/>
  <c r="B81" i="26" s="1"/>
  <c r="I81" i="26" s="1"/>
  <c r="H85" i="24"/>
  <c r="A81" i="26" s="1"/>
  <c r="H81" i="26" s="1"/>
  <c r="K84" i="24"/>
  <c r="D80" i="26" s="1"/>
  <c r="K80" i="26" s="1"/>
  <c r="J84" i="24"/>
  <c r="C80" i="26" s="1"/>
  <c r="J80" i="26" s="1"/>
  <c r="I84" i="24"/>
  <c r="B80" i="26" s="1"/>
  <c r="I80" i="26" s="1"/>
  <c r="H84" i="24"/>
  <c r="A80" i="26" s="1"/>
  <c r="H80" i="26" s="1"/>
  <c r="K83" i="24"/>
  <c r="D79" i="26" s="1"/>
  <c r="K79" i="26" s="1"/>
  <c r="J83" i="24"/>
  <c r="C79" i="26" s="1"/>
  <c r="J79" i="26" s="1"/>
  <c r="I83" i="24"/>
  <c r="B79" i="26" s="1"/>
  <c r="I79" i="26" s="1"/>
  <c r="H83" i="24"/>
  <c r="A79" i="26" s="1"/>
  <c r="H79" i="26" s="1"/>
  <c r="K82" i="24"/>
  <c r="D78" i="26" s="1"/>
  <c r="K78" i="26" s="1"/>
  <c r="J82" i="24"/>
  <c r="C78" i="26" s="1"/>
  <c r="J78" i="26" s="1"/>
  <c r="I82" i="24"/>
  <c r="B78" i="26" s="1"/>
  <c r="I78" i="26" s="1"/>
  <c r="H82" i="24"/>
  <c r="A78" i="26" s="1"/>
  <c r="H78" i="26" s="1"/>
  <c r="K81" i="24"/>
  <c r="D77" i="26" s="1"/>
  <c r="K77" i="26" s="1"/>
  <c r="J81" i="24"/>
  <c r="C77" i="26" s="1"/>
  <c r="J77" i="26" s="1"/>
  <c r="I81" i="24"/>
  <c r="B77" i="26" s="1"/>
  <c r="I77" i="26" s="1"/>
  <c r="H81" i="24"/>
  <c r="A77" i="26" s="1"/>
  <c r="H77" i="26" s="1"/>
  <c r="K80" i="24"/>
  <c r="D76" i="26" s="1"/>
  <c r="K76" i="26" s="1"/>
  <c r="J80" i="24"/>
  <c r="C76" i="26" s="1"/>
  <c r="J76" i="26" s="1"/>
  <c r="I80" i="24"/>
  <c r="B76" i="26" s="1"/>
  <c r="I76" i="26" s="1"/>
  <c r="H80" i="24"/>
  <c r="A76" i="26" s="1"/>
  <c r="H76" i="26" s="1"/>
  <c r="K79" i="24"/>
  <c r="D75" i="26" s="1"/>
  <c r="K75" i="26" s="1"/>
  <c r="J79" i="24"/>
  <c r="C75" i="26" s="1"/>
  <c r="J75" i="26" s="1"/>
  <c r="I79" i="24"/>
  <c r="B75" i="26" s="1"/>
  <c r="I75" i="26" s="1"/>
  <c r="H79" i="24"/>
  <c r="A75" i="26" s="1"/>
  <c r="H75" i="26" s="1"/>
  <c r="K78" i="24"/>
  <c r="D74" i="26" s="1"/>
  <c r="K74" i="26" s="1"/>
  <c r="J78" i="24"/>
  <c r="C74" i="26" s="1"/>
  <c r="J74" i="26" s="1"/>
  <c r="I78" i="24"/>
  <c r="B74" i="26" s="1"/>
  <c r="I74" i="26" s="1"/>
  <c r="H78" i="24"/>
  <c r="A74" i="26" s="1"/>
  <c r="H74" i="26" s="1"/>
  <c r="K77" i="24"/>
  <c r="D73" i="26" s="1"/>
  <c r="K73" i="26" s="1"/>
  <c r="J77" i="24"/>
  <c r="C73" i="26" s="1"/>
  <c r="J73" i="26" s="1"/>
  <c r="I77" i="24"/>
  <c r="B73" i="26" s="1"/>
  <c r="I73" i="26" s="1"/>
  <c r="H77" i="24"/>
  <c r="A73" i="26" s="1"/>
  <c r="H73" i="26" s="1"/>
  <c r="K76" i="24"/>
  <c r="D72" i="26" s="1"/>
  <c r="K72" i="26" s="1"/>
  <c r="J76" i="24"/>
  <c r="C72" i="26" s="1"/>
  <c r="J72" i="26" s="1"/>
  <c r="I76" i="24"/>
  <c r="B72" i="26" s="1"/>
  <c r="I72" i="26" s="1"/>
  <c r="H76" i="24"/>
  <c r="A72" i="26" s="1"/>
  <c r="H72" i="26" s="1"/>
  <c r="K75" i="24"/>
  <c r="D71" i="26" s="1"/>
  <c r="K71" i="26" s="1"/>
  <c r="J75" i="24"/>
  <c r="C71" i="26" s="1"/>
  <c r="J71" i="26" s="1"/>
  <c r="I75" i="24"/>
  <c r="B71" i="26" s="1"/>
  <c r="I71" i="26" s="1"/>
  <c r="H75" i="24"/>
  <c r="A71" i="26" s="1"/>
  <c r="H71" i="26" s="1"/>
  <c r="K74" i="24"/>
  <c r="D70" i="26" s="1"/>
  <c r="K70" i="26" s="1"/>
  <c r="J74" i="24"/>
  <c r="C70" i="26" s="1"/>
  <c r="J70" i="26" s="1"/>
  <c r="I74" i="24"/>
  <c r="B70" i="26" s="1"/>
  <c r="I70" i="26" s="1"/>
  <c r="H74" i="24"/>
  <c r="A70" i="26" s="1"/>
  <c r="H70" i="26" s="1"/>
  <c r="K73" i="24"/>
  <c r="D69" i="26" s="1"/>
  <c r="K69" i="26" s="1"/>
  <c r="J73" i="24"/>
  <c r="C69" i="26" s="1"/>
  <c r="J69" i="26" s="1"/>
  <c r="I73" i="24"/>
  <c r="B69" i="26" s="1"/>
  <c r="I69" i="26" s="1"/>
  <c r="H73" i="24"/>
  <c r="A69" i="26" s="1"/>
  <c r="H69" i="26" s="1"/>
  <c r="K72" i="24"/>
  <c r="D68" i="26" s="1"/>
  <c r="K68" i="26" s="1"/>
  <c r="J72" i="24"/>
  <c r="C68" i="26" s="1"/>
  <c r="J68" i="26" s="1"/>
  <c r="I72" i="24"/>
  <c r="B68" i="26" s="1"/>
  <c r="I68" i="26" s="1"/>
  <c r="H72" i="24"/>
  <c r="A68" i="26" s="1"/>
  <c r="H68" i="26" s="1"/>
  <c r="K71" i="24"/>
  <c r="D67" i="26" s="1"/>
  <c r="K67" i="26" s="1"/>
  <c r="J71" i="24"/>
  <c r="C67" i="26" s="1"/>
  <c r="J67" i="26" s="1"/>
  <c r="I71" i="24"/>
  <c r="B67" i="26" s="1"/>
  <c r="I67" i="26" s="1"/>
  <c r="H71" i="24"/>
  <c r="A67" i="26" s="1"/>
  <c r="H67" i="26" s="1"/>
  <c r="K70" i="24"/>
  <c r="D66" i="26" s="1"/>
  <c r="K66" i="26" s="1"/>
  <c r="J70" i="24"/>
  <c r="C66" i="26" s="1"/>
  <c r="J66" i="26" s="1"/>
  <c r="I70" i="24"/>
  <c r="B66" i="26" s="1"/>
  <c r="I66" i="26" s="1"/>
  <c r="H70" i="24"/>
  <c r="A66" i="26" s="1"/>
  <c r="H66" i="26" s="1"/>
  <c r="K69" i="24"/>
  <c r="D65" i="26" s="1"/>
  <c r="K65" i="26" s="1"/>
  <c r="J69" i="24"/>
  <c r="C65" i="26" s="1"/>
  <c r="J65" i="26" s="1"/>
  <c r="I69" i="24"/>
  <c r="B65" i="26" s="1"/>
  <c r="I65" i="26" s="1"/>
  <c r="H69" i="24"/>
  <c r="A65" i="26" s="1"/>
  <c r="H65" i="26" s="1"/>
  <c r="K68" i="24"/>
  <c r="D64" i="26" s="1"/>
  <c r="K64" i="26" s="1"/>
  <c r="J68" i="24"/>
  <c r="C64" i="26" s="1"/>
  <c r="J64" i="26" s="1"/>
  <c r="I68" i="24"/>
  <c r="B64" i="26" s="1"/>
  <c r="I64" i="26" s="1"/>
  <c r="H68" i="24"/>
  <c r="A64" i="26" s="1"/>
  <c r="H64" i="26" s="1"/>
  <c r="K67" i="24"/>
  <c r="D63" i="26" s="1"/>
  <c r="K63" i="26" s="1"/>
  <c r="J67" i="24"/>
  <c r="C63" i="26" s="1"/>
  <c r="J63" i="26" s="1"/>
  <c r="I67" i="24"/>
  <c r="B63" i="26" s="1"/>
  <c r="I63" i="26" s="1"/>
  <c r="H67" i="24"/>
  <c r="A63" i="26" s="1"/>
  <c r="H63" i="26" s="1"/>
  <c r="K66" i="24"/>
  <c r="D62" i="26" s="1"/>
  <c r="K62" i="26" s="1"/>
  <c r="J66" i="24"/>
  <c r="C62" i="26" s="1"/>
  <c r="J62" i="26" s="1"/>
  <c r="I66" i="24"/>
  <c r="B62" i="26" s="1"/>
  <c r="I62" i="26" s="1"/>
  <c r="H66" i="24"/>
  <c r="A62" i="26" s="1"/>
  <c r="H62" i="26" s="1"/>
  <c r="K65" i="24"/>
  <c r="D61" i="26" s="1"/>
  <c r="K61" i="26" s="1"/>
  <c r="J65" i="24"/>
  <c r="C61" i="26" s="1"/>
  <c r="J61" i="26" s="1"/>
  <c r="I65" i="24"/>
  <c r="B61" i="26" s="1"/>
  <c r="I61" i="26" s="1"/>
  <c r="H65" i="24"/>
  <c r="A61" i="26" s="1"/>
  <c r="H61" i="26" s="1"/>
  <c r="K64" i="24"/>
  <c r="D60" i="26" s="1"/>
  <c r="K60" i="26" s="1"/>
  <c r="J64" i="24"/>
  <c r="C60" i="26" s="1"/>
  <c r="J60" i="26" s="1"/>
  <c r="I64" i="24"/>
  <c r="B60" i="26" s="1"/>
  <c r="I60" i="26" s="1"/>
  <c r="H64" i="24"/>
  <c r="A60" i="26" s="1"/>
  <c r="H60" i="26" s="1"/>
  <c r="K63" i="24"/>
  <c r="D59" i="26" s="1"/>
  <c r="K59" i="26" s="1"/>
  <c r="J63" i="24"/>
  <c r="C59" i="26" s="1"/>
  <c r="J59" i="26" s="1"/>
  <c r="I63" i="24"/>
  <c r="B59" i="26" s="1"/>
  <c r="I59" i="26" s="1"/>
  <c r="H63" i="24"/>
  <c r="A59" i="26" s="1"/>
  <c r="H59" i="26" s="1"/>
  <c r="K62" i="24"/>
  <c r="D58" i="26" s="1"/>
  <c r="K58" i="26" s="1"/>
  <c r="J62" i="24"/>
  <c r="C58" i="26" s="1"/>
  <c r="J58" i="26" s="1"/>
  <c r="I62" i="24"/>
  <c r="B58" i="26" s="1"/>
  <c r="I58" i="26" s="1"/>
  <c r="H62" i="24"/>
  <c r="A58" i="26" s="1"/>
  <c r="H58" i="26" s="1"/>
  <c r="K61" i="24"/>
  <c r="D57" i="26" s="1"/>
  <c r="K57" i="26" s="1"/>
  <c r="J61" i="24"/>
  <c r="C57" i="26" s="1"/>
  <c r="J57" i="26" s="1"/>
  <c r="I61" i="24"/>
  <c r="B57" i="26" s="1"/>
  <c r="I57" i="26" s="1"/>
  <c r="H61" i="24"/>
  <c r="A57" i="26" s="1"/>
  <c r="H57" i="26" s="1"/>
  <c r="K60" i="24"/>
  <c r="D56" i="26" s="1"/>
  <c r="K56" i="26" s="1"/>
  <c r="J60" i="24"/>
  <c r="C56" i="26" s="1"/>
  <c r="J56" i="26" s="1"/>
  <c r="I60" i="24"/>
  <c r="B56" i="26" s="1"/>
  <c r="I56" i="26" s="1"/>
  <c r="H60" i="24"/>
  <c r="A56" i="26" s="1"/>
  <c r="H56" i="26" s="1"/>
  <c r="K59" i="24"/>
  <c r="D55" i="26" s="1"/>
  <c r="K55" i="26" s="1"/>
  <c r="J59" i="24"/>
  <c r="C55" i="26" s="1"/>
  <c r="J55" i="26" s="1"/>
  <c r="I59" i="24"/>
  <c r="B55" i="26" s="1"/>
  <c r="I55" i="26" s="1"/>
  <c r="H59" i="24"/>
  <c r="A55" i="26" s="1"/>
  <c r="H55" i="26" s="1"/>
  <c r="K58" i="24"/>
  <c r="D54" i="26" s="1"/>
  <c r="K54" i="26" s="1"/>
  <c r="J58" i="24"/>
  <c r="C54" i="26" s="1"/>
  <c r="J54" i="26" s="1"/>
  <c r="I58" i="24"/>
  <c r="B54" i="26" s="1"/>
  <c r="I54" i="26" s="1"/>
  <c r="H58" i="24"/>
  <c r="A54" i="26" s="1"/>
  <c r="H54" i="26" s="1"/>
  <c r="K57" i="24"/>
  <c r="D53" i="26" s="1"/>
  <c r="K53" i="26" s="1"/>
  <c r="J57" i="24"/>
  <c r="C53" i="26" s="1"/>
  <c r="J53" i="26" s="1"/>
  <c r="I57" i="24"/>
  <c r="B53" i="26" s="1"/>
  <c r="I53" i="26" s="1"/>
  <c r="H57" i="24"/>
  <c r="A53" i="26" s="1"/>
  <c r="H53" i="26" s="1"/>
  <c r="K56" i="24"/>
  <c r="D52" i="26" s="1"/>
  <c r="K52" i="26" s="1"/>
  <c r="J56" i="24"/>
  <c r="C52" i="26" s="1"/>
  <c r="J52" i="26" s="1"/>
  <c r="I56" i="24"/>
  <c r="B52" i="26" s="1"/>
  <c r="I52" i="26" s="1"/>
  <c r="H56" i="24"/>
  <c r="A52" i="26" s="1"/>
  <c r="H52" i="26" s="1"/>
  <c r="K55" i="24"/>
  <c r="D51" i="26" s="1"/>
  <c r="K51" i="26" s="1"/>
  <c r="J55" i="24"/>
  <c r="C51" i="26" s="1"/>
  <c r="J51" i="26" s="1"/>
  <c r="I55" i="24"/>
  <c r="B51" i="26" s="1"/>
  <c r="I51" i="26" s="1"/>
  <c r="H55" i="24"/>
  <c r="A51" i="26" s="1"/>
  <c r="H51" i="26" s="1"/>
  <c r="K54" i="24"/>
  <c r="D50" i="26" s="1"/>
  <c r="K50" i="26" s="1"/>
  <c r="J54" i="24"/>
  <c r="C50" i="26" s="1"/>
  <c r="J50" i="26" s="1"/>
  <c r="I54" i="24"/>
  <c r="B50" i="26" s="1"/>
  <c r="I50" i="26" s="1"/>
  <c r="H54" i="24"/>
  <c r="A50" i="26" s="1"/>
  <c r="H50" i="26" s="1"/>
  <c r="K53" i="24"/>
  <c r="D49" i="26" s="1"/>
  <c r="K49" i="26" s="1"/>
  <c r="J53" i="24"/>
  <c r="C49" i="26" s="1"/>
  <c r="J49" i="26" s="1"/>
  <c r="I53" i="24"/>
  <c r="B49" i="26" s="1"/>
  <c r="I49" i="26" s="1"/>
  <c r="H53" i="24"/>
  <c r="A49" i="26" s="1"/>
  <c r="H49" i="26" s="1"/>
  <c r="K52" i="24"/>
  <c r="D48" i="26" s="1"/>
  <c r="K48" i="26" s="1"/>
  <c r="J52" i="24"/>
  <c r="C48" i="26" s="1"/>
  <c r="J48" i="26" s="1"/>
  <c r="I52" i="24"/>
  <c r="B48" i="26" s="1"/>
  <c r="I48" i="26" s="1"/>
  <c r="H52" i="24"/>
  <c r="A48" i="26" s="1"/>
  <c r="H48" i="26" s="1"/>
  <c r="K51" i="24"/>
  <c r="D47" i="26" s="1"/>
  <c r="K47" i="26" s="1"/>
  <c r="J51" i="24"/>
  <c r="C47" i="26" s="1"/>
  <c r="J47" i="26" s="1"/>
  <c r="I51" i="24"/>
  <c r="B47" i="26" s="1"/>
  <c r="I47" i="26" s="1"/>
  <c r="H51" i="24"/>
  <c r="A47" i="26" s="1"/>
  <c r="H47" i="26" s="1"/>
  <c r="K50" i="24"/>
  <c r="D46" i="26" s="1"/>
  <c r="K46" i="26" s="1"/>
  <c r="J50" i="24"/>
  <c r="C46" i="26" s="1"/>
  <c r="J46" i="26" s="1"/>
  <c r="I50" i="24"/>
  <c r="B46" i="26" s="1"/>
  <c r="I46" i="26" s="1"/>
  <c r="H50" i="24"/>
  <c r="A46" i="26" s="1"/>
  <c r="H46" i="26" s="1"/>
  <c r="K49" i="24"/>
  <c r="D45" i="26" s="1"/>
  <c r="K45" i="26" s="1"/>
  <c r="J49" i="24"/>
  <c r="C45" i="26" s="1"/>
  <c r="J45" i="26" s="1"/>
  <c r="I49" i="24"/>
  <c r="B45" i="26" s="1"/>
  <c r="I45" i="26" s="1"/>
  <c r="H49" i="24"/>
  <c r="A45" i="26" s="1"/>
  <c r="H45" i="26" s="1"/>
  <c r="K48" i="24"/>
  <c r="D44" i="26" s="1"/>
  <c r="K44" i="26" s="1"/>
  <c r="J48" i="24"/>
  <c r="C44" i="26" s="1"/>
  <c r="J44" i="26" s="1"/>
  <c r="I48" i="24"/>
  <c r="B44" i="26" s="1"/>
  <c r="I44" i="26" s="1"/>
  <c r="H48" i="24"/>
  <c r="A44" i="26" s="1"/>
  <c r="H44" i="26" s="1"/>
  <c r="K47" i="24"/>
  <c r="D43" i="26" s="1"/>
  <c r="K43" i="26" s="1"/>
  <c r="J47" i="24"/>
  <c r="C43" i="26" s="1"/>
  <c r="J43" i="26" s="1"/>
  <c r="I47" i="24"/>
  <c r="B43" i="26" s="1"/>
  <c r="I43" i="26" s="1"/>
  <c r="H47" i="24"/>
  <c r="A43" i="26" s="1"/>
  <c r="H43" i="26" s="1"/>
  <c r="K46" i="24"/>
  <c r="D42" i="26" s="1"/>
  <c r="K42" i="26" s="1"/>
  <c r="J46" i="24"/>
  <c r="C42" i="26" s="1"/>
  <c r="J42" i="26" s="1"/>
  <c r="I46" i="24"/>
  <c r="B42" i="26" s="1"/>
  <c r="I42" i="26" s="1"/>
  <c r="H46" i="24"/>
  <c r="A42" i="26" s="1"/>
  <c r="H42" i="26" s="1"/>
  <c r="K45" i="24"/>
  <c r="D41" i="26" s="1"/>
  <c r="K41" i="26" s="1"/>
  <c r="J45" i="24"/>
  <c r="C41" i="26" s="1"/>
  <c r="J41" i="26" s="1"/>
  <c r="I45" i="24"/>
  <c r="B41" i="26" s="1"/>
  <c r="I41" i="26" s="1"/>
  <c r="H45" i="24"/>
  <c r="A41" i="26" s="1"/>
  <c r="H41" i="26" s="1"/>
  <c r="K44" i="24"/>
  <c r="D40" i="26" s="1"/>
  <c r="K40" i="26" s="1"/>
  <c r="J44" i="24"/>
  <c r="C40" i="26" s="1"/>
  <c r="J40" i="26" s="1"/>
  <c r="I44" i="24"/>
  <c r="B40" i="26" s="1"/>
  <c r="I40" i="26" s="1"/>
  <c r="H44" i="24"/>
  <c r="A40" i="26" s="1"/>
  <c r="H40" i="26" s="1"/>
  <c r="K43" i="24"/>
  <c r="D39" i="26" s="1"/>
  <c r="K39" i="26" s="1"/>
  <c r="J43" i="24"/>
  <c r="C39" i="26" s="1"/>
  <c r="J39" i="26" s="1"/>
  <c r="I43" i="24"/>
  <c r="B39" i="26" s="1"/>
  <c r="I39" i="26" s="1"/>
  <c r="H43" i="24"/>
  <c r="A39" i="26" s="1"/>
  <c r="H39" i="26" s="1"/>
  <c r="K42" i="24"/>
  <c r="D38" i="26" s="1"/>
  <c r="K38" i="26" s="1"/>
  <c r="J42" i="24"/>
  <c r="C38" i="26" s="1"/>
  <c r="J38" i="26" s="1"/>
  <c r="I42" i="24"/>
  <c r="B38" i="26" s="1"/>
  <c r="I38" i="26" s="1"/>
  <c r="H42" i="24"/>
  <c r="A38" i="26" s="1"/>
  <c r="H38" i="26" s="1"/>
  <c r="K41" i="24"/>
  <c r="D37" i="26" s="1"/>
  <c r="K37" i="26" s="1"/>
  <c r="J41" i="24"/>
  <c r="C37" i="26" s="1"/>
  <c r="J37" i="26" s="1"/>
  <c r="I41" i="24"/>
  <c r="B37" i="26" s="1"/>
  <c r="I37" i="26" s="1"/>
  <c r="H41" i="24"/>
  <c r="A37" i="26" s="1"/>
  <c r="H37" i="26" s="1"/>
  <c r="K40" i="24"/>
  <c r="D36" i="26" s="1"/>
  <c r="K36" i="26" s="1"/>
  <c r="J40" i="24"/>
  <c r="C36" i="26" s="1"/>
  <c r="J36" i="26" s="1"/>
  <c r="I40" i="24"/>
  <c r="B36" i="26" s="1"/>
  <c r="I36" i="26" s="1"/>
  <c r="H40" i="24"/>
  <c r="A36" i="26" s="1"/>
  <c r="H36" i="26" s="1"/>
  <c r="K39" i="24"/>
  <c r="D35" i="26" s="1"/>
  <c r="K35" i="26" s="1"/>
  <c r="J39" i="24"/>
  <c r="C35" i="26" s="1"/>
  <c r="J35" i="26" s="1"/>
  <c r="I39" i="24"/>
  <c r="B35" i="26" s="1"/>
  <c r="I35" i="26" s="1"/>
  <c r="H39" i="24"/>
  <c r="A35" i="26" s="1"/>
  <c r="H35" i="26" s="1"/>
  <c r="K38" i="24"/>
  <c r="D34" i="26" s="1"/>
  <c r="K34" i="26" s="1"/>
  <c r="J38" i="24"/>
  <c r="C34" i="26" s="1"/>
  <c r="J34" i="26" s="1"/>
  <c r="I38" i="24"/>
  <c r="B34" i="26" s="1"/>
  <c r="I34" i="26" s="1"/>
  <c r="H38" i="24"/>
  <c r="A34" i="26" s="1"/>
  <c r="H34" i="26" s="1"/>
  <c r="K37" i="24"/>
  <c r="D33" i="26" s="1"/>
  <c r="K33" i="26" s="1"/>
  <c r="J37" i="24"/>
  <c r="C33" i="26" s="1"/>
  <c r="J33" i="26" s="1"/>
  <c r="I37" i="24"/>
  <c r="B33" i="26" s="1"/>
  <c r="I33" i="26" s="1"/>
  <c r="H37" i="24"/>
  <c r="A33" i="26" s="1"/>
  <c r="H33" i="26" s="1"/>
  <c r="K36" i="24"/>
  <c r="D32" i="26" s="1"/>
  <c r="K32" i="26" s="1"/>
  <c r="J36" i="24"/>
  <c r="C32" i="26" s="1"/>
  <c r="J32" i="26" s="1"/>
  <c r="I36" i="24"/>
  <c r="B32" i="26" s="1"/>
  <c r="I32" i="26" s="1"/>
  <c r="H36" i="24"/>
  <c r="A32" i="26" s="1"/>
  <c r="H32" i="26" s="1"/>
  <c r="K35" i="24"/>
  <c r="D31" i="26" s="1"/>
  <c r="K31" i="26" s="1"/>
  <c r="J35" i="24"/>
  <c r="C31" i="26" s="1"/>
  <c r="J31" i="26" s="1"/>
  <c r="I35" i="24"/>
  <c r="B31" i="26" s="1"/>
  <c r="I31" i="26" s="1"/>
  <c r="H35" i="24"/>
  <c r="A31" i="26" s="1"/>
  <c r="H31" i="26" s="1"/>
  <c r="K34" i="24"/>
  <c r="D30" i="26" s="1"/>
  <c r="K30" i="26" s="1"/>
  <c r="J34" i="24"/>
  <c r="C30" i="26" s="1"/>
  <c r="J30" i="26" s="1"/>
  <c r="I34" i="24"/>
  <c r="B30" i="26" s="1"/>
  <c r="I30" i="26" s="1"/>
  <c r="H34" i="24"/>
  <c r="A30" i="26" s="1"/>
  <c r="H30" i="26" s="1"/>
  <c r="K33" i="24"/>
  <c r="D29" i="26" s="1"/>
  <c r="K29" i="26" s="1"/>
  <c r="J33" i="24"/>
  <c r="C29" i="26" s="1"/>
  <c r="J29" i="26" s="1"/>
  <c r="I33" i="24"/>
  <c r="B29" i="26" s="1"/>
  <c r="I29" i="26" s="1"/>
  <c r="H33" i="24"/>
  <c r="A29" i="26" s="1"/>
  <c r="H29" i="26" s="1"/>
  <c r="K32" i="24"/>
  <c r="D28" i="26" s="1"/>
  <c r="K28" i="26" s="1"/>
  <c r="J32" i="24"/>
  <c r="C28" i="26" s="1"/>
  <c r="J28" i="26" s="1"/>
  <c r="I32" i="24"/>
  <c r="B28" i="26" s="1"/>
  <c r="I28" i="26" s="1"/>
  <c r="H32" i="24"/>
  <c r="A28" i="26" s="1"/>
  <c r="H28" i="26" s="1"/>
  <c r="K31" i="24"/>
  <c r="D27" i="26" s="1"/>
  <c r="K27" i="26" s="1"/>
  <c r="J31" i="24"/>
  <c r="C27" i="26" s="1"/>
  <c r="J27" i="26" s="1"/>
  <c r="I31" i="24"/>
  <c r="B27" i="26" s="1"/>
  <c r="I27" i="26" s="1"/>
  <c r="H31" i="24"/>
  <c r="A27" i="26" s="1"/>
  <c r="H27" i="26" s="1"/>
  <c r="K30" i="24"/>
  <c r="D26" i="26" s="1"/>
  <c r="K26" i="26" s="1"/>
  <c r="J30" i="24"/>
  <c r="C26" i="26" s="1"/>
  <c r="J26" i="26" s="1"/>
  <c r="I30" i="24"/>
  <c r="B26" i="26" s="1"/>
  <c r="I26" i="26" s="1"/>
  <c r="H30" i="24"/>
  <c r="A26" i="26" s="1"/>
  <c r="H26" i="26" s="1"/>
  <c r="K29" i="24"/>
  <c r="D25" i="26" s="1"/>
  <c r="K25" i="26" s="1"/>
  <c r="J29" i="24"/>
  <c r="C25" i="26" s="1"/>
  <c r="J25" i="26" s="1"/>
  <c r="I29" i="24"/>
  <c r="B25" i="26" s="1"/>
  <c r="I25" i="26" s="1"/>
  <c r="H29" i="24"/>
  <c r="A25" i="26" s="1"/>
  <c r="H25" i="26" s="1"/>
  <c r="K28" i="24"/>
  <c r="D24" i="26" s="1"/>
  <c r="K24" i="26" s="1"/>
  <c r="J28" i="24"/>
  <c r="C24" i="26" s="1"/>
  <c r="J24" i="26" s="1"/>
  <c r="I28" i="24"/>
  <c r="B24" i="26" s="1"/>
  <c r="I24" i="26" s="1"/>
  <c r="H28" i="24"/>
  <c r="A24" i="26" s="1"/>
  <c r="H24" i="26" s="1"/>
  <c r="K27" i="24"/>
  <c r="D23" i="26" s="1"/>
  <c r="K23" i="26" s="1"/>
  <c r="J27" i="24"/>
  <c r="C23" i="26" s="1"/>
  <c r="J23" i="26" s="1"/>
  <c r="I27" i="24"/>
  <c r="B23" i="26" s="1"/>
  <c r="I23" i="26" s="1"/>
  <c r="H27" i="24"/>
  <c r="A23" i="26" s="1"/>
  <c r="H23" i="26" s="1"/>
  <c r="K26" i="24"/>
  <c r="D22" i="26" s="1"/>
  <c r="K22" i="26" s="1"/>
  <c r="J26" i="24"/>
  <c r="C22" i="26" s="1"/>
  <c r="J22" i="26" s="1"/>
  <c r="I26" i="24"/>
  <c r="B22" i="26" s="1"/>
  <c r="I22" i="26" s="1"/>
  <c r="H26" i="24"/>
  <c r="A22" i="26" s="1"/>
  <c r="H22" i="26" s="1"/>
  <c r="K25" i="24"/>
  <c r="D21" i="26" s="1"/>
  <c r="K21" i="26" s="1"/>
  <c r="J25" i="24"/>
  <c r="C21" i="26" s="1"/>
  <c r="J21" i="26" s="1"/>
  <c r="I25" i="24"/>
  <c r="B21" i="26" s="1"/>
  <c r="I21" i="26" s="1"/>
  <c r="H25" i="24"/>
  <c r="A21" i="26" s="1"/>
  <c r="H21" i="26" s="1"/>
  <c r="K24" i="24"/>
  <c r="D20" i="26" s="1"/>
  <c r="K20" i="26" s="1"/>
  <c r="J24" i="24"/>
  <c r="C20" i="26" s="1"/>
  <c r="J20" i="26" s="1"/>
  <c r="I24" i="24"/>
  <c r="B20" i="26" s="1"/>
  <c r="I20" i="26" s="1"/>
  <c r="H24" i="24"/>
  <c r="A20" i="26" s="1"/>
  <c r="H20" i="26" s="1"/>
  <c r="K23" i="24"/>
  <c r="D19" i="26" s="1"/>
  <c r="K19" i="26" s="1"/>
  <c r="J23" i="24"/>
  <c r="C19" i="26" s="1"/>
  <c r="J19" i="26" s="1"/>
  <c r="I23" i="24"/>
  <c r="B19" i="26" s="1"/>
  <c r="I19" i="26" s="1"/>
  <c r="H23" i="24"/>
  <c r="A19" i="26" s="1"/>
  <c r="H19" i="26" s="1"/>
  <c r="K22" i="24"/>
  <c r="D18" i="26" s="1"/>
  <c r="K18" i="26" s="1"/>
  <c r="J22" i="24"/>
  <c r="C18" i="26" s="1"/>
  <c r="J18" i="26" s="1"/>
  <c r="I22" i="24"/>
  <c r="B18" i="26" s="1"/>
  <c r="I18" i="26" s="1"/>
  <c r="H22" i="24"/>
  <c r="A18" i="26" s="1"/>
  <c r="H18" i="26" s="1"/>
  <c r="K21" i="24"/>
  <c r="D17" i="26" s="1"/>
  <c r="K17" i="26" s="1"/>
  <c r="J21" i="24"/>
  <c r="C17" i="26" s="1"/>
  <c r="J17" i="26" s="1"/>
  <c r="I21" i="24"/>
  <c r="B17" i="26" s="1"/>
  <c r="I17" i="26" s="1"/>
  <c r="H21" i="24"/>
  <c r="A17" i="26" s="1"/>
  <c r="H17" i="26" s="1"/>
  <c r="K20" i="24"/>
  <c r="D16" i="26" s="1"/>
  <c r="K16" i="26" s="1"/>
  <c r="J20" i="24"/>
  <c r="C16" i="26" s="1"/>
  <c r="J16" i="26" s="1"/>
  <c r="I20" i="24"/>
  <c r="B16" i="26" s="1"/>
  <c r="I16" i="26" s="1"/>
  <c r="H20" i="24"/>
  <c r="A16" i="26" s="1"/>
  <c r="H16" i="26" s="1"/>
  <c r="K19" i="24"/>
  <c r="D15" i="26" s="1"/>
  <c r="K15" i="26" s="1"/>
  <c r="J19" i="24"/>
  <c r="C15" i="26" s="1"/>
  <c r="J15" i="26" s="1"/>
  <c r="I19" i="24"/>
  <c r="B15" i="26" s="1"/>
  <c r="I15" i="26" s="1"/>
  <c r="H19" i="24"/>
  <c r="A15" i="26" s="1"/>
  <c r="H15" i="26" s="1"/>
  <c r="K18" i="24"/>
  <c r="D14" i="26" s="1"/>
  <c r="K14" i="26" s="1"/>
  <c r="J18" i="24"/>
  <c r="C14" i="26" s="1"/>
  <c r="J14" i="26" s="1"/>
  <c r="I18" i="24"/>
  <c r="B14" i="26" s="1"/>
  <c r="I14" i="26" s="1"/>
  <c r="H18" i="24"/>
  <c r="A14" i="26" s="1"/>
  <c r="H14" i="26" s="1"/>
  <c r="K17" i="24"/>
  <c r="D13" i="26" s="1"/>
  <c r="K13" i="26" s="1"/>
  <c r="J17" i="24"/>
  <c r="C13" i="26" s="1"/>
  <c r="J13" i="26" s="1"/>
  <c r="I17" i="24"/>
  <c r="B13" i="26" s="1"/>
  <c r="I13" i="26" s="1"/>
  <c r="H17" i="24"/>
  <c r="A13" i="26" s="1"/>
  <c r="H13" i="26" s="1"/>
  <c r="K16" i="24"/>
  <c r="D12" i="26" s="1"/>
  <c r="K12" i="26" s="1"/>
  <c r="J16" i="24"/>
  <c r="C12" i="26" s="1"/>
  <c r="J12" i="26" s="1"/>
  <c r="I16" i="24"/>
  <c r="B12" i="26" s="1"/>
  <c r="I12" i="26" s="1"/>
  <c r="H16" i="24"/>
  <c r="A12" i="26" s="1"/>
  <c r="H12" i="26" s="1"/>
  <c r="K15" i="24"/>
  <c r="D11" i="26" s="1"/>
  <c r="K11" i="26" s="1"/>
  <c r="J15" i="24"/>
  <c r="C11" i="26" s="1"/>
  <c r="J11" i="26" s="1"/>
  <c r="I15" i="24"/>
  <c r="B11" i="26" s="1"/>
  <c r="I11" i="26" s="1"/>
  <c r="H15" i="24"/>
  <c r="A11" i="26" s="1"/>
  <c r="H11" i="26" s="1"/>
  <c r="K14" i="24"/>
  <c r="D10" i="26" s="1"/>
  <c r="K10" i="26" s="1"/>
  <c r="J14" i="24"/>
  <c r="C10" i="26" s="1"/>
  <c r="J10" i="26" s="1"/>
  <c r="I14" i="24"/>
  <c r="B10" i="26" s="1"/>
  <c r="I10" i="26" s="1"/>
  <c r="H14" i="24"/>
  <c r="A10" i="26" s="1"/>
  <c r="H10" i="26" s="1"/>
  <c r="K13" i="24"/>
  <c r="D9" i="26" s="1"/>
  <c r="K9" i="26" s="1"/>
  <c r="J13" i="24"/>
  <c r="C9" i="26" s="1"/>
  <c r="J9" i="26" s="1"/>
  <c r="I13" i="24"/>
  <c r="B9" i="26" s="1"/>
  <c r="I9" i="26" s="1"/>
  <c r="H13" i="24"/>
  <c r="A9" i="26" s="1"/>
  <c r="H9" i="26" s="1"/>
  <c r="K12" i="24"/>
  <c r="D8" i="26" s="1"/>
  <c r="K8" i="26" s="1"/>
  <c r="J12" i="24"/>
  <c r="C8" i="26" s="1"/>
  <c r="J8" i="26" s="1"/>
  <c r="I12" i="24"/>
  <c r="B8" i="26" s="1"/>
  <c r="I8" i="26" s="1"/>
  <c r="H12" i="24"/>
  <c r="A8" i="26" s="1"/>
  <c r="H8" i="26" s="1"/>
  <c r="K11" i="24"/>
  <c r="D7" i="26" s="1"/>
  <c r="K7" i="26" s="1"/>
  <c r="J11" i="24"/>
  <c r="C7" i="26" s="1"/>
  <c r="J7" i="26" s="1"/>
  <c r="I11" i="24"/>
  <c r="B7" i="26" s="1"/>
  <c r="I7" i="26" s="1"/>
  <c r="H11" i="24"/>
  <c r="A7" i="26" s="1"/>
  <c r="H7" i="26" s="1"/>
  <c r="K4" i="24"/>
  <c r="D4" i="26" s="1"/>
  <c r="K4" i="26" s="1"/>
  <c r="J4" i="24"/>
  <c r="C4" i="26" s="1"/>
  <c r="J4" i="26" s="1"/>
  <c r="I4" i="24"/>
  <c r="B4" i="26" s="1"/>
  <c r="I4" i="26" s="1"/>
  <c r="H4" i="24"/>
  <c r="A4" i="26" s="1"/>
  <c r="H4" i="26" s="1"/>
  <c r="K3" i="24"/>
  <c r="D3" i="26" s="1"/>
  <c r="K3" i="26" s="1"/>
  <c r="J3" i="24"/>
  <c r="C3" i="26" s="1"/>
  <c r="J3" i="26" s="1"/>
  <c r="I3" i="24"/>
  <c r="B3" i="26" s="1"/>
  <c r="I3" i="26" s="1"/>
  <c r="H3" i="24"/>
  <c r="A3" i="26" s="1"/>
  <c r="H3" i="26" s="1"/>
  <c r="K167" i="23"/>
  <c r="D163" i="25" s="1"/>
  <c r="K163" i="25" s="1"/>
  <c r="J167" i="23"/>
  <c r="C163" i="25" s="1"/>
  <c r="J163" i="25" s="1"/>
  <c r="I167" i="23"/>
  <c r="B163" i="25" s="1"/>
  <c r="I163" i="25" s="1"/>
  <c r="H167" i="23"/>
  <c r="A163" i="25" s="1"/>
  <c r="H163" i="25" s="1"/>
  <c r="K166" i="23"/>
  <c r="D162" i="25" s="1"/>
  <c r="K162" i="25" s="1"/>
  <c r="J166" i="23"/>
  <c r="C162" i="25" s="1"/>
  <c r="J162" i="25" s="1"/>
  <c r="I166" i="23"/>
  <c r="B162" i="25" s="1"/>
  <c r="I162" i="25" s="1"/>
  <c r="H166" i="23"/>
  <c r="A162" i="25" s="1"/>
  <c r="H162" i="25" s="1"/>
  <c r="K165" i="23"/>
  <c r="D161" i="25" s="1"/>
  <c r="K161" i="25" s="1"/>
  <c r="J165" i="23"/>
  <c r="C161" i="25" s="1"/>
  <c r="J161" i="25" s="1"/>
  <c r="I165" i="23"/>
  <c r="B161" i="25" s="1"/>
  <c r="I161" i="25" s="1"/>
  <c r="H165" i="23"/>
  <c r="A161" i="25" s="1"/>
  <c r="H161" i="25" s="1"/>
  <c r="K164" i="23"/>
  <c r="D160" i="25" s="1"/>
  <c r="K160" i="25" s="1"/>
  <c r="J164" i="23"/>
  <c r="C160" i="25" s="1"/>
  <c r="J160" i="25" s="1"/>
  <c r="I164" i="23"/>
  <c r="B160" i="25" s="1"/>
  <c r="I160" i="25" s="1"/>
  <c r="H164" i="23"/>
  <c r="A160" i="25" s="1"/>
  <c r="H160" i="25" s="1"/>
  <c r="K163" i="23"/>
  <c r="D159" i="25" s="1"/>
  <c r="K159" i="25" s="1"/>
  <c r="J163" i="23"/>
  <c r="C159" i="25" s="1"/>
  <c r="J159" i="25" s="1"/>
  <c r="I163" i="23"/>
  <c r="B159" i="25" s="1"/>
  <c r="I159" i="25" s="1"/>
  <c r="H163" i="23"/>
  <c r="A159" i="25" s="1"/>
  <c r="H159" i="25" s="1"/>
  <c r="K162" i="23"/>
  <c r="D158" i="25" s="1"/>
  <c r="K158" i="25" s="1"/>
  <c r="J162" i="23"/>
  <c r="C158" i="25" s="1"/>
  <c r="J158" i="25" s="1"/>
  <c r="I162" i="23"/>
  <c r="B158" i="25" s="1"/>
  <c r="I158" i="25" s="1"/>
  <c r="H162" i="23"/>
  <c r="A158" i="25" s="1"/>
  <c r="H158" i="25" s="1"/>
  <c r="K161" i="23"/>
  <c r="D157" i="25" s="1"/>
  <c r="K157" i="25" s="1"/>
  <c r="J161" i="23"/>
  <c r="C157" i="25" s="1"/>
  <c r="J157" i="25" s="1"/>
  <c r="I161" i="23"/>
  <c r="B157" i="25" s="1"/>
  <c r="I157" i="25" s="1"/>
  <c r="H161" i="23"/>
  <c r="A157" i="25" s="1"/>
  <c r="H157" i="25" s="1"/>
  <c r="K160" i="23"/>
  <c r="D156" i="25" s="1"/>
  <c r="K156" i="25" s="1"/>
  <c r="J160" i="23"/>
  <c r="C156" i="25" s="1"/>
  <c r="J156" i="25" s="1"/>
  <c r="I160" i="23"/>
  <c r="B156" i="25" s="1"/>
  <c r="I156" i="25" s="1"/>
  <c r="H160" i="23"/>
  <c r="A156" i="25" s="1"/>
  <c r="H156" i="25" s="1"/>
  <c r="K159" i="23"/>
  <c r="D155" i="25" s="1"/>
  <c r="K155" i="25" s="1"/>
  <c r="J159" i="23"/>
  <c r="C155" i="25" s="1"/>
  <c r="J155" i="25" s="1"/>
  <c r="I159" i="23"/>
  <c r="B155" i="25" s="1"/>
  <c r="I155" i="25" s="1"/>
  <c r="H159" i="23"/>
  <c r="A155" i="25" s="1"/>
  <c r="H155" i="25" s="1"/>
  <c r="K158" i="23"/>
  <c r="D154" i="25" s="1"/>
  <c r="K154" i="25" s="1"/>
  <c r="J158" i="23"/>
  <c r="C154" i="25" s="1"/>
  <c r="J154" i="25" s="1"/>
  <c r="I158" i="23"/>
  <c r="B154" i="25" s="1"/>
  <c r="I154" i="25" s="1"/>
  <c r="H158" i="23"/>
  <c r="A154" i="25" s="1"/>
  <c r="H154" i="25" s="1"/>
  <c r="K157" i="23"/>
  <c r="D153" i="25" s="1"/>
  <c r="K153" i="25" s="1"/>
  <c r="J157" i="23"/>
  <c r="C153" i="25" s="1"/>
  <c r="J153" i="25" s="1"/>
  <c r="I157" i="23"/>
  <c r="B153" i="25" s="1"/>
  <c r="I153" i="25" s="1"/>
  <c r="H157" i="23"/>
  <c r="A153" i="25" s="1"/>
  <c r="H153" i="25" s="1"/>
  <c r="K156" i="23"/>
  <c r="D152" i="25" s="1"/>
  <c r="K152" i="25" s="1"/>
  <c r="J156" i="23"/>
  <c r="C152" i="25" s="1"/>
  <c r="J152" i="25" s="1"/>
  <c r="I156" i="23"/>
  <c r="B152" i="25" s="1"/>
  <c r="I152" i="25" s="1"/>
  <c r="H156" i="23"/>
  <c r="A152" i="25" s="1"/>
  <c r="H152" i="25" s="1"/>
  <c r="K155" i="23"/>
  <c r="D151" i="25" s="1"/>
  <c r="K151" i="25" s="1"/>
  <c r="J155" i="23"/>
  <c r="C151" i="25" s="1"/>
  <c r="J151" i="25" s="1"/>
  <c r="I155" i="23"/>
  <c r="B151" i="25" s="1"/>
  <c r="I151" i="25" s="1"/>
  <c r="H155" i="23"/>
  <c r="A151" i="25" s="1"/>
  <c r="H151" i="25" s="1"/>
  <c r="K154" i="23"/>
  <c r="D150" i="25" s="1"/>
  <c r="K150" i="25" s="1"/>
  <c r="J154" i="23"/>
  <c r="C150" i="25" s="1"/>
  <c r="J150" i="25" s="1"/>
  <c r="I154" i="23"/>
  <c r="B150" i="25" s="1"/>
  <c r="I150" i="25" s="1"/>
  <c r="H154" i="23"/>
  <c r="A150" i="25" s="1"/>
  <c r="H150" i="25" s="1"/>
  <c r="K153" i="23"/>
  <c r="D149" i="25" s="1"/>
  <c r="K149" i="25" s="1"/>
  <c r="J153" i="23"/>
  <c r="C149" i="25" s="1"/>
  <c r="J149" i="25" s="1"/>
  <c r="I153" i="23"/>
  <c r="B149" i="25" s="1"/>
  <c r="I149" i="25" s="1"/>
  <c r="H153" i="23"/>
  <c r="A149" i="25" s="1"/>
  <c r="H149" i="25" s="1"/>
  <c r="K152" i="23"/>
  <c r="D148" i="25" s="1"/>
  <c r="K148" i="25" s="1"/>
  <c r="J152" i="23"/>
  <c r="C148" i="25" s="1"/>
  <c r="J148" i="25" s="1"/>
  <c r="I152" i="23"/>
  <c r="B148" i="25" s="1"/>
  <c r="I148" i="25" s="1"/>
  <c r="H152" i="23"/>
  <c r="A148" i="25" s="1"/>
  <c r="H148" i="25" s="1"/>
  <c r="K151" i="23"/>
  <c r="D147" i="25" s="1"/>
  <c r="K147" i="25" s="1"/>
  <c r="J151" i="23"/>
  <c r="C147" i="25" s="1"/>
  <c r="J147" i="25" s="1"/>
  <c r="I151" i="23"/>
  <c r="B147" i="25" s="1"/>
  <c r="I147" i="25" s="1"/>
  <c r="H151" i="23"/>
  <c r="A147" i="25" s="1"/>
  <c r="H147" i="25" s="1"/>
  <c r="K150" i="23"/>
  <c r="D146" i="25" s="1"/>
  <c r="K146" i="25" s="1"/>
  <c r="J150" i="23"/>
  <c r="C146" i="25" s="1"/>
  <c r="J146" i="25" s="1"/>
  <c r="I150" i="23"/>
  <c r="B146" i="25" s="1"/>
  <c r="I146" i="25" s="1"/>
  <c r="H150" i="23"/>
  <c r="A146" i="25" s="1"/>
  <c r="H146" i="25" s="1"/>
  <c r="K149" i="23"/>
  <c r="D145" i="25" s="1"/>
  <c r="K145" i="25" s="1"/>
  <c r="J149" i="23"/>
  <c r="C145" i="25" s="1"/>
  <c r="J145" i="25" s="1"/>
  <c r="I149" i="23"/>
  <c r="B145" i="25" s="1"/>
  <c r="I145" i="25" s="1"/>
  <c r="H149" i="23"/>
  <c r="A145" i="25" s="1"/>
  <c r="H145" i="25" s="1"/>
  <c r="K148" i="23"/>
  <c r="D144" i="25" s="1"/>
  <c r="K144" i="25" s="1"/>
  <c r="J148" i="23"/>
  <c r="C144" i="25" s="1"/>
  <c r="J144" i="25" s="1"/>
  <c r="I148" i="23"/>
  <c r="B144" i="25" s="1"/>
  <c r="I144" i="25" s="1"/>
  <c r="H148" i="23"/>
  <c r="A144" i="25" s="1"/>
  <c r="H144" i="25" s="1"/>
  <c r="K147" i="23"/>
  <c r="D143" i="25" s="1"/>
  <c r="K143" i="25" s="1"/>
  <c r="J147" i="23"/>
  <c r="C143" i="25" s="1"/>
  <c r="J143" i="25" s="1"/>
  <c r="I147" i="23"/>
  <c r="B143" i="25" s="1"/>
  <c r="I143" i="25" s="1"/>
  <c r="H147" i="23"/>
  <c r="A143" i="25" s="1"/>
  <c r="H143" i="25" s="1"/>
  <c r="K146" i="23"/>
  <c r="D142" i="25" s="1"/>
  <c r="K142" i="25" s="1"/>
  <c r="J146" i="23"/>
  <c r="C142" i="25" s="1"/>
  <c r="J142" i="25" s="1"/>
  <c r="I146" i="23"/>
  <c r="B142" i="25" s="1"/>
  <c r="I142" i="25" s="1"/>
  <c r="H146" i="23"/>
  <c r="A142" i="25" s="1"/>
  <c r="H142" i="25" s="1"/>
  <c r="K145" i="23"/>
  <c r="D141" i="25" s="1"/>
  <c r="K141" i="25" s="1"/>
  <c r="J145" i="23"/>
  <c r="C141" i="25" s="1"/>
  <c r="J141" i="25" s="1"/>
  <c r="I145" i="23"/>
  <c r="B141" i="25" s="1"/>
  <c r="I141" i="25" s="1"/>
  <c r="H145" i="23"/>
  <c r="A141" i="25" s="1"/>
  <c r="H141" i="25" s="1"/>
  <c r="K144" i="23"/>
  <c r="D140" i="25" s="1"/>
  <c r="K140" i="25" s="1"/>
  <c r="J144" i="23"/>
  <c r="C140" i="25" s="1"/>
  <c r="J140" i="25" s="1"/>
  <c r="I144" i="23"/>
  <c r="B140" i="25" s="1"/>
  <c r="I140" i="25" s="1"/>
  <c r="H144" i="23"/>
  <c r="A140" i="25" s="1"/>
  <c r="H140" i="25" s="1"/>
  <c r="K143" i="23"/>
  <c r="D139" i="25" s="1"/>
  <c r="K139" i="25" s="1"/>
  <c r="J143" i="23"/>
  <c r="C139" i="25" s="1"/>
  <c r="J139" i="25" s="1"/>
  <c r="I143" i="23"/>
  <c r="B139" i="25" s="1"/>
  <c r="I139" i="25" s="1"/>
  <c r="H143" i="23"/>
  <c r="A139" i="25" s="1"/>
  <c r="H139" i="25" s="1"/>
  <c r="K142" i="23"/>
  <c r="D138" i="25" s="1"/>
  <c r="K138" i="25" s="1"/>
  <c r="J142" i="23"/>
  <c r="C138" i="25" s="1"/>
  <c r="J138" i="25" s="1"/>
  <c r="I142" i="23"/>
  <c r="B138" i="25" s="1"/>
  <c r="I138" i="25" s="1"/>
  <c r="H142" i="23"/>
  <c r="A138" i="25" s="1"/>
  <c r="H138" i="25" s="1"/>
  <c r="K141" i="23"/>
  <c r="D137" i="25" s="1"/>
  <c r="K137" i="25" s="1"/>
  <c r="J141" i="23"/>
  <c r="C137" i="25" s="1"/>
  <c r="J137" i="25" s="1"/>
  <c r="I141" i="23"/>
  <c r="B137" i="25" s="1"/>
  <c r="I137" i="25" s="1"/>
  <c r="H141" i="23"/>
  <c r="A137" i="25" s="1"/>
  <c r="H137" i="25" s="1"/>
  <c r="K140" i="23"/>
  <c r="D136" i="25" s="1"/>
  <c r="K136" i="25" s="1"/>
  <c r="J140" i="23"/>
  <c r="C136" i="25" s="1"/>
  <c r="J136" i="25" s="1"/>
  <c r="I140" i="23"/>
  <c r="B136" i="25" s="1"/>
  <c r="I136" i="25" s="1"/>
  <c r="H140" i="23"/>
  <c r="A136" i="25" s="1"/>
  <c r="H136" i="25" s="1"/>
  <c r="K139" i="23"/>
  <c r="D135" i="25" s="1"/>
  <c r="K135" i="25" s="1"/>
  <c r="J139" i="23"/>
  <c r="C135" i="25" s="1"/>
  <c r="J135" i="25" s="1"/>
  <c r="I139" i="23"/>
  <c r="B135" i="25" s="1"/>
  <c r="I135" i="25" s="1"/>
  <c r="H139" i="23"/>
  <c r="A135" i="25" s="1"/>
  <c r="H135" i="25" s="1"/>
  <c r="K138" i="23"/>
  <c r="D134" i="25" s="1"/>
  <c r="K134" i="25" s="1"/>
  <c r="J138" i="23"/>
  <c r="C134" i="25" s="1"/>
  <c r="J134" i="25" s="1"/>
  <c r="I138" i="23"/>
  <c r="B134" i="25" s="1"/>
  <c r="I134" i="25" s="1"/>
  <c r="H138" i="23"/>
  <c r="A134" i="25" s="1"/>
  <c r="H134" i="25" s="1"/>
  <c r="K137" i="23"/>
  <c r="D133" i="25" s="1"/>
  <c r="K133" i="25" s="1"/>
  <c r="J137" i="23"/>
  <c r="C133" i="25" s="1"/>
  <c r="J133" i="25" s="1"/>
  <c r="I137" i="23"/>
  <c r="B133" i="25" s="1"/>
  <c r="I133" i="25" s="1"/>
  <c r="H137" i="23"/>
  <c r="A133" i="25" s="1"/>
  <c r="H133" i="25" s="1"/>
  <c r="K136" i="23"/>
  <c r="D132" i="25" s="1"/>
  <c r="K132" i="25" s="1"/>
  <c r="J136" i="23"/>
  <c r="C132" i="25" s="1"/>
  <c r="J132" i="25" s="1"/>
  <c r="I136" i="23"/>
  <c r="B132" i="25" s="1"/>
  <c r="I132" i="25" s="1"/>
  <c r="H136" i="23"/>
  <c r="A132" i="25" s="1"/>
  <c r="H132" i="25" s="1"/>
  <c r="K135" i="23"/>
  <c r="D131" i="25" s="1"/>
  <c r="K131" i="25" s="1"/>
  <c r="J135" i="23"/>
  <c r="C131" i="25" s="1"/>
  <c r="J131" i="25" s="1"/>
  <c r="I135" i="23"/>
  <c r="B131" i="25" s="1"/>
  <c r="I131" i="25" s="1"/>
  <c r="H135" i="23"/>
  <c r="A131" i="25" s="1"/>
  <c r="H131" i="25" s="1"/>
  <c r="K134" i="23"/>
  <c r="D130" i="25" s="1"/>
  <c r="K130" i="25" s="1"/>
  <c r="J134" i="23"/>
  <c r="C130" i="25" s="1"/>
  <c r="J130" i="25" s="1"/>
  <c r="I134" i="23"/>
  <c r="B130" i="25" s="1"/>
  <c r="I130" i="25" s="1"/>
  <c r="H134" i="23"/>
  <c r="A130" i="25" s="1"/>
  <c r="H130" i="25" s="1"/>
  <c r="K133" i="23"/>
  <c r="D129" i="25" s="1"/>
  <c r="K129" i="25" s="1"/>
  <c r="J133" i="23"/>
  <c r="C129" i="25" s="1"/>
  <c r="J129" i="25" s="1"/>
  <c r="I133" i="23"/>
  <c r="B129" i="25" s="1"/>
  <c r="I129" i="25" s="1"/>
  <c r="H133" i="23"/>
  <c r="A129" i="25" s="1"/>
  <c r="H129" i="25" s="1"/>
  <c r="K132" i="23"/>
  <c r="D128" i="25" s="1"/>
  <c r="K128" i="25" s="1"/>
  <c r="J132" i="23"/>
  <c r="C128" i="25" s="1"/>
  <c r="J128" i="25" s="1"/>
  <c r="I132" i="23"/>
  <c r="B128" i="25" s="1"/>
  <c r="I128" i="25" s="1"/>
  <c r="H132" i="23"/>
  <c r="A128" i="25" s="1"/>
  <c r="H128" i="25" s="1"/>
  <c r="K131" i="23"/>
  <c r="D127" i="25" s="1"/>
  <c r="K127" i="25" s="1"/>
  <c r="J131" i="23"/>
  <c r="C127" i="25" s="1"/>
  <c r="J127" i="25" s="1"/>
  <c r="I131" i="23"/>
  <c r="B127" i="25" s="1"/>
  <c r="I127" i="25" s="1"/>
  <c r="H131" i="23"/>
  <c r="A127" i="25" s="1"/>
  <c r="H127" i="25" s="1"/>
  <c r="K130" i="23"/>
  <c r="D126" i="25" s="1"/>
  <c r="K126" i="25" s="1"/>
  <c r="J130" i="23"/>
  <c r="C126" i="25" s="1"/>
  <c r="J126" i="25" s="1"/>
  <c r="I130" i="23"/>
  <c r="B126" i="25" s="1"/>
  <c r="I126" i="25" s="1"/>
  <c r="H130" i="23"/>
  <c r="A126" i="25" s="1"/>
  <c r="H126" i="25" s="1"/>
  <c r="K129" i="23"/>
  <c r="D125" i="25" s="1"/>
  <c r="K125" i="25" s="1"/>
  <c r="J129" i="23"/>
  <c r="C125" i="25" s="1"/>
  <c r="J125" i="25" s="1"/>
  <c r="I129" i="23"/>
  <c r="B125" i="25" s="1"/>
  <c r="I125" i="25" s="1"/>
  <c r="H129" i="23"/>
  <c r="A125" i="25" s="1"/>
  <c r="H125" i="25" s="1"/>
  <c r="K128" i="23"/>
  <c r="D124" i="25" s="1"/>
  <c r="K124" i="25" s="1"/>
  <c r="J128" i="23"/>
  <c r="C124" i="25" s="1"/>
  <c r="J124" i="25" s="1"/>
  <c r="I128" i="23"/>
  <c r="B124" i="25" s="1"/>
  <c r="I124" i="25" s="1"/>
  <c r="H128" i="23"/>
  <c r="A124" i="25" s="1"/>
  <c r="H124" i="25" s="1"/>
  <c r="K127" i="23"/>
  <c r="D123" i="25" s="1"/>
  <c r="K123" i="25" s="1"/>
  <c r="J127" i="23"/>
  <c r="C123" i="25" s="1"/>
  <c r="J123" i="25" s="1"/>
  <c r="I127" i="23"/>
  <c r="B123" i="25" s="1"/>
  <c r="I123" i="25" s="1"/>
  <c r="H127" i="23"/>
  <c r="A123" i="25" s="1"/>
  <c r="H123" i="25" s="1"/>
  <c r="K126" i="23"/>
  <c r="D122" i="25" s="1"/>
  <c r="K122" i="25" s="1"/>
  <c r="J126" i="23"/>
  <c r="C122" i="25" s="1"/>
  <c r="J122" i="25" s="1"/>
  <c r="I126" i="23"/>
  <c r="B122" i="25" s="1"/>
  <c r="I122" i="25" s="1"/>
  <c r="H126" i="23"/>
  <c r="A122" i="25" s="1"/>
  <c r="H122" i="25" s="1"/>
  <c r="K125" i="23"/>
  <c r="D121" i="25" s="1"/>
  <c r="K121" i="25" s="1"/>
  <c r="J125" i="23"/>
  <c r="C121" i="25" s="1"/>
  <c r="J121" i="25" s="1"/>
  <c r="I125" i="23"/>
  <c r="B121" i="25" s="1"/>
  <c r="I121" i="25" s="1"/>
  <c r="H125" i="23"/>
  <c r="A121" i="25" s="1"/>
  <c r="H121" i="25" s="1"/>
  <c r="K124" i="23"/>
  <c r="D120" i="25" s="1"/>
  <c r="K120" i="25" s="1"/>
  <c r="J124" i="23"/>
  <c r="C120" i="25" s="1"/>
  <c r="J120" i="25" s="1"/>
  <c r="I124" i="23"/>
  <c r="B120" i="25" s="1"/>
  <c r="I120" i="25" s="1"/>
  <c r="H124" i="23"/>
  <c r="A120" i="25" s="1"/>
  <c r="H120" i="25" s="1"/>
  <c r="K123" i="23"/>
  <c r="D119" i="25" s="1"/>
  <c r="K119" i="25" s="1"/>
  <c r="J123" i="23"/>
  <c r="C119" i="25" s="1"/>
  <c r="J119" i="25" s="1"/>
  <c r="I123" i="23"/>
  <c r="B119" i="25" s="1"/>
  <c r="I119" i="25" s="1"/>
  <c r="H123" i="23"/>
  <c r="A119" i="25" s="1"/>
  <c r="H119" i="25" s="1"/>
  <c r="K122" i="23"/>
  <c r="D118" i="25" s="1"/>
  <c r="K118" i="25" s="1"/>
  <c r="J122" i="23"/>
  <c r="C118" i="25" s="1"/>
  <c r="J118" i="25" s="1"/>
  <c r="I122" i="23"/>
  <c r="B118" i="25" s="1"/>
  <c r="I118" i="25" s="1"/>
  <c r="H122" i="23"/>
  <c r="A118" i="25" s="1"/>
  <c r="H118" i="25" s="1"/>
  <c r="K121" i="23"/>
  <c r="D117" i="25" s="1"/>
  <c r="K117" i="25" s="1"/>
  <c r="J121" i="23"/>
  <c r="C117" i="25" s="1"/>
  <c r="J117" i="25" s="1"/>
  <c r="I121" i="23"/>
  <c r="B117" i="25" s="1"/>
  <c r="I117" i="25" s="1"/>
  <c r="H121" i="23"/>
  <c r="A117" i="25" s="1"/>
  <c r="H117" i="25" s="1"/>
  <c r="K120" i="23"/>
  <c r="D116" i="25" s="1"/>
  <c r="K116" i="25" s="1"/>
  <c r="J120" i="23"/>
  <c r="C116" i="25" s="1"/>
  <c r="J116" i="25" s="1"/>
  <c r="I120" i="23"/>
  <c r="B116" i="25" s="1"/>
  <c r="I116" i="25" s="1"/>
  <c r="H120" i="23"/>
  <c r="A116" i="25" s="1"/>
  <c r="H116" i="25" s="1"/>
  <c r="K119" i="23"/>
  <c r="D115" i="25" s="1"/>
  <c r="K115" i="25" s="1"/>
  <c r="J119" i="23"/>
  <c r="C115" i="25" s="1"/>
  <c r="J115" i="25" s="1"/>
  <c r="I119" i="23"/>
  <c r="B115" i="25" s="1"/>
  <c r="I115" i="25" s="1"/>
  <c r="H119" i="23"/>
  <c r="A115" i="25" s="1"/>
  <c r="H115" i="25" s="1"/>
  <c r="K118" i="23"/>
  <c r="D114" i="25" s="1"/>
  <c r="K114" i="25" s="1"/>
  <c r="J118" i="23"/>
  <c r="C114" i="25" s="1"/>
  <c r="J114" i="25" s="1"/>
  <c r="I118" i="23"/>
  <c r="B114" i="25" s="1"/>
  <c r="I114" i="25" s="1"/>
  <c r="H118" i="23"/>
  <c r="A114" i="25" s="1"/>
  <c r="H114" i="25" s="1"/>
  <c r="K117" i="23"/>
  <c r="D113" i="25" s="1"/>
  <c r="K113" i="25" s="1"/>
  <c r="J117" i="23"/>
  <c r="C113" i="25" s="1"/>
  <c r="J113" i="25" s="1"/>
  <c r="I117" i="23"/>
  <c r="B113" i="25" s="1"/>
  <c r="I113" i="25" s="1"/>
  <c r="H117" i="23"/>
  <c r="A113" i="25" s="1"/>
  <c r="H113" i="25" s="1"/>
  <c r="K116" i="23"/>
  <c r="D112" i="25" s="1"/>
  <c r="K112" i="25" s="1"/>
  <c r="J116" i="23"/>
  <c r="C112" i="25" s="1"/>
  <c r="J112" i="25" s="1"/>
  <c r="I116" i="23"/>
  <c r="B112" i="25" s="1"/>
  <c r="I112" i="25" s="1"/>
  <c r="H116" i="23"/>
  <c r="A112" i="25" s="1"/>
  <c r="H112" i="25" s="1"/>
  <c r="K115" i="23"/>
  <c r="D111" i="25" s="1"/>
  <c r="K111" i="25" s="1"/>
  <c r="J115" i="23"/>
  <c r="C111" i="25" s="1"/>
  <c r="J111" i="25" s="1"/>
  <c r="I115" i="23"/>
  <c r="B111" i="25" s="1"/>
  <c r="I111" i="25" s="1"/>
  <c r="H115" i="23"/>
  <c r="A111" i="25" s="1"/>
  <c r="H111" i="25" s="1"/>
  <c r="K114" i="23"/>
  <c r="D110" i="25" s="1"/>
  <c r="K110" i="25" s="1"/>
  <c r="J114" i="23"/>
  <c r="C110" i="25" s="1"/>
  <c r="J110" i="25" s="1"/>
  <c r="I114" i="23"/>
  <c r="B110" i="25" s="1"/>
  <c r="I110" i="25" s="1"/>
  <c r="H114" i="23"/>
  <c r="A110" i="25" s="1"/>
  <c r="H110" i="25" s="1"/>
  <c r="K113" i="23"/>
  <c r="D109" i="25" s="1"/>
  <c r="K109" i="25" s="1"/>
  <c r="J113" i="23"/>
  <c r="C109" i="25" s="1"/>
  <c r="J109" i="25" s="1"/>
  <c r="I113" i="23"/>
  <c r="B109" i="25" s="1"/>
  <c r="I109" i="25" s="1"/>
  <c r="H113" i="23"/>
  <c r="A109" i="25" s="1"/>
  <c r="H109" i="25" s="1"/>
  <c r="K112" i="23"/>
  <c r="D108" i="25" s="1"/>
  <c r="K108" i="25" s="1"/>
  <c r="J112" i="23"/>
  <c r="C108" i="25" s="1"/>
  <c r="J108" i="25" s="1"/>
  <c r="I112" i="23"/>
  <c r="B108" i="25" s="1"/>
  <c r="I108" i="25" s="1"/>
  <c r="H112" i="23"/>
  <c r="A108" i="25" s="1"/>
  <c r="H108" i="25" s="1"/>
  <c r="K111" i="23"/>
  <c r="D107" i="25" s="1"/>
  <c r="K107" i="25" s="1"/>
  <c r="J111" i="23"/>
  <c r="C107" i="25" s="1"/>
  <c r="J107" i="25" s="1"/>
  <c r="I111" i="23"/>
  <c r="B107" i="25" s="1"/>
  <c r="I107" i="25" s="1"/>
  <c r="H111" i="23"/>
  <c r="A107" i="25" s="1"/>
  <c r="H107" i="25" s="1"/>
  <c r="K110" i="23"/>
  <c r="D106" i="25" s="1"/>
  <c r="K106" i="25" s="1"/>
  <c r="J110" i="23"/>
  <c r="C106" i="25" s="1"/>
  <c r="J106" i="25" s="1"/>
  <c r="I110" i="23"/>
  <c r="B106" i="25" s="1"/>
  <c r="I106" i="25" s="1"/>
  <c r="H110" i="23"/>
  <c r="A106" i="25" s="1"/>
  <c r="H106" i="25" s="1"/>
  <c r="K109" i="23"/>
  <c r="D105" i="25" s="1"/>
  <c r="K105" i="25" s="1"/>
  <c r="J109" i="23"/>
  <c r="C105" i="25" s="1"/>
  <c r="J105" i="25" s="1"/>
  <c r="I109" i="23"/>
  <c r="B105" i="25" s="1"/>
  <c r="I105" i="25" s="1"/>
  <c r="H109" i="23"/>
  <c r="A105" i="25" s="1"/>
  <c r="H105" i="25" s="1"/>
  <c r="K108" i="23"/>
  <c r="D104" i="25" s="1"/>
  <c r="K104" i="25" s="1"/>
  <c r="J108" i="23"/>
  <c r="C104" i="25" s="1"/>
  <c r="J104" i="25" s="1"/>
  <c r="I108" i="23"/>
  <c r="B104" i="25" s="1"/>
  <c r="I104" i="25" s="1"/>
  <c r="H108" i="23"/>
  <c r="A104" i="25" s="1"/>
  <c r="H104" i="25" s="1"/>
  <c r="K107" i="23"/>
  <c r="D103" i="25" s="1"/>
  <c r="K103" i="25" s="1"/>
  <c r="J107" i="23"/>
  <c r="C103" i="25" s="1"/>
  <c r="J103" i="25" s="1"/>
  <c r="I107" i="23"/>
  <c r="B103" i="25" s="1"/>
  <c r="I103" i="25" s="1"/>
  <c r="H107" i="23"/>
  <c r="A103" i="25" s="1"/>
  <c r="H103" i="25" s="1"/>
  <c r="K106" i="23"/>
  <c r="D102" i="25" s="1"/>
  <c r="K102" i="25" s="1"/>
  <c r="J106" i="23"/>
  <c r="C102" i="25" s="1"/>
  <c r="J102" i="25" s="1"/>
  <c r="I106" i="23"/>
  <c r="B102" i="25" s="1"/>
  <c r="I102" i="25" s="1"/>
  <c r="H106" i="23"/>
  <c r="A102" i="25" s="1"/>
  <c r="H102" i="25" s="1"/>
  <c r="K105" i="23"/>
  <c r="D101" i="25" s="1"/>
  <c r="K101" i="25" s="1"/>
  <c r="J105" i="23"/>
  <c r="C101" i="25" s="1"/>
  <c r="J101" i="25" s="1"/>
  <c r="I105" i="23"/>
  <c r="B101" i="25" s="1"/>
  <c r="I101" i="25" s="1"/>
  <c r="H105" i="23"/>
  <c r="A101" i="25" s="1"/>
  <c r="H101" i="25" s="1"/>
  <c r="K104" i="23"/>
  <c r="D100" i="25" s="1"/>
  <c r="K100" i="25" s="1"/>
  <c r="J104" i="23"/>
  <c r="C100" i="25" s="1"/>
  <c r="J100" i="25" s="1"/>
  <c r="I104" i="23"/>
  <c r="B100" i="25" s="1"/>
  <c r="I100" i="25" s="1"/>
  <c r="H104" i="23"/>
  <c r="A100" i="25" s="1"/>
  <c r="H100" i="25" s="1"/>
  <c r="K103" i="23"/>
  <c r="D99" i="25" s="1"/>
  <c r="K99" i="25" s="1"/>
  <c r="J103" i="23"/>
  <c r="C99" i="25" s="1"/>
  <c r="J99" i="25" s="1"/>
  <c r="I103" i="23"/>
  <c r="B99" i="25" s="1"/>
  <c r="I99" i="25" s="1"/>
  <c r="H103" i="23"/>
  <c r="A99" i="25" s="1"/>
  <c r="H99" i="25" s="1"/>
  <c r="K102" i="23"/>
  <c r="D98" i="25" s="1"/>
  <c r="K98" i="25" s="1"/>
  <c r="J102" i="23"/>
  <c r="C98" i="25" s="1"/>
  <c r="J98" i="25" s="1"/>
  <c r="I102" i="23"/>
  <c r="B98" i="25" s="1"/>
  <c r="I98" i="25" s="1"/>
  <c r="H102" i="23"/>
  <c r="A98" i="25" s="1"/>
  <c r="H98" i="25" s="1"/>
  <c r="K101" i="23"/>
  <c r="D97" i="25" s="1"/>
  <c r="K97" i="25" s="1"/>
  <c r="J101" i="23"/>
  <c r="C97" i="25" s="1"/>
  <c r="J97" i="25" s="1"/>
  <c r="I101" i="23"/>
  <c r="B97" i="25" s="1"/>
  <c r="I97" i="25" s="1"/>
  <c r="H101" i="23"/>
  <c r="A97" i="25" s="1"/>
  <c r="H97" i="25" s="1"/>
  <c r="K100" i="23"/>
  <c r="D96" i="25" s="1"/>
  <c r="K96" i="25" s="1"/>
  <c r="J100" i="23"/>
  <c r="C96" i="25" s="1"/>
  <c r="J96" i="25" s="1"/>
  <c r="I100" i="23"/>
  <c r="B96" i="25" s="1"/>
  <c r="I96" i="25" s="1"/>
  <c r="H100" i="23"/>
  <c r="A96" i="25" s="1"/>
  <c r="H96" i="25" s="1"/>
  <c r="K99" i="23"/>
  <c r="D95" i="25" s="1"/>
  <c r="K95" i="25" s="1"/>
  <c r="J99" i="23"/>
  <c r="C95" i="25" s="1"/>
  <c r="J95" i="25" s="1"/>
  <c r="I99" i="23"/>
  <c r="B95" i="25" s="1"/>
  <c r="I95" i="25" s="1"/>
  <c r="H99" i="23"/>
  <c r="A95" i="25" s="1"/>
  <c r="H95" i="25" s="1"/>
  <c r="K98" i="23"/>
  <c r="D94" i="25" s="1"/>
  <c r="K94" i="25" s="1"/>
  <c r="J98" i="23"/>
  <c r="C94" i="25" s="1"/>
  <c r="J94" i="25" s="1"/>
  <c r="I98" i="23"/>
  <c r="B94" i="25" s="1"/>
  <c r="I94" i="25" s="1"/>
  <c r="H98" i="23"/>
  <c r="A94" i="25" s="1"/>
  <c r="H94" i="25" s="1"/>
  <c r="K97" i="23"/>
  <c r="D93" i="25" s="1"/>
  <c r="K93" i="25" s="1"/>
  <c r="J97" i="23"/>
  <c r="C93" i="25" s="1"/>
  <c r="J93" i="25" s="1"/>
  <c r="I97" i="23"/>
  <c r="B93" i="25" s="1"/>
  <c r="I93" i="25" s="1"/>
  <c r="H97" i="23"/>
  <c r="A93" i="25" s="1"/>
  <c r="H93" i="25" s="1"/>
  <c r="K96" i="23"/>
  <c r="D92" i="25" s="1"/>
  <c r="K92" i="25" s="1"/>
  <c r="J96" i="23"/>
  <c r="C92" i="25" s="1"/>
  <c r="J92" i="25" s="1"/>
  <c r="I96" i="23"/>
  <c r="B92" i="25" s="1"/>
  <c r="I92" i="25" s="1"/>
  <c r="H96" i="23"/>
  <c r="A92" i="25" s="1"/>
  <c r="H92" i="25" s="1"/>
  <c r="K95" i="23"/>
  <c r="D91" i="25" s="1"/>
  <c r="K91" i="25" s="1"/>
  <c r="J95" i="23"/>
  <c r="C91" i="25" s="1"/>
  <c r="J91" i="25" s="1"/>
  <c r="I95" i="23"/>
  <c r="B91" i="25" s="1"/>
  <c r="I91" i="25" s="1"/>
  <c r="H95" i="23"/>
  <c r="A91" i="25" s="1"/>
  <c r="H91" i="25" s="1"/>
  <c r="K94" i="23"/>
  <c r="D90" i="25" s="1"/>
  <c r="K90" i="25" s="1"/>
  <c r="J94" i="23"/>
  <c r="C90" i="25" s="1"/>
  <c r="J90" i="25" s="1"/>
  <c r="I94" i="23"/>
  <c r="B90" i="25" s="1"/>
  <c r="I90" i="25" s="1"/>
  <c r="H94" i="23"/>
  <c r="A90" i="25" s="1"/>
  <c r="H90" i="25" s="1"/>
  <c r="K93" i="23"/>
  <c r="D89" i="25" s="1"/>
  <c r="K89" i="25" s="1"/>
  <c r="J93" i="23"/>
  <c r="C89" i="25" s="1"/>
  <c r="J89" i="25" s="1"/>
  <c r="I93" i="23"/>
  <c r="B89" i="25" s="1"/>
  <c r="I89" i="25" s="1"/>
  <c r="H93" i="23"/>
  <c r="A89" i="25" s="1"/>
  <c r="H89" i="25" s="1"/>
  <c r="K92" i="23"/>
  <c r="D88" i="25" s="1"/>
  <c r="K88" i="25" s="1"/>
  <c r="J92" i="23"/>
  <c r="C88" i="25" s="1"/>
  <c r="J88" i="25" s="1"/>
  <c r="I92" i="23"/>
  <c r="B88" i="25" s="1"/>
  <c r="I88" i="25" s="1"/>
  <c r="H92" i="23"/>
  <c r="A88" i="25" s="1"/>
  <c r="H88" i="25" s="1"/>
  <c r="K91" i="23"/>
  <c r="D87" i="25" s="1"/>
  <c r="K87" i="25" s="1"/>
  <c r="J91" i="23"/>
  <c r="C87" i="25" s="1"/>
  <c r="J87" i="25" s="1"/>
  <c r="I91" i="23"/>
  <c r="B87" i="25" s="1"/>
  <c r="I87" i="25" s="1"/>
  <c r="H91" i="23"/>
  <c r="A87" i="25" s="1"/>
  <c r="H87" i="25" s="1"/>
  <c r="K90" i="23"/>
  <c r="D86" i="25" s="1"/>
  <c r="K86" i="25" s="1"/>
  <c r="J90" i="23"/>
  <c r="C86" i="25" s="1"/>
  <c r="J86" i="25" s="1"/>
  <c r="I90" i="23"/>
  <c r="B86" i="25" s="1"/>
  <c r="I86" i="25" s="1"/>
  <c r="H90" i="23"/>
  <c r="A86" i="25" s="1"/>
  <c r="H86" i="25" s="1"/>
  <c r="K89" i="23"/>
  <c r="D85" i="25" s="1"/>
  <c r="K85" i="25" s="1"/>
  <c r="J89" i="23"/>
  <c r="C85" i="25" s="1"/>
  <c r="J85" i="25" s="1"/>
  <c r="I89" i="23"/>
  <c r="B85" i="25" s="1"/>
  <c r="I85" i="25" s="1"/>
  <c r="H89" i="23"/>
  <c r="A85" i="25" s="1"/>
  <c r="H85" i="25" s="1"/>
  <c r="K88" i="23"/>
  <c r="D84" i="25" s="1"/>
  <c r="K84" i="25" s="1"/>
  <c r="J88" i="23"/>
  <c r="C84" i="25" s="1"/>
  <c r="J84" i="25" s="1"/>
  <c r="I88" i="23"/>
  <c r="B84" i="25" s="1"/>
  <c r="I84" i="25" s="1"/>
  <c r="H88" i="23"/>
  <c r="A84" i="25" s="1"/>
  <c r="H84" i="25" s="1"/>
  <c r="K87" i="23"/>
  <c r="D83" i="25" s="1"/>
  <c r="K83" i="25" s="1"/>
  <c r="J87" i="23"/>
  <c r="C83" i="25" s="1"/>
  <c r="J83" i="25" s="1"/>
  <c r="I87" i="23"/>
  <c r="B83" i="25" s="1"/>
  <c r="I83" i="25" s="1"/>
  <c r="H87" i="23"/>
  <c r="A83" i="25" s="1"/>
  <c r="H83" i="25" s="1"/>
  <c r="K86" i="23"/>
  <c r="D82" i="25" s="1"/>
  <c r="K82" i="25" s="1"/>
  <c r="J86" i="23"/>
  <c r="C82" i="25" s="1"/>
  <c r="J82" i="25" s="1"/>
  <c r="I86" i="23"/>
  <c r="B82" i="25" s="1"/>
  <c r="I82" i="25" s="1"/>
  <c r="H86" i="23"/>
  <c r="A82" i="25" s="1"/>
  <c r="H82" i="25" s="1"/>
  <c r="K85" i="23"/>
  <c r="D81" i="25" s="1"/>
  <c r="K81" i="25" s="1"/>
  <c r="J85" i="23"/>
  <c r="C81" i="25" s="1"/>
  <c r="J81" i="25" s="1"/>
  <c r="I85" i="23"/>
  <c r="B81" i="25" s="1"/>
  <c r="I81" i="25" s="1"/>
  <c r="H85" i="23"/>
  <c r="A81" i="25" s="1"/>
  <c r="H81" i="25" s="1"/>
  <c r="K84" i="23"/>
  <c r="D80" i="25" s="1"/>
  <c r="K80" i="25" s="1"/>
  <c r="J84" i="23"/>
  <c r="C80" i="25" s="1"/>
  <c r="J80" i="25" s="1"/>
  <c r="I84" i="23"/>
  <c r="B80" i="25" s="1"/>
  <c r="I80" i="25" s="1"/>
  <c r="H84" i="23"/>
  <c r="A80" i="25" s="1"/>
  <c r="H80" i="25" s="1"/>
  <c r="K83" i="23"/>
  <c r="D79" i="25" s="1"/>
  <c r="K79" i="25" s="1"/>
  <c r="J83" i="23"/>
  <c r="C79" i="25" s="1"/>
  <c r="J79" i="25" s="1"/>
  <c r="I83" i="23"/>
  <c r="B79" i="25" s="1"/>
  <c r="I79" i="25" s="1"/>
  <c r="H83" i="23"/>
  <c r="A79" i="25" s="1"/>
  <c r="H79" i="25" s="1"/>
  <c r="K82" i="23"/>
  <c r="D78" i="25" s="1"/>
  <c r="K78" i="25" s="1"/>
  <c r="J82" i="23"/>
  <c r="C78" i="25" s="1"/>
  <c r="J78" i="25" s="1"/>
  <c r="I82" i="23"/>
  <c r="B78" i="25" s="1"/>
  <c r="I78" i="25" s="1"/>
  <c r="H82" i="23"/>
  <c r="A78" i="25" s="1"/>
  <c r="H78" i="25" s="1"/>
  <c r="K81" i="23"/>
  <c r="D77" i="25" s="1"/>
  <c r="K77" i="25" s="1"/>
  <c r="J81" i="23"/>
  <c r="C77" i="25" s="1"/>
  <c r="J77" i="25" s="1"/>
  <c r="I81" i="23"/>
  <c r="B77" i="25" s="1"/>
  <c r="I77" i="25" s="1"/>
  <c r="H81" i="23"/>
  <c r="A77" i="25" s="1"/>
  <c r="H77" i="25" s="1"/>
  <c r="K80" i="23"/>
  <c r="D76" i="25" s="1"/>
  <c r="K76" i="25" s="1"/>
  <c r="J80" i="23"/>
  <c r="C76" i="25" s="1"/>
  <c r="J76" i="25" s="1"/>
  <c r="I80" i="23"/>
  <c r="B76" i="25" s="1"/>
  <c r="I76" i="25" s="1"/>
  <c r="H80" i="23"/>
  <c r="A76" i="25" s="1"/>
  <c r="H76" i="25" s="1"/>
  <c r="K79" i="23"/>
  <c r="D75" i="25" s="1"/>
  <c r="K75" i="25" s="1"/>
  <c r="J79" i="23"/>
  <c r="C75" i="25" s="1"/>
  <c r="J75" i="25" s="1"/>
  <c r="I79" i="23"/>
  <c r="B75" i="25" s="1"/>
  <c r="I75" i="25" s="1"/>
  <c r="H79" i="23"/>
  <c r="A75" i="25" s="1"/>
  <c r="H75" i="25" s="1"/>
  <c r="K78" i="23"/>
  <c r="D74" i="25" s="1"/>
  <c r="K74" i="25" s="1"/>
  <c r="J78" i="23"/>
  <c r="C74" i="25" s="1"/>
  <c r="J74" i="25" s="1"/>
  <c r="I78" i="23"/>
  <c r="B74" i="25" s="1"/>
  <c r="I74" i="25" s="1"/>
  <c r="H78" i="23"/>
  <c r="A74" i="25" s="1"/>
  <c r="H74" i="25" s="1"/>
  <c r="K77" i="23"/>
  <c r="D73" i="25" s="1"/>
  <c r="K73" i="25" s="1"/>
  <c r="J77" i="23"/>
  <c r="C73" i="25" s="1"/>
  <c r="J73" i="25" s="1"/>
  <c r="I77" i="23"/>
  <c r="B73" i="25" s="1"/>
  <c r="I73" i="25" s="1"/>
  <c r="H77" i="23"/>
  <c r="A73" i="25" s="1"/>
  <c r="H73" i="25" s="1"/>
  <c r="K76" i="23"/>
  <c r="D72" i="25" s="1"/>
  <c r="K72" i="25" s="1"/>
  <c r="J76" i="23"/>
  <c r="C72" i="25" s="1"/>
  <c r="J72" i="25" s="1"/>
  <c r="I76" i="23"/>
  <c r="B72" i="25" s="1"/>
  <c r="I72" i="25" s="1"/>
  <c r="H76" i="23"/>
  <c r="A72" i="25" s="1"/>
  <c r="H72" i="25" s="1"/>
  <c r="K75" i="23"/>
  <c r="D71" i="25" s="1"/>
  <c r="K71" i="25" s="1"/>
  <c r="J75" i="23"/>
  <c r="C71" i="25" s="1"/>
  <c r="J71" i="25" s="1"/>
  <c r="I75" i="23"/>
  <c r="B71" i="25" s="1"/>
  <c r="I71" i="25" s="1"/>
  <c r="H75" i="23"/>
  <c r="A71" i="25" s="1"/>
  <c r="H71" i="25" s="1"/>
  <c r="K74" i="23"/>
  <c r="D70" i="25" s="1"/>
  <c r="K70" i="25" s="1"/>
  <c r="J74" i="23"/>
  <c r="C70" i="25" s="1"/>
  <c r="J70" i="25" s="1"/>
  <c r="I74" i="23"/>
  <c r="B70" i="25" s="1"/>
  <c r="I70" i="25" s="1"/>
  <c r="H74" i="23"/>
  <c r="A70" i="25" s="1"/>
  <c r="H70" i="25" s="1"/>
  <c r="K73" i="23"/>
  <c r="D69" i="25" s="1"/>
  <c r="K69" i="25" s="1"/>
  <c r="J73" i="23"/>
  <c r="C69" i="25" s="1"/>
  <c r="J69" i="25" s="1"/>
  <c r="I73" i="23"/>
  <c r="B69" i="25" s="1"/>
  <c r="I69" i="25" s="1"/>
  <c r="H73" i="23"/>
  <c r="A69" i="25" s="1"/>
  <c r="H69" i="25" s="1"/>
  <c r="K72" i="23"/>
  <c r="D68" i="25" s="1"/>
  <c r="K68" i="25" s="1"/>
  <c r="J72" i="23"/>
  <c r="C68" i="25" s="1"/>
  <c r="J68" i="25" s="1"/>
  <c r="I72" i="23"/>
  <c r="B68" i="25" s="1"/>
  <c r="I68" i="25" s="1"/>
  <c r="H72" i="23"/>
  <c r="A68" i="25" s="1"/>
  <c r="H68" i="25" s="1"/>
  <c r="K71" i="23"/>
  <c r="D67" i="25" s="1"/>
  <c r="K67" i="25" s="1"/>
  <c r="J71" i="23"/>
  <c r="C67" i="25" s="1"/>
  <c r="J67" i="25" s="1"/>
  <c r="I71" i="23"/>
  <c r="B67" i="25" s="1"/>
  <c r="I67" i="25" s="1"/>
  <c r="H71" i="23"/>
  <c r="A67" i="25" s="1"/>
  <c r="H67" i="25" s="1"/>
  <c r="K70" i="23"/>
  <c r="D66" i="25" s="1"/>
  <c r="K66" i="25" s="1"/>
  <c r="J70" i="23"/>
  <c r="C66" i="25" s="1"/>
  <c r="J66" i="25" s="1"/>
  <c r="I70" i="23"/>
  <c r="B66" i="25" s="1"/>
  <c r="I66" i="25" s="1"/>
  <c r="H70" i="23"/>
  <c r="A66" i="25" s="1"/>
  <c r="H66" i="25" s="1"/>
  <c r="K69" i="23"/>
  <c r="D65" i="25" s="1"/>
  <c r="K65" i="25" s="1"/>
  <c r="J69" i="23"/>
  <c r="C65" i="25" s="1"/>
  <c r="J65" i="25" s="1"/>
  <c r="I69" i="23"/>
  <c r="B65" i="25" s="1"/>
  <c r="I65" i="25" s="1"/>
  <c r="H69" i="23"/>
  <c r="A65" i="25" s="1"/>
  <c r="H65" i="25" s="1"/>
  <c r="K68" i="23"/>
  <c r="D64" i="25" s="1"/>
  <c r="K64" i="25" s="1"/>
  <c r="J68" i="23"/>
  <c r="C64" i="25" s="1"/>
  <c r="J64" i="25" s="1"/>
  <c r="I68" i="23"/>
  <c r="B64" i="25" s="1"/>
  <c r="I64" i="25" s="1"/>
  <c r="H68" i="23"/>
  <c r="A64" i="25" s="1"/>
  <c r="H64" i="25" s="1"/>
  <c r="K67" i="23"/>
  <c r="D63" i="25" s="1"/>
  <c r="K63" i="25" s="1"/>
  <c r="J67" i="23"/>
  <c r="C63" i="25" s="1"/>
  <c r="J63" i="25" s="1"/>
  <c r="I67" i="23"/>
  <c r="B63" i="25" s="1"/>
  <c r="I63" i="25" s="1"/>
  <c r="H67" i="23"/>
  <c r="A63" i="25" s="1"/>
  <c r="H63" i="25" s="1"/>
  <c r="K66" i="23"/>
  <c r="D62" i="25" s="1"/>
  <c r="K62" i="25" s="1"/>
  <c r="J66" i="23"/>
  <c r="C62" i="25" s="1"/>
  <c r="J62" i="25" s="1"/>
  <c r="I66" i="23"/>
  <c r="B62" i="25" s="1"/>
  <c r="I62" i="25" s="1"/>
  <c r="H66" i="23"/>
  <c r="A62" i="25" s="1"/>
  <c r="H62" i="25" s="1"/>
  <c r="K65" i="23"/>
  <c r="D61" i="25" s="1"/>
  <c r="K61" i="25" s="1"/>
  <c r="J65" i="23"/>
  <c r="C61" i="25" s="1"/>
  <c r="J61" i="25" s="1"/>
  <c r="I65" i="23"/>
  <c r="B61" i="25" s="1"/>
  <c r="I61" i="25" s="1"/>
  <c r="H65" i="23"/>
  <c r="A61" i="25" s="1"/>
  <c r="H61" i="25" s="1"/>
  <c r="K64" i="23"/>
  <c r="D60" i="25" s="1"/>
  <c r="K60" i="25" s="1"/>
  <c r="J64" i="23"/>
  <c r="C60" i="25" s="1"/>
  <c r="J60" i="25" s="1"/>
  <c r="I64" i="23"/>
  <c r="B60" i="25" s="1"/>
  <c r="I60" i="25" s="1"/>
  <c r="H64" i="23"/>
  <c r="A60" i="25" s="1"/>
  <c r="H60" i="25" s="1"/>
  <c r="K63" i="23"/>
  <c r="D59" i="25" s="1"/>
  <c r="K59" i="25" s="1"/>
  <c r="J63" i="23"/>
  <c r="C59" i="25" s="1"/>
  <c r="J59" i="25" s="1"/>
  <c r="I63" i="23"/>
  <c r="B59" i="25" s="1"/>
  <c r="I59" i="25" s="1"/>
  <c r="H63" i="23"/>
  <c r="A59" i="25" s="1"/>
  <c r="H59" i="25" s="1"/>
  <c r="K62" i="23"/>
  <c r="D58" i="25" s="1"/>
  <c r="K58" i="25" s="1"/>
  <c r="J62" i="23"/>
  <c r="C58" i="25" s="1"/>
  <c r="J58" i="25" s="1"/>
  <c r="I62" i="23"/>
  <c r="B58" i="25" s="1"/>
  <c r="I58" i="25" s="1"/>
  <c r="H62" i="23"/>
  <c r="A58" i="25" s="1"/>
  <c r="H58" i="25" s="1"/>
  <c r="K61" i="23"/>
  <c r="D57" i="25" s="1"/>
  <c r="K57" i="25" s="1"/>
  <c r="J61" i="23"/>
  <c r="C57" i="25" s="1"/>
  <c r="J57" i="25" s="1"/>
  <c r="I61" i="23"/>
  <c r="B57" i="25" s="1"/>
  <c r="I57" i="25" s="1"/>
  <c r="H61" i="23"/>
  <c r="A57" i="25" s="1"/>
  <c r="H57" i="25" s="1"/>
  <c r="K60" i="23"/>
  <c r="D56" i="25" s="1"/>
  <c r="K56" i="25" s="1"/>
  <c r="J60" i="23"/>
  <c r="C56" i="25" s="1"/>
  <c r="J56" i="25" s="1"/>
  <c r="I60" i="23"/>
  <c r="B56" i="25" s="1"/>
  <c r="I56" i="25" s="1"/>
  <c r="H60" i="23"/>
  <c r="A56" i="25" s="1"/>
  <c r="H56" i="25" s="1"/>
  <c r="K59" i="23"/>
  <c r="D55" i="25" s="1"/>
  <c r="K55" i="25" s="1"/>
  <c r="J59" i="23"/>
  <c r="C55" i="25" s="1"/>
  <c r="J55" i="25" s="1"/>
  <c r="I59" i="23"/>
  <c r="B55" i="25" s="1"/>
  <c r="I55" i="25" s="1"/>
  <c r="H59" i="23"/>
  <c r="A55" i="25" s="1"/>
  <c r="H55" i="25" s="1"/>
  <c r="K58" i="23"/>
  <c r="D54" i="25" s="1"/>
  <c r="K54" i="25" s="1"/>
  <c r="J58" i="23"/>
  <c r="C54" i="25" s="1"/>
  <c r="J54" i="25" s="1"/>
  <c r="I58" i="23"/>
  <c r="B54" i="25" s="1"/>
  <c r="I54" i="25" s="1"/>
  <c r="H58" i="23"/>
  <c r="A54" i="25" s="1"/>
  <c r="H54" i="25" s="1"/>
  <c r="K57" i="23"/>
  <c r="D53" i="25" s="1"/>
  <c r="K53" i="25" s="1"/>
  <c r="J57" i="23"/>
  <c r="C53" i="25" s="1"/>
  <c r="J53" i="25" s="1"/>
  <c r="I57" i="23"/>
  <c r="B53" i="25" s="1"/>
  <c r="I53" i="25" s="1"/>
  <c r="H57" i="23"/>
  <c r="A53" i="25" s="1"/>
  <c r="H53" i="25" s="1"/>
  <c r="K56" i="23"/>
  <c r="D52" i="25" s="1"/>
  <c r="K52" i="25" s="1"/>
  <c r="J56" i="23"/>
  <c r="C52" i="25" s="1"/>
  <c r="J52" i="25" s="1"/>
  <c r="I56" i="23"/>
  <c r="B52" i="25" s="1"/>
  <c r="I52" i="25" s="1"/>
  <c r="H56" i="23"/>
  <c r="A52" i="25" s="1"/>
  <c r="H52" i="25" s="1"/>
  <c r="K55" i="23"/>
  <c r="D51" i="25" s="1"/>
  <c r="K51" i="25" s="1"/>
  <c r="J55" i="23"/>
  <c r="C51" i="25" s="1"/>
  <c r="J51" i="25" s="1"/>
  <c r="I55" i="23"/>
  <c r="B51" i="25" s="1"/>
  <c r="I51" i="25" s="1"/>
  <c r="H55" i="23"/>
  <c r="A51" i="25" s="1"/>
  <c r="H51" i="25" s="1"/>
  <c r="K54" i="23"/>
  <c r="D50" i="25" s="1"/>
  <c r="K50" i="25" s="1"/>
  <c r="J54" i="23"/>
  <c r="C50" i="25" s="1"/>
  <c r="J50" i="25" s="1"/>
  <c r="I54" i="23"/>
  <c r="B50" i="25" s="1"/>
  <c r="I50" i="25" s="1"/>
  <c r="H54" i="23"/>
  <c r="A50" i="25" s="1"/>
  <c r="H50" i="25" s="1"/>
  <c r="K53" i="23"/>
  <c r="D49" i="25" s="1"/>
  <c r="K49" i="25" s="1"/>
  <c r="J53" i="23"/>
  <c r="C49" i="25" s="1"/>
  <c r="J49" i="25" s="1"/>
  <c r="I53" i="23"/>
  <c r="B49" i="25" s="1"/>
  <c r="I49" i="25" s="1"/>
  <c r="H53" i="23"/>
  <c r="A49" i="25" s="1"/>
  <c r="H49" i="25" s="1"/>
  <c r="K52" i="23"/>
  <c r="D48" i="25" s="1"/>
  <c r="K48" i="25" s="1"/>
  <c r="J52" i="23"/>
  <c r="C48" i="25" s="1"/>
  <c r="J48" i="25" s="1"/>
  <c r="I52" i="23"/>
  <c r="B48" i="25" s="1"/>
  <c r="I48" i="25" s="1"/>
  <c r="H52" i="23"/>
  <c r="A48" i="25" s="1"/>
  <c r="H48" i="25" s="1"/>
  <c r="K51" i="23"/>
  <c r="D47" i="25" s="1"/>
  <c r="K47" i="25" s="1"/>
  <c r="J51" i="23"/>
  <c r="C47" i="25" s="1"/>
  <c r="J47" i="25" s="1"/>
  <c r="I51" i="23"/>
  <c r="B47" i="25" s="1"/>
  <c r="I47" i="25" s="1"/>
  <c r="H51" i="23"/>
  <c r="A47" i="25" s="1"/>
  <c r="H47" i="25" s="1"/>
  <c r="K50" i="23"/>
  <c r="D46" i="25" s="1"/>
  <c r="K46" i="25" s="1"/>
  <c r="J50" i="23"/>
  <c r="C46" i="25" s="1"/>
  <c r="J46" i="25" s="1"/>
  <c r="I50" i="23"/>
  <c r="B46" i="25" s="1"/>
  <c r="I46" i="25" s="1"/>
  <c r="H50" i="23"/>
  <c r="A46" i="25" s="1"/>
  <c r="H46" i="25" s="1"/>
  <c r="K49" i="23"/>
  <c r="D45" i="25" s="1"/>
  <c r="K45" i="25" s="1"/>
  <c r="J49" i="23"/>
  <c r="C45" i="25" s="1"/>
  <c r="J45" i="25" s="1"/>
  <c r="I49" i="23"/>
  <c r="B45" i="25" s="1"/>
  <c r="I45" i="25" s="1"/>
  <c r="H49" i="23"/>
  <c r="A45" i="25" s="1"/>
  <c r="H45" i="25" s="1"/>
  <c r="K48" i="23"/>
  <c r="D44" i="25" s="1"/>
  <c r="K44" i="25" s="1"/>
  <c r="J48" i="23"/>
  <c r="C44" i="25" s="1"/>
  <c r="J44" i="25" s="1"/>
  <c r="I48" i="23"/>
  <c r="B44" i="25" s="1"/>
  <c r="I44" i="25" s="1"/>
  <c r="H48" i="23"/>
  <c r="A44" i="25" s="1"/>
  <c r="H44" i="25" s="1"/>
  <c r="K47" i="23"/>
  <c r="D43" i="25" s="1"/>
  <c r="K43" i="25" s="1"/>
  <c r="J47" i="23"/>
  <c r="C43" i="25" s="1"/>
  <c r="J43" i="25" s="1"/>
  <c r="I47" i="23"/>
  <c r="B43" i="25" s="1"/>
  <c r="I43" i="25" s="1"/>
  <c r="H47" i="23"/>
  <c r="A43" i="25" s="1"/>
  <c r="H43" i="25" s="1"/>
  <c r="K46" i="23"/>
  <c r="D42" i="25" s="1"/>
  <c r="K42" i="25" s="1"/>
  <c r="J46" i="23"/>
  <c r="C42" i="25" s="1"/>
  <c r="J42" i="25" s="1"/>
  <c r="I46" i="23"/>
  <c r="B42" i="25" s="1"/>
  <c r="I42" i="25" s="1"/>
  <c r="H46" i="23"/>
  <c r="A42" i="25" s="1"/>
  <c r="H42" i="25" s="1"/>
  <c r="K45" i="23"/>
  <c r="D41" i="25" s="1"/>
  <c r="K41" i="25" s="1"/>
  <c r="J45" i="23"/>
  <c r="C41" i="25" s="1"/>
  <c r="J41" i="25" s="1"/>
  <c r="I45" i="23"/>
  <c r="B41" i="25" s="1"/>
  <c r="I41" i="25" s="1"/>
  <c r="H45" i="23"/>
  <c r="A41" i="25" s="1"/>
  <c r="H41" i="25" s="1"/>
  <c r="K44" i="23"/>
  <c r="D40" i="25" s="1"/>
  <c r="K40" i="25" s="1"/>
  <c r="J44" i="23"/>
  <c r="C40" i="25" s="1"/>
  <c r="J40" i="25" s="1"/>
  <c r="I44" i="23"/>
  <c r="B40" i="25" s="1"/>
  <c r="I40" i="25" s="1"/>
  <c r="H44" i="23"/>
  <c r="A40" i="25" s="1"/>
  <c r="H40" i="25" s="1"/>
  <c r="K43" i="23"/>
  <c r="D39" i="25" s="1"/>
  <c r="K39" i="25" s="1"/>
  <c r="J43" i="23"/>
  <c r="C39" i="25" s="1"/>
  <c r="J39" i="25" s="1"/>
  <c r="I43" i="23"/>
  <c r="B39" i="25" s="1"/>
  <c r="I39" i="25" s="1"/>
  <c r="H43" i="23"/>
  <c r="A39" i="25" s="1"/>
  <c r="H39" i="25" s="1"/>
  <c r="K42" i="23"/>
  <c r="D38" i="25" s="1"/>
  <c r="K38" i="25" s="1"/>
  <c r="J42" i="23"/>
  <c r="C38" i="25" s="1"/>
  <c r="J38" i="25" s="1"/>
  <c r="I42" i="23"/>
  <c r="B38" i="25" s="1"/>
  <c r="I38" i="25" s="1"/>
  <c r="H42" i="23"/>
  <c r="A38" i="25" s="1"/>
  <c r="H38" i="25" s="1"/>
  <c r="K41" i="23"/>
  <c r="D37" i="25" s="1"/>
  <c r="K37" i="25" s="1"/>
  <c r="J41" i="23"/>
  <c r="C37" i="25" s="1"/>
  <c r="J37" i="25" s="1"/>
  <c r="I41" i="23"/>
  <c r="B37" i="25" s="1"/>
  <c r="I37" i="25" s="1"/>
  <c r="H41" i="23"/>
  <c r="A37" i="25" s="1"/>
  <c r="H37" i="25" s="1"/>
  <c r="K40" i="23"/>
  <c r="D36" i="25" s="1"/>
  <c r="K36" i="25" s="1"/>
  <c r="J40" i="23"/>
  <c r="C36" i="25" s="1"/>
  <c r="J36" i="25" s="1"/>
  <c r="I40" i="23"/>
  <c r="B36" i="25" s="1"/>
  <c r="I36" i="25" s="1"/>
  <c r="H40" i="23"/>
  <c r="A36" i="25" s="1"/>
  <c r="H36" i="25" s="1"/>
  <c r="K39" i="23"/>
  <c r="D35" i="25" s="1"/>
  <c r="K35" i="25" s="1"/>
  <c r="J39" i="23"/>
  <c r="C35" i="25" s="1"/>
  <c r="J35" i="25" s="1"/>
  <c r="I39" i="23"/>
  <c r="B35" i="25" s="1"/>
  <c r="I35" i="25" s="1"/>
  <c r="H39" i="23"/>
  <c r="A35" i="25" s="1"/>
  <c r="H35" i="25" s="1"/>
  <c r="K38" i="23"/>
  <c r="D34" i="25" s="1"/>
  <c r="K34" i="25" s="1"/>
  <c r="J38" i="23"/>
  <c r="C34" i="25" s="1"/>
  <c r="J34" i="25" s="1"/>
  <c r="I38" i="23"/>
  <c r="B34" i="25" s="1"/>
  <c r="I34" i="25" s="1"/>
  <c r="H38" i="23"/>
  <c r="A34" i="25" s="1"/>
  <c r="H34" i="25" s="1"/>
  <c r="K37" i="23"/>
  <c r="D33" i="25" s="1"/>
  <c r="K33" i="25" s="1"/>
  <c r="J37" i="23"/>
  <c r="C33" i="25" s="1"/>
  <c r="J33" i="25" s="1"/>
  <c r="I37" i="23"/>
  <c r="B33" i="25" s="1"/>
  <c r="I33" i="25" s="1"/>
  <c r="H37" i="23"/>
  <c r="A33" i="25" s="1"/>
  <c r="H33" i="25" s="1"/>
  <c r="K36" i="23"/>
  <c r="D32" i="25" s="1"/>
  <c r="K32" i="25" s="1"/>
  <c r="J36" i="23"/>
  <c r="C32" i="25" s="1"/>
  <c r="J32" i="25" s="1"/>
  <c r="I36" i="23"/>
  <c r="B32" i="25" s="1"/>
  <c r="I32" i="25" s="1"/>
  <c r="H36" i="23"/>
  <c r="A32" i="25" s="1"/>
  <c r="H32" i="25" s="1"/>
  <c r="K35" i="23"/>
  <c r="D31" i="25" s="1"/>
  <c r="K31" i="25" s="1"/>
  <c r="J35" i="23"/>
  <c r="C31" i="25" s="1"/>
  <c r="J31" i="25" s="1"/>
  <c r="I35" i="23"/>
  <c r="B31" i="25" s="1"/>
  <c r="I31" i="25" s="1"/>
  <c r="H35" i="23"/>
  <c r="A31" i="25" s="1"/>
  <c r="H31" i="25" s="1"/>
  <c r="K34" i="23"/>
  <c r="D30" i="25" s="1"/>
  <c r="K30" i="25" s="1"/>
  <c r="J34" i="23"/>
  <c r="C30" i="25" s="1"/>
  <c r="J30" i="25" s="1"/>
  <c r="I34" i="23"/>
  <c r="B30" i="25" s="1"/>
  <c r="I30" i="25" s="1"/>
  <c r="H34" i="23"/>
  <c r="A30" i="25" s="1"/>
  <c r="H30" i="25" s="1"/>
  <c r="K33" i="23"/>
  <c r="D29" i="25" s="1"/>
  <c r="K29" i="25" s="1"/>
  <c r="J33" i="23"/>
  <c r="C29" i="25" s="1"/>
  <c r="J29" i="25" s="1"/>
  <c r="I33" i="23"/>
  <c r="B29" i="25" s="1"/>
  <c r="I29" i="25" s="1"/>
  <c r="H33" i="23"/>
  <c r="A29" i="25" s="1"/>
  <c r="H29" i="25" s="1"/>
  <c r="K32" i="23"/>
  <c r="D28" i="25" s="1"/>
  <c r="K28" i="25" s="1"/>
  <c r="J32" i="23"/>
  <c r="C28" i="25" s="1"/>
  <c r="J28" i="25" s="1"/>
  <c r="I32" i="23"/>
  <c r="B28" i="25" s="1"/>
  <c r="I28" i="25" s="1"/>
  <c r="H32" i="23"/>
  <c r="A28" i="25" s="1"/>
  <c r="H28" i="25" s="1"/>
  <c r="K31" i="23"/>
  <c r="D27" i="25" s="1"/>
  <c r="K27" i="25" s="1"/>
  <c r="J31" i="23"/>
  <c r="C27" i="25" s="1"/>
  <c r="J27" i="25" s="1"/>
  <c r="I31" i="23"/>
  <c r="B27" i="25" s="1"/>
  <c r="I27" i="25" s="1"/>
  <c r="H31" i="23"/>
  <c r="A27" i="25" s="1"/>
  <c r="H27" i="25" s="1"/>
  <c r="K30" i="23"/>
  <c r="D26" i="25" s="1"/>
  <c r="K26" i="25" s="1"/>
  <c r="J30" i="23"/>
  <c r="C26" i="25" s="1"/>
  <c r="J26" i="25" s="1"/>
  <c r="I30" i="23"/>
  <c r="B26" i="25" s="1"/>
  <c r="I26" i="25" s="1"/>
  <c r="H30" i="23"/>
  <c r="A26" i="25" s="1"/>
  <c r="H26" i="25" s="1"/>
  <c r="K29" i="23"/>
  <c r="D25" i="25" s="1"/>
  <c r="K25" i="25" s="1"/>
  <c r="J29" i="23"/>
  <c r="C25" i="25" s="1"/>
  <c r="J25" i="25" s="1"/>
  <c r="I29" i="23"/>
  <c r="B25" i="25" s="1"/>
  <c r="I25" i="25" s="1"/>
  <c r="H29" i="23"/>
  <c r="A25" i="25" s="1"/>
  <c r="H25" i="25" s="1"/>
  <c r="K28" i="23"/>
  <c r="D24" i="25" s="1"/>
  <c r="K24" i="25" s="1"/>
  <c r="J28" i="23"/>
  <c r="C24" i="25" s="1"/>
  <c r="J24" i="25" s="1"/>
  <c r="I28" i="23"/>
  <c r="B24" i="25" s="1"/>
  <c r="I24" i="25" s="1"/>
  <c r="H28" i="23"/>
  <c r="A24" i="25" s="1"/>
  <c r="H24" i="25" s="1"/>
  <c r="K27" i="23"/>
  <c r="D23" i="25" s="1"/>
  <c r="K23" i="25" s="1"/>
  <c r="J27" i="23"/>
  <c r="C23" i="25" s="1"/>
  <c r="J23" i="25" s="1"/>
  <c r="I27" i="23"/>
  <c r="B23" i="25" s="1"/>
  <c r="I23" i="25" s="1"/>
  <c r="H27" i="23"/>
  <c r="A23" i="25" s="1"/>
  <c r="H23" i="25" s="1"/>
  <c r="K26" i="23"/>
  <c r="D22" i="25" s="1"/>
  <c r="K22" i="25" s="1"/>
  <c r="J26" i="23"/>
  <c r="C22" i="25" s="1"/>
  <c r="J22" i="25" s="1"/>
  <c r="I26" i="23"/>
  <c r="B22" i="25" s="1"/>
  <c r="I22" i="25" s="1"/>
  <c r="H26" i="23"/>
  <c r="A22" i="25" s="1"/>
  <c r="H22" i="25" s="1"/>
  <c r="K25" i="23"/>
  <c r="D21" i="25" s="1"/>
  <c r="K21" i="25" s="1"/>
  <c r="J25" i="23"/>
  <c r="C21" i="25" s="1"/>
  <c r="J21" i="25" s="1"/>
  <c r="I25" i="23"/>
  <c r="B21" i="25" s="1"/>
  <c r="I21" i="25" s="1"/>
  <c r="H25" i="23"/>
  <c r="A21" i="25" s="1"/>
  <c r="H21" i="25" s="1"/>
  <c r="K24" i="23"/>
  <c r="D20" i="25" s="1"/>
  <c r="K20" i="25" s="1"/>
  <c r="J24" i="23"/>
  <c r="C20" i="25" s="1"/>
  <c r="J20" i="25" s="1"/>
  <c r="I24" i="23"/>
  <c r="B20" i="25" s="1"/>
  <c r="I20" i="25" s="1"/>
  <c r="H24" i="23"/>
  <c r="A20" i="25" s="1"/>
  <c r="H20" i="25" s="1"/>
  <c r="K23" i="23"/>
  <c r="D19" i="25" s="1"/>
  <c r="K19" i="25" s="1"/>
  <c r="J23" i="23"/>
  <c r="C19" i="25" s="1"/>
  <c r="J19" i="25" s="1"/>
  <c r="I23" i="23"/>
  <c r="B19" i="25" s="1"/>
  <c r="I19" i="25" s="1"/>
  <c r="H23" i="23"/>
  <c r="A19" i="25" s="1"/>
  <c r="H19" i="25" s="1"/>
  <c r="K22" i="23"/>
  <c r="D18" i="25" s="1"/>
  <c r="K18" i="25" s="1"/>
  <c r="J22" i="23"/>
  <c r="C18" i="25" s="1"/>
  <c r="J18" i="25" s="1"/>
  <c r="I22" i="23"/>
  <c r="B18" i="25" s="1"/>
  <c r="I18" i="25" s="1"/>
  <c r="H22" i="23"/>
  <c r="A18" i="25" s="1"/>
  <c r="H18" i="25" s="1"/>
  <c r="K21" i="23"/>
  <c r="D17" i="25" s="1"/>
  <c r="K17" i="25" s="1"/>
  <c r="J21" i="23"/>
  <c r="C17" i="25" s="1"/>
  <c r="J17" i="25" s="1"/>
  <c r="I21" i="23"/>
  <c r="B17" i="25" s="1"/>
  <c r="I17" i="25" s="1"/>
  <c r="H21" i="23"/>
  <c r="A17" i="25" s="1"/>
  <c r="H17" i="25" s="1"/>
  <c r="K20" i="23"/>
  <c r="D16" i="25" s="1"/>
  <c r="K16" i="25" s="1"/>
  <c r="J20" i="23"/>
  <c r="C16" i="25" s="1"/>
  <c r="J16" i="25" s="1"/>
  <c r="I20" i="23"/>
  <c r="B16" i="25" s="1"/>
  <c r="I16" i="25" s="1"/>
  <c r="H20" i="23"/>
  <c r="A16" i="25" s="1"/>
  <c r="H16" i="25" s="1"/>
  <c r="K19" i="23"/>
  <c r="D15" i="25" s="1"/>
  <c r="K15" i="25" s="1"/>
  <c r="J19" i="23"/>
  <c r="C15" i="25" s="1"/>
  <c r="J15" i="25" s="1"/>
  <c r="I19" i="23"/>
  <c r="B15" i="25" s="1"/>
  <c r="I15" i="25" s="1"/>
  <c r="H19" i="23"/>
  <c r="A15" i="25" s="1"/>
  <c r="H15" i="25" s="1"/>
  <c r="K18" i="23"/>
  <c r="D14" i="25" s="1"/>
  <c r="K14" i="25" s="1"/>
  <c r="J18" i="23"/>
  <c r="C14" i="25" s="1"/>
  <c r="J14" i="25" s="1"/>
  <c r="I18" i="23"/>
  <c r="B14" i="25" s="1"/>
  <c r="I14" i="25" s="1"/>
  <c r="H18" i="23"/>
  <c r="A14" i="25" s="1"/>
  <c r="H14" i="25" s="1"/>
  <c r="K17" i="23"/>
  <c r="D13" i="25" s="1"/>
  <c r="K13" i="25" s="1"/>
  <c r="J17" i="23"/>
  <c r="C13" i="25" s="1"/>
  <c r="J13" i="25" s="1"/>
  <c r="I17" i="23"/>
  <c r="B13" i="25" s="1"/>
  <c r="I13" i="25" s="1"/>
  <c r="H17" i="23"/>
  <c r="A13" i="25" s="1"/>
  <c r="H13" i="25" s="1"/>
  <c r="K16" i="23"/>
  <c r="D12" i="25" s="1"/>
  <c r="K12" i="25" s="1"/>
  <c r="J16" i="23"/>
  <c r="C12" i="25" s="1"/>
  <c r="J12" i="25" s="1"/>
  <c r="I16" i="23"/>
  <c r="B12" i="25" s="1"/>
  <c r="I12" i="25" s="1"/>
  <c r="H16" i="23"/>
  <c r="A12" i="25" s="1"/>
  <c r="H12" i="25" s="1"/>
  <c r="K15" i="23"/>
  <c r="D11" i="25" s="1"/>
  <c r="K11" i="25" s="1"/>
  <c r="J15" i="23"/>
  <c r="C11" i="25" s="1"/>
  <c r="J11" i="25" s="1"/>
  <c r="I15" i="23"/>
  <c r="B11" i="25" s="1"/>
  <c r="I11" i="25" s="1"/>
  <c r="H15" i="23"/>
  <c r="A11" i="25" s="1"/>
  <c r="H11" i="25" s="1"/>
  <c r="K14" i="23"/>
  <c r="D10" i="25" s="1"/>
  <c r="K10" i="25" s="1"/>
  <c r="J14" i="23"/>
  <c r="C10" i="25" s="1"/>
  <c r="J10" i="25" s="1"/>
  <c r="I14" i="23"/>
  <c r="B10" i="25" s="1"/>
  <c r="I10" i="25" s="1"/>
  <c r="H14" i="23"/>
  <c r="A10" i="25" s="1"/>
  <c r="H10" i="25" s="1"/>
  <c r="K13" i="23"/>
  <c r="D9" i="25" s="1"/>
  <c r="K9" i="25" s="1"/>
  <c r="J13" i="23"/>
  <c r="C9" i="25" s="1"/>
  <c r="J9" i="25" s="1"/>
  <c r="I13" i="23"/>
  <c r="B9" i="25" s="1"/>
  <c r="I9" i="25" s="1"/>
  <c r="H13" i="23"/>
  <c r="A9" i="25" s="1"/>
  <c r="H9" i="25" s="1"/>
  <c r="K12" i="23"/>
  <c r="D8" i="25" s="1"/>
  <c r="K8" i="25" s="1"/>
  <c r="J12" i="23"/>
  <c r="C8" i="25" s="1"/>
  <c r="J8" i="25" s="1"/>
  <c r="I12" i="23"/>
  <c r="B8" i="25" s="1"/>
  <c r="I8" i="25" s="1"/>
  <c r="H12" i="23"/>
  <c r="A8" i="25" s="1"/>
  <c r="H8" i="25" s="1"/>
  <c r="K11" i="23"/>
  <c r="D7" i="25" s="1"/>
  <c r="K7" i="25" s="1"/>
  <c r="J11" i="23"/>
  <c r="C7" i="25" s="1"/>
  <c r="J7" i="25" s="1"/>
  <c r="I11" i="23"/>
  <c r="B7" i="25" s="1"/>
  <c r="I7" i="25" s="1"/>
  <c r="H11" i="23"/>
  <c r="A7" i="25" s="1"/>
  <c r="H7" i="25" s="1"/>
  <c r="K4" i="23"/>
  <c r="D4" i="25" s="1"/>
  <c r="K4" i="25" s="1"/>
  <c r="J4" i="23"/>
  <c r="C4" i="25" s="1"/>
  <c r="J4" i="25" s="1"/>
  <c r="I4" i="23"/>
  <c r="B4" i="25" s="1"/>
  <c r="I4" i="25" s="1"/>
  <c r="H4" i="23"/>
  <c r="A4" i="25" s="1"/>
  <c r="H4" i="25" s="1"/>
  <c r="K3" i="23"/>
  <c r="D3" i="25" s="1"/>
  <c r="K3" i="25" s="1"/>
  <c r="J3" i="23"/>
  <c r="C3" i="25" s="1"/>
  <c r="J3" i="25" s="1"/>
  <c r="I3" i="23"/>
  <c r="B3" i="25" s="1"/>
  <c r="I3" i="25" s="1"/>
  <c r="H3" i="23"/>
  <c r="A3" i="25" s="1"/>
  <c r="H3" i="25" s="1"/>
  <c r="B18" i="22"/>
  <c r="B16" i="22"/>
  <c r="E14" i="22"/>
  <c r="E14" i="27" s="1"/>
  <c r="M74" i="27" s="1"/>
  <c r="E13" i="22"/>
  <c r="E13" i="27" s="1"/>
  <c r="M57" i="27" s="1"/>
  <c r="E12" i="22"/>
  <c r="E12" i="27" s="1"/>
  <c r="M40" i="27" s="1"/>
  <c r="E11" i="22"/>
  <c r="E11" i="27" s="1"/>
  <c r="M23" i="27" s="1"/>
  <c r="I166" i="25" l="1"/>
  <c r="I168" i="25" s="1"/>
  <c r="I40" i="27" s="1"/>
  <c r="J166" i="25"/>
  <c r="J168" i="25" s="1"/>
  <c r="I57" i="27" s="1"/>
  <c r="H166" i="25"/>
  <c r="H168" i="25" s="1"/>
  <c r="I23" i="27" s="1"/>
  <c r="K166" i="25"/>
  <c r="K168" i="25" s="1"/>
  <c r="I74" i="27" s="1"/>
  <c r="N57" i="27"/>
  <c r="N7" i="28" s="1"/>
  <c r="M7" i="28"/>
  <c r="N74" i="27"/>
  <c r="N8" i="28" s="1"/>
  <c r="M8" i="28"/>
  <c r="I166" i="26"/>
  <c r="I168" i="26" s="1"/>
  <c r="G40" i="27" s="1"/>
  <c r="B16" i="28"/>
  <c r="B16" i="27"/>
  <c r="K21" i="27" s="1"/>
  <c r="J166" i="26"/>
  <c r="J168" i="26"/>
  <c r="G57" i="27" s="1"/>
  <c r="M6" i="28"/>
  <c r="N40" i="27"/>
  <c r="N6" i="28" s="1"/>
  <c r="K168" i="26"/>
  <c r="G74" i="27" s="1"/>
  <c r="K166" i="26"/>
  <c r="B18" i="28"/>
  <c r="B18" i="27"/>
  <c r="N23" i="27"/>
  <c r="N5" i="28" s="1"/>
  <c r="M5" i="28"/>
  <c r="H168" i="26"/>
  <c r="G23" i="27" s="1"/>
  <c r="H166" i="26"/>
  <c r="K3" i="28"/>
  <c r="O3" i="28"/>
  <c r="Q5" i="28"/>
  <c r="Q6" i="28"/>
  <c r="Q7" i="28"/>
  <c r="K40" i="27" l="1"/>
  <c r="G6" i="28"/>
  <c r="H40" i="27"/>
  <c r="H6" i="28" s="1"/>
  <c r="I8" i="28"/>
  <c r="J74" i="27"/>
  <c r="J8" i="28" s="1"/>
  <c r="I5" i="28"/>
  <c r="J23" i="27"/>
  <c r="J5" i="28" s="1"/>
  <c r="I7" i="28"/>
  <c r="J57" i="27"/>
  <c r="J7" i="28" s="1"/>
  <c r="I6" i="28"/>
  <c r="J40" i="27"/>
  <c r="J6" i="28" s="1"/>
  <c r="G5" i="28"/>
  <c r="K23" i="27"/>
  <c r="H23" i="27"/>
  <c r="H5" i="28" s="1"/>
  <c r="G8" i="28"/>
  <c r="K74" i="27"/>
  <c r="H74" i="27"/>
  <c r="H8" i="28" s="1"/>
  <c r="G7" i="28"/>
  <c r="K57" i="27"/>
  <c r="H57" i="27"/>
  <c r="H7" i="28" s="1"/>
  <c r="O57" i="27" l="1"/>
  <c r="L57" i="27"/>
  <c r="L7" i="28" s="1"/>
  <c r="K7" i="28"/>
  <c r="O74" i="27"/>
  <c r="L74" i="27"/>
  <c r="L8" i="28" s="1"/>
  <c r="K8" i="28"/>
  <c r="O23" i="27"/>
  <c r="K5" i="28"/>
  <c r="L23" i="27"/>
  <c r="L5" i="28" s="1"/>
  <c r="K6" i="28"/>
  <c r="O40" i="27"/>
  <c r="L40" i="27"/>
  <c r="L6" i="28" s="1"/>
  <c r="P74" i="27" l="1"/>
  <c r="O8" i="28"/>
  <c r="R8" i="28" s="1"/>
  <c r="P40" i="27"/>
  <c r="O6" i="28"/>
  <c r="R6" i="28" s="1"/>
  <c r="P23" i="27"/>
  <c r="O5" i="28"/>
  <c r="R5" i="28" s="1"/>
  <c r="P57" i="27"/>
  <c r="O7" i="28"/>
  <c r="R7" i="28" s="1"/>
  <c r="P6" i="28" l="1"/>
  <c r="K97" i="27"/>
  <c r="S97" i="27"/>
  <c r="G97" i="27"/>
  <c r="M97" i="27"/>
  <c r="E97" i="27"/>
  <c r="U97" i="27"/>
  <c r="H97" i="27"/>
  <c r="Q97" i="27"/>
  <c r="T97" i="27"/>
  <c r="N97" i="27"/>
  <c r="I97" i="27"/>
  <c r="O97" i="27"/>
  <c r="R97" i="27"/>
  <c r="L97" i="27"/>
  <c r="F97" i="27"/>
  <c r="P97" i="27"/>
  <c r="J97" i="27"/>
  <c r="P5" i="28"/>
  <c r="I96" i="27"/>
  <c r="E96" i="27"/>
  <c r="E101" i="27" s="1"/>
  <c r="T96" i="27"/>
  <c r="L96" i="27"/>
  <c r="L101" i="27" s="1"/>
  <c r="M96" i="27"/>
  <c r="M101" i="27" s="1"/>
  <c r="H96" i="27"/>
  <c r="P96" i="27"/>
  <c r="G96" i="27"/>
  <c r="Q96" i="27"/>
  <c r="J96" i="27"/>
  <c r="N96" i="27"/>
  <c r="S96" i="27"/>
  <c r="U96" i="27"/>
  <c r="K96" i="27"/>
  <c r="O96" i="27"/>
  <c r="R96" i="27"/>
  <c r="R101" i="27" s="1"/>
  <c r="F96" i="27"/>
  <c r="F101" i="27" s="1"/>
  <c r="P7" i="28"/>
  <c r="E98" i="27"/>
  <c r="Q98" i="27"/>
  <c r="G98" i="27"/>
  <c r="H98" i="27"/>
  <c r="F98" i="27"/>
  <c r="N98" i="27"/>
  <c r="T98" i="27"/>
  <c r="M98" i="27"/>
  <c r="R98" i="27"/>
  <c r="K98" i="27"/>
  <c r="O98" i="27"/>
  <c r="J98" i="27"/>
  <c r="L98" i="27"/>
  <c r="P98" i="27"/>
  <c r="I98" i="27"/>
  <c r="S98" i="27"/>
  <c r="U98" i="27"/>
  <c r="P8" i="28"/>
  <c r="U99" i="27"/>
  <c r="M99" i="27"/>
  <c r="R99" i="27"/>
  <c r="T99" i="27"/>
  <c r="S99" i="27"/>
  <c r="L99" i="27"/>
  <c r="O99" i="27"/>
  <c r="I99" i="27"/>
  <c r="E99" i="27"/>
  <c r="N99" i="27"/>
  <c r="Q99" i="27"/>
  <c r="J99" i="27"/>
  <c r="P99" i="27"/>
  <c r="F99" i="27"/>
  <c r="H99" i="27"/>
  <c r="K99" i="27"/>
  <c r="G99" i="27"/>
  <c r="I101" i="27" l="1"/>
  <c r="T101" i="27"/>
  <c r="S101" i="27"/>
  <c r="J101" i="27"/>
  <c r="Q101" i="27"/>
  <c r="O101" i="27"/>
  <c r="U101" i="27"/>
  <c r="N101" i="27"/>
  <c r="G101" i="27"/>
  <c r="K101" i="27"/>
  <c r="P101" i="27"/>
  <c r="H101" i="27"/>
</calcChain>
</file>

<file path=xl/sharedStrings.xml><?xml version="1.0" encoding="utf-8"?>
<sst xmlns="http://schemas.openxmlformats.org/spreadsheetml/2006/main" count="2935" uniqueCount="459">
  <si>
    <t>Constants</t>
  </si>
  <si>
    <t>CO-PO Mapping</t>
  </si>
  <si>
    <t>Teacher</t>
  </si>
  <si>
    <t>C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</si>
  <si>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</si>
  <si>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</si>
  <si>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</si>
  <si>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</si>
  <si>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</si>
  <si>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</si>
  <si>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</si>
  <si>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</si>
  <si>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</si>
  <si>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</si>
  <si>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</si>
  <si>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</si>
  <si>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</si>
  <si>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</si>
  <si>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</si>
  <si>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</si>
  <si>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</si>
  <si>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</si>
  <si>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</si>
  <si>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</si>
  <si>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</si>
  <si>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</si>
  <si>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</si>
  <si>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</si>
  <si>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</si>
  <si>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</si>
  <si>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</si>
  <si>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</si>
  <si>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</si>
  <si>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</si>
  <si>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A</t>
  </si>
  <si>
    <t>Subject_Code</t>
  </si>
  <si>
    <t>19MEE481</t>
  </si>
  <si>
    <t>Subject_Name</t>
  </si>
  <si>
    <t>Simulation of Manufacturing Systems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</si>
  <si>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</si>
  <si>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</si>
  <si>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</si>
  <si>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</si>
  <si>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</si>
  <si>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</si>
  <si>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</si>
  <si>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</si>
  <si>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</si>
  <si>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</si>
  <si>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</si>
  <si>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</si>
  <si>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</si>
  <si>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A_CA-I</t>
  </si>
  <si>
    <t>A_End_Sem-E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</si>
  <si>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</si>
  <si>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</si>
  <si>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</si>
  <si>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</si>
  <si>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</si>
  <si>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</si>
  <si>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</si>
  <si>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</si>
  <si>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</si>
  <si>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</si>
  <si>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</si>
  <si>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</si>
  <si>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</si>
  <si>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</si>
  <si>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</si>
  <si>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19MEE481_CO1</t>
  </si>
  <si>
    <t>19MEE481_CO2</t>
  </si>
  <si>
    <t>19MEE481_CO3</t>
  </si>
  <si>
    <t>19MEE481_CO4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</si>
  <si>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</si>
  <si>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</si>
  <si>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</si>
  <si>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</si>
  <si>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</si>
  <si>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</si>
  <si>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</si>
  <si>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</si>
  <si>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</si>
  <si>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</si>
  <si>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CB.EN.U4MEE19005</t>
  </si>
  <si>
    <t xml:space="preserve">Anush Naarayan  V S </t>
  </si>
  <si>
    <t>CB.EN.U4MEE19006</t>
  </si>
  <si>
    <t xml:space="preserve">ARJUN KARTHIKEYA </t>
  </si>
  <si>
    <t>CB.EN.U4MEE19007</t>
  </si>
  <si>
    <t xml:space="preserve">Ashwin S </t>
  </si>
  <si>
    <t>CB.EN.U4MEE19008</t>
  </si>
  <si>
    <t xml:space="preserve">Aswin Kumar M </t>
  </si>
  <si>
    <t>CB.EN.U4MEE19009</t>
  </si>
  <si>
    <t xml:space="preserve">Athish M  </t>
  </si>
  <si>
    <t>CB.EN.U4MEE19010</t>
  </si>
  <si>
    <t xml:space="preserve">BATHYALA PHANI DATTA </t>
  </si>
  <si>
    <t>CB.EN.U4MEE19011</t>
  </si>
  <si>
    <t xml:space="preserve">C BHUVAN CHANDRA VIJAYA RAYA </t>
  </si>
  <si>
    <t>CB.EN.U4MEE19012</t>
  </si>
  <si>
    <t xml:space="preserve">CHALLAPALLI SRI KRISHNA PRANAV </t>
  </si>
  <si>
    <t>CB.EN.U4MEE19013</t>
  </si>
  <si>
    <t xml:space="preserve">Chethan S G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</si>
  <si>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</si>
  <si>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</si>
  <si>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</si>
  <si>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</si>
  <si>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</si>
  <si>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</si>
  <si>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</si>
  <si>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</si>
  <si>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CB.EN.U4MEE19018</t>
  </si>
  <si>
    <t xml:space="preserve">HARIESH N </t>
  </si>
  <si>
    <t>CB.EN.U4MEE19019</t>
  </si>
  <si>
    <t xml:space="preserve">ISHAN BINU SAINUDEEN </t>
  </si>
  <si>
    <t>CB.EN.U4MEE19020</t>
  </si>
  <si>
    <t xml:space="preserve">Jaswant S </t>
  </si>
  <si>
    <t>CB.EN.U4MEE19021</t>
  </si>
  <si>
    <t xml:space="preserve">K Arshad Roshan </t>
  </si>
  <si>
    <t>CB.EN.U4MEE19022</t>
  </si>
  <si>
    <t xml:space="preserve">Shri Vaishnov K  </t>
  </si>
  <si>
    <t>CB.EN.U4MEE19023</t>
  </si>
  <si>
    <t xml:space="preserve">Kalla Hima Venkata Sandhya </t>
  </si>
  <si>
    <t>CB.EN.U4MEE19024</t>
  </si>
  <si>
    <t xml:space="preserve">Kanagaraj S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</si>
  <si>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</si>
  <si>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</si>
  <si>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</si>
  <si>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</si>
  <si>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</si>
  <si>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</si>
  <si>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</si>
  <si>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</si>
  <si>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</si>
  <si>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</si>
  <si>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CB.EN.U4MEE19031</t>
  </si>
  <si>
    <t xml:space="preserve">NISANTH S </t>
  </si>
  <si>
    <t>CB.EN.U4MEE19032</t>
  </si>
  <si>
    <t xml:space="preserve">Pasunuri Vidyanand </t>
  </si>
  <si>
    <t>CB.EN.U4MEE19033</t>
  </si>
  <si>
    <t xml:space="preserve">Penta Harshith Naidu </t>
  </si>
  <si>
    <t>CB.EN.U4MEE19034</t>
  </si>
  <si>
    <t xml:space="preserve">Pranav Aravind </t>
  </si>
  <si>
    <t>CB.EN.U4MEE19035</t>
  </si>
  <si>
    <t xml:space="preserve">Preneeth M </t>
  </si>
  <si>
    <t>CB.EN.U4MEE19036</t>
  </si>
  <si>
    <t xml:space="preserve">Puchakayala Akash </t>
  </si>
  <si>
    <t>CB.EN.U4MEE19037</t>
  </si>
  <si>
    <t xml:space="preserve">RAGAV R </t>
  </si>
  <si>
    <t>CB.EN.U4MEE19038</t>
  </si>
  <si>
    <t xml:space="preserve">Raghul M </t>
  </si>
  <si>
    <t>CB.EN.U4MEE19039</t>
  </si>
  <si>
    <t xml:space="preserve">RAMAN  BINU </t>
  </si>
  <si>
    <t>CB.EN.U4MEE19040</t>
  </si>
  <si>
    <t xml:space="preserve">Ramkumar Pranav </t>
  </si>
  <si>
    <t>CB.EN.U4MEE19041</t>
  </si>
  <si>
    <t xml:space="preserve">ROHITH V S </t>
  </si>
  <si>
    <t>CB.EN.U4MEE19042</t>
  </si>
  <si>
    <t xml:space="preserve">S Lokeshwaran </t>
  </si>
  <si>
    <t>CB.EN.U4MEE19043</t>
  </si>
  <si>
    <t xml:space="preserve">SAKTHI SHARAN T </t>
  </si>
  <si>
    <t>CB.EN.U4MEE19044</t>
  </si>
  <si>
    <t xml:space="preserve">Sama Abhinav Reddy </t>
  </si>
  <si>
    <t>CB.EN.U4MEE19045</t>
  </si>
  <si>
    <t xml:space="preserve">SHREE RAGAVENTHRA B </t>
  </si>
  <si>
    <t>CB.EN.U4MEE19046</t>
  </si>
  <si>
    <t xml:space="preserve">Sibhi M  </t>
  </si>
  <si>
    <t>CB.EN.U4MEE19047</t>
  </si>
  <si>
    <t xml:space="preserve">Sidharth S  Nambiar </t>
  </si>
  <si>
    <t>CB.EN.U4MEE19048</t>
  </si>
  <si>
    <t xml:space="preserve">SIVA BALAN K </t>
  </si>
  <si>
    <t>CB.EN.U4MEE19049</t>
  </si>
  <si>
    <t xml:space="preserve">SUBBA KALYAN R </t>
  </si>
  <si>
    <t>CB.EN.U4MEE19050</t>
  </si>
  <si>
    <t xml:space="preserve">T Shree Pathree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</si>
  <si>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</si>
  <si>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</si>
  <si>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</si>
  <si>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</si>
  <si>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</si>
  <si>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</si>
  <si>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</si>
  <si>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</si>
  <si>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CB.EN.U4MEE19055</t>
  </si>
  <si>
    <t xml:space="preserve">C V S S S Sharanya </t>
  </si>
  <si>
    <t>CB.EN.U4MEE19056</t>
  </si>
  <si>
    <t xml:space="preserve">SREELAKSHMI R </t>
  </si>
  <si>
    <t>CB.EN.U4MEE19057</t>
  </si>
  <si>
    <t xml:space="preserve">R Srimathi 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</si>
  <si>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</si>
  <si>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</si>
  <si>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</si>
  <si>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</si>
  <si>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</si>
  <si>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</si>
  <si>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</si>
  <si>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</si>
  <si>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</si>
  <si>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</si>
  <si>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</si>
  <si>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</si>
  <si>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</si>
  <si>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</si>
  <si>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</si>
  <si>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</si>
  <si>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</si>
  <si>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</si>
  <si>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</si>
  <si>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</si>
  <si>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</si>
  <si>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(20 SEE + 80 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</si>
  <si>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</si>
  <si>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</si>
  <si>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</si>
  <si>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</si>
  <si>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</si>
  <si>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</si>
  <si>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</si>
  <si>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</si>
  <si>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</si>
  <si>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</si>
  <si>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</si>
  <si>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</si>
  <si>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</si>
  <si>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</si>
  <si>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</si>
  <si>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</si>
  <si>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</si>
  <si>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</si>
  <si>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</si>
  <si>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A_2019_MEE_Even_19MEE481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</si>
  <si>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</si>
  <si>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</si>
  <si>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</si>
  <si>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</si>
  <si>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</si>
  <si>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</si>
  <si>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</si>
  <si>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</si>
  <si>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</si>
  <si>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80 % of CIE + 20 % of SEE</t>
  </si>
  <si>
    <t>80 % of Direct + 20 % of Indirect</t>
  </si>
  <si>
    <t>(%)</t>
  </si>
  <si>
    <t>Yes/No</t>
  </si>
  <si>
    <t>Level</t>
  </si>
  <si>
    <t>Yes</t>
  </si>
  <si>
    <t>B</t>
  </si>
  <si>
    <t>B_CA-I</t>
  </si>
  <si>
    <t>B_End_Sem-E</t>
  </si>
  <si>
    <t>CB.EN.U4MEE19101</t>
  </si>
  <si>
    <t xml:space="preserve">ABHIRAM  P G </t>
  </si>
  <si>
    <t>CB.EN.U4MEE19102</t>
  </si>
  <si>
    <t xml:space="preserve">Akash S </t>
  </si>
  <si>
    <t>CB.EN.U4MEE19103</t>
  </si>
  <si>
    <t xml:space="preserve">Anupam S Krishna </t>
  </si>
  <si>
    <t>CB.EN.U4MEE19104</t>
  </si>
  <si>
    <t xml:space="preserve">B KRITHIVASAN </t>
  </si>
  <si>
    <t>CB.EN.U4MEE19105</t>
  </si>
  <si>
    <t xml:space="preserve">Sivasailam B  </t>
  </si>
  <si>
    <t>CB.EN.U4MEE19106</t>
  </si>
  <si>
    <t xml:space="preserve">C Shravan </t>
  </si>
  <si>
    <t>CB.EN.U4MEE19108</t>
  </si>
  <si>
    <t xml:space="preserve">Deepak Kumar N H </t>
  </si>
  <si>
    <t>CB.EN.U4MEE19109</t>
  </si>
  <si>
    <t xml:space="preserve">Devaraj S </t>
  </si>
  <si>
    <t>CB.EN.U4MEE19110</t>
  </si>
  <si>
    <t xml:space="preserve">Devatha Nagesh Krishna </t>
  </si>
  <si>
    <t>CB.EN.U4MEE19111</t>
  </si>
  <si>
    <t xml:space="preserve">Dhanush A  </t>
  </si>
  <si>
    <t>CB.EN.U4MEE19112</t>
  </si>
  <si>
    <t xml:space="preserve">Durga Prasad Seethini </t>
  </si>
  <si>
    <t>CB.EN.U4MEE19113</t>
  </si>
  <si>
    <t xml:space="preserve">GALIPELLI ADITYA SRINIVASA </t>
  </si>
  <si>
    <t>CB.EN.U4MEE19114</t>
  </si>
  <si>
    <t xml:space="preserve">Guruprasad M </t>
  </si>
  <si>
    <t>CB.EN.U4MEE19115</t>
  </si>
  <si>
    <t xml:space="preserve">HARE KARTHIK S </t>
  </si>
  <si>
    <t>CB.EN.U4MEE19116</t>
  </si>
  <si>
    <t xml:space="preserve">Harish R </t>
  </si>
  <si>
    <t>CB.EN.U4MEE19117</t>
  </si>
  <si>
    <t xml:space="preserve">HEMANTH S </t>
  </si>
  <si>
    <t>CB.EN.U4MEE19118</t>
  </si>
  <si>
    <t xml:space="preserve">Jaganath D </t>
  </si>
  <si>
    <t>CB.EN.U4MEE19119</t>
  </si>
  <si>
    <t xml:space="preserve">K A Akash </t>
  </si>
  <si>
    <t>CB.EN.U4MEE19120</t>
  </si>
  <si>
    <t xml:space="preserve">KABILAN S S </t>
  </si>
  <si>
    <t>CB.EN.U4MEE19121</t>
  </si>
  <si>
    <t xml:space="preserve">Krishna Prakash J </t>
  </si>
  <si>
    <t>CB.EN.U4MEE19122</t>
  </si>
  <si>
    <t xml:space="preserve">MALLA SAI SRIKAR </t>
  </si>
  <si>
    <t>CB.EN.U4MEE19123</t>
  </si>
  <si>
    <t xml:space="preserve">Midhuen S </t>
  </si>
  <si>
    <t>CB.EN.U4MEE19124</t>
  </si>
  <si>
    <t xml:space="preserve">Muthushankarr K </t>
  </si>
  <si>
    <t>CB.EN.U4MEE19125</t>
  </si>
  <si>
    <t xml:space="preserve">NAGUMALLA RUTHWIK ESHWAR </t>
  </si>
  <si>
    <t>CB.EN.U4MEE19126</t>
  </si>
  <si>
    <t xml:space="preserve">NANDHA VISHNU S </t>
  </si>
  <si>
    <t>CB.EN.U4MEE19127</t>
  </si>
  <si>
    <t xml:space="preserve">Nishanth H </t>
  </si>
  <si>
    <t>CB.EN.U4MEE19128</t>
  </si>
  <si>
    <t xml:space="preserve">Penumatsa Sri Varshith </t>
  </si>
  <si>
    <t>CB.EN.U4MEE19129</t>
  </si>
  <si>
    <t xml:space="preserve">Ponkumaran S </t>
  </si>
  <si>
    <t>CB.EN.U4MEE19130</t>
  </si>
  <si>
    <t xml:space="preserve">Raajavignesh G </t>
  </si>
  <si>
    <t>CB.EN.U4MEE19131</t>
  </si>
  <si>
    <t xml:space="preserve">Raghavenderen H S </t>
  </si>
  <si>
    <t>CB.EN.U4MEE19132</t>
  </si>
  <si>
    <t xml:space="preserve">Ramasubramanian M </t>
  </si>
  <si>
    <t>CB.EN.U4MEE19133</t>
  </si>
  <si>
    <t xml:space="preserve">Ramsundarpillai K S  </t>
  </si>
  <si>
    <t>CB.EN.U4MEE19134</t>
  </si>
  <si>
    <t xml:space="preserve">Rohith S </t>
  </si>
  <si>
    <t>CB.EN.U4MEE19135</t>
  </si>
  <si>
    <t xml:space="preserve">S. ABINAV </t>
  </si>
  <si>
    <t>CB.EN.U4MEE19136</t>
  </si>
  <si>
    <t xml:space="preserve">Sadhu Sai Ram Lakshmi Karthik </t>
  </si>
  <si>
    <t>CB.EN.U4MEE19137</t>
  </si>
  <si>
    <t xml:space="preserve">Salai Gnana Suriyan S </t>
  </si>
  <si>
    <t>CB.EN.U4MEE19138</t>
  </si>
  <si>
    <t xml:space="preserve">Sane Pruthvi Reddy </t>
  </si>
  <si>
    <t>CB.EN.U4MEE19139</t>
  </si>
  <si>
    <t xml:space="preserve">Shanmukha Sriram Jeeri </t>
  </si>
  <si>
    <t>CB.EN.U4MEE19140</t>
  </si>
  <si>
    <t xml:space="preserve">Shivaa K </t>
  </si>
  <si>
    <t>CB.EN.U4MEE19141</t>
  </si>
  <si>
    <t xml:space="preserve">Shrivardhaan R S  </t>
  </si>
  <si>
    <t>CB.EN.U4MEE19142</t>
  </si>
  <si>
    <t xml:space="preserve">Sidharthan S  </t>
  </si>
  <si>
    <t>CB.EN.U4MEE19143</t>
  </si>
  <si>
    <t xml:space="preserve">Sivaram S </t>
  </si>
  <si>
    <t>CB.EN.U4MEE19146</t>
  </si>
  <si>
    <t xml:space="preserve">Surya Sajeev </t>
  </si>
  <si>
    <t>CB.EN.U4MEE19147</t>
  </si>
  <si>
    <t xml:space="preserve">Udith K </t>
  </si>
  <si>
    <t>CB.EN.U4MEE19148</t>
  </si>
  <si>
    <t xml:space="preserve">Sundaravel V S  </t>
  </si>
  <si>
    <t>CB.EN.U4MEE19149</t>
  </si>
  <si>
    <t xml:space="preserve">VADLAMANI RAVI SAI SUBHAKAR </t>
  </si>
  <si>
    <t>CB.EN.U4MEE19150</t>
  </si>
  <si>
    <t xml:space="preserve">Vignesh S </t>
  </si>
  <si>
    <t>CB.EN.U4MEE19152</t>
  </si>
  <si>
    <t xml:space="preserve">Nakka Pranav </t>
  </si>
  <si>
    <t>CB.EN.U4MEE19153</t>
  </si>
  <si>
    <t xml:space="preserve">Nandeeshwaran R </t>
  </si>
  <si>
    <t>CB.EN.U4MEE19154</t>
  </si>
  <si>
    <t xml:space="preserve">Arjun Suresh  </t>
  </si>
  <si>
    <t>CB.EN.U4MEE19155</t>
  </si>
  <si>
    <t xml:space="preserve">Rahuldev C  </t>
  </si>
  <si>
    <t>CB.EN.U4MEE19156</t>
  </si>
  <si>
    <t xml:space="preserve">Adhithya Manoj  </t>
  </si>
  <si>
    <t>B_2019_MEE_Even_19MEE481</t>
  </si>
  <si>
    <t>C_CA-I</t>
  </si>
  <si>
    <t>C_End_Sem-E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</si>
  <si>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</si>
  <si>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</si>
  <si>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</si>
  <si>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</si>
  <si>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</si>
  <si>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</si>
  <si>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</si>
  <si>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</si>
  <si>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</si>
  <si>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</si>
  <si>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</si>
  <si>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</si>
  <si>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</si>
  <si>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</si>
  <si>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</si>
  <si>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</si>
  <si>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</si>
  <si>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</si>
  <si>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</si>
  <si>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</si>
  <si>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</si>
  <si>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</si>
  <si>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</si>
  <si>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</si>
  <si>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</si>
  <si>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</si>
  <si>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</si>
  <si>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</si>
  <si>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</si>
  <si>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</si>
  <si>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</si>
  <si>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</si>
  <si>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</si>
  <si>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</si>
  <si>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</si>
  <si>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</si>
  <si>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</si>
  <si>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</si>
  <si>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</si>
  <si>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</si>
  <si>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</si>
  <si>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</si>
  <si>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</si>
  <si>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</si>
  <si>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</si>
  <si>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</si>
  <si>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</si>
  <si>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</si>
  <si>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</si>
  <si>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</si>
  <si>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</si>
  <si>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</si>
  <si>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</si>
  <si>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</si>
  <si>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</si>
  <si>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</si>
  <si>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</si>
  <si>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</si>
  <si>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</si>
  <si>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</si>
  <si>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</si>
  <si>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</si>
  <si>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</si>
  <si>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</si>
  <si>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</si>
  <si>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</si>
  <si>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</si>
  <si>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</si>
  <si>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</si>
  <si>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</si>
  <si>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</si>
  <si>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</si>
  <si>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</si>
  <si>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</si>
  <si>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</si>
  <si>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</si>
  <si>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</si>
  <si>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</si>
  <si>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</si>
  <si>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</si>
  <si>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</si>
  <si>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</si>
  <si>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</si>
  <si>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</si>
  <si>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</si>
  <si>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</si>
  <si>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</si>
  <si>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</si>
  <si>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</si>
  <si>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</si>
  <si>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</si>
  <si>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</si>
  <si>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</si>
  <si>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</si>
  <si>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</si>
  <si>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</si>
  <si>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</si>
  <si>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</si>
  <si>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</si>
  <si>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</si>
  <si>
    <t>C_2019_MEE_Even_19MEE481</t>
  </si>
  <si>
    <t>Combined</t>
  </si>
  <si>
    <t>Combined_CA-I</t>
  </si>
  <si>
    <t>Combined_End_Sem-E</t>
  </si>
  <si>
    <t>Combined_2019_MEE_Even_19MEE481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</si>
</sst>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0" fillId="14" borderId="1" xfId="0" applyFill="1" applyBorder="1"/>
    <xf numFmtId="0" fontId="0" fillId="15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74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_Component_Details" displayName="B_Component_Details" ref="A22:B24">
  <autoFilter ref="A22:B24" xr:uid="{00000000-0009-0000-0100-000002000000}"/>
  <tableColumns count="2">
    <tableColumn id="1" xr3:uid="{00000000-0010-0000-0100-000001000000}" name="Component Details"/>
    <tableColumn id="2" xr3:uid="{00000000-0010-0000-0100-000002000000}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Component_Details" displayName="C_Component_Details" ref="A22:B24">
  <autoFilter ref="A22:B24" xr:uid="{00000000-0009-0000-0100-000003000000}"/>
  <tableColumns count="2">
    <tableColumn id="1" xr3:uid="{00000000-0010-0000-0200-000001000000}" name="Component Details"/>
    <tableColumn id="2" xr3:uid="{00000000-0010-0000-02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/>
      <c r="K3" s="7">
        <v>1</v>
      </c>
      <c r="L3" s="7"/>
      <c r="M3" s="7">
        <v>1</v>
      </c>
      <c r="N3" s="7">
        <v>1</v>
      </c>
      <c r="O3" s="7"/>
      <c r="P3" s="7">
        <v>1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>
        <v>1</v>
      </c>
      <c r="H4" s="9">
        <v>1</v>
      </c>
      <c r="I4" s="9">
        <v>3</v>
      </c>
      <c r="J4" s="9"/>
      <c r="K4" s="9">
        <v>2</v>
      </c>
      <c r="L4" s="9"/>
      <c r="M4" s="9">
        <v>1</v>
      </c>
      <c r="N4" s="9">
        <v>1</v>
      </c>
      <c r="O4" s="9">
        <v>1</v>
      </c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>
        <v>1</v>
      </c>
      <c r="H5" s="7">
        <v>3</v>
      </c>
      <c r="I5" s="7">
        <v>2</v>
      </c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/>
      <c r="M6" s="9">
        <v>1</v>
      </c>
      <c r="N6" s="9">
        <v>1</v>
      </c>
      <c r="O6" s="9">
        <v>3</v>
      </c>
      <c r="P6" s="9">
        <v>1</v>
      </c>
      <c r="Q6" s="9">
        <v>1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55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89</v>
      </c>
    </row>
    <row r="12" spans="1:21" x14ac:dyDescent="0.3">
      <c r="A12" s="2"/>
      <c r="B12" s="2"/>
      <c r="C12" s="2"/>
      <c r="D12" s="13" t="s">
        <v>27</v>
      </c>
      <c r="E12" s="14">
        <v>88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90</v>
      </c>
    </row>
    <row r="14" spans="1:21" x14ac:dyDescent="0.3">
      <c r="A14" s="3" t="s">
        <v>45</v>
      </c>
      <c r="B14" s="15">
        <v>70</v>
      </c>
      <c r="C14" s="2"/>
      <c r="D14" s="13" t="s">
        <v>32</v>
      </c>
      <c r="E14" s="14">
        <v>88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173" priority="1">
      <formula>ISBLANK(B14)</formula>
    </cfRule>
    <cfRule type="expression" dxfId="172" priority="2">
      <formula>OR(B14&gt;100,B14&lt;0)</formula>
    </cfRule>
  </conditionalFormatting>
  <conditionalFormatting sqref="B17">
    <cfRule type="expression" dxfId="171" priority="5">
      <formula>ISBLANK(B17)</formula>
    </cfRule>
    <cfRule type="expression" dxfId="170" priority="6">
      <formula>OR(B17&gt;100,B17&lt;0)</formula>
    </cfRule>
  </conditionalFormatting>
  <conditionalFormatting sqref="B19">
    <cfRule type="expression" dxfId="169" priority="7">
      <formula>ISBLANK(B19)</formula>
    </cfRule>
    <cfRule type="expression" dxfId="168" priority="8">
      <formula>OR(B19&gt;100,B19&lt;0)</formula>
    </cfRule>
  </conditionalFormatting>
  <conditionalFormatting sqref="E11:E14">
    <cfRule type="expression" dxfId="167" priority="9">
      <formula>ISBLANK(E11)</formula>
    </cfRule>
    <cfRule type="expression" dxfId="166" priority="10">
      <formula>OR(E11&gt;100,E11&lt;0)</formula>
    </cfRule>
  </conditionalFormatting>
  <conditionalFormatting sqref="E3:U6">
    <cfRule type="expression" dxfId="165" priority="17">
      <formula>ISBLANK(E3)</formula>
    </cfRule>
    <cfRule type="expression" dxfId="164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246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10</v>
      </c>
      <c r="D3" s="24">
        <v>10</v>
      </c>
      <c r="E3" s="24">
        <v>10</v>
      </c>
      <c r="F3" s="24">
        <v>10</v>
      </c>
      <c r="H3" s="25">
        <v>10</v>
      </c>
      <c r="I3" s="25">
        <v>10</v>
      </c>
      <c r="J3" s="25">
        <v>10</v>
      </c>
      <c r="K3" s="25">
        <v>10</v>
      </c>
    </row>
    <row r="4" spans="1:11" x14ac:dyDescent="0.3">
      <c r="A4" s="2"/>
      <c r="B4" s="22" t="s">
        <v>66</v>
      </c>
      <c r="C4" s="26">
        <v>7</v>
      </c>
      <c r="D4" s="26">
        <v>7</v>
      </c>
      <c r="E4" s="26">
        <v>7</v>
      </c>
      <c r="F4" s="26">
        <v>7</v>
      </c>
      <c r="H4" s="25">
        <v>7</v>
      </c>
      <c r="I4" s="25">
        <v>7</v>
      </c>
      <c r="J4" s="25">
        <v>7</v>
      </c>
      <c r="K4" s="25">
        <v>7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247</v>
      </c>
      <c r="B11" s="24" t="s">
        <v>248</v>
      </c>
      <c r="C11" s="24">
        <v>7</v>
      </c>
      <c r="D11" s="24">
        <v>7</v>
      </c>
      <c r="E11" s="24">
        <v>7</v>
      </c>
      <c r="F11" s="24">
        <v>7</v>
      </c>
      <c r="H11" s="25">
        <v>7</v>
      </c>
      <c r="I11" s="25">
        <v>7</v>
      </c>
      <c r="J11" s="25">
        <v>7</v>
      </c>
      <c r="K11" s="25">
        <v>7</v>
      </c>
    </row>
    <row r="12" spans="1:11" x14ac:dyDescent="0.3">
      <c r="A12" s="26" t="s">
        <v>249</v>
      </c>
      <c r="B12" s="26" t="s">
        <v>250</v>
      </c>
      <c r="C12" s="26">
        <v>7</v>
      </c>
      <c r="D12" s="26">
        <v>7</v>
      </c>
      <c r="E12" s="26">
        <v>7</v>
      </c>
      <c r="F12" s="26">
        <v>7</v>
      </c>
      <c r="H12" s="25">
        <v>7</v>
      </c>
      <c r="I12" s="25">
        <v>7</v>
      </c>
      <c r="J12" s="25">
        <v>7</v>
      </c>
      <c r="K12" s="25">
        <v>7</v>
      </c>
    </row>
    <row r="13" spans="1:11" x14ac:dyDescent="0.3">
      <c r="A13" s="24" t="s">
        <v>251</v>
      </c>
      <c r="B13" s="24" t="s">
        <v>252</v>
      </c>
      <c r="C13" s="24">
        <v>7</v>
      </c>
      <c r="D13" s="24">
        <v>7</v>
      </c>
      <c r="E13" s="24">
        <v>7</v>
      </c>
      <c r="F13" s="24">
        <v>7</v>
      </c>
      <c r="H13" s="25">
        <v>7</v>
      </c>
      <c r="I13" s="25">
        <v>7</v>
      </c>
      <c r="J13" s="25">
        <v>7</v>
      </c>
      <c r="K13" s="25">
        <v>7</v>
      </c>
    </row>
    <row r="14" spans="1:11" x14ac:dyDescent="0.3">
      <c r="A14" s="26" t="s">
        <v>253</v>
      </c>
      <c r="B14" s="26" t="s">
        <v>254</v>
      </c>
      <c r="C14" s="26">
        <v>6</v>
      </c>
      <c r="D14" s="26">
        <v>6</v>
      </c>
      <c r="E14" s="26">
        <v>6</v>
      </c>
      <c r="F14" s="26">
        <v>6</v>
      </c>
      <c r="H14" s="25">
        <v>6</v>
      </c>
      <c r="I14" s="25">
        <v>6</v>
      </c>
      <c r="J14" s="25">
        <v>6</v>
      </c>
      <c r="K14" s="25">
        <v>6</v>
      </c>
    </row>
    <row r="15" spans="1:11" x14ac:dyDescent="0.3">
      <c r="A15" s="24" t="s">
        <v>255</v>
      </c>
      <c r="B15" s="24" t="s">
        <v>256</v>
      </c>
      <c r="C15" s="24">
        <v>6</v>
      </c>
      <c r="D15" s="24">
        <v>6</v>
      </c>
      <c r="E15" s="24">
        <v>6</v>
      </c>
      <c r="F15" s="24">
        <v>6</v>
      </c>
      <c r="H15" s="25">
        <v>6</v>
      </c>
      <c r="I15" s="25">
        <v>6</v>
      </c>
      <c r="J15" s="25">
        <v>6</v>
      </c>
      <c r="K15" s="25">
        <v>6</v>
      </c>
    </row>
    <row r="16" spans="1:11" x14ac:dyDescent="0.3">
      <c r="A16" s="26" t="s">
        <v>257</v>
      </c>
      <c r="B16" s="26" t="s">
        <v>258</v>
      </c>
      <c r="C16" s="26">
        <v>7</v>
      </c>
      <c r="D16" s="26">
        <v>7</v>
      </c>
      <c r="E16" s="26">
        <v>7</v>
      </c>
      <c r="F16" s="26">
        <v>7</v>
      </c>
      <c r="H16" s="25">
        <v>7</v>
      </c>
      <c r="I16" s="25">
        <v>7</v>
      </c>
      <c r="J16" s="25">
        <v>7</v>
      </c>
      <c r="K16" s="25">
        <v>7</v>
      </c>
    </row>
    <row r="17" spans="1:11" x14ac:dyDescent="0.3">
      <c r="A17" s="24" t="s">
        <v>259</v>
      </c>
      <c r="B17" s="24" t="s">
        <v>260</v>
      </c>
      <c r="C17" s="24">
        <v>8</v>
      </c>
      <c r="D17" s="24">
        <v>8</v>
      </c>
      <c r="E17" s="24">
        <v>8</v>
      </c>
      <c r="F17" s="24">
        <v>8</v>
      </c>
      <c r="H17" s="25">
        <v>8</v>
      </c>
      <c r="I17" s="25">
        <v>8</v>
      </c>
      <c r="J17" s="25">
        <v>8</v>
      </c>
      <c r="K17" s="25">
        <v>8</v>
      </c>
    </row>
    <row r="18" spans="1:11" x14ac:dyDescent="0.3">
      <c r="A18" s="26" t="s">
        <v>261</v>
      </c>
      <c r="B18" s="26" t="s">
        <v>262</v>
      </c>
      <c r="C18" s="26">
        <v>7</v>
      </c>
      <c r="D18" s="26">
        <v>7</v>
      </c>
      <c r="E18" s="26">
        <v>7</v>
      </c>
      <c r="F18" s="26">
        <v>7</v>
      </c>
      <c r="H18" s="25">
        <v>7</v>
      </c>
      <c r="I18" s="25">
        <v>7</v>
      </c>
      <c r="J18" s="25">
        <v>7</v>
      </c>
      <c r="K18" s="25">
        <v>7</v>
      </c>
    </row>
    <row r="19" spans="1:11" x14ac:dyDescent="0.3">
      <c r="A19" s="24" t="s">
        <v>263</v>
      </c>
      <c r="B19" s="24" t="s">
        <v>264</v>
      </c>
      <c r="C19" s="24">
        <v>9</v>
      </c>
      <c r="D19" s="24">
        <v>9</v>
      </c>
      <c r="E19" s="24">
        <v>9</v>
      </c>
      <c r="F19" s="24">
        <v>9</v>
      </c>
      <c r="H19" s="25">
        <v>9</v>
      </c>
      <c r="I19" s="25">
        <v>9</v>
      </c>
      <c r="J19" s="25">
        <v>9</v>
      </c>
      <c r="K19" s="25">
        <v>9</v>
      </c>
    </row>
    <row r="20" spans="1:11" x14ac:dyDescent="0.3">
      <c r="A20" s="26" t="s">
        <v>265</v>
      </c>
      <c r="B20" s="26" t="s">
        <v>266</v>
      </c>
      <c r="C20" s="26">
        <v>8</v>
      </c>
      <c r="D20" s="26">
        <v>8</v>
      </c>
      <c r="E20" s="26">
        <v>8</v>
      </c>
      <c r="F20" s="26">
        <v>8</v>
      </c>
      <c r="H20" s="25">
        <v>8</v>
      </c>
      <c r="I20" s="25">
        <v>8</v>
      </c>
      <c r="J20" s="25">
        <v>8</v>
      </c>
      <c r="K20" s="25">
        <v>8</v>
      </c>
    </row>
    <row r="21" spans="1:11" x14ac:dyDescent="0.3">
      <c r="A21" s="24" t="s">
        <v>267</v>
      </c>
      <c r="B21" s="24" t="s">
        <v>268</v>
      </c>
      <c r="C21" s="24">
        <v>7</v>
      </c>
      <c r="D21" s="24">
        <v>7</v>
      </c>
      <c r="E21" s="24">
        <v>7</v>
      </c>
      <c r="F21" s="24">
        <v>7</v>
      </c>
      <c r="H21" s="25">
        <v>7</v>
      </c>
      <c r="I21" s="25">
        <v>7</v>
      </c>
      <c r="J21" s="25">
        <v>7</v>
      </c>
      <c r="K21" s="25">
        <v>7</v>
      </c>
    </row>
    <row r="22" spans="1:11" x14ac:dyDescent="0.3">
      <c r="A22" s="26" t="s">
        <v>269</v>
      </c>
      <c r="B22" s="26" t="s">
        <v>270</v>
      </c>
      <c r="C22" s="26">
        <v>7</v>
      </c>
      <c r="D22" s="26">
        <v>7</v>
      </c>
      <c r="E22" s="26">
        <v>7</v>
      </c>
      <c r="F22" s="26">
        <v>7</v>
      </c>
      <c r="H22" s="25">
        <v>7</v>
      </c>
      <c r="I22" s="25">
        <v>7</v>
      </c>
      <c r="J22" s="25">
        <v>7</v>
      </c>
      <c r="K22" s="25">
        <v>7</v>
      </c>
    </row>
    <row r="23" spans="1:11" x14ac:dyDescent="0.3">
      <c r="A23" s="24" t="s">
        <v>271</v>
      </c>
      <c r="B23" s="24" t="s">
        <v>272</v>
      </c>
      <c r="C23" s="24">
        <v>7</v>
      </c>
      <c r="D23" s="24">
        <v>7</v>
      </c>
      <c r="E23" s="24">
        <v>7</v>
      </c>
      <c r="F23" s="24">
        <v>7</v>
      </c>
      <c r="H23" s="25">
        <v>7</v>
      </c>
      <c r="I23" s="25">
        <v>7</v>
      </c>
      <c r="J23" s="25">
        <v>7</v>
      </c>
      <c r="K23" s="25">
        <v>7</v>
      </c>
    </row>
    <row r="24" spans="1:11" x14ac:dyDescent="0.3">
      <c r="A24" s="26" t="s">
        <v>273</v>
      </c>
      <c r="B24" s="26" t="s">
        <v>274</v>
      </c>
      <c r="C24" s="26">
        <v>7</v>
      </c>
      <c r="D24" s="26">
        <v>7</v>
      </c>
      <c r="E24" s="26">
        <v>7</v>
      </c>
      <c r="F24" s="26">
        <v>7</v>
      </c>
      <c r="H24" s="25">
        <v>7</v>
      </c>
      <c r="I24" s="25">
        <v>7</v>
      </c>
      <c r="J24" s="25">
        <v>7</v>
      </c>
      <c r="K24" s="25">
        <v>7</v>
      </c>
    </row>
    <row r="25" spans="1:11" x14ac:dyDescent="0.3">
      <c r="A25" s="24" t="s">
        <v>275</v>
      </c>
      <c r="B25" s="24" t="s">
        <v>276</v>
      </c>
      <c r="C25" s="24">
        <v>7</v>
      </c>
      <c r="D25" s="24">
        <v>7</v>
      </c>
      <c r="E25" s="24">
        <v>7</v>
      </c>
      <c r="F25" s="24">
        <v>7</v>
      </c>
      <c r="H25" s="25">
        <v>7</v>
      </c>
      <c r="I25" s="25">
        <v>7</v>
      </c>
      <c r="J25" s="25">
        <v>7</v>
      </c>
      <c r="K25" s="25">
        <v>7</v>
      </c>
    </row>
    <row r="26" spans="1:11" x14ac:dyDescent="0.3">
      <c r="A26" s="26" t="s">
        <v>277</v>
      </c>
      <c r="B26" s="26" t="s">
        <v>278</v>
      </c>
      <c r="C26" s="26">
        <v>7</v>
      </c>
      <c r="D26" s="26">
        <v>7</v>
      </c>
      <c r="E26" s="26">
        <v>7</v>
      </c>
      <c r="F26" s="26">
        <v>7</v>
      </c>
      <c r="H26" s="25">
        <v>7</v>
      </c>
      <c r="I26" s="25">
        <v>7</v>
      </c>
      <c r="J26" s="25">
        <v>7</v>
      </c>
      <c r="K26" s="25">
        <v>7</v>
      </c>
    </row>
    <row r="27" spans="1:11" x14ac:dyDescent="0.3">
      <c r="A27" s="24" t="s">
        <v>279</v>
      </c>
      <c r="B27" s="24" t="s">
        <v>280</v>
      </c>
      <c r="C27" s="24">
        <v>6</v>
      </c>
      <c r="D27" s="24">
        <v>6</v>
      </c>
      <c r="E27" s="24">
        <v>6</v>
      </c>
      <c r="F27" s="24">
        <v>6</v>
      </c>
      <c r="H27" s="25">
        <v>6</v>
      </c>
      <c r="I27" s="25">
        <v>6</v>
      </c>
      <c r="J27" s="25">
        <v>6</v>
      </c>
      <c r="K27" s="25">
        <v>6</v>
      </c>
    </row>
    <row r="28" spans="1:11" x14ac:dyDescent="0.3">
      <c r="A28" s="26" t="s">
        <v>281</v>
      </c>
      <c r="B28" s="26" t="s">
        <v>282</v>
      </c>
      <c r="C28" s="26">
        <v>5</v>
      </c>
      <c r="D28" s="26">
        <v>5</v>
      </c>
      <c r="E28" s="26">
        <v>5</v>
      </c>
      <c r="F28" s="26">
        <v>5</v>
      </c>
      <c r="H28" s="25">
        <v>5</v>
      </c>
      <c r="I28" s="25">
        <v>5</v>
      </c>
      <c r="J28" s="25">
        <v>5</v>
      </c>
      <c r="K28" s="25">
        <v>5</v>
      </c>
    </row>
    <row r="29" spans="1:11" x14ac:dyDescent="0.3">
      <c r="A29" s="24" t="s">
        <v>283</v>
      </c>
      <c r="B29" s="24" t="s">
        <v>284</v>
      </c>
      <c r="C29" s="24">
        <v>8</v>
      </c>
      <c r="D29" s="24">
        <v>8</v>
      </c>
      <c r="E29" s="24">
        <v>8</v>
      </c>
      <c r="F29" s="24">
        <v>8</v>
      </c>
      <c r="H29" s="25">
        <v>8</v>
      </c>
      <c r="I29" s="25">
        <v>8</v>
      </c>
      <c r="J29" s="25">
        <v>8</v>
      </c>
      <c r="K29" s="25">
        <v>8</v>
      </c>
    </row>
    <row r="30" spans="1:11" x14ac:dyDescent="0.3">
      <c r="A30" s="26" t="s">
        <v>285</v>
      </c>
      <c r="B30" s="26" t="s">
        <v>286</v>
      </c>
      <c r="C30" s="26">
        <v>9</v>
      </c>
      <c r="D30" s="26">
        <v>9</v>
      </c>
      <c r="E30" s="26">
        <v>9</v>
      </c>
      <c r="F30" s="26">
        <v>9</v>
      </c>
      <c r="H30" s="25">
        <v>9</v>
      </c>
      <c r="I30" s="25">
        <v>9</v>
      </c>
      <c r="J30" s="25">
        <v>9</v>
      </c>
      <c r="K30" s="25">
        <v>9</v>
      </c>
    </row>
    <row r="31" spans="1:11" x14ac:dyDescent="0.3">
      <c r="A31" s="24" t="s">
        <v>287</v>
      </c>
      <c r="B31" s="24" t="s">
        <v>288</v>
      </c>
      <c r="C31" s="24">
        <v>7</v>
      </c>
      <c r="D31" s="24">
        <v>7</v>
      </c>
      <c r="E31" s="24">
        <v>7</v>
      </c>
      <c r="F31" s="24">
        <v>7</v>
      </c>
      <c r="H31" s="25">
        <v>7</v>
      </c>
      <c r="I31" s="25">
        <v>7</v>
      </c>
      <c r="J31" s="25">
        <v>7</v>
      </c>
      <c r="K31" s="25">
        <v>7</v>
      </c>
    </row>
    <row r="32" spans="1:11" x14ac:dyDescent="0.3">
      <c r="A32" s="26" t="s">
        <v>289</v>
      </c>
      <c r="B32" s="26" t="s">
        <v>290</v>
      </c>
      <c r="C32" s="26">
        <v>8</v>
      </c>
      <c r="D32" s="26">
        <v>8</v>
      </c>
      <c r="E32" s="26">
        <v>8</v>
      </c>
      <c r="F32" s="26">
        <v>8</v>
      </c>
      <c r="H32" s="25">
        <v>8</v>
      </c>
      <c r="I32" s="25">
        <v>8</v>
      </c>
      <c r="J32" s="25">
        <v>8</v>
      </c>
      <c r="K32" s="25">
        <v>8</v>
      </c>
    </row>
    <row r="33" spans="1:11" x14ac:dyDescent="0.3">
      <c r="A33" s="24" t="s">
        <v>291</v>
      </c>
      <c r="B33" s="24" t="s">
        <v>292</v>
      </c>
      <c r="C33" s="24">
        <v>7</v>
      </c>
      <c r="D33" s="24">
        <v>7</v>
      </c>
      <c r="E33" s="24">
        <v>7</v>
      </c>
      <c r="F33" s="24">
        <v>7</v>
      </c>
      <c r="H33" s="25">
        <v>7</v>
      </c>
      <c r="I33" s="25">
        <v>7</v>
      </c>
      <c r="J33" s="25">
        <v>7</v>
      </c>
      <c r="K33" s="25">
        <v>7</v>
      </c>
    </row>
    <row r="34" spans="1:11" x14ac:dyDescent="0.3">
      <c r="A34" s="26" t="s">
        <v>293</v>
      </c>
      <c r="B34" s="26" t="s">
        <v>294</v>
      </c>
      <c r="C34" s="26">
        <v>8</v>
      </c>
      <c r="D34" s="26">
        <v>8</v>
      </c>
      <c r="E34" s="26">
        <v>8</v>
      </c>
      <c r="F34" s="26">
        <v>8</v>
      </c>
      <c r="H34" s="25">
        <v>8</v>
      </c>
      <c r="I34" s="25">
        <v>8</v>
      </c>
      <c r="J34" s="25">
        <v>8</v>
      </c>
      <c r="K34" s="25">
        <v>8</v>
      </c>
    </row>
    <row r="35" spans="1:11" x14ac:dyDescent="0.3">
      <c r="A35" s="24" t="s">
        <v>295</v>
      </c>
      <c r="B35" s="24" t="s">
        <v>296</v>
      </c>
      <c r="C35" s="24">
        <v>7</v>
      </c>
      <c r="D35" s="24">
        <v>7</v>
      </c>
      <c r="E35" s="24">
        <v>7</v>
      </c>
      <c r="F35" s="24">
        <v>7</v>
      </c>
      <c r="H35" s="25">
        <v>7</v>
      </c>
      <c r="I35" s="25">
        <v>7</v>
      </c>
      <c r="J35" s="25">
        <v>7</v>
      </c>
      <c r="K35" s="25">
        <v>7</v>
      </c>
    </row>
    <row r="36" spans="1:11" x14ac:dyDescent="0.3">
      <c r="A36" s="26" t="s">
        <v>297</v>
      </c>
      <c r="B36" s="26" t="s">
        <v>298</v>
      </c>
      <c r="C36" s="26">
        <v>6</v>
      </c>
      <c r="D36" s="26">
        <v>6</v>
      </c>
      <c r="E36" s="26">
        <v>6</v>
      </c>
      <c r="F36" s="26">
        <v>6</v>
      </c>
      <c r="H36" s="25">
        <v>6</v>
      </c>
      <c r="I36" s="25">
        <v>6</v>
      </c>
      <c r="J36" s="25">
        <v>6</v>
      </c>
      <c r="K36" s="25">
        <v>6</v>
      </c>
    </row>
    <row r="37" spans="1:11" x14ac:dyDescent="0.3">
      <c r="A37" s="24" t="s">
        <v>299</v>
      </c>
      <c r="B37" s="24" t="s">
        <v>300</v>
      </c>
      <c r="C37" s="24">
        <v>8</v>
      </c>
      <c r="D37" s="24">
        <v>8</v>
      </c>
      <c r="E37" s="24">
        <v>8</v>
      </c>
      <c r="F37" s="24">
        <v>8</v>
      </c>
      <c r="H37" s="25">
        <v>8</v>
      </c>
      <c r="I37" s="25">
        <v>8</v>
      </c>
      <c r="J37" s="25">
        <v>8</v>
      </c>
      <c r="K37" s="25">
        <v>8</v>
      </c>
    </row>
    <row r="38" spans="1:11" x14ac:dyDescent="0.3">
      <c r="A38" s="26" t="s">
        <v>301</v>
      </c>
      <c r="B38" s="26" t="s">
        <v>302</v>
      </c>
      <c r="C38" s="26">
        <v>7</v>
      </c>
      <c r="D38" s="26">
        <v>7</v>
      </c>
      <c r="E38" s="26">
        <v>7</v>
      </c>
      <c r="F38" s="26">
        <v>7</v>
      </c>
      <c r="H38" s="25">
        <v>7</v>
      </c>
      <c r="I38" s="25">
        <v>7</v>
      </c>
      <c r="J38" s="25">
        <v>7</v>
      </c>
      <c r="K38" s="25">
        <v>7</v>
      </c>
    </row>
    <row r="39" spans="1:11" x14ac:dyDescent="0.3">
      <c r="A39" s="24" t="s">
        <v>303</v>
      </c>
      <c r="B39" s="24" t="s">
        <v>304</v>
      </c>
      <c r="C39" s="24">
        <v>8</v>
      </c>
      <c r="D39" s="24">
        <v>8</v>
      </c>
      <c r="E39" s="24">
        <v>8</v>
      </c>
      <c r="F39" s="24">
        <v>8</v>
      </c>
      <c r="H39" s="25">
        <v>8</v>
      </c>
      <c r="I39" s="25">
        <v>8</v>
      </c>
      <c r="J39" s="25">
        <v>8</v>
      </c>
      <c r="K39" s="25">
        <v>8</v>
      </c>
    </row>
    <row r="40" spans="1:11" x14ac:dyDescent="0.3">
      <c r="A40" s="26" t="s">
        <v>305</v>
      </c>
      <c r="B40" s="26" t="s">
        <v>306</v>
      </c>
      <c r="C40" s="26">
        <v>6</v>
      </c>
      <c r="D40" s="26">
        <v>6</v>
      </c>
      <c r="E40" s="26">
        <v>6</v>
      </c>
      <c r="F40" s="26">
        <v>6</v>
      </c>
      <c r="H40" s="25">
        <v>6</v>
      </c>
      <c r="I40" s="25">
        <v>6</v>
      </c>
      <c r="J40" s="25">
        <v>6</v>
      </c>
      <c r="K40" s="25">
        <v>6</v>
      </c>
    </row>
    <row r="41" spans="1:11" x14ac:dyDescent="0.3">
      <c r="A41" s="24" t="s">
        <v>307</v>
      </c>
      <c r="B41" s="24" t="s">
        <v>308</v>
      </c>
      <c r="C41" s="24">
        <v>8</v>
      </c>
      <c r="D41" s="24">
        <v>8</v>
      </c>
      <c r="E41" s="24">
        <v>8</v>
      </c>
      <c r="F41" s="24">
        <v>8</v>
      </c>
      <c r="H41" s="25">
        <v>8</v>
      </c>
      <c r="I41" s="25">
        <v>8</v>
      </c>
      <c r="J41" s="25">
        <v>8</v>
      </c>
      <c r="K41" s="25">
        <v>8</v>
      </c>
    </row>
    <row r="42" spans="1:11" x14ac:dyDescent="0.3">
      <c r="A42" s="26" t="s">
        <v>309</v>
      </c>
      <c r="B42" s="26" t="s">
        <v>310</v>
      </c>
      <c r="C42" s="26">
        <v>8</v>
      </c>
      <c r="D42" s="26">
        <v>8</v>
      </c>
      <c r="E42" s="26">
        <v>8</v>
      </c>
      <c r="F42" s="26">
        <v>8</v>
      </c>
      <c r="H42" s="25">
        <v>8</v>
      </c>
      <c r="I42" s="25">
        <v>8</v>
      </c>
      <c r="J42" s="25">
        <v>8</v>
      </c>
      <c r="K42" s="25">
        <v>8</v>
      </c>
    </row>
    <row r="43" spans="1:11" x14ac:dyDescent="0.3">
      <c r="A43" s="24" t="s">
        <v>311</v>
      </c>
      <c r="B43" s="24" t="s">
        <v>312</v>
      </c>
      <c r="C43" s="24">
        <v>7</v>
      </c>
      <c r="D43" s="24">
        <v>7</v>
      </c>
      <c r="E43" s="24">
        <v>7</v>
      </c>
      <c r="F43" s="24">
        <v>7</v>
      </c>
      <c r="H43" s="25">
        <v>7</v>
      </c>
      <c r="I43" s="25">
        <v>7</v>
      </c>
      <c r="J43" s="25">
        <v>7</v>
      </c>
      <c r="K43" s="25">
        <v>7</v>
      </c>
    </row>
    <row r="44" spans="1:11" x14ac:dyDescent="0.3">
      <c r="A44" s="26" t="s">
        <v>313</v>
      </c>
      <c r="B44" s="26" t="s">
        <v>314</v>
      </c>
      <c r="C44" s="26">
        <v>5</v>
      </c>
      <c r="D44" s="26">
        <v>5</v>
      </c>
      <c r="E44" s="26">
        <v>5</v>
      </c>
      <c r="F44" s="26">
        <v>5</v>
      </c>
      <c r="H44" s="25">
        <v>5</v>
      </c>
      <c r="I44" s="25">
        <v>5</v>
      </c>
      <c r="J44" s="25">
        <v>5</v>
      </c>
      <c r="K44" s="25">
        <v>5</v>
      </c>
    </row>
    <row r="45" spans="1:11" x14ac:dyDescent="0.3">
      <c r="A45" s="24" t="s">
        <v>315</v>
      </c>
      <c r="B45" s="24" t="s">
        <v>316</v>
      </c>
      <c r="C45" s="24">
        <v>8</v>
      </c>
      <c r="D45" s="24">
        <v>8</v>
      </c>
      <c r="E45" s="24">
        <v>8</v>
      </c>
      <c r="F45" s="24">
        <v>8</v>
      </c>
      <c r="H45" s="25">
        <v>8</v>
      </c>
      <c r="I45" s="25">
        <v>8</v>
      </c>
      <c r="J45" s="25">
        <v>8</v>
      </c>
      <c r="K45" s="25">
        <v>8</v>
      </c>
    </row>
    <row r="46" spans="1:11" x14ac:dyDescent="0.3">
      <c r="A46" s="26" t="s">
        <v>317</v>
      </c>
      <c r="B46" s="26" t="s">
        <v>318</v>
      </c>
      <c r="C46" s="26">
        <v>7</v>
      </c>
      <c r="D46" s="26">
        <v>7</v>
      </c>
      <c r="E46" s="26">
        <v>7</v>
      </c>
      <c r="F46" s="26">
        <v>7</v>
      </c>
      <c r="H46" s="25">
        <v>7</v>
      </c>
      <c r="I46" s="25">
        <v>7</v>
      </c>
      <c r="J46" s="25">
        <v>7</v>
      </c>
      <c r="K46" s="25">
        <v>7</v>
      </c>
    </row>
    <row r="47" spans="1:11" x14ac:dyDescent="0.3">
      <c r="A47" s="24" t="s">
        <v>319</v>
      </c>
      <c r="B47" s="24" t="s">
        <v>320</v>
      </c>
      <c r="C47" s="24">
        <v>6</v>
      </c>
      <c r="D47" s="24">
        <v>6</v>
      </c>
      <c r="E47" s="24">
        <v>6</v>
      </c>
      <c r="F47" s="24">
        <v>6</v>
      </c>
      <c r="H47" s="25">
        <v>6</v>
      </c>
      <c r="I47" s="25">
        <v>6</v>
      </c>
      <c r="J47" s="25">
        <v>6</v>
      </c>
      <c r="K47" s="25">
        <v>6</v>
      </c>
    </row>
    <row r="48" spans="1:11" x14ac:dyDescent="0.3">
      <c r="A48" s="26" t="s">
        <v>321</v>
      </c>
      <c r="B48" s="26" t="s">
        <v>322</v>
      </c>
      <c r="C48" s="26">
        <v>8</v>
      </c>
      <c r="D48" s="26">
        <v>8</v>
      </c>
      <c r="E48" s="26">
        <v>8</v>
      </c>
      <c r="F48" s="26">
        <v>8</v>
      </c>
      <c r="H48" s="25">
        <v>8</v>
      </c>
      <c r="I48" s="25">
        <v>8</v>
      </c>
      <c r="J48" s="25">
        <v>8</v>
      </c>
      <c r="K48" s="25">
        <v>8</v>
      </c>
    </row>
    <row r="49" spans="1:11" x14ac:dyDescent="0.3">
      <c r="A49" s="24" t="s">
        <v>323</v>
      </c>
      <c r="B49" s="24" t="s">
        <v>324</v>
      </c>
      <c r="C49" s="24">
        <v>6</v>
      </c>
      <c r="D49" s="24">
        <v>6</v>
      </c>
      <c r="E49" s="24">
        <v>6</v>
      </c>
      <c r="F49" s="24">
        <v>6</v>
      </c>
      <c r="H49" s="25">
        <v>6</v>
      </c>
      <c r="I49" s="25">
        <v>6</v>
      </c>
      <c r="J49" s="25">
        <v>6</v>
      </c>
      <c r="K49" s="25">
        <v>6</v>
      </c>
    </row>
    <row r="50" spans="1:11" x14ac:dyDescent="0.3">
      <c r="A50" s="26" t="s">
        <v>325</v>
      </c>
      <c r="B50" s="26" t="s">
        <v>326</v>
      </c>
      <c r="C50" s="26">
        <v>8</v>
      </c>
      <c r="D50" s="26">
        <v>8</v>
      </c>
      <c r="E50" s="26">
        <v>8</v>
      </c>
      <c r="F50" s="26">
        <v>8</v>
      </c>
      <c r="H50" s="25">
        <v>8</v>
      </c>
      <c r="I50" s="25">
        <v>8</v>
      </c>
      <c r="J50" s="25">
        <v>8</v>
      </c>
      <c r="K50" s="25">
        <v>8</v>
      </c>
    </row>
    <row r="51" spans="1:11" x14ac:dyDescent="0.3">
      <c r="A51" s="24" t="s">
        <v>327</v>
      </c>
      <c r="B51" s="24" t="s">
        <v>328</v>
      </c>
      <c r="C51" s="24">
        <v>9</v>
      </c>
      <c r="D51" s="24">
        <v>9</v>
      </c>
      <c r="E51" s="24">
        <v>9</v>
      </c>
      <c r="F51" s="24">
        <v>9</v>
      </c>
      <c r="H51" s="25">
        <v>9</v>
      </c>
      <c r="I51" s="25">
        <v>9</v>
      </c>
      <c r="J51" s="25">
        <v>9</v>
      </c>
      <c r="K51" s="25">
        <v>9</v>
      </c>
    </row>
    <row r="52" spans="1:11" x14ac:dyDescent="0.3">
      <c r="A52" s="26" t="s">
        <v>329</v>
      </c>
      <c r="B52" s="26" t="s">
        <v>330</v>
      </c>
      <c r="C52" s="26">
        <v>9</v>
      </c>
      <c r="D52" s="26">
        <v>9</v>
      </c>
      <c r="E52" s="26">
        <v>9</v>
      </c>
      <c r="F52" s="26">
        <v>9</v>
      </c>
      <c r="H52" s="25">
        <v>9</v>
      </c>
      <c r="I52" s="25">
        <v>9</v>
      </c>
      <c r="J52" s="25">
        <v>9</v>
      </c>
      <c r="K52" s="25">
        <v>9</v>
      </c>
    </row>
    <row r="53" spans="1:11" x14ac:dyDescent="0.3">
      <c r="A53" s="24" t="s">
        <v>331</v>
      </c>
      <c r="B53" s="24" t="s">
        <v>332</v>
      </c>
      <c r="C53" s="24">
        <v>6</v>
      </c>
      <c r="D53" s="24">
        <v>6</v>
      </c>
      <c r="E53" s="24">
        <v>6</v>
      </c>
      <c r="F53" s="24">
        <v>6</v>
      </c>
      <c r="H53" s="25">
        <v>6</v>
      </c>
      <c r="I53" s="25">
        <v>6</v>
      </c>
      <c r="J53" s="25">
        <v>6</v>
      </c>
      <c r="K53" s="25">
        <v>6</v>
      </c>
    </row>
    <row r="54" spans="1:11" x14ac:dyDescent="0.3">
      <c r="A54" s="26" t="s">
        <v>333</v>
      </c>
      <c r="B54" s="26" t="s">
        <v>334</v>
      </c>
      <c r="C54" s="26">
        <v>7</v>
      </c>
      <c r="D54" s="26">
        <v>7</v>
      </c>
      <c r="E54" s="26">
        <v>7</v>
      </c>
      <c r="F54" s="26">
        <v>7</v>
      </c>
      <c r="H54" s="25">
        <v>7</v>
      </c>
      <c r="I54" s="25">
        <v>7</v>
      </c>
      <c r="J54" s="25">
        <v>7</v>
      </c>
      <c r="K54" s="25">
        <v>7</v>
      </c>
    </row>
    <row r="55" spans="1:11" x14ac:dyDescent="0.3">
      <c r="A55" s="24" t="s">
        <v>335</v>
      </c>
      <c r="B55" s="24" t="s">
        <v>336</v>
      </c>
      <c r="C55" s="24">
        <v>7</v>
      </c>
      <c r="D55" s="24">
        <v>7</v>
      </c>
      <c r="E55" s="24">
        <v>7</v>
      </c>
      <c r="F55" s="24">
        <v>7</v>
      </c>
      <c r="H55" s="25">
        <v>7</v>
      </c>
      <c r="I55" s="25">
        <v>7</v>
      </c>
      <c r="J55" s="25">
        <v>7</v>
      </c>
      <c r="K55" s="25">
        <v>7</v>
      </c>
    </row>
    <row r="56" spans="1:11" x14ac:dyDescent="0.3">
      <c r="A56" s="26" t="s">
        <v>337</v>
      </c>
      <c r="B56" s="26" t="s">
        <v>338</v>
      </c>
      <c r="C56" s="26">
        <v>7</v>
      </c>
      <c r="D56" s="26">
        <v>7</v>
      </c>
      <c r="E56" s="26">
        <v>7</v>
      </c>
      <c r="F56" s="26">
        <v>7</v>
      </c>
      <c r="H56" s="25">
        <v>7</v>
      </c>
      <c r="I56" s="25">
        <v>7</v>
      </c>
      <c r="J56" s="25">
        <v>7</v>
      </c>
      <c r="K56" s="25">
        <v>7</v>
      </c>
    </row>
    <row r="57" spans="1:11" x14ac:dyDescent="0.3">
      <c r="A57" s="24" t="s">
        <v>339</v>
      </c>
      <c r="B57" s="24" t="s">
        <v>340</v>
      </c>
      <c r="C57" s="24">
        <v>7</v>
      </c>
      <c r="D57" s="24">
        <v>7</v>
      </c>
      <c r="E57" s="24">
        <v>7</v>
      </c>
      <c r="F57" s="24">
        <v>7</v>
      </c>
      <c r="H57" s="25">
        <v>7</v>
      </c>
      <c r="I57" s="25">
        <v>7</v>
      </c>
      <c r="J57" s="25">
        <v>7</v>
      </c>
      <c r="K57" s="25">
        <v>7</v>
      </c>
    </row>
    <row r="58" spans="1:11" x14ac:dyDescent="0.3">
      <c r="A58" s="26" t="s">
        <v>341</v>
      </c>
      <c r="B58" s="26" t="s">
        <v>342</v>
      </c>
      <c r="C58" s="26">
        <v>7</v>
      </c>
      <c r="D58" s="26">
        <v>7</v>
      </c>
      <c r="E58" s="26">
        <v>7</v>
      </c>
      <c r="F58" s="26">
        <v>7</v>
      </c>
      <c r="H58" s="25">
        <v>7</v>
      </c>
      <c r="I58" s="25">
        <v>7</v>
      </c>
      <c r="J58" s="25">
        <v>7</v>
      </c>
      <c r="K58" s="25">
        <v>7</v>
      </c>
    </row>
    <row r="59" spans="1:11" x14ac:dyDescent="0.3">
      <c r="A59" s="24" t="s">
        <v>343</v>
      </c>
      <c r="B59" s="24" t="s">
        <v>344</v>
      </c>
      <c r="C59" s="24">
        <v>7</v>
      </c>
      <c r="D59" s="24">
        <v>7</v>
      </c>
      <c r="E59" s="24">
        <v>7</v>
      </c>
      <c r="F59" s="24">
        <v>7</v>
      </c>
      <c r="H59" s="25">
        <v>7</v>
      </c>
      <c r="I59" s="25">
        <v>7</v>
      </c>
      <c r="J59" s="25">
        <v>7</v>
      </c>
      <c r="K59" s="25">
        <v>7</v>
      </c>
    </row>
    <row r="60" spans="1:11" x14ac:dyDescent="0.3">
      <c r="A60" s="26" t="s">
        <v>345</v>
      </c>
      <c r="B60" s="26" t="s">
        <v>346</v>
      </c>
      <c r="C60" s="26">
        <v>7</v>
      </c>
      <c r="D60" s="26">
        <v>7</v>
      </c>
      <c r="E60" s="26">
        <v>7</v>
      </c>
      <c r="F60" s="26">
        <v>7</v>
      </c>
      <c r="H60" s="25">
        <v>7</v>
      </c>
      <c r="I60" s="25">
        <v>7</v>
      </c>
      <c r="J60" s="25">
        <v>7</v>
      </c>
      <c r="K60" s="25">
        <v>7</v>
      </c>
    </row>
    <row r="61" spans="1:11" x14ac:dyDescent="0.3">
      <c r="A61" s="24" t="s">
        <v>347</v>
      </c>
      <c r="B61" s="24" t="s">
        <v>348</v>
      </c>
      <c r="C61" s="24">
        <v>6</v>
      </c>
      <c r="D61" s="24">
        <v>6</v>
      </c>
      <c r="E61" s="24">
        <v>6</v>
      </c>
      <c r="F61" s="24">
        <v>6</v>
      </c>
      <c r="H61" s="25">
        <v>6</v>
      </c>
      <c r="I61" s="25">
        <v>6</v>
      </c>
      <c r="J61" s="25">
        <v>6</v>
      </c>
      <c r="K61" s="25">
        <v>6</v>
      </c>
    </row>
    <row r="62" spans="1:11" x14ac:dyDescent="0.3">
      <c r="A62" s="26" t="s">
        <v>349</v>
      </c>
      <c r="B62" s="26" t="s">
        <v>350</v>
      </c>
      <c r="C62" s="26">
        <v>6</v>
      </c>
      <c r="D62" s="26">
        <v>6</v>
      </c>
      <c r="E62" s="26">
        <v>6</v>
      </c>
      <c r="F62" s="26">
        <v>6</v>
      </c>
      <c r="H62" s="25">
        <v>6</v>
      </c>
      <c r="I62" s="25">
        <v>6</v>
      </c>
      <c r="J62" s="25">
        <v>6</v>
      </c>
      <c r="K62" s="25">
        <v>6</v>
      </c>
    </row>
    <row r="65" spans="1:3" x14ac:dyDescent="0.3">
      <c r="A65" s="27" t="s">
        <v>54</v>
      </c>
      <c r="B65" s="53" t="s">
        <v>55</v>
      </c>
      <c r="C65" s="51"/>
    </row>
    <row r="66" spans="1:3" x14ac:dyDescent="0.3">
      <c r="A66" s="28" t="s">
        <v>56</v>
      </c>
      <c r="B66" s="50" t="s">
        <v>57</v>
      </c>
      <c r="C66" s="51"/>
    </row>
    <row r="67" spans="1:3" x14ac:dyDescent="0.3">
      <c r="A67" s="29" t="s">
        <v>58</v>
      </c>
      <c r="B67" s="52" t="s">
        <v>59</v>
      </c>
      <c r="C67" s="51"/>
    </row>
    <row r="68" spans="1:3" x14ac:dyDescent="0.3">
      <c r="A68" s="30" t="s">
        <v>187</v>
      </c>
      <c r="B68" s="55" t="s">
        <v>188</v>
      </c>
      <c r="C68" s="51"/>
    </row>
    <row r="69" spans="1:3" x14ac:dyDescent="0.3">
      <c r="A69" s="31" t="s">
        <v>189</v>
      </c>
      <c r="B69" s="54" t="s">
        <v>190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99" priority="34">
      <formula>ISBLANK(A11)</formula>
    </cfRule>
  </conditionalFormatting>
  <conditionalFormatting sqref="C3">
    <cfRule type="expression" dxfId="98" priority="2">
      <formula>ISBLANK(C3)</formula>
    </cfRule>
  </conditionalFormatting>
  <conditionalFormatting sqref="C4">
    <cfRule type="expression" dxfId="97" priority="4">
      <formula>ISBLANK(C4)</formula>
    </cfRule>
  </conditionalFormatting>
  <conditionalFormatting sqref="C5">
    <cfRule type="expression" dxfId="96" priority="6">
      <formula>ISBLANK(C5)</formula>
    </cfRule>
  </conditionalFormatting>
  <conditionalFormatting sqref="C10">
    <cfRule type="expression" dxfId="95" priority="33">
      <formula>COUNTIF(C11:C62, "&gt;="&amp;$C$4)=0</formula>
    </cfRule>
  </conditionalFormatting>
  <conditionalFormatting sqref="C11:C62">
    <cfRule type="expression" dxfId="94" priority="35">
      <formula>C11&gt;$C$3</formula>
    </cfRule>
  </conditionalFormatting>
  <conditionalFormatting sqref="C3:F3">
    <cfRule type="expression" dxfId="93" priority="1">
      <formula>OR(C3&gt;100,C3&lt;0)</formula>
    </cfRule>
  </conditionalFormatting>
  <conditionalFormatting sqref="C4:F4">
    <cfRule type="expression" dxfId="92" priority="3">
      <formula>OR(C4&gt;max_marks_cell,C4&lt;0)</formula>
    </cfRule>
  </conditionalFormatting>
  <conditionalFormatting sqref="C5:F5">
    <cfRule type="expression" dxfId="91" priority="5">
      <formula>OR(C5&gt;4,C5&lt;0)</formula>
    </cfRule>
  </conditionalFormatting>
  <conditionalFormatting sqref="C7:F7">
    <cfRule type="expression" dxfId="90" priority="7">
      <formula>OR(C7&gt;100,C7&lt;0)</formula>
    </cfRule>
    <cfRule type="expression" dxfId="89" priority="8">
      <formula>ISBLANK(C7)</formula>
    </cfRule>
  </conditionalFormatting>
  <conditionalFormatting sqref="D10">
    <cfRule type="expression" dxfId="88" priority="38">
      <formula>COUNTIF(D11:D62, "&gt;="&amp;$D$4)=0</formula>
    </cfRule>
  </conditionalFormatting>
  <conditionalFormatting sqref="D11:D62">
    <cfRule type="expression" dxfId="87" priority="40">
      <formula>D11&gt;$D$3</formula>
    </cfRule>
  </conditionalFormatting>
  <conditionalFormatting sqref="D3:F5">
    <cfRule type="expression" dxfId="86" priority="10">
      <formula>ISBLANK(D3)</formula>
    </cfRule>
  </conditionalFormatting>
  <conditionalFormatting sqref="E10">
    <cfRule type="expression" dxfId="85" priority="43">
      <formula>COUNTIF(E11:E62, "&gt;="&amp;$E$4)=0</formula>
    </cfRule>
  </conditionalFormatting>
  <conditionalFormatting sqref="E11:E62">
    <cfRule type="expression" dxfId="84" priority="45">
      <formula>E11&gt;$E$3</formula>
    </cfRule>
  </conditionalFormatting>
  <conditionalFormatting sqref="F10">
    <cfRule type="expression" dxfId="83" priority="48">
      <formula>COUNTIF(F11:F62, "&gt;="&amp;$F$4)=0</formula>
    </cfRule>
  </conditionalFormatting>
  <conditionalFormatting sqref="F11:F62">
    <cfRule type="expression" dxfId="82" priority="50">
      <formula>F11&gt;$F$3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3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245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40</v>
      </c>
      <c r="B3" s="18">
        <v>40</v>
      </c>
      <c r="C3" s="18">
        <v>40</v>
      </c>
      <c r="D3" s="18">
        <v>40</v>
      </c>
      <c r="F3" s="32"/>
      <c r="H3" s="18">
        <v>40</v>
      </c>
      <c r="I3" s="18">
        <v>40</v>
      </c>
      <c r="J3" s="18">
        <v>40</v>
      </c>
      <c r="K3" s="18">
        <v>40</v>
      </c>
    </row>
    <row r="4" spans="1:11" x14ac:dyDescent="0.3">
      <c r="A4" s="18">
        <v>28</v>
      </c>
      <c r="B4" s="18">
        <v>28</v>
      </c>
      <c r="C4" s="18">
        <v>28</v>
      </c>
      <c r="D4" s="18">
        <v>28</v>
      </c>
      <c r="F4" s="32"/>
      <c r="H4" s="18">
        <v>28</v>
      </c>
      <c r="I4" s="18">
        <v>28</v>
      </c>
      <c r="J4" s="18">
        <v>28</v>
      </c>
      <c r="K4" s="18"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28</v>
      </c>
      <c r="B7" s="18">
        <v>28</v>
      </c>
      <c r="C7" s="18">
        <v>28</v>
      </c>
      <c r="D7" s="18">
        <v>28</v>
      </c>
      <c r="F7" s="32"/>
      <c r="H7" s="18">
        <v>28</v>
      </c>
      <c r="I7" s="18">
        <v>28</v>
      </c>
      <c r="J7" s="18">
        <v>28</v>
      </c>
      <c r="K7" s="18">
        <v>28</v>
      </c>
    </row>
    <row r="8" spans="1:11" x14ac:dyDescent="0.3">
      <c r="A8" s="18">
        <v>28</v>
      </c>
      <c r="B8" s="18">
        <v>28</v>
      </c>
      <c r="C8" s="18">
        <v>28</v>
      </c>
      <c r="D8" s="18">
        <v>28</v>
      </c>
      <c r="F8" s="32"/>
      <c r="H8" s="18">
        <v>28</v>
      </c>
      <c r="I8" s="18">
        <v>28</v>
      </c>
      <c r="J8" s="18">
        <v>28</v>
      </c>
      <c r="K8" s="18">
        <v>28</v>
      </c>
    </row>
    <row r="9" spans="1:11" x14ac:dyDescent="0.3">
      <c r="A9" s="18">
        <v>24</v>
      </c>
      <c r="B9" s="18">
        <v>24</v>
      </c>
      <c r="C9" s="18">
        <v>24</v>
      </c>
      <c r="D9" s="18">
        <v>24</v>
      </c>
      <c r="F9" s="32"/>
      <c r="H9" s="18">
        <v>24</v>
      </c>
      <c r="I9" s="18">
        <v>24</v>
      </c>
      <c r="J9" s="18">
        <v>24</v>
      </c>
      <c r="K9" s="18">
        <v>24</v>
      </c>
    </row>
    <row r="10" spans="1:11" x14ac:dyDescent="0.3">
      <c r="A10" s="18">
        <v>28</v>
      </c>
      <c r="B10" s="18">
        <v>28</v>
      </c>
      <c r="C10" s="18">
        <v>28</v>
      </c>
      <c r="D10" s="18">
        <v>28</v>
      </c>
      <c r="F10" s="32"/>
      <c r="H10" s="18">
        <v>28</v>
      </c>
      <c r="I10" s="18">
        <v>28</v>
      </c>
      <c r="J10" s="18">
        <v>28</v>
      </c>
      <c r="K10" s="18">
        <v>28</v>
      </c>
    </row>
    <row r="11" spans="1:11" x14ac:dyDescent="0.3">
      <c r="A11" s="18">
        <v>28</v>
      </c>
      <c r="B11" s="18">
        <v>28</v>
      </c>
      <c r="C11" s="18">
        <v>28</v>
      </c>
      <c r="D11" s="18">
        <v>28</v>
      </c>
      <c r="F11" s="32"/>
      <c r="H11" s="18">
        <v>28</v>
      </c>
      <c r="I11" s="18">
        <v>28</v>
      </c>
      <c r="J11" s="18">
        <v>28</v>
      </c>
      <c r="K11" s="18">
        <v>28</v>
      </c>
    </row>
    <row r="12" spans="1:11" x14ac:dyDescent="0.3">
      <c r="A12" s="18">
        <v>29</v>
      </c>
      <c r="B12" s="18">
        <v>29</v>
      </c>
      <c r="C12" s="18">
        <v>29</v>
      </c>
      <c r="D12" s="18">
        <v>29</v>
      </c>
      <c r="F12" s="32"/>
      <c r="H12" s="18">
        <v>29</v>
      </c>
      <c r="I12" s="18">
        <v>29</v>
      </c>
      <c r="J12" s="18">
        <v>29</v>
      </c>
      <c r="K12" s="18">
        <v>29</v>
      </c>
    </row>
    <row r="13" spans="1:11" x14ac:dyDescent="0.3">
      <c r="A13" s="18">
        <v>29</v>
      </c>
      <c r="B13" s="18">
        <v>29</v>
      </c>
      <c r="C13" s="18">
        <v>29</v>
      </c>
      <c r="D13" s="18">
        <v>29</v>
      </c>
      <c r="F13" s="32"/>
      <c r="H13" s="18">
        <v>29</v>
      </c>
      <c r="I13" s="18">
        <v>29</v>
      </c>
      <c r="J13" s="18">
        <v>29</v>
      </c>
      <c r="K13" s="18">
        <v>29</v>
      </c>
    </row>
    <row r="14" spans="1:11" x14ac:dyDescent="0.3">
      <c r="A14" s="18">
        <v>22</v>
      </c>
      <c r="B14" s="18">
        <v>22</v>
      </c>
      <c r="C14" s="18">
        <v>22</v>
      </c>
      <c r="D14" s="18">
        <v>22</v>
      </c>
      <c r="F14" s="32"/>
      <c r="H14" s="18">
        <v>22</v>
      </c>
      <c r="I14" s="18">
        <v>22</v>
      </c>
      <c r="J14" s="18">
        <v>22</v>
      </c>
      <c r="K14" s="18">
        <v>22</v>
      </c>
    </row>
    <row r="15" spans="1:11" x14ac:dyDescent="0.3">
      <c r="A15" s="18">
        <v>32</v>
      </c>
      <c r="B15" s="18">
        <v>32</v>
      </c>
      <c r="C15" s="18">
        <v>32</v>
      </c>
      <c r="D15" s="18">
        <v>32</v>
      </c>
      <c r="F15" s="32"/>
      <c r="H15" s="18">
        <v>32</v>
      </c>
      <c r="I15" s="18">
        <v>32</v>
      </c>
      <c r="J15" s="18">
        <v>32</v>
      </c>
      <c r="K15" s="18">
        <v>32</v>
      </c>
    </row>
    <row r="16" spans="1:11" x14ac:dyDescent="0.3">
      <c r="A16" s="18">
        <v>24</v>
      </c>
      <c r="B16" s="18">
        <v>24</v>
      </c>
      <c r="C16" s="18">
        <v>24</v>
      </c>
      <c r="D16" s="18">
        <v>24</v>
      </c>
      <c r="F16" s="32"/>
      <c r="H16" s="18">
        <v>24</v>
      </c>
      <c r="I16" s="18">
        <v>24</v>
      </c>
      <c r="J16" s="18">
        <v>24</v>
      </c>
      <c r="K16" s="18">
        <v>24</v>
      </c>
    </row>
    <row r="17" spans="1:11" x14ac:dyDescent="0.3">
      <c r="A17" s="18">
        <v>29</v>
      </c>
      <c r="B17" s="18">
        <v>29</v>
      </c>
      <c r="C17" s="18">
        <v>29</v>
      </c>
      <c r="D17" s="18">
        <v>29</v>
      </c>
      <c r="F17" s="32"/>
      <c r="H17" s="18">
        <v>29</v>
      </c>
      <c r="I17" s="18">
        <v>29</v>
      </c>
      <c r="J17" s="18">
        <v>29</v>
      </c>
      <c r="K17" s="18">
        <v>29</v>
      </c>
    </row>
    <row r="18" spans="1:11" x14ac:dyDescent="0.3">
      <c r="A18" s="18">
        <v>23</v>
      </c>
      <c r="B18" s="18">
        <v>23</v>
      </c>
      <c r="C18" s="18">
        <v>23</v>
      </c>
      <c r="D18" s="18">
        <v>23</v>
      </c>
      <c r="F18" s="32"/>
      <c r="H18" s="18">
        <v>23</v>
      </c>
      <c r="I18" s="18">
        <v>23</v>
      </c>
      <c r="J18" s="18">
        <v>23</v>
      </c>
      <c r="K18" s="18">
        <v>23</v>
      </c>
    </row>
    <row r="19" spans="1:11" x14ac:dyDescent="0.3">
      <c r="A19" s="18">
        <v>30</v>
      </c>
      <c r="B19" s="18">
        <v>30</v>
      </c>
      <c r="C19" s="18">
        <v>30</v>
      </c>
      <c r="D19" s="18">
        <v>30</v>
      </c>
      <c r="F19" s="32"/>
      <c r="H19" s="18">
        <v>30</v>
      </c>
      <c r="I19" s="18">
        <v>30</v>
      </c>
      <c r="J19" s="18">
        <v>30</v>
      </c>
      <c r="K19" s="18">
        <v>30</v>
      </c>
    </row>
    <row r="20" spans="1:11" x14ac:dyDescent="0.3">
      <c r="A20" s="18">
        <v>29</v>
      </c>
      <c r="B20" s="18">
        <v>29</v>
      </c>
      <c r="C20" s="18">
        <v>29</v>
      </c>
      <c r="D20" s="18">
        <v>29</v>
      </c>
      <c r="F20" s="32"/>
      <c r="H20" s="18">
        <v>29</v>
      </c>
      <c r="I20" s="18">
        <v>29</v>
      </c>
      <c r="J20" s="18">
        <v>29</v>
      </c>
      <c r="K20" s="18">
        <v>29</v>
      </c>
    </row>
    <row r="21" spans="1:11" x14ac:dyDescent="0.3">
      <c r="A21" s="18">
        <v>28</v>
      </c>
      <c r="B21" s="18">
        <v>28</v>
      </c>
      <c r="C21" s="18">
        <v>28</v>
      </c>
      <c r="D21" s="18">
        <v>28</v>
      </c>
      <c r="F21" s="32"/>
      <c r="H21" s="18">
        <v>28</v>
      </c>
      <c r="I21" s="18">
        <v>28</v>
      </c>
      <c r="J21" s="18">
        <v>28</v>
      </c>
      <c r="K21" s="18">
        <v>28</v>
      </c>
    </row>
    <row r="22" spans="1:11" x14ac:dyDescent="0.3">
      <c r="A22" s="18">
        <v>30</v>
      </c>
      <c r="B22" s="18">
        <v>30</v>
      </c>
      <c r="C22" s="18">
        <v>30</v>
      </c>
      <c r="D22" s="18">
        <v>30</v>
      </c>
      <c r="F22" s="32"/>
      <c r="H22" s="18">
        <v>30</v>
      </c>
      <c r="I22" s="18">
        <v>30</v>
      </c>
      <c r="J22" s="18">
        <v>30</v>
      </c>
      <c r="K22" s="18">
        <v>30</v>
      </c>
    </row>
    <row r="23" spans="1:11" x14ac:dyDescent="0.3">
      <c r="A23" s="18">
        <v>28</v>
      </c>
      <c r="B23" s="18">
        <v>28</v>
      </c>
      <c r="C23" s="18">
        <v>28</v>
      </c>
      <c r="D23" s="18">
        <v>28</v>
      </c>
      <c r="F23" s="32"/>
      <c r="H23" s="18">
        <v>28</v>
      </c>
      <c r="I23" s="18">
        <v>28</v>
      </c>
      <c r="J23" s="18">
        <v>28</v>
      </c>
      <c r="K23" s="18">
        <v>28</v>
      </c>
    </row>
    <row r="24" spans="1:11" x14ac:dyDescent="0.3">
      <c r="A24" s="18">
        <v>28</v>
      </c>
      <c r="B24" s="18">
        <v>28</v>
      </c>
      <c r="C24" s="18">
        <v>28</v>
      </c>
      <c r="D24" s="18">
        <v>28</v>
      </c>
      <c r="F24" s="32"/>
      <c r="H24" s="18">
        <v>28</v>
      </c>
      <c r="I24" s="18">
        <v>28</v>
      </c>
      <c r="J24" s="18">
        <v>28</v>
      </c>
      <c r="K24" s="18">
        <v>28</v>
      </c>
    </row>
    <row r="25" spans="1:11" x14ac:dyDescent="0.3">
      <c r="A25" s="18">
        <v>32</v>
      </c>
      <c r="B25" s="18">
        <v>32</v>
      </c>
      <c r="C25" s="18">
        <v>32</v>
      </c>
      <c r="D25" s="18">
        <v>32</v>
      </c>
      <c r="F25" s="32"/>
      <c r="H25" s="18">
        <v>32</v>
      </c>
      <c r="I25" s="18">
        <v>32</v>
      </c>
      <c r="J25" s="18">
        <v>32</v>
      </c>
      <c r="K25" s="18">
        <v>32</v>
      </c>
    </row>
    <row r="26" spans="1:11" x14ac:dyDescent="0.3">
      <c r="A26" s="18">
        <v>34</v>
      </c>
      <c r="B26" s="18">
        <v>34</v>
      </c>
      <c r="C26" s="18">
        <v>34</v>
      </c>
      <c r="D26" s="18">
        <v>34</v>
      </c>
      <c r="F26" s="32"/>
      <c r="H26" s="18">
        <v>34</v>
      </c>
      <c r="I26" s="18">
        <v>34</v>
      </c>
      <c r="J26" s="18">
        <v>34</v>
      </c>
      <c r="K26" s="18">
        <v>34</v>
      </c>
    </row>
    <row r="27" spans="1:11" x14ac:dyDescent="0.3">
      <c r="A27" s="18">
        <v>23</v>
      </c>
      <c r="B27" s="18">
        <v>23</v>
      </c>
      <c r="C27" s="18">
        <v>23</v>
      </c>
      <c r="D27" s="18">
        <v>23</v>
      </c>
      <c r="F27" s="32"/>
      <c r="H27" s="18">
        <v>23</v>
      </c>
      <c r="I27" s="18">
        <v>23</v>
      </c>
      <c r="J27" s="18">
        <v>23</v>
      </c>
      <c r="K27" s="18">
        <v>23</v>
      </c>
    </row>
    <row r="28" spans="1:11" x14ac:dyDescent="0.3">
      <c r="A28" s="18">
        <v>28</v>
      </c>
      <c r="B28" s="18">
        <v>28</v>
      </c>
      <c r="C28" s="18">
        <v>28</v>
      </c>
      <c r="D28" s="18">
        <v>28</v>
      </c>
      <c r="F28" s="32"/>
      <c r="H28" s="18">
        <v>28</v>
      </c>
      <c r="I28" s="18">
        <v>28</v>
      </c>
      <c r="J28" s="18">
        <v>28</v>
      </c>
      <c r="K28" s="18">
        <v>28</v>
      </c>
    </row>
    <row r="29" spans="1:11" x14ac:dyDescent="0.3">
      <c r="A29" s="18">
        <v>28</v>
      </c>
      <c r="B29" s="18">
        <v>28</v>
      </c>
      <c r="C29" s="18">
        <v>28</v>
      </c>
      <c r="D29" s="18">
        <v>28</v>
      </c>
      <c r="F29" s="32"/>
      <c r="H29" s="18">
        <v>28</v>
      </c>
      <c r="I29" s="18">
        <v>28</v>
      </c>
      <c r="J29" s="18">
        <v>28</v>
      </c>
      <c r="K29" s="18">
        <v>28</v>
      </c>
    </row>
    <row r="30" spans="1:11" x14ac:dyDescent="0.3">
      <c r="A30" s="18">
        <v>21</v>
      </c>
      <c r="B30" s="18">
        <v>21</v>
      </c>
      <c r="C30" s="18">
        <v>21</v>
      </c>
      <c r="D30" s="18">
        <v>21</v>
      </c>
      <c r="F30" s="32"/>
      <c r="H30" s="18">
        <v>21</v>
      </c>
      <c r="I30" s="18">
        <v>21</v>
      </c>
      <c r="J30" s="18">
        <v>21</v>
      </c>
      <c r="K30" s="18">
        <v>21</v>
      </c>
    </row>
    <row r="31" spans="1:11" x14ac:dyDescent="0.3">
      <c r="A31" s="18">
        <v>19</v>
      </c>
      <c r="B31" s="18">
        <v>19</v>
      </c>
      <c r="C31" s="18">
        <v>19</v>
      </c>
      <c r="D31" s="18">
        <v>19</v>
      </c>
      <c r="F31" s="32"/>
      <c r="H31" s="18">
        <v>19</v>
      </c>
      <c r="I31" s="18">
        <v>19</v>
      </c>
      <c r="J31" s="18">
        <v>19</v>
      </c>
      <c r="K31" s="18">
        <v>19</v>
      </c>
    </row>
    <row r="32" spans="1:11" x14ac:dyDescent="0.3">
      <c r="A32" s="18">
        <v>28</v>
      </c>
      <c r="B32" s="18">
        <v>28</v>
      </c>
      <c r="C32" s="18">
        <v>28</v>
      </c>
      <c r="D32" s="18">
        <v>28</v>
      </c>
      <c r="F32" s="32"/>
      <c r="H32" s="18">
        <v>28</v>
      </c>
      <c r="I32" s="18">
        <v>28</v>
      </c>
      <c r="J32" s="18">
        <v>28</v>
      </c>
      <c r="K32" s="18">
        <v>28</v>
      </c>
    </row>
    <row r="33" spans="1:11" x14ac:dyDescent="0.3">
      <c r="A33" s="18">
        <v>20</v>
      </c>
      <c r="B33" s="18">
        <v>20</v>
      </c>
      <c r="C33" s="18">
        <v>20</v>
      </c>
      <c r="D33" s="18">
        <v>20</v>
      </c>
      <c r="F33" s="32"/>
      <c r="H33" s="18">
        <v>20</v>
      </c>
      <c r="I33" s="18">
        <v>20</v>
      </c>
      <c r="J33" s="18">
        <v>20</v>
      </c>
      <c r="K33" s="18">
        <v>20</v>
      </c>
    </row>
    <row r="34" spans="1:11" x14ac:dyDescent="0.3">
      <c r="A34" s="18">
        <v>25</v>
      </c>
      <c r="B34" s="18">
        <v>25</v>
      </c>
      <c r="C34" s="18">
        <v>25</v>
      </c>
      <c r="D34" s="18">
        <v>25</v>
      </c>
      <c r="F34" s="32"/>
      <c r="H34" s="18">
        <v>25</v>
      </c>
      <c r="I34" s="18">
        <v>25</v>
      </c>
      <c r="J34" s="18">
        <v>25</v>
      </c>
      <c r="K34" s="18">
        <v>25</v>
      </c>
    </row>
    <row r="35" spans="1:11" x14ac:dyDescent="0.3">
      <c r="A35" s="18">
        <v>32</v>
      </c>
      <c r="B35" s="18">
        <v>32</v>
      </c>
      <c r="C35" s="18">
        <v>32</v>
      </c>
      <c r="D35" s="18">
        <v>32</v>
      </c>
      <c r="F35" s="32"/>
      <c r="H35" s="18">
        <v>32</v>
      </c>
      <c r="I35" s="18">
        <v>32</v>
      </c>
      <c r="J35" s="18">
        <v>32</v>
      </c>
      <c r="K35" s="18">
        <v>32</v>
      </c>
    </row>
    <row r="36" spans="1:11" x14ac:dyDescent="0.3">
      <c r="A36" s="18">
        <v>28</v>
      </c>
      <c r="B36" s="18">
        <v>28</v>
      </c>
      <c r="C36" s="18">
        <v>28</v>
      </c>
      <c r="D36" s="18">
        <v>28</v>
      </c>
      <c r="F36" s="32"/>
      <c r="H36" s="18">
        <v>28</v>
      </c>
      <c r="I36" s="18">
        <v>28</v>
      </c>
      <c r="J36" s="18">
        <v>28</v>
      </c>
      <c r="K36" s="18">
        <v>28</v>
      </c>
    </row>
    <row r="37" spans="1:11" x14ac:dyDescent="0.3">
      <c r="A37" s="18">
        <v>28</v>
      </c>
      <c r="B37" s="18">
        <v>28</v>
      </c>
      <c r="C37" s="18">
        <v>28</v>
      </c>
      <c r="D37" s="18">
        <v>28</v>
      </c>
      <c r="F37" s="32"/>
      <c r="H37" s="18">
        <v>28</v>
      </c>
      <c r="I37" s="18">
        <v>28</v>
      </c>
      <c r="J37" s="18">
        <v>28</v>
      </c>
      <c r="K37" s="18">
        <v>28</v>
      </c>
    </row>
    <row r="38" spans="1:11" x14ac:dyDescent="0.3">
      <c r="A38" s="18">
        <v>28</v>
      </c>
      <c r="B38" s="18">
        <v>28</v>
      </c>
      <c r="C38" s="18">
        <v>28</v>
      </c>
      <c r="D38" s="18">
        <v>28</v>
      </c>
      <c r="F38" s="32"/>
      <c r="H38" s="18">
        <v>28</v>
      </c>
      <c r="I38" s="18">
        <v>28</v>
      </c>
      <c r="J38" s="18">
        <v>28</v>
      </c>
      <c r="K38" s="18">
        <v>28</v>
      </c>
    </row>
    <row r="39" spans="1:11" x14ac:dyDescent="0.3">
      <c r="A39" s="18">
        <v>30</v>
      </c>
      <c r="B39" s="18">
        <v>30</v>
      </c>
      <c r="C39" s="18">
        <v>30</v>
      </c>
      <c r="D39" s="18">
        <v>30</v>
      </c>
      <c r="F39" s="32"/>
      <c r="H39" s="18">
        <v>30</v>
      </c>
      <c r="I39" s="18">
        <v>30</v>
      </c>
      <c r="J39" s="18">
        <v>30</v>
      </c>
      <c r="K39" s="18">
        <v>30</v>
      </c>
    </row>
    <row r="40" spans="1:11" x14ac:dyDescent="0.3">
      <c r="A40" s="18">
        <v>31</v>
      </c>
      <c r="B40" s="18">
        <v>31</v>
      </c>
      <c r="C40" s="18">
        <v>31</v>
      </c>
      <c r="D40" s="18">
        <v>31</v>
      </c>
      <c r="F40" s="32"/>
      <c r="H40" s="18">
        <v>31</v>
      </c>
      <c r="I40" s="18">
        <v>31</v>
      </c>
      <c r="J40" s="18">
        <v>31</v>
      </c>
      <c r="K40" s="18">
        <v>31</v>
      </c>
    </row>
    <row r="41" spans="1:11" x14ac:dyDescent="0.3">
      <c r="A41" s="18">
        <v>28</v>
      </c>
      <c r="B41" s="18">
        <v>28</v>
      </c>
      <c r="C41" s="18">
        <v>28</v>
      </c>
      <c r="D41" s="18">
        <v>28</v>
      </c>
      <c r="F41" s="32"/>
      <c r="H41" s="18">
        <v>28</v>
      </c>
      <c r="I41" s="18">
        <v>28</v>
      </c>
      <c r="J41" s="18">
        <v>28</v>
      </c>
      <c r="K41" s="18">
        <v>28</v>
      </c>
    </row>
    <row r="42" spans="1:11" x14ac:dyDescent="0.3">
      <c r="A42" s="18">
        <v>30</v>
      </c>
      <c r="B42" s="18">
        <v>30</v>
      </c>
      <c r="C42" s="18">
        <v>30</v>
      </c>
      <c r="D42" s="18">
        <v>30</v>
      </c>
      <c r="F42" s="32"/>
      <c r="H42" s="18">
        <v>30</v>
      </c>
      <c r="I42" s="18">
        <v>30</v>
      </c>
      <c r="J42" s="18">
        <v>30</v>
      </c>
      <c r="K42" s="18">
        <v>30</v>
      </c>
    </row>
    <row r="43" spans="1:11" x14ac:dyDescent="0.3">
      <c r="A43" s="18">
        <v>28</v>
      </c>
      <c r="B43" s="18">
        <v>28</v>
      </c>
      <c r="C43" s="18">
        <v>28</v>
      </c>
      <c r="D43" s="18">
        <v>28</v>
      </c>
      <c r="F43" s="32"/>
      <c r="H43" s="18">
        <v>28</v>
      </c>
      <c r="I43" s="18">
        <v>28</v>
      </c>
      <c r="J43" s="18">
        <v>28</v>
      </c>
      <c r="K43" s="18">
        <v>28</v>
      </c>
    </row>
    <row r="44" spans="1:11" x14ac:dyDescent="0.3">
      <c r="A44" s="18">
        <v>31</v>
      </c>
      <c r="B44" s="18">
        <v>31</v>
      </c>
      <c r="C44" s="18">
        <v>31</v>
      </c>
      <c r="D44" s="18">
        <v>31</v>
      </c>
      <c r="F44" s="32"/>
      <c r="H44" s="18">
        <v>31</v>
      </c>
      <c r="I44" s="18">
        <v>31</v>
      </c>
      <c r="J44" s="18">
        <v>31</v>
      </c>
      <c r="K44" s="18">
        <v>31</v>
      </c>
    </row>
    <row r="45" spans="1:11" x14ac:dyDescent="0.3">
      <c r="A45" s="18">
        <v>28</v>
      </c>
      <c r="B45" s="18">
        <v>28</v>
      </c>
      <c r="C45" s="18">
        <v>28</v>
      </c>
      <c r="D45" s="18">
        <v>28</v>
      </c>
      <c r="F45" s="32"/>
      <c r="H45" s="18">
        <v>28</v>
      </c>
      <c r="I45" s="18">
        <v>28</v>
      </c>
      <c r="J45" s="18">
        <v>28</v>
      </c>
      <c r="K45" s="18">
        <v>28</v>
      </c>
    </row>
    <row r="46" spans="1:11" x14ac:dyDescent="0.3">
      <c r="A46" s="18">
        <v>30</v>
      </c>
      <c r="B46" s="18">
        <v>30</v>
      </c>
      <c r="C46" s="18">
        <v>30</v>
      </c>
      <c r="D46" s="18">
        <v>30</v>
      </c>
      <c r="F46" s="32"/>
      <c r="H46" s="18">
        <v>30</v>
      </c>
      <c r="I46" s="18">
        <v>30</v>
      </c>
      <c r="J46" s="18">
        <v>30</v>
      </c>
      <c r="K46" s="18">
        <v>30</v>
      </c>
    </row>
    <row r="47" spans="1:11" x14ac:dyDescent="0.3">
      <c r="A47" s="18">
        <v>30</v>
      </c>
      <c r="B47" s="18">
        <v>30</v>
      </c>
      <c r="C47" s="18">
        <v>30</v>
      </c>
      <c r="D47" s="18">
        <v>30</v>
      </c>
      <c r="F47" s="32"/>
      <c r="H47" s="18">
        <v>30</v>
      </c>
      <c r="I47" s="18">
        <v>30</v>
      </c>
      <c r="J47" s="18">
        <v>30</v>
      </c>
      <c r="K47" s="18">
        <v>30</v>
      </c>
    </row>
    <row r="48" spans="1:11" x14ac:dyDescent="0.3">
      <c r="A48" s="18">
        <v>33</v>
      </c>
      <c r="B48" s="18">
        <v>33</v>
      </c>
      <c r="C48" s="18">
        <v>33</v>
      </c>
      <c r="D48" s="18">
        <v>33</v>
      </c>
      <c r="F48" s="32"/>
      <c r="H48" s="18">
        <v>33</v>
      </c>
      <c r="I48" s="18">
        <v>33</v>
      </c>
      <c r="J48" s="18">
        <v>33</v>
      </c>
      <c r="K48" s="18">
        <v>33</v>
      </c>
    </row>
    <row r="49" spans="1:11" x14ac:dyDescent="0.3">
      <c r="A49" s="18">
        <v>18</v>
      </c>
      <c r="B49" s="18">
        <v>18</v>
      </c>
      <c r="C49" s="18">
        <v>18</v>
      </c>
      <c r="D49" s="18">
        <v>18</v>
      </c>
      <c r="F49" s="32"/>
      <c r="H49" s="18">
        <v>18</v>
      </c>
      <c r="I49" s="18">
        <v>18</v>
      </c>
      <c r="J49" s="18">
        <v>18</v>
      </c>
      <c r="K49" s="18">
        <v>18</v>
      </c>
    </row>
    <row r="50" spans="1:11" x14ac:dyDescent="0.3">
      <c r="A50" s="18">
        <v>21</v>
      </c>
      <c r="B50" s="18">
        <v>21</v>
      </c>
      <c r="C50" s="18">
        <v>21</v>
      </c>
      <c r="D50" s="18">
        <v>21</v>
      </c>
      <c r="F50" s="32"/>
      <c r="H50" s="18">
        <v>21</v>
      </c>
      <c r="I50" s="18">
        <v>21</v>
      </c>
      <c r="J50" s="18">
        <v>21</v>
      </c>
      <c r="K50" s="18">
        <v>21</v>
      </c>
    </row>
    <row r="51" spans="1:11" x14ac:dyDescent="0.3">
      <c r="A51" s="18">
        <v>28</v>
      </c>
      <c r="B51" s="18">
        <v>28</v>
      </c>
      <c r="C51" s="18">
        <v>28</v>
      </c>
      <c r="D51" s="18">
        <v>28</v>
      </c>
      <c r="F51" s="32"/>
      <c r="H51" s="18">
        <v>28</v>
      </c>
      <c r="I51" s="18">
        <v>28</v>
      </c>
      <c r="J51" s="18">
        <v>28</v>
      </c>
      <c r="K51" s="18">
        <v>28</v>
      </c>
    </row>
    <row r="52" spans="1:11" x14ac:dyDescent="0.3">
      <c r="A52" s="18">
        <v>28</v>
      </c>
      <c r="B52" s="18">
        <v>28</v>
      </c>
      <c r="C52" s="18">
        <v>28</v>
      </c>
      <c r="D52" s="18">
        <v>28</v>
      </c>
      <c r="F52" s="32"/>
      <c r="H52" s="18">
        <v>28</v>
      </c>
      <c r="I52" s="18">
        <v>28</v>
      </c>
      <c r="J52" s="18">
        <v>28</v>
      </c>
      <c r="K52" s="18">
        <v>28</v>
      </c>
    </row>
    <row r="53" spans="1:11" x14ac:dyDescent="0.3">
      <c r="A53" s="18">
        <v>28</v>
      </c>
      <c r="B53" s="18">
        <v>28</v>
      </c>
      <c r="C53" s="18">
        <v>28</v>
      </c>
      <c r="D53" s="18">
        <v>28</v>
      </c>
      <c r="F53" s="32"/>
      <c r="H53" s="18">
        <v>28</v>
      </c>
      <c r="I53" s="18">
        <v>28</v>
      </c>
      <c r="J53" s="18">
        <v>28</v>
      </c>
      <c r="K53" s="18">
        <v>28</v>
      </c>
    </row>
    <row r="54" spans="1:11" x14ac:dyDescent="0.3">
      <c r="A54" s="18">
        <v>24</v>
      </c>
      <c r="B54" s="18">
        <v>24</v>
      </c>
      <c r="C54" s="18">
        <v>24</v>
      </c>
      <c r="D54" s="18">
        <v>24</v>
      </c>
      <c r="F54" s="32"/>
      <c r="H54" s="18">
        <v>24</v>
      </c>
      <c r="I54" s="18">
        <v>24</v>
      </c>
      <c r="J54" s="18">
        <v>24</v>
      </c>
      <c r="K54" s="18">
        <v>24</v>
      </c>
    </row>
    <row r="55" spans="1:11" x14ac:dyDescent="0.3">
      <c r="A55" s="18">
        <v>28</v>
      </c>
      <c r="B55" s="18">
        <v>28</v>
      </c>
      <c r="C55" s="18">
        <v>28</v>
      </c>
      <c r="D55" s="18">
        <v>28</v>
      </c>
      <c r="F55" s="32"/>
      <c r="H55" s="18">
        <v>28</v>
      </c>
      <c r="I55" s="18">
        <v>28</v>
      </c>
      <c r="J55" s="18">
        <v>28</v>
      </c>
      <c r="K55" s="18">
        <v>28</v>
      </c>
    </row>
    <row r="56" spans="1:11" x14ac:dyDescent="0.3">
      <c r="A56" s="18">
        <v>28</v>
      </c>
      <c r="B56" s="18">
        <v>28</v>
      </c>
      <c r="C56" s="18">
        <v>28</v>
      </c>
      <c r="D56" s="18">
        <v>28</v>
      </c>
      <c r="F56" s="32"/>
      <c r="H56" s="18">
        <v>28</v>
      </c>
      <c r="I56" s="18">
        <v>28</v>
      </c>
      <c r="J56" s="18">
        <v>28</v>
      </c>
      <c r="K56" s="18">
        <v>28</v>
      </c>
    </row>
    <row r="57" spans="1:11" x14ac:dyDescent="0.3">
      <c r="A57" s="18">
        <v>19</v>
      </c>
      <c r="B57" s="18">
        <v>19</v>
      </c>
      <c r="C57" s="18">
        <v>19</v>
      </c>
      <c r="D57" s="18">
        <v>19</v>
      </c>
      <c r="F57" s="32"/>
      <c r="H57" s="18">
        <v>19</v>
      </c>
      <c r="I57" s="18">
        <v>19</v>
      </c>
      <c r="J57" s="18">
        <v>19</v>
      </c>
      <c r="K57" s="18">
        <v>19</v>
      </c>
    </row>
    <row r="58" spans="1:11" x14ac:dyDescent="0.3">
      <c r="A58" s="18">
        <v>28</v>
      </c>
      <c r="B58" s="18">
        <v>28</v>
      </c>
      <c r="C58" s="18">
        <v>28</v>
      </c>
      <c r="D58" s="18">
        <v>28</v>
      </c>
      <c r="F58" s="32"/>
      <c r="H58" s="18">
        <v>28</v>
      </c>
      <c r="I58" s="18">
        <v>28</v>
      </c>
      <c r="J58" s="18">
        <v>28</v>
      </c>
      <c r="K58" s="18">
        <v>28</v>
      </c>
    </row>
    <row r="59" spans="1:11" x14ac:dyDescent="0.3">
      <c r="F59" s="32"/>
    </row>
    <row r="60" spans="1:11" x14ac:dyDescent="0.3">
      <c r="F60" s="32"/>
      <c r="G60" s="19" t="s">
        <v>67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192</v>
      </c>
      <c r="H61" s="8">
        <v>39</v>
      </c>
      <c r="I61" s="8">
        <v>39</v>
      </c>
      <c r="J61" s="8">
        <v>39</v>
      </c>
      <c r="K61" s="8">
        <v>39</v>
      </c>
    </row>
    <row r="62" spans="1:11" x14ac:dyDescent="0.3">
      <c r="F62" s="32"/>
      <c r="G62" s="19" t="s">
        <v>193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194</v>
      </c>
      <c r="H63" s="8">
        <v>75</v>
      </c>
      <c r="I63" s="8">
        <v>75</v>
      </c>
      <c r="J63" s="8">
        <v>75</v>
      </c>
      <c r="K63" s="8">
        <v>75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3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246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10</v>
      </c>
      <c r="B3" s="18">
        <v>10</v>
      </c>
      <c r="C3" s="18">
        <v>10</v>
      </c>
      <c r="D3" s="18">
        <v>10</v>
      </c>
      <c r="F3" s="32"/>
      <c r="H3" s="18">
        <v>10</v>
      </c>
      <c r="I3" s="18">
        <v>10</v>
      </c>
      <c r="J3" s="18">
        <v>10</v>
      </c>
      <c r="K3" s="18">
        <v>10</v>
      </c>
    </row>
    <row r="4" spans="1:11" x14ac:dyDescent="0.3">
      <c r="A4" s="18">
        <v>7</v>
      </c>
      <c r="B4" s="18">
        <v>7</v>
      </c>
      <c r="C4" s="18">
        <v>7</v>
      </c>
      <c r="D4" s="18">
        <v>7</v>
      </c>
      <c r="F4" s="32"/>
      <c r="H4" s="18">
        <v>7</v>
      </c>
      <c r="I4" s="18">
        <v>7</v>
      </c>
      <c r="J4" s="18">
        <v>7</v>
      </c>
      <c r="K4" s="18"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7</v>
      </c>
      <c r="B7" s="18">
        <v>7</v>
      </c>
      <c r="C7" s="18">
        <v>7</v>
      </c>
      <c r="D7" s="18">
        <v>7</v>
      </c>
      <c r="F7" s="32"/>
      <c r="H7" s="18">
        <v>7</v>
      </c>
      <c r="I7" s="18">
        <v>7</v>
      </c>
      <c r="J7" s="18">
        <v>7</v>
      </c>
      <c r="K7" s="18">
        <v>7</v>
      </c>
    </row>
    <row r="8" spans="1:11" x14ac:dyDescent="0.3">
      <c r="A8" s="18">
        <v>7</v>
      </c>
      <c r="B8" s="18">
        <v>7</v>
      </c>
      <c r="C8" s="18">
        <v>7</v>
      </c>
      <c r="D8" s="18">
        <v>7</v>
      </c>
      <c r="F8" s="32"/>
      <c r="H8" s="18">
        <v>7</v>
      </c>
      <c r="I8" s="18">
        <v>7</v>
      </c>
      <c r="J8" s="18">
        <v>7</v>
      </c>
      <c r="K8" s="18">
        <v>7</v>
      </c>
    </row>
    <row r="9" spans="1:11" x14ac:dyDescent="0.3">
      <c r="A9" s="18">
        <v>7</v>
      </c>
      <c r="B9" s="18">
        <v>7</v>
      </c>
      <c r="C9" s="18">
        <v>7</v>
      </c>
      <c r="D9" s="18">
        <v>7</v>
      </c>
      <c r="F9" s="32"/>
      <c r="H9" s="18">
        <v>7</v>
      </c>
      <c r="I9" s="18">
        <v>7</v>
      </c>
      <c r="J9" s="18">
        <v>7</v>
      </c>
      <c r="K9" s="18">
        <v>7</v>
      </c>
    </row>
    <row r="10" spans="1:11" x14ac:dyDescent="0.3">
      <c r="A10" s="18">
        <v>6</v>
      </c>
      <c r="B10" s="18">
        <v>6</v>
      </c>
      <c r="C10" s="18">
        <v>6</v>
      </c>
      <c r="D10" s="18">
        <v>6</v>
      </c>
      <c r="F10" s="32"/>
      <c r="H10" s="18">
        <v>6</v>
      </c>
      <c r="I10" s="18">
        <v>6</v>
      </c>
      <c r="J10" s="18">
        <v>6</v>
      </c>
      <c r="K10" s="18">
        <v>6</v>
      </c>
    </row>
    <row r="11" spans="1:11" x14ac:dyDescent="0.3">
      <c r="A11" s="18">
        <v>6</v>
      </c>
      <c r="B11" s="18">
        <v>6</v>
      </c>
      <c r="C11" s="18">
        <v>6</v>
      </c>
      <c r="D11" s="18">
        <v>6</v>
      </c>
      <c r="F11" s="32"/>
      <c r="H11" s="18">
        <v>6</v>
      </c>
      <c r="I11" s="18">
        <v>6</v>
      </c>
      <c r="J11" s="18">
        <v>6</v>
      </c>
      <c r="K11" s="18">
        <v>6</v>
      </c>
    </row>
    <row r="12" spans="1:11" x14ac:dyDescent="0.3">
      <c r="A12" s="18">
        <v>7</v>
      </c>
      <c r="B12" s="18">
        <v>7</v>
      </c>
      <c r="C12" s="18">
        <v>7</v>
      </c>
      <c r="D12" s="18">
        <v>7</v>
      </c>
      <c r="F12" s="32"/>
      <c r="H12" s="18">
        <v>7</v>
      </c>
      <c r="I12" s="18">
        <v>7</v>
      </c>
      <c r="J12" s="18">
        <v>7</v>
      </c>
      <c r="K12" s="18">
        <v>7</v>
      </c>
    </row>
    <row r="13" spans="1:11" x14ac:dyDescent="0.3">
      <c r="A13" s="18">
        <v>8</v>
      </c>
      <c r="B13" s="18">
        <v>8</v>
      </c>
      <c r="C13" s="18">
        <v>8</v>
      </c>
      <c r="D13" s="18">
        <v>8</v>
      </c>
      <c r="F13" s="32"/>
      <c r="H13" s="18">
        <v>8</v>
      </c>
      <c r="I13" s="18">
        <v>8</v>
      </c>
      <c r="J13" s="18">
        <v>8</v>
      </c>
      <c r="K13" s="18">
        <v>8</v>
      </c>
    </row>
    <row r="14" spans="1:11" x14ac:dyDescent="0.3">
      <c r="A14" s="18">
        <v>7</v>
      </c>
      <c r="B14" s="18">
        <v>7</v>
      </c>
      <c r="C14" s="18">
        <v>7</v>
      </c>
      <c r="D14" s="18">
        <v>7</v>
      </c>
      <c r="F14" s="32"/>
      <c r="H14" s="18">
        <v>7</v>
      </c>
      <c r="I14" s="18">
        <v>7</v>
      </c>
      <c r="J14" s="18">
        <v>7</v>
      </c>
      <c r="K14" s="18">
        <v>7</v>
      </c>
    </row>
    <row r="15" spans="1:11" x14ac:dyDescent="0.3">
      <c r="A15" s="18">
        <v>9</v>
      </c>
      <c r="B15" s="18">
        <v>9</v>
      </c>
      <c r="C15" s="18">
        <v>9</v>
      </c>
      <c r="D15" s="18">
        <v>9</v>
      </c>
      <c r="F15" s="32"/>
      <c r="H15" s="18">
        <v>9</v>
      </c>
      <c r="I15" s="18">
        <v>9</v>
      </c>
      <c r="J15" s="18">
        <v>9</v>
      </c>
      <c r="K15" s="18">
        <v>9</v>
      </c>
    </row>
    <row r="16" spans="1:11" x14ac:dyDescent="0.3">
      <c r="A16" s="18">
        <v>8</v>
      </c>
      <c r="B16" s="18">
        <v>8</v>
      </c>
      <c r="C16" s="18">
        <v>8</v>
      </c>
      <c r="D16" s="18">
        <v>8</v>
      </c>
      <c r="F16" s="32"/>
      <c r="H16" s="18">
        <v>8</v>
      </c>
      <c r="I16" s="18">
        <v>8</v>
      </c>
      <c r="J16" s="18">
        <v>8</v>
      </c>
      <c r="K16" s="18">
        <v>8</v>
      </c>
    </row>
    <row r="17" spans="1:11" x14ac:dyDescent="0.3">
      <c r="A17" s="18">
        <v>7</v>
      </c>
      <c r="B17" s="18">
        <v>7</v>
      </c>
      <c r="C17" s="18">
        <v>7</v>
      </c>
      <c r="D17" s="18">
        <v>7</v>
      </c>
      <c r="F17" s="32"/>
      <c r="H17" s="18">
        <v>7</v>
      </c>
      <c r="I17" s="18">
        <v>7</v>
      </c>
      <c r="J17" s="18">
        <v>7</v>
      </c>
      <c r="K17" s="18">
        <v>7</v>
      </c>
    </row>
    <row r="18" spans="1:11" x14ac:dyDescent="0.3">
      <c r="A18" s="18">
        <v>7</v>
      </c>
      <c r="B18" s="18">
        <v>7</v>
      </c>
      <c r="C18" s="18">
        <v>7</v>
      </c>
      <c r="D18" s="18">
        <v>7</v>
      </c>
      <c r="F18" s="32"/>
      <c r="H18" s="18">
        <v>7</v>
      </c>
      <c r="I18" s="18">
        <v>7</v>
      </c>
      <c r="J18" s="18">
        <v>7</v>
      </c>
      <c r="K18" s="18">
        <v>7</v>
      </c>
    </row>
    <row r="19" spans="1:11" x14ac:dyDescent="0.3">
      <c r="A19" s="18">
        <v>7</v>
      </c>
      <c r="B19" s="18">
        <v>7</v>
      </c>
      <c r="C19" s="18">
        <v>7</v>
      </c>
      <c r="D19" s="18">
        <v>7</v>
      </c>
      <c r="F19" s="32"/>
      <c r="H19" s="18">
        <v>7</v>
      </c>
      <c r="I19" s="18">
        <v>7</v>
      </c>
      <c r="J19" s="18">
        <v>7</v>
      </c>
      <c r="K19" s="18">
        <v>7</v>
      </c>
    </row>
    <row r="20" spans="1:11" x14ac:dyDescent="0.3">
      <c r="A20" s="18">
        <v>7</v>
      </c>
      <c r="B20" s="18">
        <v>7</v>
      </c>
      <c r="C20" s="18">
        <v>7</v>
      </c>
      <c r="D20" s="18">
        <v>7</v>
      </c>
      <c r="F20" s="32"/>
      <c r="H20" s="18">
        <v>7</v>
      </c>
      <c r="I20" s="18">
        <v>7</v>
      </c>
      <c r="J20" s="18">
        <v>7</v>
      </c>
      <c r="K20" s="18">
        <v>7</v>
      </c>
    </row>
    <row r="21" spans="1:11" x14ac:dyDescent="0.3">
      <c r="A21" s="18">
        <v>7</v>
      </c>
      <c r="B21" s="18">
        <v>7</v>
      </c>
      <c r="C21" s="18">
        <v>7</v>
      </c>
      <c r="D21" s="18">
        <v>7</v>
      </c>
      <c r="F21" s="32"/>
      <c r="H21" s="18">
        <v>7</v>
      </c>
      <c r="I21" s="18">
        <v>7</v>
      </c>
      <c r="J21" s="18">
        <v>7</v>
      </c>
      <c r="K21" s="18">
        <v>7</v>
      </c>
    </row>
    <row r="22" spans="1:11" x14ac:dyDescent="0.3">
      <c r="A22" s="18">
        <v>7</v>
      </c>
      <c r="B22" s="18">
        <v>7</v>
      </c>
      <c r="C22" s="18">
        <v>7</v>
      </c>
      <c r="D22" s="18">
        <v>7</v>
      </c>
      <c r="F22" s="32"/>
      <c r="H22" s="18">
        <v>7</v>
      </c>
      <c r="I22" s="18">
        <v>7</v>
      </c>
      <c r="J22" s="18">
        <v>7</v>
      </c>
      <c r="K22" s="18">
        <v>7</v>
      </c>
    </row>
    <row r="23" spans="1:11" x14ac:dyDescent="0.3">
      <c r="A23" s="18">
        <v>6</v>
      </c>
      <c r="B23" s="18">
        <v>6</v>
      </c>
      <c r="C23" s="18">
        <v>6</v>
      </c>
      <c r="D23" s="18">
        <v>6</v>
      </c>
      <c r="F23" s="32"/>
      <c r="H23" s="18">
        <v>6</v>
      </c>
      <c r="I23" s="18">
        <v>6</v>
      </c>
      <c r="J23" s="18">
        <v>6</v>
      </c>
      <c r="K23" s="18">
        <v>6</v>
      </c>
    </row>
    <row r="24" spans="1:11" x14ac:dyDescent="0.3">
      <c r="A24" s="18">
        <v>5</v>
      </c>
      <c r="B24" s="18">
        <v>5</v>
      </c>
      <c r="C24" s="18">
        <v>5</v>
      </c>
      <c r="D24" s="18">
        <v>5</v>
      </c>
      <c r="F24" s="32"/>
      <c r="H24" s="18">
        <v>5</v>
      </c>
      <c r="I24" s="18">
        <v>5</v>
      </c>
      <c r="J24" s="18">
        <v>5</v>
      </c>
      <c r="K24" s="18">
        <v>5</v>
      </c>
    </row>
    <row r="25" spans="1:11" x14ac:dyDescent="0.3">
      <c r="A25" s="18">
        <v>8</v>
      </c>
      <c r="B25" s="18">
        <v>8</v>
      </c>
      <c r="C25" s="18">
        <v>8</v>
      </c>
      <c r="D25" s="18">
        <v>8</v>
      </c>
      <c r="F25" s="32"/>
      <c r="H25" s="18">
        <v>8</v>
      </c>
      <c r="I25" s="18">
        <v>8</v>
      </c>
      <c r="J25" s="18">
        <v>8</v>
      </c>
      <c r="K25" s="18">
        <v>8</v>
      </c>
    </row>
    <row r="26" spans="1:11" x14ac:dyDescent="0.3">
      <c r="A26" s="18">
        <v>9</v>
      </c>
      <c r="B26" s="18">
        <v>9</v>
      </c>
      <c r="C26" s="18">
        <v>9</v>
      </c>
      <c r="D26" s="18">
        <v>9</v>
      </c>
      <c r="F26" s="32"/>
      <c r="H26" s="18">
        <v>9</v>
      </c>
      <c r="I26" s="18">
        <v>9</v>
      </c>
      <c r="J26" s="18">
        <v>9</v>
      </c>
      <c r="K26" s="18">
        <v>9</v>
      </c>
    </row>
    <row r="27" spans="1:11" x14ac:dyDescent="0.3">
      <c r="A27" s="18">
        <v>7</v>
      </c>
      <c r="B27" s="18">
        <v>7</v>
      </c>
      <c r="C27" s="18">
        <v>7</v>
      </c>
      <c r="D27" s="18">
        <v>7</v>
      </c>
      <c r="F27" s="32"/>
      <c r="H27" s="18">
        <v>7</v>
      </c>
      <c r="I27" s="18">
        <v>7</v>
      </c>
      <c r="J27" s="18">
        <v>7</v>
      </c>
      <c r="K27" s="18">
        <v>7</v>
      </c>
    </row>
    <row r="28" spans="1:11" x14ac:dyDescent="0.3">
      <c r="A28" s="18">
        <v>8</v>
      </c>
      <c r="B28" s="18">
        <v>8</v>
      </c>
      <c r="C28" s="18">
        <v>8</v>
      </c>
      <c r="D28" s="18">
        <v>8</v>
      </c>
      <c r="F28" s="32"/>
      <c r="H28" s="18">
        <v>8</v>
      </c>
      <c r="I28" s="18">
        <v>8</v>
      </c>
      <c r="J28" s="18">
        <v>8</v>
      </c>
      <c r="K28" s="18">
        <v>8</v>
      </c>
    </row>
    <row r="29" spans="1:11" x14ac:dyDescent="0.3">
      <c r="A29" s="18">
        <v>7</v>
      </c>
      <c r="B29" s="18">
        <v>7</v>
      </c>
      <c r="C29" s="18">
        <v>7</v>
      </c>
      <c r="D29" s="18">
        <v>7</v>
      </c>
      <c r="F29" s="32"/>
      <c r="H29" s="18">
        <v>7</v>
      </c>
      <c r="I29" s="18">
        <v>7</v>
      </c>
      <c r="J29" s="18">
        <v>7</v>
      </c>
      <c r="K29" s="18">
        <v>7</v>
      </c>
    </row>
    <row r="30" spans="1:11" x14ac:dyDescent="0.3">
      <c r="A30" s="18">
        <v>8</v>
      </c>
      <c r="B30" s="18">
        <v>8</v>
      </c>
      <c r="C30" s="18">
        <v>8</v>
      </c>
      <c r="D30" s="18">
        <v>8</v>
      </c>
      <c r="F30" s="32"/>
      <c r="H30" s="18">
        <v>8</v>
      </c>
      <c r="I30" s="18">
        <v>8</v>
      </c>
      <c r="J30" s="18">
        <v>8</v>
      </c>
      <c r="K30" s="18">
        <v>8</v>
      </c>
    </row>
    <row r="31" spans="1:11" x14ac:dyDescent="0.3">
      <c r="A31" s="18">
        <v>7</v>
      </c>
      <c r="B31" s="18">
        <v>7</v>
      </c>
      <c r="C31" s="18">
        <v>7</v>
      </c>
      <c r="D31" s="18">
        <v>7</v>
      </c>
      <c r="F31" s="32"/>
      <c r="H31" s="18">
        <v>7</v>
      </c>
      <c r="I31" s="18">
        <v>7</v>
      </c>
      <c r="J31" s="18">
        <v>7</v>
      </c>
      <c r="K31" s="18">
        <v>7</v>
      </c>
    </row>
    <row r="32" spans="1:11" x14ac:dyDescent="0.3">
      <c r="A32" s="18">
        <v>6</v>
      </c>
      <c r="B32" s="18">
        <v>6</v>
      </c>
      <c r="C32" s="18">
        <v>6</v>
      </c>
      <c r="D32" s="18">
        <v>6</v>
      </c>
      <c r="F32" s="32"/>
      <c r="H32" s="18">
        <v>6</v>
      </c>
      <c r="I32" s="18">
        <v>6</v>
      </c>
      <c r="J32" s="18">
        <v>6</v>
      </c>
      <c r="K32" s="18">
        <v>6</v>
      </c>
    </row>
    <row r="33" spans="1:11" x14ac:dyDescent="0.3">
      <c r="A33" s="18">
        <v>8</v>
      </c>
      <c r="B33" s="18">
        <v>8</v>
      </c>
      <c r="C33" s="18">
        <v>8</v>
      </c>
      <c r="D33" s="18">
        <v>8</v>
      </c>
      <c r="F33" s="32"/>
      <c r="H33" s="18">
        <v>8</v>
      </c>
      <c r="I33" s="18">
        <v>8</v>
      </c>
      <c r="J33" s="18">
        <v>8</v>
      </c>
      <c r="K33" s="18">
        <v>8</v>
      </c>
    </row>
    <row r="34" spans="1:11" x14ac:dyDescent="0.3">
      <c r="A34" s="18">
        <v>7</v>
      </c>
      <c r="B34" s="18">
        <v>7</v>
      </c>
      <c r="C34" s="18">
        <v>7</v>
      </c>
      <c r="D34" s="18">
        <v>7</v>
      </c>
      <c r="F34" s="32"/>
      <c r="H34" s="18">
        <v>7</v>
      </c>
      <c r="I34" s="18">
        <v>7</v>
      </c>
      <c r="J34" s="18">
        <v>7</v>
      </c>
      <c r="K34" s="18">
        <v>7</v>
      </c>
    </row>
    <row r="35" spans="1:11" x14ac:dyDescent="0.3">
      <c r="A35" s="18">
        <v>8</v>
      </c>
      <c r="B35" s="18">
        <v>8</v>
      </c>
      <c r="C35" s="18">
        <v>8</v>
      </c>
      <c r="D35" s="18">
        <v>8</v>
      </c>
      <c r="F35" s="32"/>
      <c r="H35" s="18">
        <v>8</v>
      </c>
      <c r="I35" s="18">
        <v>8</v>
      </c>
      <c r="J35" s="18">
        <v>8</v>
      </c>
      <c r="K35" s="18">
        <v>8</v>
      </c>
    </row>
    <row r="36" spans="1:11" x14ac:dyDescent="0.3">
      <c r="A36" s="18">
        <v>6</v>
      </c>
      <c r="B36" s="18">
        <v>6</v>
      </c>
      <c r="C36" s="18">
        <v>6</v>
      </c>
      <c r="D36" s="18">
        <v>6</v>
      </c>
      <c r="F36" s="32"/>
      <c r="H36" s="18">
        <v>6</v>
      </c>
      <c r="I36" s="18">
        <v>6</v>
      </c>
      <c r="J36" s="18">
        <v>6</v>
      </c>
      <c r="K36" s="18">
        <v>6</v>
      </c>
    </row>
    <row r="37" spans="1:11" x14ac:dyDescent="0.3">
      <c r="A37" s="18">
        <v>8</v>
      </c>
      <c r="B37" s="18">
        <v>8</v>
      </c>
      <c r="C37" s="18">
        <v>8</v>
      </c>
      <c r="D37" s="18">
        <v>8</v>
      </c>
      <c r="F37" s="32"/>
      <c r="H37" s="18">
        <v>8</v>
      </c>
      <c r="I37" s="18">
        <v>8</v>
      </c>
      <c r="J37" s="18">
        <v>8</v>
      </c>
      <c r="K37" s="18">
        <v>8</v>
      </c>
    </row>
    <row r="38" spans="1:11" x14ac:dyDescent="0.3">
      <c r="A38" s="18">
        <v>8</v>
      </c>
      <c r="B38" s="18">
        <v>8</v>
      </c>
      <c r="C38" s="18">
        <v>8</v>
      </c>
      <c r="D38" s="18">
        <v>8</v>
      </c>
      <c r="F38" s="32"/>
      <c r="H38" s="18">
        <v>8</v>
      </c>
      <c r="I38" s="18">
        <v>8</v>
      </c>
      <c r="J38" s="18">
        <v>8</v>
      </c>
      <c r="K38" s="18">
        <v>8</v>
      </c>
    </row>
    <row r="39" spans="1:11" x14ac:dyDescent="0.3">
      <c r="A39" s="18">
        <v>7</v>
      </c>
      <c r="B39" s="18">
        <v>7</v>
      </c>
      <c r="C39" s="18">
        <v>7</v>
      </c>
      <c r="D39" s="18">
        <v>7</v>
      </c>
      <c r="F39" s="32"/>
      <c r="H39" s="18">
        <v>7</v>
      </c>
      <c r="I39" s="18">
        <v>7</v>
      </c>
      <c r="J39" s="18">
        <v>7</v>
      </c>
      <c r="K39" s="18">
        <v>7</v>
      </c>
    </row>
    <row r="40" spans="1:11" x14ac:dyDescent="0.3">
      <c r="A40" s="18">
        <v>5</v>
      </c>
      <c r="B40" s="18">
        <v>5</v>
      </c>
      <c r="C40" s="18">
        <v>5</v>
      </c>
      <c r="D40" s="18">
        <v>5</v>
      </c>
      <c r="F40" s="32"/>
      <c r="H40" s="18">
        <v>5</v>
      </c>
      <c r="I40" s="18">
        <v>5</v>
      </c>
      <c r="J40" s="18">
        <v>5</v>
      </c>
      <c r="K40" s="18">
        <v>5</v>
      </c>
    </row>
    <row r="41" spans="1:11" x14ac:dyDescent="0.3">
      <c r="A41" s="18">
        <v>8</v>
      </c>
      <c r="B41" s="18">
        <v>8</v>
      </c>
      <c r="C41" s="18">
        <v>8</v>
      </c>
      <c r="D41" s="18">
        <v>8</v>
      </c>
      <c r="F41" s="32"/>
      <c r="H41" s="18">
        <v>8</v>
      </c>
      <c r="I41" s="18">
        <v>8</v>
      </c>
      <c r="J41" s="18">
        <v>8</v>
      </c>
      <c r="K41" s="18">
        <v>8</v>
      </c>
    </row>
    <row r="42" spans="1:11" x14ac:dyDescent="0.3">
      <c r="A42" s="18">
        <v>7</v>
      </c>
      <c r="B42" s="18">
        <v>7</v>
      </c>
      <c r="C42" s="18">
        <v>7</v>
      </c>
      <c r="D42" s="18">
        <v>7</v>
      </c>
      <c r="F42" s="32"/>
      <c r="H42" s="18">
        <v>7</v>
      </c>
      <c r="I42" s="18">
        <v>7</v>
      </c>
      <c r="J42" s="18">
        <v>7</v>
      </c>
      <c r="K42" s="18">
        <v>7</v>
      </c>
    </row>
    <row r="43" spans="1:11" x14ac:dyDescent="0.3">
      <c r="A43" s="18">
        <v>6</v>
      </c>
      <c r="B43" s="18">
        <v>6</v>
      </c>
      <c r="C43" s="18">
        <v>6</v>
      </c>
      <c r="D43" s="18">
        <v>6</v>
      </c>
      <c r="F43" s="32"/>
      <c r="H43" s="18">
        <v>6</v>
      </c>
      <c r="I43" s="18">
        <v>6</v>
      </c>
      <c r="J43" s="18">
        <v>6</v>
      </c>
      <c r="K43" s="18">
        <v>6</v>
      </c>
    </row>
    <row r="44" spans="1:11" x14ac:dyDescent="0.3">
      <c r="A44" s="18">
        <v>8</v>
      </c>
      <c r="B44" s="18">
        <v>8</v>
      </c>
      <c r="C44" s="18">
        <v>8</v>
      </c>
      <c r="D44" s="18">
        <v>8</v>
      </c>
      <c r="F44" s="32"/>
      <c r="H44" s="18">
        <v>8</v>
      </c>
      <c r="I44" s="18">
        <v>8</v>
      </c>
      <c r="J44" s="18">
        <v>8</v>
      </c>
      <c r="K44" s="18">
        <v>8</v>
      </c>
    </row>
    <row r="45" spans="1:11" x14ac:dyDescent="0.3">
      <c r="A45" s="18">
        <v>6</v>
      </c>
      <c r="B45" s="18">
        <v>6</v>
      </c>
      <c r="C45" s="18">
        <v>6</v>
      </c>
      <c r="D45" s="18">
        <v>6</v>
      </c>
      <c r="F45" s="32"/>
      <c r="H45" s="18">
        <v>6</v>
      </c>
      <c r="I45" s="18">
        <v>6</v>
      </c>
      <c r="J45" s="18">
        <v>6</v>
      </c>
      <c r="K45" s="18">
        <v>6</v>
      </c>
    </row>
    <row r="46" spans="1:11" x14ac:dyDescent="0.3">
      <c r="A46" s="18">
        <v>8</v>
      </c>
      <c r="B46" s="18">
        <v>8</v>
      </c>
      <c r="C46" s="18">
        <v>8</v>
      </c>
      <c r="D46" s="18">
        <v>8</v>
      </c>
      <c r="F46" s="32"/>
      <c r="H46" s="18">
        <v>8</v>
      </c>
      <c r="I46" s="18">
        <v>8</v>
      </c>
      <c r="J46" s="18">
        <v>8</v>
      </c>
      <c r="K46" s="18">
        <v>8</v>
      </c>
    </row>
    <row r="47" spans="1:11" x14ac:dyDescent="0.3">
      <c r="A47" s="18">
        <v>9</v>
      </c>
      <c r="B47" s="18">
        <v>9</v>
      </c>
      <c r="C47" s="18">
        <v>9</v>
      </c>
      <c r="D47" s="18">
        <v>9</v>
      </c>
      <c r="F47" s="32"/>
      <c r="H47" s="18">
        <v>9</v>
      </c>
      <c r="I47" s="18">
        <v>9</v>
      </c>
      <c r="J47" s="18">
        <v>9</v>
      </c>
      <c r="K47" s="18">
        <v>9</v>
      </c>
    </row>
    <row r="48" spans="1:11" x14ac:dyDescent="0.3">
      <c r="A48" s="18">
        <v>9</v>
      </c>
      <c r="B48" s="18">
        <v>9</v>
      </c>
      <c r="C48" s="18">
        <v>9</v>
      </c>
      <c r="D48" s="18">
        <v>9</v>
      </c>
      <c r="F48" s="32"/>
      <c r="H48" s="18">
        <v>9</v>
      </c>
      <c r="I48" s="18">
        <v>9</v>
      </c>
      <c r="J48" s="18">
        <v>9</v>
      </c>
      <c r="K48" s="18">
        <v>9</v>
      </c>
    </row>
    <row r="49" spans="1:11" x14ac:dyDescent="0.3">
      <c r="A49" s="18">
        <v>6</v>
      </c>
      <c r="B49" s="18">
        <v>6</v>
      </c>
      <c r="C49" s="18">
        <v>6</v>
      </c>
      <c r="D49" s="18">
        <v>6</v>
      </c>
      <c r="F49" s="32"/>
      <c r="H49" s="18">
        <v>6</v>
      </c>
      <c r="I49" s="18">
        <v>6</v>
      </c>
      <c r="J49" s="18">
        <v>6</v>
      </c>
      <c r="K49" s="18">
        <v>6</v>
      </c>
    </row>
    <row r="50" spans="1:11" x14ac:dyDescent="0.3">
      <c r="A50" s="18">
        <v>7</v>
      </c>
      <c r="B50" s="18">
        <v>7</v>
      </c>
      <c r="C50" s="18">
        <v>7</v>
      </c>
      <c r="D50" s="18">
        <v>7</v>
      </c>
      <c r="F50" s="32"/>
      <c r="H50" s="18">
        <v>7</v>
      </c>
      <c r="I50" s="18">
        <v>7</v>
      </c>
      <c r="J50" s="18">
        <v>7</v>
      </c>
      <c r="K50" s="18">
        <v>7</v>
      </c>
    </row>
    <row r="51" spans="1:11" x14ac:dyDescent="0.3">
      <c r="A51" s="18">
        <v>7</v>
      </c>
      <c r="B51" s="18">
        <v>7</v>
      </c>
      <c r="C51" s="18">
        <v>7</v>
      </c>
      <c r="D51" s="18">
        <v>7</v>
      </c>
      <c r="F51" s="32"/>
      <c r="H51" s="18">
        <v>7</v>
      </c>
      <c r="I51" s="18">
        <v>7</v>
      </c>
      <c r="J51" s="18">
        <v>7</v>
      </c>
      <c r="K51" s="18">
        <v>7</v>
      </c>
    </row>
    <row r="52" spans="1:11" x14ac:dyDescent="0.3">
      <c r="A52" s="18">
        <v>7</v>
      </c>
      <c r="B52" s="18">
        <v>7</v>
      </c>
      <c r="C52" s="18">
        <v>7</v>
      </c>
      <c r="D52" s="18">
        <v>7</v>
      </c>
      <c r="F52" s="32"/>
      <c r="H52" s="18">
        <v>7</v>
      </c>
      <c r="I52" s="18">
        <v>7</v>
      </c>
      <c r="J52" s="18">
        <v>7</v>
      </c>
      <c r="K52" s="18">
        <v>7</v>
      </c>
    </row>
    <row r="53" spans="1:11" x14ac:dyDescent="0.3">
      <c r="A53" s="18">
        <v>7</v>
      </c>
      <c r="B53" s="18">
        <v>7</v>
      </c>
      <c r="C53" s="18">
        <v>7</v>
      </c>
      <c r="D53" s="18">
        <v>7</v>
      </c>
      <c r="F53" s="32"/>
      <c r="H53" s="18">
        <v>7</v>
      </c>
      <c r="I53" s="18">
        <v>7</v>
      </c>
      <c r="J53" s="18">
        <v>7</v>
      </c>
      <c r="K53" s="18">
        <v>7</v>
      </c>
    </row>
    <row r="54" spans="1:11" x14ac:dyDescent="0.3">
      <c r="A54" s="18">
        <v>7</v>
      </c>
      <c r="B54" s="18">
        <v>7</v>
      </c>
      <c r="C54" s="18">
        <v>7</v>
      </c>
      <c r="D54" s="18">
        <v>7</v>
      </c>
      <c r="F54" s="32"/>
      <c r="H54" s="18">
        <v>7</v>
      </c>
      <c r="I54" s="18">
        <v>7</v>
      </c>
      <c r="J54" s="18">
        <v>7</v>
      </c>
      <c r="K54" s="18">
        <v>7</v>
      </c>
    </row>
    <row r="55" spans="1:11" x14ac:dyDescent="0.3">
      <c r="A55" s="18">
        <v>7</v>
      </c>
      <c r="B55" s="18">
        <v>7</v>
      </c>
      <c r="C55" s="18">
        <v>7</v>
      </c>
      <c r="D55" s="18">
        <v>7</v>
      </c>
      <c r="F55" s="32"/>
      <c r="H55" s="18">
        <v>7</v>
      </c>
      <c r="I55" s="18">
        <v>7</v>
      </c>
      <c r="J55" s="18">
        <v>7</v>
      </c>
      <c r="K55" s="18">
        <v>7</v>
      </c>
    </row>
    <row r="56" spans="1:11" x14ac:dyDescent="0.3">
      <c r="A56" s="18">
        <v>7</v>
      </c>
      <c r="B56" s="18">
        <v>7</v>
      </c>
      <c r="C56" s="18">
        <v>7</v>
      </c>
      <c r="D56" s="18">
        <v>7</v>
      </c>
      <c r="F56" s="32"/>
      <c r="H56" s="18">
        <v>7</v>
      </c>
      <c r="I56" s="18">
        <v>7</v>
      </c>
      <c r="J56" s="18">
        <v>7</v>
      </c>
      <c r="K56" s="18">
        <v>7</v>
      </c>
    </row>
    <row r="57" spans="1:11" x14ac:dyDescent="0.3">
      <c r="A57" s="18">
        <v>6</v>
      </c>
      <c r="B57" s="18">
        <v>6</v>
      </c>
      <c r="C57" s="18">
        <v>6</v>
      </c>
      <c r="D57" s="18">
        <v>6</v>
      </c>
      <c r="F57" s="32"/>
      <c r="H57" s="18">
        <v>6</v>
      </c>
      <c r="I57" s="18">
        <v>6</v>
      </c>
      <c r="J57" s="18">
        <v>6</v>
      </c>
      <c r="K57" s="18">
        <v>6</v>
      </c>
    </row>
    <row r="58" spans="1:11" x14ac:dyDescent="0.3">
      <c r="A58" s="18">
        <v>6</v>
      </c>
      <c r="B58" s="18">
        <v>6</v>
      </c>
      <c r="C58" s="18">
        <v>6</v>
      </c>
      <c r="D58" s="18">
        <v>6</v>
      </c>
      <c r="F58" s="32"/>
      <c r="H58" s="18">
        <v>6</v>
      </c>
      <c r="I58" s="18">
        <v>6</v>
      </c>
      <c r="J58" s="18">
        <v>6</v>
      </c>
      <c r="K58" s="18">
        <v>6</v>
      </c>
    </row>
    <row r="59" spans="1:11" x14ac:dyDescent="0.3">
      <c r="F59" s="32"/>
    </row>
    <row r="60" spans="1:11" x14ac:dyDescent="0.3">
      <c r="F60" s="32"/>
      <c r="G60" s="19" t="s">
        <v>67</v>
      </c>
      <c r="H60" s="34" t="s">
        <v>24</v>
      </c>
      <c r="I60" s="34" t="s">
        <v>27</v>
      </c>
      <c r="J60" s="34" t="s">
        <v>30</v>
      </c>
      <c r="K60" s="34" t="s">
        <v>32</v>
      </c>
    </row>
    <row r="61" spans="1:11" x14ac:dyDescent="0.3">
      <c r="F61" s="32"/>
      <c r="G61" s="19" t="s">
        <v>192</v>
      </c>
      <c r="H61" s="8">
        <v>40</v>
      </c>
      <c r="I61" s="8">
        <v>40</v>
      </c>
      <c r="J61" s="8">
        <v>40</v>
      </c>
      <c r="K61" s="8">
        <v>40</v>
      </c>
    </row>
    <row r="62" spans="1:11" x14ac:dyDescent="0.3">
      <c r="F62" s="32"/>
      <c r="G62" s="19" t="s">
        <v>193</v>
      </c>
      <c r="H62" s="35">
        <v>52</v>
      </c>
      <c r="I62" s="35">
        <v>52</v>
      </c>
      <c r="J62" s="35">
        <v>52</v>
      </c>
      <c r="K62" s="35">
        <v>52</v>
      </c>
    </row>
    <row r="63" spans="1:11" x14ac:dyDescent="0.3">
      <c r="F63" s="32"/>
      <c r="G63" s="19" t="s">
        <v>195</v>
      </c>
      <c r="H63" s="8">
        <v>76.923076923076934</v>
      </c>
      <c r="I63" s="8">
        <v>76.923076923076934</v>
      </c>
      <c r="J63" s="8">
        <v>76.923076923076934</v>
      </c>
      <c r="K63" s="8">
        <v>76.923076923076934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0</v>
      </c>
      <c r="S3" s="6">
        <v>1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1</v>
      </c>
      <c r="F4" s="8">
        <v>1</v>
      </c>
      <c r="G4" s="8">
        <v>1</v>
      </c>
      <c r="H4" s="8">
        <v>1</v>
      </c>
      <c r="I4" s="8">
        <v>3</v>
      </c>
      <c r="J4" s="8">
        <v>0</v>
      </c>
      <c r="K4" s="8">
        <v>2</v>
      </c>
      <c r="L4" s="8">
        <v>0</v>
      </c>
      <c r="M4" s="8">
        <v>1</v>
      </c>
      <c r="N4" s="8">
        <v>1</v>
      </c>
      <c r="O4" s="8">
        <v>1</v>
      </c>
      <c r="P4" s="8">
        <v>1</v>
      </c>
      <c r="Q4" s="8">
        <v>2</v>
      </c>
      <c r="R4" s="8">
        <v>3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1</v>
      </c>
      <c r="F5" s="6">
        <v>1</v>
      </c>
      <c r="G5" s="6">
        <v>1</v>
      </c>
      <c r="H5" s="6">
        <v>3</v>
      </c>
      <c r="I5" s="6">
        <v>2</v>
      </c>
      <c r="J5" s="6">
        <v>1</v>
      </c>
      <c r="K5" s="6">
        <v>1</v>
      </c>
      <c r="L5" s="6">
        <v>0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0</v>
      </c>
      <c r="M6" s="8">
        <v>1</v>
      </c>
      <c r="N6" s="8">
        <v>1</v>
      </c>
      <c r="O6" s="8">
        <v>3</v>
      </c>
      <c r="P6" s="8">
        <v>1</v>
      </c>
      <c r="Q6" s="8">
        <v>1</v>
      </c>
      <c r="R6" s="8">
        <v>0</v>
      </c>
      <c r="S6" s="8">
        <v>2</v>
      </c>
      <c r="T6" s="8">
        <v>0</v>
      </c>
      <c r="U6" s="8">
        <v>0</v>
      </c>
    </row>
    <row r="7" spans="1:21" x14ac:dyDescent="0.3">
      <c r="A7" s="5" t="s">
        <v>33</v>
      </c>
      <c r="B7" s="5" t="s">
        <v>244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52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88</v>
      </c>
    </row>
    <row r="12" spans="1:21" x14ac:dyDescent="0.3">
      <c r="A12" s="2"/>
      <c r="B12" s="2"/>
      <c r="D12" s="13" t="s">
        <v>27</v>
      </c>
      <c r="E12" s="13">
        <v>89</v>
      </c>
    </row>
    <row r="13" spans="1:21" x14ac:dyDescent="0.3">
      <c r="A13" s="48" t="s">
        <v>44</v>
      </c>
      <c r="B13" s="48"/>
      <c r="D13" s="11" t="s">
        <v>30</v>
      </c>
      <c r="E13" s="11">
        <v>88</v>
      </c>
    </row>
    <row r="14" spans="1:21" x14ac:dyDescent="0.3">
      <c r="A14" s="3" t="s">
        <v>45</v>
      </c>
      <c r="B14" s="3">
        <v>70</v>
      </c>
      <c r="D14" s="13" t="s">
        <v>32</v>
      </c>
      <c r="E14" s="13">
        <v>89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70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1</v>
      </c>
      <c r="G23" s="59">
        <v>76.923076923076934</v>
      </c>
      <c r="H23" s="61">
        <v>3</v>
      </c>
      <c r="I23" s="59">
        <v>75</v>
      </c>
      <c r="J23" s="61">
        <v>3</v>
      </c>
      <c r="K23" s="59">
        <v>75.384615384615387</v>
      </c>
      <c r="L23" s="61">
        <v>3</v>
      </c>
      <c r="M23" s="59">
        <v>88</v>
      </c>
      <c r="N23" s="61">
        <v>3</v>
      </c>
      <c r="O23" s="59">
        <v>77.907692307692315</v>
      </c>
      <c r="P23" s="61">
        <v>3</v>
      </c>
    </row>
    <row r="24" spans="1:16" x14ac:dyDescent="0.3">
      <c r="D24" s="60"/>
      <c r="E24" s="39" t="s">
        <v>6</v>
      </c>
      <c r="F24" s="39">
        <v>1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1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0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0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1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1</v>
      </c>
      <c r="G40" s="59">
        <v>76.923076923076934</v>
      </c>
      <c r="H40" s="61">
        <v>3</v>
      </c>
      <c r="I40" s="59">
        <v>75</v>
      </c>
      <c r="J40" s="61">
        <v>3</v>
      </c>
      <c r="K40" s="59">
        <v>75.384615384615387</v>
      </c>
      <c r="L40" s="61">
        <v>3</v>
      </c>
      <c r="M40" s="59">
        <v>89</v>
      </c>
      <c r="N40" s="61">
        <v>3</v>
      </c>
      <c r="O40" s="59">
        <v>78.107692307692318</v>
      </c>
      <c r="P40" s="61">
        <v>3</v>
      </c>
    </row>
    <row r="41" spans="4:16" x14ac:dyDescent="0.3">
      <c r="D41" s="60"/>
      <c r="E41" s="39" t="s">
        <v>6</v>
      </c>
      <c r="F41" s="39">
        <v>1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1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3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2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0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1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1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2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3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1</v>
      </c>
      <c r="G57" s="59">
        <v>76.923076923076934</v>
      </c>
      <c r="H57" s="61">
        <v>3</v>
      </c>
      <c r="I57" s="59">
        <v>75</v>
      </c>
      <c r="J57" s="61">
        <v>3</v>
      </c>
      <c r="K57" s="59">
        <v>75.384615384615387</v>
      </c>
      <c r="L57" s="61">
        <v>3</v>
      </c>
      <c r="M57" s="59">
        <v>88</v>
      </c>
      <c r="N57" s="61">
        <v>3</v>
      </c>
      <c r="O57" s="59">
        <v>77.907692307692315</v>
      </c>
      <c r="P57" s="61">
        <v>3</v>
      </c>
    </row>
    <row r="58" spans="4:16" x14ac:dyDescent="0.3">
      <c r="D58" s="60"/>
      <c r="E58" s="39" t="s">
        <v>6</v>
      </c>
      <c r="F58" s="39">
        <v>1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3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2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1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0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1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1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1</v>
      </c>
      <c r="G74" s="59">
        <v>76.923076923076934</v>
      </c>
      <c r="H74" s="61">
        <v>3</v>
      </c>
      <c r="I74" s="59">
        <v>75</v>
      </c>
      <c r="J74" s="61">
        <v>3</v>
      </c>
      <c r="K74" s="59">
        <v>75.384615384615387</v>
      </c>
      <c r="L74" s="61">
        <v>3</v>
      </c>
      <c r="M74" s="59">
        <v>89</v>
      </c>
      <c r="N74" s="61">
        <v>3</v>
      </c>
      <c r="O74" s="59">
        <v>78.107692307692318</v>
      </c>
      <c r="P74" s="61">
        <v>3</v>
      </c>
    </row>
    <row r="75" spans="4:16" x14ac:dyDescent="0.3">
      <c r="D75" s="60"/>
      <c r="E75" s="39" t="s">
        <v>6</v>
      </c>
      <c r="F75" s="39">
        <v>1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1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1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1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0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1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3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0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2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3</v>
      </c>
      <c r="F96" s="25">
        <v>3</v>
      </c>
      <c r="G96" s="25">
        <v>3</v>
      </c>
      <c r="H96" s="25">
        <v>3</v>
      </c>
      <c r="I96" s="25">
        <v>3</v>
      </c>
      <c r="J96" s="25">
        <v>0</v>
      </c>
      <c r="K96" s="25">
        <v>3</v>
      </c>
      <c r="L96" s="25">
        <v>0</v>
      </c>
      <c r="M96" s="25">
        <v>3</v>
      </c>
      <c r="N96" s="25">
        <v>3</v>
      </c>
      <c r="O96" s="25">
        <v>0</v>
      </c>
      <c r="P96" s="25">
        <v>3</v>
      </c>
      <c r="Q96" s="25">
        <v>3</v>
      </c>
      <c r="R96" s="25">
        <v>0</v>
      </c>
      <c r="S96" s="25">
        <v>3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3</v>
      </c>
      <c r="F97" s="25">
        <v>3</v>
      </c>
      <c r="G97" s="25">
        <v>3</v>
      </c>
      <c r="H97" s="25">
        <v>3</v>
      </c>
      <c r="I97" s="25">
        <v>9</v>
      </c>
      <c r="J97" s="25">
        <v>0</v>
      </c>
      <c r="K97" s="25">
        <v>6</v>
      </c>
      <c r="L97" s="25">
        <v>0</v>
      </c>
      <c r="M97" s="25">
        <v>3</v>
      </c>
      <c r="N97" s="25">
        <v>3</v>
      </c>
      <c r="O97" s="25">
        <v>3</v>
      </c>
      <c r="P97" s="25">
        <v>3</v>
      </c>
      <c r="Q97" s="25">
        <v>6</v>
      </c>
      <c r="R97" s="25">
        <v>9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3</v>
      </c>
      <c r="F98" s="25">
        <v>3</v>
      </c>
      <c r="G98" s="25">
        <v>3</v>
      </c>
      <c r="H98" s="25">
        <v>9</v>
      </c>
      <c r="I98" s="25">
        <v>6</v>
      </c>
      <c r="J98" s="25">
        <v>3</v>
      </c>
      <c r="K98" s="25">
        <v>3</v>
      </c>
      <c r="L98" s="25">
        <v>0</v>
      </c>
      <c r="M98" s="25">
        <v>3</v>
      </c>
      <c r="N98" s="25">
        <v>3</v>
      </c>
      <c r="O98" s="25">
        <v>3</v>
      </c>
      <c r="P98" s="25">
        <v>3</v>
      </c>
      <c r="Q98" s="25">
        <v>3</v>
      </c>
      <c r="R98" s="25">
        <v>3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3</v>
      </c>
      <c r="F99" s="25">
        <v>3</v>
      </c>
      <c r="G99" s="25">
        <v>3</v>
      </c>
      <c r="H99" s="25">
        <v>3</v>
      </c>
      <c r="I99" s="25">
        <v>3</v>
      </c>
      <c r="J99" s="25">
        <v>3</v>
      </c>
      <c r="K99" s="25">
        <v>3</v>
      </c>
      <c r="L99" s="25">
        <v>0</v>
      </c>
      <c r="M99" s="25">
        <v>3</v>
      </c>
      <c r="N99" s="25">
        <v>3</v>
      </c>
      <c r="O99" s="25">
        <v>9</v>
      </c>
      <c r="P99" s="25">
        <v>3</v>
      </c>
      <c r="Q99" s="25">
        <v>3</v>
      </c>
      <c r="R99" s="25">
        <v>0</v>
      </c>
      <c r="S99" s="25">
        <v>6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3</v>
      </c>
      <c r="F101" s="18">
        <v>3</v>
      </c>
      <c r="G101" s="18">
        <v>3</v>
      </c>
      <c r="H101" s="18">
        <v>3</v>
      </c>
      <c r="I101" s="18">
        <v>3</v>
      </c>
      <c r="J101" s="18">
        <v>3</v>
      </c>
      <c r="K101" s="18">
        <v>3</v>
      </c>
      <c r="L101" s="18">
        <v>0</v>
      </c>
      <c r="M101" s="18">
        <v>3</v>
      </c>
      <c r="N101" s="18">
        <v>3</v>
      </c>
      <c r="O101" s="18">
        <v>3</v>
      </c>
      <c r="P101" s="18">
        <v>3</v>
      </c>
      <c r="Q101" s="18">
        <v>3</v>
      </c>
      <c r="R101" s="18">
        <v>3</v>
      </c>
      <c r="S101" s="18">
        <v>3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9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351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76.923076923076934</v>
      </c>
      <c r="H5" s="43">
        <v>3</v>
      </c>
      <c r="I5" s="40">
        <v>75</v>
      </c>
      <c r="J5" s="43">
        <v>3</v>
      </c>
      <c r="K5" s="40">
        <v>75.384615384615387</v>
      </c>
      <c r="L5" s="43">
        <v>3</v>
      </c>
      <c r="M5" s="40">
        <v>88</v>
      </c>
      <c r="N5" s="43">
        <v>3</v>
      </c>
      <c r="O5" s="40">
        <v>77.907692307692315</v>
      </c>
      <c r="P5" s="43">
        <v>3</v>
      </c>
      <c r="Q5" s="42">
        <v>70</v>
      </c>
      <c r="R5" s="40" t="s">
        <v>243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76.923076923076934</v>
      </c>
      <c r="H6" s="43">
        <v>3</v>
      </c>
      <c r="I6" s="40">
        <v>75</v>
      </c>
      <c r="J6" s="43">
        <v>3</v>
      </c>
      <c r="K6" s="40">
        <v>75.384615384615387</v>
      </c>
      <c r="L6" s="43">
        <v>3</v>
      </c>
      <c r="M6" s="40">
        <v>89</v>
      </c>
      <c r="N6" s="43">
        <v>3</v>
      </c>
      <c r="O6" s="40">
        <v>78.107692307692318</v>
      </c>
      <c r="P6" s="43">
        <v>3</v>
      </c>
      <c r="Q6" s="42">
        <v>70</v>
      </c>
      <c r="R6" s="40" t="s">
        <v>243</v>
      </c>
    </row>
    <row r="7" spans="1:18" x14ac:dyDescent="0.3">
      <c r="A7" s="5" t="s">
        <v>33</v>
      </c>
      <c r="B7" s="5" t="s">
        <v>244</v>
      </c>
      <c r="D7" s="63"/>
      <c r="E7" s="63"/>
      <c r="F7" s="42" t="s">
        <v>30</v>
      </c>
      <c r="G7" s="40">
        <v>76.923076923076934</v>
      </c>
      <c r="H7" s="43">
        <v>3</v>
      </c>
      <c r="I7" s="40">
        <v>75</v>
      </c>
      <c r="J7" s="43">
        <v>3</v>
      </c>
      <c r="K7" s="40">
        <v>75.384615384615387</v>
      </c>
      <c r="L7" s="43">
        <v>3</v>
      </c>
      <c r="M7" s="40">
        <v>88</v>
      </c>
      <c r="N7" s="43">
        <v>3</v>
      </c>
      <c r="O7" s="40">
        <v>77.907692307692315</v>
      </c>
      <c r="P7" s="43">
        <v>3</v>
      </c>
      <c r="Q7" s="42">
        <v>70</v>
      </c>
      <c r="R7" s="40" t="s">
        <v>243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76.923076923076934</v>
      </c>
      <c r="H8" s="43">
        <v>3</v>
      </c>
      <c r="I8" s="40">
        <v>75</v>
      </c>
      <c r="J8" s="43">
        <v>3</v>
      </c>
      <c r="K8" s="40">
        <v>75.384615384615387</v>
      </c>
      <c r="L8" s="43">
        <v>3</v>
      </c>
      <c r="M8" s="40">
        <v>89</v>
      </c>
      <c r="N8" s="43">
        <v>3</v>
      </c>
      <c r="O8" s="40">
        <v>78.107692307692318</v>
      </c>
      <c r="P8" s="43">
        <v>3</v>
      </c>
      <c r="Q8" s="42">
        <v>70</v>
      </c>
      <c r="R8" s="40" t="s">
        <v>243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52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70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70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8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/>
      <c r="K3" s="7">
        <v>1</v>
      </c>
      <c r="L3" s="7"/>
      <c r="M3" s="7">
        <v>1</v>
      </c>
      <c r="N3" s="7">
        <v>1</v>
      </c>
      <c r="O3" s="7"/>
      <c r="P3" s="7">
        <v>1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>
        <v>1</v>
      </c>
      <c r="H4" s="9">
        <v>1</v>
      </c>
      <c r="I4" s="9">
        <v>3</v>
      </c>
      <c r="J4" s="9"/>
      <c r="K4" s="9">
        <v>2</v>
      </c>
      <c r="L4" s="9"/>
      <c r="M4" s="9">
        <v>1</v>
      </c>
      <c r="N4" s="9">
        <v>1</v>
      </c>
      <c r="O4" s="9">
        <v>1</v>
      </c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>
        <v>1</v>
      </c>
      <c r="H5" s="7">
        <v>3</v>
      </c>
      <c r="I5" s="7">
        <v>2</v>
      </c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/>
      <c r="M6" s="9">
        <v>1</v>
      </c>
      <c r="N6" s="9">
        <v>1</v>
      </c>
      <c r="O6" s="9">
        <v>3</v>
      </c>
      <c r="P6" s="9">
        <v>1</v>
      </c>
      <c r="Q6" s="9">
        <v>1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3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50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87</v>
      </c>
    </row>
    <row r="12" spans="1:21" x14ac:dyDescent="0.3">
      <c r="A12" s="2"/>
      <c r="B12" s="2"/>
      <c r="C12" s="2"/>
      <c r="D12" s="13" t="s">
        <v>27</v>
      </c>
      <c r="E12" s="14">
        <v>87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87</v>
      </c>
    </row>
    <row r="14" spans="1:21" x14ac:dyDescent="0.3">
      <c r="A14" s="3" t="s">
        <v>45</v>
      </c>
      <c r="B14" s="15">
        <v>70</v>
      </c>
      <c r="C14" s="2"/>
      <c r="D14" s="13" t="s">
        <v>32</v>
      </c>
      <c r="E14" s="14">
        <v>87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352</v>
      </c>
      <c r="B23" s="18">
        <v>4</v>
      </c>
      <c r="C23" s="2"/>
      <c r="D23" s="2"/>
      <c r="E23" s="2"/>
    </row>
    <row r="24" spans="1:5" x14ac:dyDescent="0.3">
      <c r="A24" s="18" t="s">
        <v>353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81" priority="1">
      <formula>ISBLANK(B14)</formula>
    </cfRule>
    <cfRule type="expression" dxfId="80" priority="2">
      <formula>OR(B14&gt;100,B14&lt;0)</formula>
    </cfRule>
  </conditionalFormatting>
  <conditionalFormatting sqref="B17">
    <cfRule type="expression" dxfId="79" priority="5">
      <formula>ISBLANK(B17)</formula>
    </cfRule>
    <cfRule type="expression" dxfId="78" priority="6">
      <formula>OR(B17&gt;100,B17&lt;0)</formula>
    </cfRule>
  </conditionalFormatting>
  <conditionalFormatting sqref="B19">
    <cfRule type="expression" dxfId="77" priority="7">
      <formula>ISBLANK(B19)</formula>
    </cfRule>
    <cfRule type="expression" dxfId="76" priority="8">
      <formula>OR(B19&gt;100,B19&lt;0)</formula>
    </cfRule>
  </conditionalFormatting>
  <conditionalFormatting sqref="E11:E14">
    <cfRule type="expression" dxfId="75" priority="9">
      <formula>ISBLANK(E11)</formula>
    </cfRule>
    <cfRule type="expression" dxfId="74" priority="10">
      <formula>OR(E11&gt;100,E11&lt;0)</formula>
    </cfRule>
  </conditionalFormatting>
  <conditionalFormatting sqref="E3:U6">
    <cfRule type="expression" dxfId="73" priority="17">
      <formula>ISBLANK(E3)</formula>
    </cfRule>
    <cfRule type="expression" dxfId="72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7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352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40</v>
      </c>
      <c r="D3" s="24">
        <v>40</v>
      </c>
      <c r="E3" s="24">
        <v>40</v>
      </c>
      <c r="F3" s="24">
        <v>40</v>
      </c>
      <c r="H3" s="25">
        <v>40</v>
      </c>
      <c r="I3" s="25">
        <v>40</v>
      </c>
      <c r="J3" s="25">
        <v>40</v>
      </c>
      <c r="K3" s="25">
        <v>40</v>
      </c>
    </row>
    <row r="4" spans="1:11" x14ac:dyDescent="0.3">
      <c r="A4" s="2"/>
      <c r="B4" s="22" t="s">
        <v>66</v>
      </c>
      <c r="C4" s="26">
        <v>28</v>
      </c>
      <c r="D4" s="26">
        <v>28</v>
      </c>
      <c r="E4" s="26">
        <v>28</v>
      </c>
      <c r="F4" s="26">
        <v>28</v>
      </c>
      <c r="H4" s="25">
        <v>28</v>
      </c>
      <c r="I4" s="25">
        <v>28</v>
      </c>
      <c r="J4" s="25">
        <v>28</v>
      </c>
      <c r="K4" s="25">
        <v>28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354</v>
      </c>
      <c r="B11" s="24" t="s">
        <v>355</v>
      </c>
      <c r="C11" s="24">
        <v>28</v>
      </c>
      <c r="D11" s="24">
        <v>28</v>
      </c>
      <c r="E11" s="24">
        <v>28</v>
      </c>
      <c r="F11" s="24">
        <v>28</v>
      </c>
      <c r="H11" s="25">
        <v>28</v>
      </c>
      <c r="I11" s="25">
        <v>28</v>
      </c>
      <c r="J11" s="25">
        <v>28</v>
      </c>
      <c r="K11" s="25">
        <v>28</v>
      </c>
    </row>
    <row r="12" spans="1:11" x14ac:dyDescent="0.3">
      <c r="A12" s="26" t="s">
        <v>356</v>
      </c>
      <c r="B12" s="26" t="s">
        <v>357</v>
      </c>
      <c r="C12" s="26">
        <v>34</v>
      </c>
      <c r="D12" s="26">
        <v>34</v>
      </c>
      <c r="E12" s="26">
        <v>34</v>
      </c>
      <c r="F12" s="26">
        <v>34</v>
      </c>
      <c r="H12" s="25">
        <v>34</v>
      </c>
      <c r="I12" s="25">
        <v>34</v>
      </c>
      <c r="J12" s="25">
        <v>34</v>
      </c>
      <c r="K12" s="25">
        <v>34</v>
      </c>
    </row>
    <row r="13" spans="1:11" x14ac:dyDescent="0.3">
      <c r="A13" s="24" t="s">
        <v>358</v>
      </c>
      <c r="B13" s="24" t="s">
        <v>359</v>
      </c>
      <c r="C13" s="24">
        <v>28</v>
      </c>
      <c r="D13" s="24">
        <v>28</v>
      </c>
      <c r="E13" s="24">
        <v>28</v>
      </c>
      <c r="F13" s="24">
        <v>28</v>
      </c>
      <c r="H13" s="25">
        <v>28</v>
      </c>
      <c r="I13" s="25">
        <v>28</v>
      </c>
      <c r="J13" s="25">
        <v>28</v>
      </c>
      <c r="K13" s="25">
        <v>28</v>
      </c>
    </row>
    <row r="14" spans="1:11" x14ac:dyDescent="0.3">
      <c r="A14" s="26" t="s">
        <v>360</v>
      </c>
      <c r="B14" s="26" t="s">
        <v>361</v>
      </c>
      <c r="C14" s="26">
        <v>28</v>
      </c>
      <c r="D14" s="26">
        <v>28</v>
      </c>
      <c r="E14" s="26">
        <v>28</v>
      </c>
      <c r="F14" s="26">
        <v>28</v>
      </c>
      <c r="H14" s="25">
        <v>28</v>
      </c>
      <c r="I14" s="25">
        <v>28</v>
      </c>
      <c r="J14" s="25">
        <v>28</v>
      </c>
      <c r="K14" s="25">
        <v>28</v>
      </c>
    </row>
    <row r="15" spans="1:11" x14ac:dyDescent="0.3">
      <c r="A15" s="24" t="s">
        <v>362</v>
      </c>
      <c r="B15" s="24" t="s">
        <v>363</v>
      </c>
      <c r="C15" s="24">
        <v>28</v>
      </c>
      <c r="D15" s="24">
        <v>28</v>
      </c>
      <c r="E15" s="24">
        <v>28</v>
      </c>
      <c r="F15" s="24">
        <v>28</v>
      </c>
      <c r="H15" s="25">
        <v>28</v>
      </c>
      <c r="I15" s="25">
        <v>28</v>
      </c>
      <c r="J15" s="25">
        <v>28</v>
      </c>
      <c r="K15" s="25">
        <v>28</v>
      </c>
    </row>
    <row r="16" spans="1:11" x14ac:dyDescent="0.3">
      <c r="A16" s="26" t="s">
        <v>364</v>
      </c>
      <c r="B16" s="26" t="s">
        <v>365</v>
      </c>
      <c r="C16" s="26">
        <v>30</v>
      </c>
      <c r="D16" s="26">
        <v>30</v>
      </c>
      <c r="E16" s="26">
        <v>30</v>
      </c>
      <c r="F16" s="26">
        <v>30</v>
      </c>
      <c r="H16" s="25">
        <v>30</v>
      </c>
      <c r="I16" s="25">
        <v>30</v>
      </c>
      <c r="J16" s="25">
        <v>30</v>
      </c>
      <c r="K16" s="25">
        <v>30</v>
      </c>
    </row>
    <row r="17" spans="1:11" x14ac:dyDescent="0.3">
      <c r="A17" s="24" t="s">
        <v>366</v>
      </c>
      <c r="B17" s="24" t="s">
        <v>367</v>
      </c>
      <c r="C17" s="24">
        <v>24</v>
      </c>
      <c r="D17" s="24">
        <v>24</v>
      </c>
      <c r="E17" s="24">
        <v>24</v>
      </c>
      <c r="F17" s="24">
        <v>24</v>
      </c>
      <c r="H17" s="25">
        <v>24</v>
      </c>
      <c r="I17" s="25">
        <v>24</v>
      </c>
      <c r="J17" s="25">
        <v>24</v>
      </c>
      <c r="K17" s="25">
        <v>24</v>
      </c>
    </row>
    <row r="18" spans="1:11" x14ac:dyDescent="0.3">
      <c r="A18" s="26" t="s">
        <v>368</v>
      </c>
      <c r="B18" s="26" t="s">
        <v>369</v>
      </c>
      <c r="C18" s="26">
        <v>30</v>
      </c>
      <c r="D18" s="26">
        <v>30</v>
      </c>
      <c r="E18" s="26">
        <v>30</v>
      </c>
      <c r="F18" s="26">
        <v>30</v>
      </c>
      <c r="H18" s="25">
        <v>30</v>
      </c>
      <c r="I18" s="25">
        <v>30</v>
      </c>
      <c r="J18" s="25">
        <v>30</v>
      </c>
      <c r="K18" s="25">
        <v>30</v>
      </c>
    </row>
    <row r="19" spans="1:11" x14ac:dyDescent="0.3">
      <c r="A19" s="24" t="s">
        <v>370</v>
      </c>
      <c r="B19" s="24" t="s">
        <v>371</v>
      </c>
      <c r="C19" s="24">
        <v>22</v>
      </c>
      <c r="D19" s="24">
        <v>22</v>
      </c>
      <c r="E19" s="24">
        <v>22</v>
      </c>
      <c r="F19" s="24">
        <v>22</v>
      </c>
      <c r="H19" s="25">
        <v>22</v>
      </c>
      <c r="I19" s="25">
        <v>22</v>
      </c>
      <c r="J19" s="25">
        <v>22</v>
      </c>
      <c r="K19" s="25">
        <v>22</v>
      </c>
    </row>
    <row r="20" spans="1:11" x14ac:dyDescent="0.3">
      <c r="A20" s="26" t="s">
        <v>372</v>
      </c>
      <c r="B20" s="26" t="s">
        <v>373</v>
      </c>
      <c r="C20" s="26">
        <v>28</v>
      </c>
      <c r="D20" s="26">
        <v>28</v>
      </c>
      <c r="E20" s="26">
        <v>28</v>
      </c>
      <c r="F20" s="26">
        <v>28</v>
      </c>
      <c r="H20" s="25">
        <v>28</v>
      </c>
      <c r="I20" s="25">
        <v>28</v>
      </c>
      <c r="J20" s="25">
        <v>28</v>
      </c>
      <c r="K20" s="25">
        <v>28</v>
      </c>
    </row>
    <row r="21" spans="1:11" x14ac:dyDescent="0.3">
      <c r="A21" s="24" t="s">
        <v>374</v>
      </c>
      <c r="B21" s="24" t="s">
        <v>375</v>
      </c>
      <c r="C21" s="24">
        <v>28</v>
      </c>
      <c r="D21" s="24">
        <v>28</v>
      </c>
      <c r="E21" s="24">
        <v>28</v>
      </c>
      <c r="F21" s="24">
        <v>28</v>
      </c>
      <c r="H21" s="25">
        <v>28</v>
      </c>
      <c r="I21" s="25">
        <v>28</v>
      </c>
      <c r="J21" s="25">
        <v>28</v>
      </c>
      <c r="K21" s="25">
        <v>28</v>
      </c>
    </row>
    <row r="22" spans="1:11" x14ac:dyDescent="0.3">
      <c r="A22" s="26" t="s">
        <v>376</v>
      </c>
      <c r="B22" s="26" t="s">
        <v>377</v>
      </c>
      <c r="C22" s="26">
        <v>30</v>
      </c>
      <c r="D22" s="26">
        <v>30</v>
      </c>
      <c r="E22" s="26">
        <v>30</v>
      </c>
      <c r="F22" s="26">
        <v>30</v>
      </c>
      <c r="H22" s="25">
        <v>30</v>
      </c>
      <c r="I22" s="25">
        <v>30</v>
      </c>
      <c r="J22" s="25">
        <v>30</v>
      </c>
      <c r="K22" s="25">
        <v>30</v>
      </c>
    </row>
    <row r="23" spans="1:11" x14ac:dyDescent="0.3">
      <c r="A23" s="24" t="s">
        <v>378</v>
      </c>
      <c r="B23" s="24" t="s">
        <v>379</v>
      </c>
      <c r="C23" s="24">
        <v>30</v>
      </c>
      <c r="D23" s="24">
        <v>30</v>
      </c>
      <c r="E23" s="24">
        <v>30</v>
      </c>
      <c r="F23" s="24">
        <v>30</v>
      </c>
      <c r="H23" s="25">
        <v>30</v>
      </c>
      <c r="I23" s="25">
        <v>30</v>
      </c>
      <c r="J23" s="25">
        <v>30</v>
      </c>
      <c r="K23" s="25">
        <v>30</v>
      </c>
    </row>
    <row r="24" spans="1:11" x14ac:dyDescent="0.3">
      <c r="A24" s="26" t="s">
        <v>380</v>
      </c>
      <c r="B24" s="26" t="s">
        <v>381</v>
      </c>
      <c r="C24" s="26">
        <v>30</v>
      </c>
      <c r="D24" s="26">
        <v>30</v>
      </c>
      <c r="E24" s="26">
        <v>30</v>
      </c>
      <c r="F24" s="26">
        <v>30</v>
      </c>
      <c r="H24" s="25">
        <v>30</v>
      </c>
      <c r="I24" s="25">
        <v>30</v>
      </c>
      <c r="J24" s="25">
        <v>30</v>
      </c>
      <c r="K24" s="25">
        <v>30</v>
      </c>
    </row>
    <row r="25" spans="1:11" x14ac:dyDescent="0.3">
      <c r="A25" s="24" t="s">
        <v>382</v>
      </c>
      <c r="B25" s="24" t="s">
        <v>383</v>
      </c>
      <c r="C25" s="24">
        <v>30</v>
      </c>
      <c r="D25" s="24">
        <v>30</v>
      </c>
      <c r="E25" s="24">
        <v>30</v>
      </c>
      <c r="F25" s="24">
        <v>30</v>
      </c>
      <c r="H25" s="25">
        <v>30</v>
      </c>
      <c r="I25" s="25">
        <v>30</v>
      </c>
      <c r="J25" s="25">
        <v>30</v>
      </c>
      <c r="K25" s="25">
        <v>30</v>
      </c>
    </row>
    <row r="26" spans="1:11" x14ac:dyDescent="0.3">
      <c r="A26" s="26" t="s">
        <v>384</v>
      </c>
      <c r="B26" s="26" t="s">
        <v>385</v>
      </c>
      <c r="C26" s="26">
        <v>29</v>
      </c>
      <c r="D26" s="26">
        <v>29</v>
      </c>
      <c r="E26" s="26">
        <v>29</v>
      </c>
      <c r="F26" s="26">
        <v>29</v>
      </c>
      <c r="H26" s="25">
        <v>29</v>
      </c>
      <c r="I26" s="25">
        <v>29</v>
      </c>
      <c r="J26" s="25">
        <v>29</v>
      </c>
      <c r="K26" s="25">
        <v>29</v>
      </c>
    </row>
    <row r="27" spans="1:11" x14ac:dyDescent="0.3">
      <c r="A27" s="24" t="s">
        <v>386</v>
      </c>
      <c r="B27" s="24" t="s">
        <v>387</v>
      </c>
      <c r="C27" s="24">
        <v>25</v>
      </c>
      <c r="D27" s="24">
        <v>25</v>
      </c>
      <c r="E27" s="24">
        <v>25</v>
      </c>
      <c r="F27" s="24">
        <v>25</v>
      </c>
      <c r="H27" s="25">
        <v>25</v>
      </c>
      <c r="I27" s="25">
        <v>25</v>
      </c>
      <c r="J27" s="25">
        <v>25</v>
      </c>
      <c r="K27" s="25">
        <v>25</v>
      </c>
    </row>
    <row r="28" spans="1:11" x14ac:dyDescent="0.3">
      <c r="A28" s="26" t="s">
        <v>388</v>
      </c>
      <c r="B28" s="26" t="s">
        <v>389</v>
      </c>
      <c r="C28" s="26">
        <v>30</v>
      </c>
      <c r="D28" s="26">
        <v>30</v>
      </c>
      <c r="E28" s="26">
        <v>30</v>
      </c>
      <c r="F28" s="26">
        <v>30</v>
      </c>
      <c r="H28" s="25">
        <v>30</v>
      </c>
      <c r="I28" s="25">
        <v>30</v>
      </c>
      <c r="J28" s="25">
        <v>30</v>
      </c>
      <c r="K28" s="25">
        <v>30</v>
      </c>
    </row>
    <row r="29" spans="1:11" x14ac:dyDescent="0.3">
      <c r="A29" s="24" t="s">
        <v>390</v>
      </c>
      <c r="B29" s="24" t="s">
        <v>391</v>
      </c>
      <c r="C29" s="24">
        <v>30</v>
      </c>
      <c r="D29" s="24">
        <v>30</v>
      </c>
      <c r="E29" s="24">
        <v>30</v>
      </c>
      <c r="F29" s="24">
        <v>30</v>
      </c>
      <c r="H29" s="25">
        <v>30</v>
      </c>
      <c r="I29" s="25">
        <v>30</v>
      </c>
      <c r="J29" s="25">
        <v>30</v>
      </c>
      <c r="K29" s="25">
        <v>30</v>
      </c>
    </row>
    <row r="30" spans="1:11" x14ac:dyDescent="0.3">
      <c r="A30" s="26" t="s">
        <v>392</v>
      </c>
      <c r="B30" s="26" t="s">
        <v>393</v>
      </c>
      <c r="C30" s="26">
        <v>28</v>
      </c>
      <c r="D30" s="26">
        <v>28</v>
      </c>
      <c r="E30" s="26">
        <v>28</v>
      </c>
      <c r="F30" s="26">
        <v>28</v>
      </c>
      <c r="H30" s="25">
        <v>28</v>
      </c>
      <c r="I30" s="25">
        <v>28</v>
      </c>
      <c r="J30" s="25">
        <v>28</v>
      </c>
      <c r="K30" s="25">
        <v>28</v>
      </c>
    </row>
    <row r="31" spans="1:11" x14ac:dyDescent="0.3">
      <c r="A31" s="24" t="s">
        <v>394</v>
      </c>
      <c r="B31" s="24" t="s">
        <v>395</v>
      </c>
      <c r="C31" s="24">
        <v>28</v>
      </c>
      <c r="D31" s="24">
        <v>28</v>
      </c>
      <c r="E31" s="24">
        <v>28</v>
      </c>
      <c r="F31" s="24">
        <v>28</v>
      </c>
      <c r="H31" s="25">
        <v>28</v>
      </c>
      <c r="I31" s="25">
        <v>28</v>
      </c>
      <c r="J31" s="25">
        <v>28</v>
      </c>
      <c r="K31" s="25">
        <v>28</v>
      </c>
    </row>
    <row r="32" spans="1:11" x14ac:dyDescent="0.3">
      <c r="A32" s="26" t="s">
        <v>396</v>
      </c>
      <c r="B32" s="26" t="s">
        <v>397</v>
      </c>
      <c r="C32" s="26">
        <v>23</v>
      </c>
      <c r="D32" s="26">
        <v>23</v>
      </c>
      <c r="E32" s="26">
        <v>23</v>
      </c>
      <c r="F32" s="26">
        <v>23</v>
      </c>
      <c r="H32" s="25">
        <v>23</v>
      </c>
      <c r="I32" s="25">
        <v>23</v>
      </c>
      <c r="J32" s="25">
        <v>23</v>
      </c>
      <c r="K32" s="25">
        <v>23</v>
      </c>
    </row>
    <row r="33" spans="1:11" x14ac:dyDescent="0.3">
      <c r="A33" s="24" t="s">
        <v>398</v>
      </c>
      <c r="B33" s="24" t="s">
        <v>399</v>
      </c>
      <c r="C33" s="24">
        <v>28</v>
      </c>
      <c r="D33" s="24">
        <v>28</v>
      </c>
      <c r="E33" s="24">
        <v>28</v>
      </c>
      <c r="F33" s="24">
        <v>28</v>
      </c>
      <c r="H33" s="25">
        <v>28</v>
      </c>
      <c r="I33" s="25">
        <v>28</v>
      </c>
      <c r="J33" s="25">
        <v>28</v>
      </c>
      <c r="K33" s="25">
        <v>28</v>
      </c>
    </row>
    <row r="34" spans="1:11" x14ac:dyDescent="0.3">
      <c r="A34" s="26" t="s">
        <v>400</v>
      </c>
      <c r="B34" s="26" t="s">
        <v>401</v>
      </c>
      <c r="C34" s="26">
        <v>24</v>
      </c>
      <c r="D34" s="26">
        <v>24</v>
      </c>
      <c r="E34" s="26">
        <v>24</v>
      </c>
      <c r="F34" s="26">
        <v>24</v>
      </c>
      <c r="H34" s="25">
        <v>24</v>
      </c>
      <c r="I34" s="25">
        <v>24</v>
      </c>
      <c r="J34" s="25">
        <v>24</v>
      </c>
      <c r="K34" s="25">
        <v>24</v>
      </c>
    </row>
    <row r="35" spans="1:11" x14ac:dyDescent="0.3">
      <c r="A35" s="24" t="s">
        <v>402</v>
      </c>
      <c r="B35" s="24" t="s">
        <v>403</v>
      </c>
      <c r="C35" s="24">
        <v>28</v>
      </c>
      <c r="D35" s="24">
        <v>28</v>
      </c>
      <c r="E35" s="24">
        <v>28</v>
      </c>
      <c r="F35" s="24">
        <v>28</v>
      </c>
      <c r="H35" s="25">
        <v>28</v>
      </c>
      <c r="I35" s="25">
        <v>28</v>
      </c>
      <c r="J35" s="25">
        <v>28</v>
      </c>
      <c r="K35" s="25">
        <v>28</v>
      </c>
    </row>
    <row r="36" spans="1:11" x14ac:dyDescent="0.3">
      <c r="A36" s="26" t="s">
        <v>404</v>
      </c>
      <c r="B36" s="26" t="s">
        <v>405</v>
      </c>
      <c r="C36" s="26">
        <v>23</v>
      </c>
      <c r="D36" s="26">
        <v>23</v>
      </c>
      <c r="E36" s="26">
        <v>23</v>
      </c>
      <c r="F36" s="26">
        <v>23</v>
      </c>
      <c r="H36" s="25">
        <v>23</v>
      </c>
      <c r="I36" s="25">
        <v>23</v>
      </c>
      <c r="J36" s="25">
        <v>23</v>
      </c>
      <c r="K36" s="25">
        <v>23</v>
      </c>
    </row>
    <row r="37" spans="1:11" x14ac:dyDescent="0.3">
      <c r="A37" s="24" t="s">
        <v>406</v>
      </c>
      <c r="B37" s="24" t="s">
        <v>407</v>
      </c>
      <c r="C37" s="24">
        <v>33</v>
      </c>
      <c r="D37" s="24">
        <v>33</v>
      </c>
      <c r="E37" s="24">
        <v>33</v>
      </c>
      <c r="F37" s="24">
        <v>33</v>
      </c>
      <c r="H37" s="25">
        <v>33</v>
      </c>
      <c r="I37" s="25">
        <v>33</v>
      </c>
      <c r="J37" s="25">
        <v>33</v>
      </c>
      <c r="K37" s="25">
        <v>33</v>
      </c>
    </row>
    <row r="38" spans="1:11" x14ac:dyDescent="0.3">
      <c r="A38" s="26" t="s">
        <v>408</v>
      </c>
      <c r="B38" s="26" t="s">
        <v>409</v>
      </c>
      <c r="C38" s="26">
        <v>23</v>
      </c>
      <c r="D38" s="26">
        <v>23</v>
      </c>
      <c r="E38" s="26">
        <v>23</v>
      </c>
      <c r="F38" s="26">
        <v>23</v>
      </c>
      <c r="H38" s="25">
        <v>23</v>
      </c>
      <c r="I38" s="25">
        <v>23</v>
      </c>
      <c r="J38" s="25">
        <v>23</v>
      </c>
      <c r="K38" s="25">
        <v>23</v>
      </c>
    </row>
    <row r="39" spans="1:11" x14ac:dyDescent="0.3">
      <c r="A39" s="24" t="s">
        <v>410</v>
      </c>
      <c r="B39" s="24" t="s">
        <v>411</v>
      </c>
      <c r="C39" s="24">
        <v>30</v>
      </c>
      <c r="D39" s="24">
        <v>30</v>
      </c>
      <c r="E39" s="24">
        <v>30</v>
      </c>
      <c r="F39" s="24">
        <v>30</v>
      </c>
      <c r="H39" s="25">
        <v>30</v>
      </c>
      <c r="I39" s="25">
        <v>30</v>
      </c>
      <c r="J39" s="25">
        <v>30</v>
      </c>
      <c r="K39" s="25">
        <v>30</v>
      </c>
    </row>
    <row r="40" spans="1:11" x14ac:dyDescent="0.3">
      <c r="A40" s="26" t="s">
        <v>412</v>
      </c>
      <c r="B40" s="26" t="s">
        <v>413</v>
      </c>
      <c r="C40" s="26">
        <v>30</v>
      </c>
      <c r="D40" s="26">
        <v>30</v>
      </c>
      <c r="E40" s="26">
        <v>30</v>
      </c>
      <c r="F40" s="26">
        <v>30</v>
      </c>
      <c r="H40" s="25">
        <v>30</v>
      </c>
      <c r="I40" s="25">
        <v>30</v>
      </c>
      <c r="J40" s="25">
        <v>30</v>
      </c>
      <c r="K40" s="25">
        <v>30</v>
      </c>
    </row>
    <row r="41" spans="1:11" x14ac:dyDescent="0.3">
      <c r="A41" s="24" t="s">
        <v>414</v>
      </c>
      <c r="B41" s="24" t="s">
        <v>415</v>
      </c>
      <c r="C41" s="24">
        <v>28</v>
      </c>
      <c r="D41" s="24">
        <v>28</v>
      </c>
      <c r="E41" s="24">
        <v>28</v>
      </c>
      <c r="F41" s="24">
        <v>28</v>
      </c>
      <c r="H41" s="25">
        <v>28</v>
      </c>
      <c r="I41" s="25">
        <v>28</v>
      </c>
      <c r="J41" s="25">
        <v>28</v>
      </c>
      <c r="K41" s="25">
        <v>28</v>
      </c>
    </row>
    <row r="42" spans="1:11" x14ac:dyDescent="0.3">
      <c r="A42" s="26" t="s">
        <v>416</v>
      </c>
      <c r="B42" s="26" t="s">
        <v>417</v>
      </c>
      <c r="C42" s="26">
        <v>29</v>
      </c>
      <c r="D42" s="26">
        <v>29</v>
      </c>
      <c r="E42" s="26">
        <v>29</v>
      </c>
      <c r="F42" s="26">
        <v>29</v>
      </c>
      <c r="H42" s="25">
        <v>29</v>
      </c>
      <c r="I42" s="25">
        <v>29</v>
      </c>
      <c r="J42" s="25">
        <v>29</v>
      </c>
      <c r="K42" s="25">
        <v>29</v>
      </c>
    </row>
    <row r="43" spans="1:11" x14ac:dyDescent="0.3">
      <c r="A43" s="24" t="s">
        <v>418</v>
      </c>
      <c r="B43" s="24" t="s">
        <v>419</v>
      </c>
      <c r="C43" s="24">
        <v>29</v>
      </c>
      <c r="D43" s="24">
        <v>29</v>
      </c>
      <c r="E43" s="24">
        <v>29</v>
      </c>
      <c r="F43" s="24">
        <v>29</v>
      </c>
      <c r="H43" s="25">
        <v>29</v>
      </c>
      <c r="I43" s="25">
        <v>29</v>
      </c>
      <c r="J43" s="25">
        <v>29</v>
      </c>
      <c r="K43" s="25">
        <v>29</v>
      </c>
    </row>
    <row r="44" spans="1:11" x14ac:dyDescent="0.3">
      <c r="A44" s="26" t="s">
        <v>420</v>
      </c>
      <c r="B44" s="26" t="s">
        <v>421</v>
      </c>
      <c r="C44" s="26">
        <v>30</v>
      </c>
      <c r="D44" s="26">
        <v>30</v>
      </c>
      <c r="E44" s="26">
        <v>30</v>
      </c>
      <c r="F44" s="26">
        <v>30</v>
      </c>
      <c r="H44" s="25">
        <v>30</v>
      </c>
      <c r="I44" s="25">
        <v>30</v>
      </c>
      <c r="J44" s="25">
        <v>30</v>
      </c>
      <c r="K44" s="25">
        <v>30</v>
      </c>
    </row>
    <row r="45" spans="1:11" x14ac:dyDescent="0.3">
      <c r="A45" s="24" t="s">
        <v>422</v>
      </c>
      <c r="B45" s="24" t="s">
        <v>423</v>
      </c>
      <c r="C45" s="24">
        <v>32</v>
      </c>
      <c r="D45" s="24">
        <v>32</v>
      </c>
      <c r="E45" s="24">
        <v>32</v>
      </c>
      <c r="F45" s="24">
        <v>32</v>
      </c>
      <c r="H45" s="25">
        <v>32</v>
      </c>
      <c r="I45" s="25">
        <v>32</v>
      </c>
      <c r="J45" s="25">
        <v>32</v>
      </c>
      <c r="K45" s="25">
        <v>32</v>
      </c>
    </row>
    <row r="46" spans="1:11" x14ac:dyDescent="0.3">
      <c r="A46" s="26" t="s">
        <v>424</v>
      </c>
      <c r="B46" s="26" t="s">
        <v>425</v>
      </c>
      <c r="C46" s="26">
        <v>28</v>
      </c>
      <c r="D46" s="26">
        <v>28</v>
      </c>
      <c r="E46" s="26">
        <v>28</v>
      </c>
      <c r="F46" s="26">
        <v>28</v>
      </c>
      <c r="H46" s="25">
        <v>28</v>
      </c>
      <c r="I46" s="25">
        <v>28</v>
      </c>
      <c r="J46" s="25">
        <v>28</v>
      </c>
      <c r="K46" s="25">
        <v>28</v>
      </c>
    </row>
    <row r="47" spans="1:11" x14ac:dyDescent="0.3">
      <c r="A47" s="24" t="s">
        <v>426</v>
      </c>
      <c r="B47" s="24" t="s">
        <v>427</v>
      </c>
      <c r="C47" s="24">
        <v>28</v>
      </c>
      <c r="D47" s="24">
        <v>28</v>
      </c>
      <c r="E47" s="24">
        <v>28</v>
      </c>
      <c r="F47" s="24">
        <v>28</v>
      </c>
      <c r="H47" s="25">
        <v>28</v>
      </c>
      <c r="I47" s="25">
        <v>28</v>
      </c>
      <c r="J47" s="25">
        <v>28</v>
      </c>
      <c r="K47" s="25">
        <v>28</v>
      </c>
    </row>
    <row r="48" spans="1:11" x14ac:dyDescent="0.3">
      <c r="A48" s="26" t="s">
        <v>428</v>
      </c>
      <c r="B48" s="26" t="s">
        <v>429</v>
      </c>
      <c r="C48" s="26">
        <v>28</v>
      </c>
      <c r="D48" s="26">
        <v>28</v>
      </c>
      <c r="E48" s="26">
        <v>28</v>
      </c>
      <c r="F48" s="26">
        <v>28</v>
      </c>
      <c r="H48" s="25">
        <v>28</v>
      </c>
      <c r="I48" s="25">
        <v>28</v>
      </c>
      <c r="J48" s="25">
        <v>28</v>
      </c>
      <c r="K48" s="25">
        <v>28</v>
      </c>
    </row>
    <row r="49" spans="1:11" x14ac:dyDescent="0.3">
      <c r="A49" s="24" t="s">
        <v>430</v>
      </c>
      <c r="B49" s="24" t="s">
        <v>431</v>
      </c>
      <c r="C49" s="24">
        <v>23</v>
      </c>
      <c r="D49" s="24">
        <v>23</v>
      </c>
      <c r="E49" s="24">
        <v>23</v>
      </c>
      <c r="F49" s="24">
        <v>23</v>
      </c>
      <c r="H49" s="25">
        <v>23</v>
      </c>
      <c r="I49" s="25">
        <v>23</v>
      </c>
      <c r="J49" s="25">
        <v>23</v>
      </c>
      <c r="K49" s="25">
        <v>23</v>
      </c>
    </row>
    <row r="50" spans="1:11" x14ac:dyDescent="0.3">
      <c r="A50" s="26" t="s">
        <v>432</v>
      </c>
      <c r="B50" s="26" t="s">
        <v>433</v>
      </c>
      <c r="C50" s="26">
        <v>18</v>
      </c>
      <c r="D50" s="26">
        <v>18</v>
      </c>
      <c r="E50" s="26">
        <v>18</v>
      </c>
      <c r="F50" s="26">
        <v>18</v>
      </c>
      <c r="H50" s="25">
        <v>18</v>
      </c>
      <c r="I50" s="25">
        <v>18</v>
      </c>
      <c r="J50" s="25">
        <v>18</v>
      </c>
      <c r="K50" s="25">
        <v>18</v>
      </c>
    </row>
    <row r="51" spans="1:11" x14ac:dyDescent="0.3">
      <c r="A51" s="24" t="s">
        <v>434</v>
      </c>
      <c r="B51" s="24" t="s">
        <v>435</v>
      </c>
      <c r="C51" s="24">
        <v>30</v>
      </c>
      <c r="D51" s="24">
        <v>30</v>
      </c>
      <c r="E51" s="24">
        <v>30</v>
      </c>
      <c r="F51" s="24">
        <v>30</v>
      </c>
      <c r="H51" s="25">
        <v>30</v>
      </c>
      <c r="I51" s="25">
        <v>30</v>
      </c>
      <c r="J51" s="25">
        <v>30</v>
      </c>
      <c r="K51" s="25">
        <v>30</v>
      </c>
    </row>
    <row r="52" spans="1:11" x14ac:dyDescent="0.3">
      <c r="A52" s="26" t="s">
        <v>436</v>
      </c>
      <c r="B52" s="26" t="s">
        <v>437</v>
      </c>
      <c r="C52" s="26">
        <v>28</v>
      </c>
      <c r="D52" s="26">
        <v>28</v>
      </c>
      <c r="E52" s="26">
        <v>28</v>
      </c>
      <c r="F52" s="26">
        <v>28</v>
      </c>
      <c r="H52" s="25">
        <v>28</v>
      </c>
      <c r="I52" s="25">
        <v>28</v>
      </c>
      <c r="J52" s="25">
        <v>28</v>
      </c>
      <c r="K52" s="25">
        <v>28</v>
      </c>
    </row>
    <row r="53" spans="1:11" x14ac:dyDescent="0.3">
      <c r="A53" s="24" t="s">
        <v>438</v>
      </c>
      <c r="B53" s="24" t="s">
        <v>439</v>
      </c>
      <c r="C53" s="24">
        <v>20</v>
      </c>
      <c r="D53" s="24">
        <v>20</v>
      </c>
      <c r="E53" s="24">
        <v>20</v>
      </c>
      <c r="F53" s="24">
        <v>20</v>
      </c>
      <c r="H53" s="25">
        <v>20</v>
      </c>
      <c r="I53" s="25">
        <v>20</v>
      </c>
      <c r="J53" s="25">
        <v>20</v>
      </c>
      <c r="K53" s="25">
        <v>20</v>
      </c>
    </row>
    <row r="54" spans="1:11" x14ac:dyDescent="0.3">
      <c r="A54" s="26" t="s">
        <v>440</v>
      </c>
      <c r="B54" s="26" t="s">
        <v>441</v>
      </c>
      <c r="C54" s="26">
        <v>28</v>
      </c>
      <c r="D54" s="26">
        <v>28</v>
      </c>
      <c r="E54" s="26">
        <v>28</v>
      </c>
      <c r="F54" s="26">
        <v>28</v>
      </c>
      <c r="H54" s="25">
        <v>28</v>
      </c>
      <c r="I54" s="25">
        <v>28</v>
      </c>
      <c r="J54" s="25">
        <v>28</v>
      </c>
      <c r="K54" s="25">
        <v>28</v>
      </c>
    </row>
    <row r="55" spans="1:11" x14ac:dyDescent="0.3">
      <c r="A55" s="24" t="s">
        <v>442</v>
      </c>
      <c r="B55" s="24" t="s">
        <v>443</v>
      </c>
      <c r="C55" s="24">
        <v>24</v>
      </c>
      <c r="D55" s="24">
        <v>24</v>
      </c>
      <c r="E55" s="24">
        <v>24</v>
      </c>
      <c r="F55" s="24">
        <v>24</v>
      </c>
      <c r="H55" s="25">
        <v>24</v>
      </c>
      <c r="I55" s="25">
        <v>24</v>
      </c>
      <c r="J55" s="25">
        <v>24</v>
      </c>
      <c r="K55" s="25">
        <v>24</v>
      </c>
    </row>
    <row r="56" spans="1:11" x14ac:dyDescent="0.3">
      <c r="A56" s="26" t="s">
        <v>444</v>
      </c>
      <c r="B56" s="26" t="s">
        <v>445</v>
      </c>
      <c r="C56" s="26">
        <v>29</v>
      </c>
      <c r="D56" s="26">
        <v>29</v>
      </c>
      <c r="E56" s="26">
        <v>29</v>
      </c>
      <c r="F56" s="26">
        <v>29</v>
      </c>
      <c r="H56" s="25">
        <v>29</v>
      </c>
      <c r="I56" s="25">
        <v>29</v>
      </c>
      <c r="J56" s="25">
        <v>29</v>
      </c>
      <c r="K56" s="25">
        <v>29</v>
      </c>
    </row>
    <row r="57" spans="1:11" x14ac:dyDescent="0.3">
      <c r="A57" s="24" t="s">
        <v>446</v>
      </c>
      <c r="B57" s="24" t="s">
        <v>447</v>
      </c>
      <c r="C57" s="24">
        <v>30</v>
      </c>
      <c r="D57" s="24">
        <v>30</v>
      </c>
      <c r="E57" s="24">
        <v>30</v>
      </c>
      <c r="F57" s="24">
        <v>30</v>
      </c>
      <c r="H57" s="25">
        <v>30</v>
      </c>
      <c r="I57" s="25">
        <v>30</v>
      </c>
      <c r="J57" s="25">
        <v>30</v>
      </c>
      <c r="K57" s="25">
        <v>30</v>
      </c>
    </row>
    <row r="58" spans="1:11" x14ac:dyDescent="0.3">
      <c r="A58" s="26" t="s">
        <v>448</v>
      </c>
      <c r="B58" s="26" t="s">
        <v>449</v>
      </c>
      <c r="C58" s="26">
        <v>20</v>
      </c>
      <c r="D58" s="26">
        <v>20</v>
      </c>
      <c r="E58" s="26">
        <v>20</v>
      </c>
      <c r="F58" s="26">
        <v>20</v>
      </c>
      <c r="H58" s="25">
        <v>20</v>
      </c>
      <c r="I58" s="25">
        <v>20</v>
      </c>
      <c r="J58" s="25">
        <v>20</v>
      </c>
      <c r="K58" s="25">
        <v>20</v>
      </c>
    </row>
    <row r="59" spans="1:11" x14ac:dyDescent="0.3">
      <c r="A59" s="24" t="s">
        <v>450</v>
      </c>
      <c r="B59" s="24" t="s">
        <v>451</v>
      </c>
      <c r="C59" s="24">
        <v>21</v>
      </c>
      <c r="D59" s="24">
        <v>21</v>
      </c>
      <c r="E59" s="24">
        <v>21</v>
      </c>
      <c r="F59" s="24">
        <v>21</v>
      </c>
      <c r="H59" s="25">
        <v>21</v>
      </c>
      <c r="I59" s="25">
        <v>21</v>
      </c>
      <c r="J59" s="25">
        <v>21</v>
      </c>
      <c r="K59" s="25">
        <v>21</v>
      </c>
    </row>
    <row r="60" spans="1:11" x14ac:dyDescent="0.3">
      <c r="A60" s="26" t="s">
        <v>452</v>
      </c>
      <c r="B60" s="26" t="s">
        <v>453</v>
      </c>
      <c r="C60" s="26">
        <v>20</v>
      </c>
      <c r="D60" s="26">
        <v>20</v>
      </c>
      <c r="E60" s="26">
        <v>20</v>
      </c>
      <c r="F60" s="26">
        <v>20</v>
      </c>
      <c r="H60" s="25">
        <v>20</v>
      </c>
      <c r="I60" s="25">
        <v>20</v>
      </c>
      <c r="J60" s="25">
        <v>20</v>
      </c>
      <c r="K60" s="25">
        <v>20</v>
      </c>
    </row>
    <row r="63" spans="1:11" x14ac:dyDescent="0.3">
      <c r="A63" s="27" t="s">
        <v>54</v>
      </c>
      <c r="B63" s="53" t="s">
        <v>55</v>
      </c>
      <c r="C63" s="51"/>
    </row>
    <row r="64" spans="1:11" x14ac:dyDescent="0.3">
      <c r="A64" s="28" t="s">
        <v>56</v>
      </c>
      <c r="B64" s="50" t="s">
        <v>57</v>
      </c>
      <c r="C64" s="51"/>
    </row>
    <row r="65" spans="1:3" x14ac:dyDescent="0.3">
      <c r="A65" s="29" t="s">
        <v>58</v>
      </c>
      <c r="B65" s="52" t="s">
        <v>59</v>
      </c>
      <c r="C65" s="51"/>
    </row>
    <row r="66" spans="1:3" x14ac:dyDescent="0.3">
      <c r="A66" s="30" t="s">
        <v>187</v>
      </c>
      <c r="B66" s="55" t="s">
        <v>188</v>
      </c>
      <c r="C66" s="51"/>
    </row>
    <row r="67" spans="1:3" x14ac:dyDescent="0.3">
      <c r="A67" s="31" t="s">
        <v>189</v>
      </c>
      <c r="B67" s="54" t="s">
        <v>190</v>
      </c>
      <c r="C67" s="51"/>
    </row>
  </sheetData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71" priority="34">
      <formula>ISBLANK(A11)</formula>
    </cfRule>
  </conditionalFormatting>
  <conditionalFormatting sqref="C3">
    <cfRule type="expression" dxfId="70" priority="2">
      <formula>ISBLANK(C3)</formula>
    </cfRule>
  </conditionalFormatting>
  <conditionalFormatting sqref="C4">
    <cfRule type="expression" dxfId="69" priority="4">
      <formula>ISBLANK(C4)</formula>
    </cfRule>
  </conditionalFormatting>
  <conditionalFormatting sqref="C5">
    <cfRule type="expression" dxfId="68" priority="6">
      <formula>ISBLANK(C5)</formula>
    </cfRule>
  </conditionalFormatting>
  <conditionalFormatting sqref="C10">
    <cfRule type="expression" dxfId="67" priority="33">
      <formula>COUNTIF(C11:C60, "&gt;="&amp;$C$4)=0</formula>
    </cfRule>
  </conditionalFormatting>
  <conditionalFormatting sqref="C11:C60">
    <cfRule type="expression" dxfId="66" priority="35">
      <formula>C11&gt;$C$3</formula>
    </cfRule>
  </conditionalFormatting>
  <conditionalFormatting sqref="C3:F3">
    <cfRule type="expression" dxfId="65" priority="1">
      <formula>OR(C3&gt;100,C3&lt;0)</formula>
    </cfRule>
  </conditionalFormatting>
  <conditionalFormatting sqref="C4:F4">
    <cfRule type="expression" dxfId="64" priority="3">
      <formula>OR(C4&gt;max_marks_cell,C4&lt;0)</formula>
    </cfRule>
  </conditionalFormatting>
  <conditionalFormatting sqref="C5:F5">
    <cfRule type="expression" dxfId="63" priority="5">
      <formula>OR(C5&gt;4,C5&lt;0)</formula>
    </cfRule>
  </conditionalFormatting>
  <conditionalFormatting sqref="C7:F7">
    <cfRule type="expression" dxfId="62" priority="7">
      <formula>OR(C7&gt;100,C7&lt;0)</formula>
    </cfRule>
    <cfRule type="expression" dxfId="61" priority="8">
      <formula>ISBLANK(C7)</formula>
    </cfRule>
  </conditionalFormatting>
  <conditionalFormatting sqref="D10">
    <cfRule type="expression" dxfId="60" priority="38">
      <formula>COUNTIF(D11:D60, "&gt;="&amp;$D$4)=0</formula>
    </cfRule>
  </conditionalFormatting>
  <conditionalFormatting sqref="D11:D60">
    <cfRule type="expression" dxfId="59" priority="40">
      <formula>D11&gt;$D$3</formula>
    </cfRule>
  </conditionalFormatting>
  <conditionalFormatting sqref="D3:F5">
    <cfRule type="expression" dxfId="58" priority="10">
      <formula>ISBLANK(D3)</formula>
    </cfRule>
  </conditionalFormatting>
  <conditionalFormatting sqref="E10">
    <cfRule type="expression" dxfId="57" priority="43">
      <formula>COUNTIF(E11:E60, "&gt;="&amp;$E$4)=0</formula>
    </cfRule>
  </conditionalFormatting>
  <conditionalFormatting sqref="E11:E60">
    <cfRule type="expression" dxfId="56" priority="45">
      <formula>E11&gt;$E$3</formula>
    </cfRule>
  </conditionalFormatting>
  <conditionalFormatting sqref="F10">
    <cfRule type="expression" dxfId="55" priority="48">
      <formula>COUNTIF(F11:F60, "&gt;="&amp;$F$4)=0</formula>
    </cfRule>
  </conditionalFormatting>
  <conditionalFormatting sqref="F11:F60">
    <cfRule type="expression" dxfId="54" priority="50">
      <formula>F11&gt;$F$3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7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353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10</v>
      </c>
      <c r="D3" s="24">
        <v>10</v>
      </c>
      <c r="E3" s="24">
        <v>10</v>
      </c>
      <c r="F3" s="24">
        <v>10</v>
      </c>
      <c r="H3" s="25">
        <v>10</v>
      </c>
      <c r="I3" s="25">
        <v>10</v>
      </c>
      <c r="J3" s="25">
        <v>10</v>
      </c>
      <c r="K3" s="25">
        <v>10</v>
      </c>
    </row>
    <row r="4" spans="1:11" x14ac:dyDescent="0.3">
      <c r="A4" s="2"/>
      <c r="B4" s="22" t="s">
        <v>66</v>
      </c>
      <c r="C4" s="26">
        <v>7</v>
      </c>
      <c r="D4" s="26">
        <v>7</v>
      </c>
      <c r="E4" s="26">
        <v>7</v>
      </c>
      <c r="F4" s="26">
        <v>7</v>
      </c>
      <c r="H4" s="25">
        <v>7</v>
      </c>
      <c r="I4" s="25">
        <v>7</v>
      </c>
      <c r="J4" s="25">
        <v>7</v>
      </c>
      <c r="K4" s="25">
        <v>7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354</v>
      </c>
      <c r="B11" s="24" t="s">
        <v>355</v>
      </c>
      <c r="C11" s="24">
        <v>7</v>
      </c>
      <c r="D11" s="24">
        <v>7</v>
      </c>
      <c r="E11" s="24">
        <v>7</v>
      </c>
      <c r="F11" s="24">
        <v>7</v>
      </c>
      <c r="H11" s="25">
        <v>7</v>
      </c>
      <c r="I11" s="25">
        <v>7</v>
      </c>
      <c r="J11" s="25">
        <v>7</v>
      </c>
      <c r="K11" s="25">
        <v>7</v>
      </c>
    </row>
    <row r="12" spans="1:11" x14ac:dyDescent="0.3">
      <c r="A12" s="26" t="s">
        <v>356</v>
      </c>
      <c r="B12" s="26" t="s">
        <v>357</v>
      </c>
      <c r="C12" s="26">
        <v>9</v>
      </c>
      <c r="D12" s="26">
        <v>9</v>
      </c>
      <c r="E12" s="26">
        <v>9</v>
      </c>
      <c r="F12" s="26">
        <v>9</v>
      </c>
      <c r="H12" s="25">
        <v>9</v>
      </c>
      <c r="I12" s="25">
        <v>9</v>
      </c>
      <c r="J12" s="25">
        <v>9</v>
      </c>
      <c r="K12" s="25">
        <v>9</v>
      </c>
    </row>
    <row r="13" spans="1:11" x14ac:dyDescent="0.3">
      <c r="A13" s="24" t="s">
        <v>358</v>
      </c>
      <c r="B13" s="24" t="s">
        <v>359</v>
      </c>
      <c r="C13" s="24">
        <v>6</v>
      </c>
      <c r="D13" s="24">
        <v>6</v>
      </c>
      <c r="E13" s="24">
        <v>6</v>
      </c>
      <c r="F13" s="24">
        <v>6</v>
      </c>
      <c r="H13" s="25">
        <v>6</v>
      </c>
      <c r="I13" s="25">
        <v>6</v>
      </c>
      <c r="J13" s="25">
        <v>6</v>
      </c>
      <c r="K13" s="25">
        <v>6</v>
      </c>
    </row>
    <row r="14" spans="1:11" x14ac:dyDescent="0.3">
      <c r="A14" s="26" t="s">
        <v>360</v>
      </c>
      <c r="B14" s="26" t="s">
        <v>361</v>
      </c>
      <c r="C14" s="26">
        <v>6</v>
      </c>
      <c r="D14" s="26">
        <v>6</v>
      </c>
      <c r="E14" s="26">
        <v>6</v>
      </c>
      <c r="F14" s="26">
        <v>6</v>
      </c>
      <c r="H14" s="25">
        <v>6</v>
      </c>
      <c r="I14" s="25">
        <v>6</v>
      </c>
      <c r="J14" s="25">
        <v>6</v>
      </c>
      <c r="K14" s="25">
        <v>6</v>
      </c>
    </row>
    <row r="15" spans="1:11" x14ac:dyDescent="0.3">
      <c r="A15" s="24" t="s">
        <v>362</v>
      </c>
      <c r="B15" s="24" t="s">
        <v>363</v>
      </c>
      <c r="C15" s="24">
        <v>6</v>
      </c>
      <c r="D15" s="24">
        <v>6</v>
      </c>
      <c r="E15" s="24">
        <v>6</v>
      </c>
      <c r="F15" s="24">
        <v>6</v>
      </c>
      <c r="H15" s="25">
        <v>6</v>
      </c>
      <c r="I15" s="25">
        <v>6</v>
      </c>
      <c r="J15" s="25">
        <v>6</v>
      </c>
      <c r="K15" s="25">
        <v>6</v>
      </c>
    </row>
    <row r="16" spans="1:11" x14ac:dyDescent="0.3">
      <c r="A16" s="26" t="s">
        <v>364</v>
      </c>
      <c r="B16" s="26" t="s">
        <v>365</v>
      </c>
      <c r="C16" s="26">
        <v>7</v>
      </c>
      <c r="D16" s="26">
        <v>7</v>
      </c>
      <c r="E16" s="26">
        <v>7</v>
      </c>
      <c r="F16" s="26">
        <v>7</v>
      </c>
      <c r="H16" s="25">
        <v>7</v>
      </c>
      <c r="I16" s="25">
        <v>7</v>
      </c>
      <c r="J16" s="25">
        <v>7</v>
      </c>
      <c r="K16" s="25">
        <v>7</v>
      </c>
    </row>
    <row r="17" spans="1:11" x14ac:dyDescent="0.3">
      <c r="A17" s="24" t="s">
        <v>366</v>
      </c>
      <c r="B17" s="24" t="s">
        <v>367</v>
      </c>
      <c r="C17" s="24">
        <v>7</v>
      </c>
      <c r="D17" s="24">
        <v>7</v>
      </c>
      <c r="E17" s="24">
        <v>7</v>
      </c>
      <c r="F17" s="24">
        <v>7</v>
      </c>
      <c r="H17" s="25">
        <v>7</v>
      </c>
      <c r="I17" s="25">
        <v>7</v>
      </c>
      <c r="J17" s="25">
        <v>7</v>
      </c>
      <c r="K17" s="25">
        <v>7</v>
      </c>
    </row>
    <row r="18" spans="1:11" x14ac:dyDescent="0.3">
      <c r="A18" s="26" t="s">
        <v>368</v>
      </c>
      <c r="B18" s="26" t="s">
        <v>369</v>
      </c>
      <c r="C18" s="26">
        <v>6</v>
      </c>
      <c r="D18" s="26">
        <v>6</v>
      </c>
      <c r="E18" s="26">
        <v>6</v>
      </c>
      <c r="F18" s="26">
        <v>6</v>
      </c>
      <c r="H18" s="25">
        <v>6</v>
      </c>
      <c r="I18" s="25">
        <v>6</v>
      </c>
      <c r="J18" s="25">
        <v>6</v>
      </c>
      <c r="K18" s="25">
        <v>6</v>
      </c>
    </row>
    <row r="19" spans="1:11" x14ac:dyDescent="0.3">
      <c r="A19" s="24" t="s">
        <v>370</v>
      </c>
      <c r="B19" s="24" t="s">
        <v>371</v>
      </c>
      <c r="C19" s="24">
        <v>7</v>
      </c>
      <c r="D19" s="24">
        <v>7</v>
      </c>
      <c r="E19" s="24">
        <v>7</v>
      </c>
      <c r="F19" s="24">
        <v>7</v>
      </c>
      <c r="H19" s="25">
        <v>7</v>
      </c>
      <c r="I19" s="25">
        <v>7</v>
      </c>
      <c r="J19" s="25">
        <v>7</v>
      </c>
      <c r="K19" s="25">
        <v>7</v>
      </c>
    </row>
    <row r="20" spans="1:11" x14ac:dyDescent="0.3">
      <c r="A20" s="26" t="s">
        <v>372</v>
      </c>
      <c r="B20" s="26" t="s">
        <v>373</v>
      </c>
      <c r="C20" s="26">
        <v>6</v>
      </c>
      <c r="D20" s="26">
        <v>6</v>
      </c>
      <c r="E20" s="26">
        <v>6</v>
      </c>
      <c r="F20" s="26">
        <v>6</v>
      </c>
      <c r="H20" s="25">
        <v>6</v>
      </c>
      <c r="I20" s="25">
        <v>6</v>
      </c>
      <c r="J20" s="25">
        <v>6</v>
      </c>
      <c r="K20" s="25">
        <v>6</v>
      </c>
    </row>
    <row r="21" spans="1:11" x14ac:dyDescent="0.3">
      <c r="A21" s="24" t="s">
        <v>374</v>
      </c>
      <c r="B21" s="24" t="s">
        <v>375</v>
      </c>
      <c r="C21" s="24">
        <v>8</v>
      </c>
      <c r="D21" s="24">
        <v>8</v>
      </c>
      <c r="E21" s="24">
        <v>8</v>
      </c>
      <c r="F21" s="24">
        <v>8</v>
      </c>
      <c r="H21" s="25">
        <v>8</v>
      </c>
      <c r="I21" s="25">
        <v>8</v>
      </c>
      <c r="J21" s="25">
        <v>8</v>
      </c>
      <c r="K21" s="25">
        <v>8</v>
      </c>
    </row>
    <row r="22" spans="1:11" x14ac:dyDescent="0.3">
      <c r="A22" s="26" t="s">
        <v>376</v>
      </c>
      <c r="B22" s="26" t="s">
        <v>377</v>
      </c>
      <c r="C22" s="26">
        <v>7</v>
      </c>
      <c r="D22" s="26">
        <v>7</v>
      </c>
      <c r="E22" s="26">
        <v>7</v>
      </c>
      <c r="F22" s="26">
        <v>7</v>
      </c>
      <c r="H22" s="25">
        <v>7</v>
      </c>
      <c r="I22" s="25">
        <v>7</v>
      </c>
      <c r="J22" s="25">
        <v>7</v>
      </c>
      <c r="K22" s="25">
        <v>7</v>
      </c>
    </row>
    <row r="23" spans="1:11" x14ac:dyDescent="0.3">
      <c r="A23" s="24" t="s">
        <v>378</v>
      </c>
      <c r="B23" s="24" t="s">
        <v>379</v>
      </c>
      <c r="C23" s="24">
        <v>9</v>
      </c>
      <c r="D23" s="24">
        <v>9</v>
      </c>
      <c r="E23" s="24">
        <v>9</v>
      </c>
      <c r="F23" s="24">
        <v>9</v>
      </c>
      <c r="H23" s="25">
        <v>9</v>
      </c>
      <c r="I23" s="25">
        <v>9</v>
      </c>
      <c r="J23" s="25">
        <v>9</v>
      </c>
      <c r="K23" s="25">
        <v>9</v>
      </c>
    </row>
    <row r="24" spans="1:11" x14ac:dyDescent="0.3">
      <c r="A24" s="26" t="s">
        <v>380</v>
      </c>
      <c r="B24" s="26" t="s">
        <v>381</v>
      </c>
      <c r="C24" s="26">
        <v>6</v>
      </c>
      <c r="D24" s="26">
        <v>6</v>
      </c>
      <c r="E24" s="26">
        <v>6</v>
      </c>
      <c r="F24" s="26">
        <v>6</v>
      </c>
      <c r="H24" s="25">
        <v>6</v>
      </c>
      <c r="I24" s="25">
        <v>6</v>
      </c>
      <c r="J24" s="25">
        <v>6</v>
      </c>
      <c r="K24" s="25">
        <v>6</v>
      </c>
    </row>
    <row r="25" spans="1:11" x14ac:dyDescent="0.3">
      <c r="A25" s="24" t="s">
        <v>382</v>
      </c>
      <c r="B25" s="24" t="s">
        <v>383</v>
      </c>
      <c r="C25" s="24">
        <v>7</v>
      </c>
      <c r="D25" s="24">
        <v>7</v>
      </c>
      <c r="E25" s="24">
        <v>7</v>
      </c>
      <c r="F25" s="24">
        <v>7</v>
      </c>
      <c r="H25" s="25">
        <v>7</v>
      </c>
      <c r="I25" s="25">
        <v>7</v>
      </c>
      <c r="J25" s="25">
        <v>7</v>
      </c>
      <c r="K25" s="25">
        <v>7</v>
      </c>
    </row>
    <row r="26" spans="1:11" x14ac:dyDescent="0.3">
      <c r="A26" s="26" t="s">
        <v>384</v>
      </c>
      <c r="B26" s="26" t="s">
        <v>385</v>
      </c>
      <c r="C26" s="26">
        <v>7</v>
      </c>
      <c r="D26" s="26">
        <v>7</v>
      </c>
      <c r="E26" s="26">
        <v>7</v>
      </c>
      <c r="F26" s="26">
        <v>7</v>
      </c>
      <c r="H26" s="25">
        <v>7</v>
      </c>
      <c r="I26" s="25">
        <v>7</v>
      </c>
      <c r="J26" s="25">
        <v>7</v>
      </c>
      <c r="K26" s="25">
        <v>7</v>
      </c>
    </row>
    <row r="27" spans="1:11" x14ac:dyDescent="0.3">
      <c r="A27" s="24" t="s">
        <v>386</v>
      </c>
      <c r="B27" s="24" t="s">
        <v>387</v>
      </c>
      <c r="C27" s="24">
        <v>8</v>
      </c>
      <c r="D27" s="24">
        <v>8</v>
      </c>
      <c r="E27" s="24">
        <v>8</v>
      </c>
      <c r="F27" s="24">
        <v>8</v>
      </c>
      <c r="H27" s="25">
        <v>8</v>
      </c>
      <c r="I27" s="25">
        <v>8</v>
      </c>
      <c r="J27" s="25">
        <v>8</v>
      </c>
      <c r="K27" s="25">
        <v>8</v>
      </c>
    </row>
    <row r="28" spans="1:11" x14ac:dyDescent="0.3">
      <c r="A28" s="26" t="s">
        <v>388</v>
      </c>
      <c r="B28" s="26" t="s">
        <v>389</v>
      </c>
      <c r="C28" s="26">
        <v>9</v>
      </c>
      <c r="D28" s="26">
        <v>9</v>
      </c>
      <c r="E28" s="26">
        <v>9</v>
      </c>
      <c r="F28" s="26">
        <v>9</v>
      </c>
      <c r="H28" s="25">
        <v>9</v>
      </c>
      <c r="I28" s="25">
        <v>9</v>
      </c>
      <c r="J28" s="25">
        <v>9</v>
      </c>
      <c r="K28" s="25">
        <v>9</v>
      </c>
    </row>
    <row r="29" spans="1:11" x14ac:dyDescent="0.3">
      <c r="A29" s="24" t="s">
        <v>390</v>
      </c>
      <c r="B29" s="24" t="s">
        <v>391</v>
      </c>
      <c r="C29" s="24">
        <v>7</v>
      </c>
      <c r="D29" s="24">
        <v>7</v>
      </c>
      <c r="E29" s="24">
        <v>7</v>
      </c>
      <c r="F29" s="24">
        <v>7</v>
      </c>
      <c r="H29" s="25">
        <v>7</v>
      </c>
      <c r="I29" s="25">
        <v>7</v>
      </c>
      <c r="J29" s="25">
        <v>7</v>
      </c>
      <c r="K29" s="25">
        <v>7</v>
      </c>
    </row>
    <row r="30" spans="1:11" x14ac:dyDescent="0.3">
      <c r="A30" s="26" t="s">
        <v>392</v>
      </c>
      <c r="B30" s="26" t="s">
        <v>393</v>
      </c>
      <c r="C30" s="26">
        <v>7</v>
      </c>
      <c r="D30" s="26">
        <v>7</v>
      </c>
      <c r="E30" s="26">
        <v>7</v>
      </c>
      <c r="F30" s="26">
        <v>7</v>
      </c>
      <c r="H30" s="25">
        <v>7</v>
      </c>
      <c r="I30" s="25">
        <v>7</v>
      </c>
      <c r="J30" s="25">
        <v>7</v>
      </c>
      <c r="K30" s="25">
        <v>7</v>
      </c>
    </row>
    <row r="31" spans="1:11" x14ac:dyDescent="0.3">
      <c r="A31" s="24" t="s">
        <v>394</v>
      </c>
      <c r="B31" s="24" t="s">
        <v>395</v>
      </c>
      <c r="C31" s="24">
        <v>8</v>
      </c>
      <c r="D31" s="24">
        <v>8</v>
      </c>
      <c r="E31" s="24">
        <v>8</v>
      </c>
      <c r="F31" s="24">
        <v>8</v>
      </c>
      <c r="H31" s="25">
        <v>8</v>
      </c>
      <c r="I31" s="25">
        <v>8</v>
      </c>
      <c r="J31" s="25">
        <v>8</v>
      </c>
      <c r="K31" s="25">
        <v>8</v>
      </c>
    </row>
    <row r="32" spans="1:11" x14ac:dyDescent="0.3">
      <c r="A32" s="26" t="s">
        <v>396</v>
      </c>
      <c r="B32" s="26" t="s">
        <v>397</v>
      </c>
      <c r="C32" s="26">
        <v>6</v>
      </c>
      <c r="D32" s="26">
        <v>6</v>
      </c>
      <c r="E32" s="26">
        <v>6</v>
      </c>
      <c r="F32" s="26">
        <v>6</v>
      </c>
      <c r="H32" s="25">
        <v>6</v>
      </c>
      <c r="I32" s="25">
        <v>6</v>
      </c>
      <c r="J32" s="25">
        <v>6</v>
      </c>
      <c r="K32" s="25">
        <v>6</v>
      </c>
    </row>
    <row r="33" spans="1:11" x14ac:dyDescent="0.3">
      <c r="A33" s="24" t="s">
        <v>398</v>
      </c>
      <c r="B33" s="24" t="s">
        <v>399</v>
      </c>
      <c r="C33" s="24">
        <v>8</v>
      </c>
      <c r="D33" s="24">
        <v>8</v>
      </c>
      <c r="E33" s="24">
        <v>8</v>
      </c>
      <c r="F33" s="24">
        <v>8</v>
      </c>
      <c r="H33" s="25">
        <v>8</v>
      </c>
      <c r="I33" s="25">
        <v>8</v>
      </c>
      <c r="J33" s="25">
        <v>8</v>
      </c>
      <c r="K33" s="25">
        <v>8</v>
      </c>
    </row>
    <row r="34" spans="1:11" x14ac:dyDescent="0.3">
      <c r="A34" s="26" t="s">
        <v>400</v>
      </c>
      <c r="B34" s="26" t="s">
        <v>401</v>
      </c>
      <c r="C34" s="26">
        <v>8</v>
      </c>
      <c r="D34" s="26">
        <v>8</v>
      </c>
      <c r="E34" s="26">
        <v>8</v>
      </c>
      <c r="F34" s="26">
        <v>8</v>
      </c>
      <c r="H34" s="25">
        <v>8</v>
      </c>
      <c r="I34" s="25">
        <v>8</v>
      </c>
      <c r="J34" s="25">
        <v>8</v>
      </c>
      <c r="K34" s="25">
        <v>8</v>
      </c>
    </row>
    <row r="35" spans="1:11" x14ac:dyDescent="0.3">
      <c r="A35" s="24" t="s">
        <v>402</v>
      </c>
      <c r="B35" s="24" t="s">
        <v>403</v>
      </c>
      <c r="C35" s="24">
        <v>9</v>
      </c>
      <c r="D35" s="24">
        <v>9</v>
      </c>
      <c r="E35" s="24">
        <v>9</v>
      </c>
      <c r="F35" s="24">
        <v>9</v>
      </c>
      <c r="H35" s="25">
        <v>9</v>
      </c>
      <c r="I35" s="25">
        <v>9</v>
      </c>
      <c r="J35" s="25">
        <v>9</v>
      </c>
      <c r="K35" s="25">
        <v>9</v>
      </c>
    </row>
    <row r="36" spans="1:11" x14ac:dyDescent="0.3">
      <c r="A36" s="26" t="s">
        <v>404</v>
      </c>
      <c r="B36" s="26" t="s">
        <v>405</v>
      </c>
      <c r="C36" s="26">
        <v>7</v>
      </c>
      <c r="D36" s="26">
        <v>7</v>
      </c>
      <c r="E36" s="26">
        <v>7</v>
      </c>
      <c r="F36" s="26">
        <v>7</v>
      </c>
      <c r="H36" s="25">
        <v>7</v>
      </c>
      <c r="I36" s="25">
        <v>7</v>
      </c>
      <c r="J36" s="25">
        <v>7</v>
      </c>
      <c r="K36" s="25">
        <v>7</v>
      </c>
    </row>
    <row r="37" spans="1:11" x14ac:dyDescent="0.3">
      <c r="A37" s="24" t="s">
        <v>406</v>
      </c>
      <c r="B37" s="24" t="s">
        <v>407</v>
      </c>
      <c r="C37" s="24">
        <v>8</v>
      </c>
      <c r="D37" s="24">
        <v>8</v>
      </c>
      <c r="E37" s="24">
        <v>8</v>
      </c>
      <c r="F37" s="24">
        <v>8</v>
      </c>
      <c r="H37" s="25">
        <v>8</v>
      </c>
      <c r="I37" s="25">
        <v>8</v>
      </c>
      <c r="J37" s="25">
        <v>8</v>
      </c>
      <c r="K37" s="25">
        <v>8</v>
      </c>
    </row>
    <row r="38" spans="1:11" x14ac:dyDescent="0.3">
      <c r="A38" s="26" t="s">
        <v>408</v>
      </c>
      <c r="B38" s="26" t="s">
        <v>409</v>
      </c>
      <c r="C38" s="26">
        <v>8</v>
      </c>
      <c r="D38" s="26">
        <v>8</v>
      </c>
      <c r="E38" s="26">
        <v>8</v>
      </c>
      <c r="F38" s="26">
        <v>8</v>
      </c>
      <c r="H38" s="25">
        <v>8</v>
      </c>
      <c r="I38" s="25">
        <v>8</v>
      </c>
      <c r="J38" s="25">
        <v>8</v>
      </c>
      <c r="K38" s="25">
        <v>8</v>
      </c>
    </row>
    <row r="39" spans="1:11" x14ac:dyDescent="0.3">
      <c r="A39" s="24" t="s">
        <v>410</v>
      </c>
      <c r="B39" s="24" t="s">
        <v>411</v>
      </c>
      <c r="C39" s="24">
        <v>7</v>
      </c>
      <c r="D39" s="24">
        <v>7</v>
      </c>
      <c r="E39" s="24">
        <v>7</v>
      </c>
      <c r="F39" s="24">
        <v>7</v>
      </c>
      <c r="H39" s="25">
        <v>7</v>
      </c>
      <c r="I39" s="25">
        <v>7</v>
      </c>
      <c r="J39" s="25">
        <v>7</v>
      </c>
      <c r="K39" s="25">
        <v>7</v>
      </c>
    </row>
    <row r="40" spans="1:11" x14ac:dyDescent="0.3">
      <c r="A40" s="26" t="s">
        <v>412</v>
      </c>
      <c r="B40" s="26" t="s">
        <v>413</v>
      </c>
      <c r="C40" s="26">
        <v>7</v>
      </c>
      <c r="D40" s="26">
        <v>7</v>
      </c>
      <c r="E40" s="26">
        <v>7</v>
      </c>
      <c r="F40" s="26">
        <v>7</v>
      </c>
      <c r="H40" s="25">
        <v>7</v>
      </c>
      <c r="I40" s="25">
        <v>7</v>
      </c>
      <c r="J40" s="25">
        <v>7</v>
      </c>
      <c r="K40" s="25">
        <v>7</v>
      </c>
    </row>
    <row r="41" spans="1:11" x14ac:dyDescent="0.3">
      <c r="A41" s="24" t="s">
        <v>414</v>
      </c>
      <c r="B41" s="24" t="s">
        <v>415</v>
      </c>
      <c r="C41" s="24">
        <v>8</v>
      </c>
      <c r="D41" s="24">
        <v>8</v>
      </c>
      <c r="E41" s="24">
        <v>8</v>
      </c>
      <c r="F41" s="24">
        <v>8</v>
      </c>
      <c r="H41" s="25">
        <v>8</v>
      </c>
      <c r="I41" s="25">
        <v>8</v>
      </c>
      <c r="J41" s="25">
        <v>8</v>
      </c>
      <c r="K41" s="25">
        <v>8</v>
      </c>
    </row>
    <row r="42" spans="1:11" x14ac:dyDescent="0.3">
      <c r="A42" s="26" t="s">
        <v>416</v>
      </c>
      <c r="B42" s="26" t="s">
        <v>417</v>
      </c>
      <c r="C42" s="26">
        <v>7</v>
      </c>
      <c r="D42" s="26">
        <v>7</v>
      </c>
      <c r="E42" s="26">
        <v>7</v>
      </c>
      <c r="F42" s="26">
        <v>7</v>
      </c>
      <c r="H42" s="25">
        <v>7</v>
      </c>
      <c r="I42" s="25">
        <v>7</v>
      </c>
      <c r="J42" s="25">
        <v>7</v>
      </c>
      <c r="K42" s="25">
        <v>7</v>
      </c>
    </row>
    <row r="43" spans="1:11" x14ac:dyDescent="0.3">
      <c r="A43" s="24" t="s">
        <v>418</v>
      </c>
      <c r="B43" s="24" t="s">
        <v>419</v>
      </c>
      <c r="C43" s="24">
        <v>6</v>
      </c>
      <c r="D43" s="24">
        <v>6</v>
      </c>
      <c r="E43" s="24">
        <v>6</v>
      </c>
      <c r="F43" s="24">
        <v>6</v>
      </c>
      <c r="H43" s="25">
        <v>6</v>
      </c>
      <c r="I43" s="25">
        <v>6</v>
      </c>
      <c r="J43" s="25">
        <v>6</v>
      </c>
      <c r="K43" s="25">
        <v>6</v>
      </c>
    </row>
    <row r="44" spans="1:11" x14ac:dyDescent="0.3">
      <c r="A44" s="26" t="s">
        <v>420</v>
      </c>
      <c r="B44" s="26" t="s">
        <v>421</v>
      </c>
      <c r="C44" s="26">
        <v>8</v>
      </c>
      <c r="D44" s="26">
        <v>8</v>
      </c>
      <c r="E44" s="26">
        <v>8</v>
      </c>
      <c r="F44" s="26">
        <v>8</v>
      </c>
      <c r="H44" s="25">
        <v>8</v>
      </c>
      <c r="I44" s="25">
        <v>8</v>
      </c>
      <c r="J44" s="25">
        <v>8</v>
      </c>
      <c r="K44" s="25">
        <v>8</v>
      </c>
    </row>
    <row r="45" spans="1:11" x14ac:dyDescent="0.3">
      <c r="A45" s="24" t="s">
        <v>422</v>
      </c>
      <c r="B45" s="24" t="s">
        <v>423</v>
      </c>
      <c r="C45" s="24">
        <v>8</v>
      </c>
      <c r="D45" s="24">
        <v>8</v>
      </c>
      <c r="E45" s="24">
        <v>8</v>
      </c>
      <c r="F45" s="24">
        <v>8</v>
      </c>
      <c r="H45" s="25">
        <v>8</v>
      </c>
      <c r="I45" s="25">
        <v>8</v>
      </c>
      <c r="J45" s="25">
        <v>8</v>
      </c>
      <c r="K45" s="25">
        <v>8</v>
      </c>
    </row>
    <row r="46" spans="1:11" x14ac:dyDescent="0.3">
      <c r="A46" s="26" t="s">
        <v>424</v>
      </c>
      <c r="B46" s="26" t="s">
        <v>425</v>
      </c>
      <c r="C46" s="26">
        <v>6</v>
      </c>
      <c r="D46" s="26">
        <v>6</v>
      </c>
      <c r="E46" s="26">
        <v>6</v>
      </c>
      <c r="F46" s="26">
        <v>6</v>
      </c>
      <c r="H46" s="25">
        <v>6</v>
      </c>
      <c r="I46" s="25">
        <v>6</v>
      </c>
      <c r="J46" s="25">
        <v>6</v>
      </c>
      <c r="K46" s="25">
        <v>6</v>
      </c>
    </row>
    <row r="47" spans="1:11" x14ac:dyDescent="0.3">
      <c r="A47" s="24" t="s">
        <v>426</v>
      </c>
      <c r="B47" s="24" t="s">
        <v>427</v>
      </c>
      <c r="C47" s="24">
        <v>9</v>
      </c>
      <c r="D47" s="24">
        <v>9</v>
      </c>
      <c r="E47" s="24">
        <v>9</v>
      </c>
      <c r="F47" s="24">
        <v>9</v>
      </c>
      <c r="H47" s="25">
        <v>9</v>
      </c>
      <c r="I47" s="25">
        <v>9</v>
      </c>
      <c r="J47" s="25">
        <v>9</v>
      </c>
      <c r="K47" s="25">
        <v>9</v>
      </c>
    </row>
    <row r="48" spans="1:11" x14ac:dyDescent="0.3">
      <c r="A48" s="26" t="s">
        <v>428</v>
      </c>
      <c r="B48" s="26" t="s">
        <v>429</v>
      </c>
      <c r="C48" s="26">
        <v>7</v>
      </c>
      <c r="D48" s="26">
        <v>7</v>
      </c>
      <c r="E48" s="26">
        <v>7</v>
      </c>
      <c r="F48" s="26">
        <v>7</v>
      </c>
      <c r="H48" s="25">
        <v>7</v>
      </c>
      <c r="I48" s="25">
        <v>7</v>
      </c>
      <c r="J48" s="25">
        <v>7</v>
      </c>
      <c r="K48" s="25">
        <v>7</v>
      </c>
    </row>
    <row r="49" spans="1:11" x14ac:dyDescent="0.3">
      <c r="A49" s="24" t="s">
        <v>430</v>
      </c>
      <c r="B49" s="24" t="s">
        <v>431</v>
      </c>
      <c r="C49" s="24">
        <v>7</v>
      </c>
      <c r="D49" s="24">
        <v>7</v>
      </c>
      <c r="E49" s="24">
        <v>7</v>
      </c>
      <c r="F49" s="24">
        <v>7</v>
      </c>
      <c r="H49" s="25">
        <v>7</v>
      </c>
      <c r="I49" s="25">
        <v>7</v>
      </c>
      <c r="J49" s="25">
        <v>7</v>
      </c>
      <c r="K49" s="25">
        <v>7</v>
      </c>
    </row>
    <row r="50" spans="1:11" x14ac:dyDescent="0.3">
      <c r="A50" s="26" t="s">
        <v>432</v>
      </c>
      <c r="B50" s="26" t="s">
        <v>433</v>
      </c>
      <c r="C50" s="26">
        <v>7</v>
      </c>
      <c r="D50" s="26">
        <v>7</v>
      </c>
      <c r="E50" s="26">
        <v>7</v>
      </c>
      <c r="F50" s="26">
        <v>7</v>
      </c>
      <c r="H50" s="25">
        <v>7</v>
      </c>
      <c r="I50" s="25">
        <v>7</v>
      </c>
      <c r="J50" s="25">
        <v>7</v>
      </c>
      <c r="K50" s="25">
        <v>7</v>
      </c>
    </row>
    <row r="51" spans="1:11" x14ac:dyDescent="0.3">
      <c r="A51" s="24" t="s">
        <v>434</v>
      </c>
      <c r="B51" s="24" t="s">
        <v>435</v>
      </c>
      <c r="C51" s="24">
        <v>9</v>
      </c>
      <c r="D51" s="24">
        <v>9</v>
      </c>
      <c r="E51" s="24">
        <v>9</v>
      </c>
      <c r="F51" s="24">
        <v>9</v>
      </c>
      <c r="H51" s="25">
        <v>9</v>
      </c>
      <c r="I51" s="25">
        <v>9</v>
      </c>
      <c r="J51" s="25">
        <v>9</v>
      </c>
      <c r="K51" s="25">
        <v>9</v>
      </c>
    </row>
    <row r="52" spans="1:11" x14ac:dyDescent="0.3">
      <c r="A52" s="26" t="s">
        <v>436</v>
      </c>
      <c r="B52" s="26" t="s">
        <v>437</v>
      </c>
      <c r="C52" s="26">
        <v>7</v>
      </c>
      <c r="D52" s="26">
        <v>7</v>
      </c>
      <c r="E52" s="26">
        <v>7</v>
      </c>
      <c r="F52" s="26">
        <v>7</v>
      </c>
      <c r="H52" s="25">
        <v>7</v>
      </c>
      <c r="I52" s="25">
        <v>7</v>
      </c>
      <c r="J52" s="25">
        <v>7</v>
      </c>
      <c r="K52" s="25">
        <v>7</v>
      </c>
    </row>
    <row r="53" spans="1:11" x14ac:dyDescent="0.3">
      <c r="A53" s="24" t="s">
        <v>438</v>
      </c>
      <c r="B53" s="24" t="s">
        <v>439</v>
      </c>
      <c r="C53" s="24">
        <v>8</v>
      </c>
      <c r="D53" s="24">
        <v>8</v>
      </c>
      <c r="E53" s="24">
        <v>8</v>
      </c>
      <c r="F53" s="24">
        <v>8</v>
      </c>
      <c r="H53" s="25">
        <v>8</v>
      </c>
      <c r="I53" s="25">
        <v>8</v>
      </c>
      <c r="J53" s="25">
        <v>8</v>
      </c>
      <c r="K53" s="25">
        <v>8</v>
      </c>
    </row>
    <row r="54" spans="1:11" x14ac:dyDescent="0.3">
      <c r="A54" s="26" t="s">
        <v>440</v>
      </c>
      <c r="B54" s="26" t="s">
        <v>441</v>
      </c>
      <c r="C54" s="26">
        <v>7</v>
      </c>
      <c r="D54" s="26">
        <v>7</v>
      </c>
      <c r="E54" s="26">
        <v>7</v>
      </c>
      <c r="F54" s="26">
        <v>7</v>
      </c>
      <c r="H54" s="25">
        <v>7</v>
      </c>
      <c r="I54" s="25">
        <v>7</v>
      </c>
      <c r="J54" s="25">
        <v>7</v>
      </c>
      <c r="K54" s="25">
        <v>7</v>
      </c>
    </row>
    <row r="55" spans="1:11" x14ac:dyDescent="0.3">
      <c r="A55" s="24" t="s">
        <v>442</v>
      </c>
      <c r="B55" s="24" t="s">
        <v>443</v>
      </c>
      <c r="C55" s="24">
        <v>7</v>
      </c>
      <c r="D55" s="24">
        <v>7</v>
      </c>
      <c r="E55" s="24">
        <v>7</v>
      </c>
      <c r="F55" s="24">
        <v>7</v>
      </c>
      <c r="H55" s="25">
        <v>7</v>
      </c>
      <c r="I55" s="25">
        <v>7</v>
      </c>
      <c r="J55" s="25">
        <v>7</v>
      </c>
      <c r="K55" s="25">
        <v>7</v>
      </c>
    </row>
    <row r="56" spans="1:11" x14ac:dyDescent="0.3">
      <c r="A56" s="26" t="s">
        <v>444</v>
      </c>
      <c r="B56" s="26" t="s">
        <v>445</v>
      </c>
      <c r="C56" s="26">
        <v>8</v>
      </c>
      <c r="D56" s="26">
        <v>8</v>
      </c>
      <c r="E56" s="26">
        <v>8</v>
      </c>
      <c r="F56" s="26">
        <v>8</v>
      </c>
      <c r="H56" s="25">
        <v>8</v>
      </c>
      <c r="I56" s="25">
        <v>8</v>
      </c>
      <c r="J56" s="25">
        <v>8</v>
      </c>
      <c r="K56" s="25">
        <v>8</v>
      </c>
    </row>
    <row r="57" spans="1:11" x14ac:dyDescent="0.3">
      <c r="A57" s="24" t="s">
        <v>446</v>
      </c>
      <c r="B57" s="24" t="s">
        <v>447</v>
      </c>
      <c r="C57" s="24">
        <v>8</v>
      </c>
      <c r="D57" s="24">
        <v>8</v>
      </c>
      <c r="E57" s="24">
        <v>8</v>
      </c>
      <c r="F57" s="24">
        <v>8</v>
      </c>
      <c r="H57" s="25">
        <v>8</v>
      </c>
      <c r="I57" s="25">
        <v>8</v>
      </c>
      <c r="J57" s="25">
        <v>8</v>
      </c>
      <c r="K57" s="25">
        <v>8</v>
      </c>
    </row>
    <row r="58" spans="1:11" x14ac:dyDescent="0.3">
      <c r="A58" s="26" t="s">
        <v>448</v>
      </c>
      <c r="B58" s="26" t="s">
        <v>449</v>
      </c>
      <c r="C58" s="26">
        <v>7</v>
      </c>
      <c r="D58" s="26">
        <v>7</v>
      </c>
      <c r="E58" s="26">
        <v>7</v>
      </c>
      <c r="F58" s="26">
        <v>7</v>
      </c>
      <c r="H58" s="25">
        <v>7</v>
      </c>
      <c r="I58" s="25">
        <v>7</v>
      </c>
      <c r="J58" s="25">
        <v>7</v>
      </c>
      <c r="K58" s="25">
        <v>7</v>
      </c>
    </row>
    <row r="59" spans="1:11" x14ac:dyDescent="0.3">
      <c r="A59" s="24" t="s">
        <v>450</v>
      </c>
      <c r="B59" s="24" t="s">
        <v>451</v>
      </c>
      <c r="C59" s="24">
        <v>5</v>
      </c>
      <c r="D59" s="24">
        <v>5</v>
      </c>
      <c r="E59" s="24">
        <v>5</v>
      </c>
      <c r="F59" s="24">
        <v>5</v>
      </c>
      <c r="H59" s="25">
        <v>5</v>
      </c>
      <c r="I59" s="25">
        <v>5</v>
      </c>
      <c r="J59" s="25">
        <v>5</v>
      </c>
      <c r="K59" s="25">
        <v>5</v>
      </c>
    </row>
    <row r="60" spans="1:11" x14ac:dyDescent="0.3">
      <c r="A60" s="26" t="s">
        <v>452</v>
      </c>
      <c r="B60" s="26" t="s">
        <v>453</v>
      </c>
      <c r="C60" s="26">
        <v>6</v>
      </c>
      <c r="D60" s="26">
        <v>6</v>
      </c>
      <c r="E60" s="26">
        <v>6</v>
      </c>
      <c r="F60" s="26">
        <v>6</v>
      </c>
      <c r="H60" s="25">
        <v>6</v>
      </c>
      <c r="I60" s="25">
        <v>6</v>
      </c>
      <c r="J60" s="25">
        <v>6</v>
      </c>
      <c r="K60" s="25">
        <v>6</v>
      </c>
    </row>
    <row r="63" spans="1:11" x14ac:dyDescent="0.3">
      <c r="A63" s="27" t="s">
        <v>54</v>
      </c>
      <c r="B63" s="53" t="s">
        <v>55</v>
      </c>
      <c r="C63" s="51"/>
    </row>
    <row r="64" spans="1:11" x14ac:dyDescent="0.3">
      <c r="A64" s="28" t="s">
        <v>56</v>
      </c>
      <c r="B64" s="50" t="s">
        <v>57</v>
      </c>
      <c r="C64" s="51"/>
    </row>
    <row r="65" spans="1:3" x14ac:dyDescent="0.3">
      <c r="A65" s="29" t="s">
        <v>58</v>
      </c>
      <c r="B65" s="52" t="s">
        <v>59</v>
      </c>
      <c r="C65" s="51"/>
    </row>
    <row r="66" spans="1:3" x14ac:dyDescent="0.3">
      <c r="A66" s="30" t="s">
        <v>187</v>
      </c>
      <c r="B66" s="55" t="s">
        <v>188</v>
      </c>
      <c r="C66" s="51"/>
    </row>
    <row r="67" spans="1:3" x14ac:dyDescent="0.3">
      <c r="A67" s="31" t="s">
        <v>189</v>
      </c>
      <c r="B67" s="54" t="s">
        <v>190</v>
      </c>
      <c r="C67" s="51"/>
    </row>
  </sheetData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53" priority="34">
      <formula>ISBLANK(A11)</formula>
    </cfRule>
  </conditionalFormatting>
  <conditionalFormatting sqref="C3">
    <cfRule type="expression" dxfId="52" priority="2">
      <formula>ISBLANK(C3)</formula>
    </cfRule>
  </conditionalFormatting>
  <conditionalFormatting sqref="C4">
    <cfRule type="expression" dxfId="51" priority="4">
      <formula>ISBLANK(C4)</formula>
    </cfRule>
  </conditionalFormatting>
  <conditionalFormatting sqref="C5">
    <cfRule type="expression" dxfId="50" priority="6">
      <formula>ISBLANK(C5)</formula>
    </cfRule>
  </conditionalFormatting>
  <conditionalFormatting sqref="C10">
    <cfRule type="expression" dxfId="49" priority="33">
      <formula>COUNTIF(C11:C60, "&gt;="&amp;$C$4)=0</formula>
    </cfRule>
  </conditionalFormatting>
  <conditionalFormatting sqref="C11:C60">
    <cfRule type="expression" dxfId="48" priority="35">
      <formula>C11&gt;$C$3</formula>
    </cfRule>
  </conditionalFormatting>
  <conditionalFormatting sqref="C3:F3">
    <cfRule type="expression" dxfId="47" priority="1">
      <formula>OR(C3&gt;100,C3&lt;0)</formula>
    </cfRule>
  </conditionalFormatting>
  <conditionalFormatting sqref="C4:F4">
    <cfRule type="expression" dxfId="46" priority="3">
      <formula>OR(C4&gt;max_marks_cell,C4&lt;0)</formula>
    </cfRule>
  </conditionalFormatting>
  <conditionalFormatting sqref="C5:F5">
    <cfRule type="expression" dxfId="45" priority="5">
      <formula>OR(C5&gt;4,C5&lt;0)</formula>
    </cfRule>
  </conditionalFormatting>
  <conditionalFormatting sqref="C7:F7">
    <cfRule type="expression" dxfId="44" priority="7">
      <formula>OR(C7&gt;100,C7&lt;0)</formula>
    </cfRule>
    <cfRule type="expression" dxfId="43" priority="8">
      <formula>ISBLANK(C7)</formula>
    </cfRule>
  </conditionalFormatting>
  <conditionalFormatting sqref="D10">
    <cfRule type="expression" dxfId="42" priority="38">
      <formula>COUNTIF(D11:D60, "&gt;="&amp;$D$4)=0</formula>
    </cfRule>
  </conditionalFormatting>
  <conditionalFormatting sqref="D11:D60">
    <cfRule type="expression" dxfId="41" priority="40">
      <formula>D11&gt;$D$3</formula>
    </cfRule>
  </conditionalFormatting>
  <conditionalFormatting sqref="D3:F5">
    <cfRule type="expression" dxfId="40" priority="10">
      <formula>ISBLANK(D3)</formula>
    </cfRule>
  </conditionalFormatting>
  <conditionalFormatting sqref="E10">
    <cfRule type="expression" dxfId="39" priority="43">
      <formula>COUNTIF(E11:E60, "&gt;="&amp;$E$4)=0</formula>
    </cfRule>
  </conditionalFormatting>
  <conditionalFormatting sqref="E11:E60">
    <cfRule type="expression" dxfId="38" priority="45">
      <formula>E11&gt;$E$3</formula>
    </cfRule>
  </conditionalFormatting>
  <conditionalFormatting sqref="F10">
    <cfRule type="expression" dxfId="37" priority="48">
      <formula>COUNTIF(F11:F60, "&gt;="&amp;$F$4)=0</formula>
    </cfRule>
  </conditionalFormatting>
  <conditionalFormatting sqref="F11:F60">
    <cfRule type="expression" dxfId="36" priority="50">
      <formula>F11&gt;$F$3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1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352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40</v>
      </c>
      <c r="B3" s="18">
        <v>40</v>
      </c>
      <c r="C3" s="18">
        <v>40</v>
      </c>
      <c r="D3" s="18">
        <v>40</v>
      </c>
      <c r="F3" s="32"/>
      <c r="H3" s="18">
        <v>40</v>
      </c>
      <c r="I3" s="18">
        <v>40</v>
      </c>
      <c r="J3" s="18">
        <v>40</v>
      </c>
      <c r="K3" s="18">
        <v>40</v>
      </c>
    </row>
    <row r="4" spans="1:11" x14ac:dyDescent="0.3">
      <c r="A4" s="18">
        <v>28</v>
      </c>
      <c r="B4" s="18">
        <v>28</v>
      </c>
      <c r="C4" s="18">
        <v>28</v>
      </c>
      <c r="D4" s="18">
        <v>28</v>
      </c>
      <c r="F4" s="32"/>
      <c r="H4" s="18">
        <v>28</v>
      </c>
      <c r="I4" s="18">
        <v>28</v>
      </c>
      <c r="J4" s="18">
        <v>28</v>
      </c>
      <c r="K4" s="18"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28</v>
      </c>
      <c r="B7" s="18">
        <v>28</v>
      </c>
      <c r="C7" s="18">
        <v>28</v>
      </c>
      <c r="D7" s="18">
        <v>28</v>
      </c>
      <c r="F7" s="32"/>
      <c r="H7" s="18">
        <v>28</v>
      </c>
      <c r="I7" s="18">
        <v>28</v>
      </c>
      <c r="J7" s="18">
        <v>28</v>
      </c>
      <c r="K7" s="18">
        <v>28</v>
      </c>
    </row>
    <row r="8" spans="1:11" x14ac:dyDescent="0.3">
      <c r="A8" s="18">
        <v>34</v>
      </c>
      <c r="B8" s="18">
        <v>34</v>
      </c>
      <c r="C8" s="18">
        <v>34</v>
      </c>
      <c r="D8" s="18">
        <v>34</v>
      </c>
      <c r="F8" s="32"/>
      <c r="H8" s="18">
        <v>34</v>
      </c>
      <c r="I8" s="18">
        <v>34</v>
      </c>
      <c r="J8" s="18">
        <v>34</v>
      </c>
      <c r="K8" s="18">
        <v>34</v>
      </c>
    </row>
    <row r="9" spans="1:11" x14ac:dyDescent="0.3">
      <c r="A9" s="18">
        <v>28</v>
      </c>
      <c r="B9" s="18">
        <v>28</v>
      </c>
      <c r="C9" s="18">
        <v>28</v>
      </c>
      <c r="D9" s="18">
        <v>28</v>
      </c>
      <c r="F9" s="32"/>
      <c r="H9" s="18">
        <v>28</v>
      </c>
      <c r="I9" s="18">
        <v>28</v>
      </c>
      <c r="J9" s="18">
        <v>28</v>
      </c>
      <c r="K9" s="18">
        <v>28</v>
      </c>
    </row>
    <row r="10" spans="1:11" x14ac:dyDescent="0.3">
      <c r="A10" s="18">
        <v>28</v>
      </c>
      <c r="B10" s="18">
        <v>28</v>
      </c>
      <c r="C10" s="18">
        <v>28</v>
      </c>
      <c r="D10" s="18">
        <v>28</v>
      </c>
      <c r="F10" s="32"/>
      <c r="H10" s="18">
        <v>28</v>
      </c>
      <c r="I10" s="18">
        <v>28</v>
      </c>
      <c r="J10" s="18">
        <v>28</v>
      </c>
      <c r="K10" s="18">
        <v>28</v>
      </c>
    </row>
    <row r="11" spans="1:11" x14ac:dyDescent="0.3">
      <c r="A11" s="18">
        <v>28</v>
      </c>
      <c r="B11" s="18">
        <v>28</v>
      </c>
      <c r="C11" s="18">
        <v>28</v>
      </c>
      <c r="D11" s="18">
        <v>28</v>
      </c>
      <c r="F11" s="32"/>
      <c r="H11" s="18">
        <v>28</v>
      </c>
      <c r="I11" s="18">
        <v>28</v>
      </c>
      <c r="J11" s="18">
        <v>28</v>
      </c>
      <c r="K11" s="18">
        <v>28</v>
      </c>
    </row>
    <row r="12" spans="1:11" x14ac:dyDescent="0.3">
      <c r="A12" s="18">
        <v>30</v>
      </c>
      <c r="B12" s="18">
        <v>30</v>
      </c>
      <c r="C12" s="18">
        <v>30</v>
      </c>
      <c r="D12" s="18">
        <v>30</v>
      </c>
      <c r="F12" s="32"/>
      <c r="H12" s="18">
        <v>30</v>
      </c>
      <c r="I12" s="18">
        <v>30</v>
      </c>
      <c r="J12" s="18">
        <v>30</v>
      </c>
      <c r="K12" s="18">
        <v>30</v>
      </c>
    </row>
    <row r="13" spans="1:11" x14ac:dyDescent="0.3">
      <c r="A13" s="18">
        <v>24</v>
      </c>
      <c r="B13" s="18">
        <v>24</v>
      </c>
      <c r="C13" s="18">
        <v>24</v>
      </c>
      <c r="D13" s="18">
        <v>24</v>
      </c>
      <c r="F13" s="32"/>
      <c r="H13" s="18">
        <v>24</v>
      </c>
      <c r="I13" s="18">
        <v>24</v>
      </c>
      <c r="J13" s="18">
        <v>24</v>
      </c>
      <c r="K13" s="18">
        <v>24</v>
      </c>
    </row>
    <row r="14" spans="1:11" x14ac:dyDescent="0.3">
      <c r="A14" s="18">
        <v>30</v>
      </c>
      <c r="B14" s="18">
        <v>30</v>
      </c>
      <c r="C14" s="18">
        <v>30</v>
      </c>
      <c r="D14" s="18">
        <v>30</v>
      </c>
      <c r="F14" s="32"/>
      <c r="H14" s="18">
        <v>30</v>
      </c>
      <c r="I14" s="18">
        <v>30</v>
      </c>
      <c r="J14" s="18">
        <v>30</v>
      </c>
      <c r="K14" s="18">
        <v>30</v>
      </c>
    </row>
    <row r="15" spans="1:11" x14ac:dyDescent="0.3">
      <c r="A15" s="18">
        <v>22</v>
      </c>
      <c r="B15" s="18">
        <v>22</v>
      </c>
      <c r="C15" s="18">
        <v>22</v>
      </c>
      <c r="D15" s="18">
        <v>22</v>
      </c>
      <c r="F15" s="32"/>
      <c r="H15" s="18">
        <v>22</v>
      </c>
      <c r="I15" s="18">
        <v>22</v>
      </c>
      <c r="J15" s="18">
        <v>22</v>
      </c>
      <c r="K15" s="18">
        <v>22</v>
      </c>
    </row>
    <row r="16" spans="1:11" x14ac:dyDescent="0.3">
      <c r="A16" s="18">
        <v>28</v>
      </c>
      <c r="B16" s="18">
        <v>28</v>
      </c>
      <c r="C16" s="18">
        <v>28</v>
      </c>
      <c r="D16" s="18">
        <v>28</v>
      </c>
      <c r="F16" s="32"/>
      <c r="H16" s="18">
        <v>28</v>
      </c>
      <c r="I16" s="18">
        <v>28</v>
      </c>
      <c r="J16" s="18">
        <v>28</v>
      </c>
      <c r="K16" s="18">
        <v>28</v>
      </c>
    </row>
    <row r="17" spans="1:11" x14ac:dyDescent="0.3">
      <c r="A17" s="18">
        <v>28</v>
      </c>
      <c r="B17" s="18">
        <v>28</v>
      </c>
      <c r="C17" s="18">
        <v>28</v>
      </c>
      <c r="D17" s="18">
        <v>28</v>
      </c>
      <c r="F17" s="32"/>
      <c r="H17" s="18">
        <v>28</v>
      </c>
      <c r="I17" s="18">
        <v>28</v>
      </c>
      <c r="J17" s="18">
        <v>28</v>
      </c>
      <c r="K17" s="18">
        <v>28</v>
      </c>
    </row>
    <row r="18" spans="1:11" x14ac:dyDescent="0.3">
      <c r="A18" s="18">
        <v>30</v>
      </c>
      <c r="B18" s="18">
        <v>30</v>
      </c>
      <c r="C18" s="18">
        <v>30</v>
      </c>
      <c r="D18" s="18">
        <v>30</v>
      </c>
      <c r="F18" s="32"/>
      <c r="H18" s="18">
        <v>30</v>
      </c>
      <c r="I18" s="18">
        <v>30</v>
      </c>
      <c r="J18" s="18">
        <v>30</v>
      </c>
      <c r="K18" s="18">
        <v>30</v>
      </c>
    </row>
    <row r="19" spans="1:11" x14ac:dyDescent="0.3">
      <c r="A19" s="18">
        <v>30</v>
      </c>
      <c r="B19" s="18">
        <v>30</v>
      </c>
      <c r="C19" s="18">
        <v>30</v>
      </c>
      <c r="D19" s="18">
        <v>30</v>
      </c>
      <c r="F19" s="32"/>
      <c r="H19" s="18">
        <v>30</v>
      </c>
      <c r="I19" s="18">
        <v>30</v>
      </c>
      <c r="J19" s="18">
        <v>30</v>
      </c>
      <c r="K19" s="18">
        <v>30</v>
      </c>
    </row>
    <row r="20" spans="1:11" x14ac:dyDescent="0.3">
      <c r="A20" s="18">
        <v>30</v>
      </c>
      <c r="B20" s="18">
        <v>30</v>
      </c>
      <c r="C20" s="18">
        <v>30</v>
      </c>
      <c r="D20" s="18">
        <v>30</v>
      </c>
      <c r="F20" s="32"/>
      <c r="H20" s="18">
        <v>30</v>
      </c>
      <c r="I20" s="18">
        <v>30</v>
      </c>
      <c r="J20" s="18">
        <v>30</v>
      </c>
      <c r="K20" s="18">
        <v>30</v>
      </c>
    </row>
    <row r="21" spans="1:11" x14ac:dyDescent="0.3">
      <c r="A21" s="18">
        <v>30</v>
      </c>
      <c r="B21" s="18">
        <v>30</v>
      </c>
      <c r="C21" s="18">
        <v>30</v>
      </c>
      <c r="D21" s="18">
        <v>30</v>
      </c>
      <c r="F21" s="32"/>
      <c r="H21" s="18">
        <v>30</v>
      </c>
      <c r="I21" s="18">
        <v>30</v>
      </c>
      <c r="J21" s="18">
        <v>30</v>
      </c>
      <c r="K21" s="18">
        <v>30</v>
      </c>
    </row>
    <row r="22" spans="1:11" x14ac:dyDescent="0.3">
      <c r="A22" s="18">
        <v>29</v>
      </c>
      <c r="B22" s="18">
        <v>29</v>
      </c>
      <c r="C22" s="18">
        <v>29</v>
      </c>
      <c r="D22" s="18">
        <v>29</v>
      </c>
      <c r="F22" s="32"/>
      <c r="H22" s="18">
        <v>29</v>
      </c>
      <c r="I22" s="18">
        <v>29</v>
      </c>
      <c r="J22" s="18">
        <v>29</v>
      </c>
      <c r="K22" s="18">
        <v>29</v>
      </c>
    </row>
    <row r="23" spans="1:11" x14ac:dyDescent="0.3">
      <c r="A23" s="18">
        <v>25</v>
      </c>
      <c r="B23" s="18">
        <v>25</v>
      </c>
      <c r="C23" s="18">
        <v>25</v>
      </c>
      <c r="D23" s="18">
        <v>25</v>
      </c>
      <c r="F23" s="32"/>
      <c r="H23" s="18">
        <v>25</v>
      </c>
      <c r="I23" s="18">
        <v>25</v>
      </c>
      <c r="J23" s="18">
        <v>25</v>
      </c>
      <c r="K23" s="18">
        <v>25</v>
      </c>
    </row>
    <row r="24" spans="1:11" x14ac:dyDescent="0.3">
      <c r="A24" s="18">
        <v>30</v>
      </c>
      <c r="B24" s="18">
        <v>30</v>
      </c>
      <c r="C24" s="18">
        <v>30</v>
      </c>
      <c r="D24" s="18">
        <v>30</v>
      </c>
      <c r="F24" s="32"/>
      <c r="H24" s="18">
        <v>30</v>
      </c>
      <c r="I24" s="18">
        <v>30</v>
      </c>
      <c r="J24" s="18">
        <v>30</v>
      </c>
      <c r="K24" s="18">
        <v>30</v>
      </c>
    </row>
    <row r="25" spans="1:11" x14ac:dyDescent="0.3">
      <c r="A25" s="18">
        <v>30</v>
      </c>
      <c r="B25" s="18">
        <v>30</v>
      </c>
      <c r="C25" s="18">
        <v>30</v>
      </c>
      <c r="D25" s="18">
        <v>30</v>
      </c>
      <c r="F25" s="32"/>
      <c r="H25" s="18">
        <v>30</v>
      </c>
      <c r="I25" s="18">
        <v>30</v>
      </c>
      <c r="J25" s="18">
        <v>30</v>
      </c>
      <c r="K25" s="18">
        <v>30</v>
      </c>
    </row>
    <row r="26" spans="1:11" x14ac:dyDescent="0.3">
      <c r="A26" s="18">
        <v>28</v>
      </c>
      <c r="B26" s="18">
        <v>28</v>
      </c>
      <c r="C26" s="18">
        <v>28</v>
      </c>
      <c r="D26" s="18">
        <v>28</v>
      </c>
      <c r="F26" s="32"/>
      <c r="H26" s="18">
        <v>28</v>
      </c>
      <c r="I26" s="18">
        <v>28</v>
      </c>
      <c r="J26" s="18">
        <v>28</v>
      </c>
      <c r="K26" s="18">
        <v>28</v>
      </c>
    </row>
    <row r="27" spans="1:11" x14ac:dyDescent="0.3">
      <c r="A27" s="18">
        <v>28</v>
      </c>
      <c r="B27" s="18">
        <v>28</v>
      </c>
      <c r="C27" s="18">
        <v>28</v>
      </c>
      <c r="D27" s="18">
        <v>28</v>
      </c>
      <c r="F27" s="32"/>
      <c r="H27" s="18">
        <v>28</v>
      </c>
      <c r="I27" s="18">
        <v>28</v>
      </c>
      <c r="J27" s="18">
        <v>28</v>
      </c>
      <c r="K27" s="18">
        <v>28</v>
      </c>
    </row>
    <row r="28" spans="1:11" x14ac:dyDescent="0.3">
      <c r="A28" s="18">
        <v>23</v>
      </c>
      <c r="B28" s="18">
        <v>23</v>
      </c>
      <c r="C28" s="18">
        <v>23</v>
      </c>
      <c r="D28" s="18">
        <v>23</v>
      </c>
      <c r="F28" s="32"/>
      <c r="H28" s="18">
        <v>23</v>
      </c>
      <c r="I28" s="18">
        <v>23</v>
      </c>
      <c r="J28" s="18">
        <v>23</v>
      </c>
      <c r="K28" s="18">
        <v>23</v>
      </c>
    </row>
    <row r="29" spans="1:11" x14ac:dyDescent="0.3">
      <c r="A29" s="18">
        <v>28</v>
      </c>
      <c r="B29" s="18">
        <v>28</v>
      </c>
      <c r="C29" s="18">
        <v>28</v>
      </c>
      <c r="D29" s="18">
        <v>28</v>
      </c>
      <c r="F29" s="32"/>
      <c r="H29" s="18">
        <v>28</v>
      </c>
      <c r="I29" s="18">
        <v>28</v>
      </c>
      <c r="J29" s="18">
        <v>28</v>
      </c>
      <c r="K29" s="18">
        <v>28</v>
      </c>
    </row>
    <row r="30" spans="1:11" x14ac:dyDescent="0.3">
      <c r="A30" s="18">
        <v>24</v>
      </c>
      <c r="B30" s="18">
        <v>24</v>
      </c>
      <c r="C30" s="18">
        <v>24</v>
      </c>
      <c r="D30" s="18">
        <v>24</v>
      </c>
      <c r="F30" s="32"/>
      <c r="H30" s="18">
        <v>24</v>
      </c>
      <c r="I30" s="18">
        <v>24</v>
      </c>
      <c r="J30" s="18">
        <v>24</v>
      </c>
      <c r="K30" s="18">
        <v>24</v>
      </c>
    </row>
    <row r="31" spans="1:11" x14ac:dyDescent="0.3">
      <c r="A31" s="18">
        <v>28</v>
      </c>
      <c r="B31" s="18">
        <v>28</v>
      </c>
      <c r="C31" s="18">
        <v>28</v>
      </c>
      <c r="D31" s="18">
        <v>28</v>
      </c>
      <c r="F31" s="32"/>
      <c r="H31" s="18">
        <v>28</v>
      </c>
      <c r="I31" s="18">
        <v>28</v>
      </c>
      <c r="J31" s="18">
        <v>28</v>
      </c>
      <c r="K31" s="18">
        <v>28</v>
      </c>
    </row>
    <row r="32" spans="1:11" x14ac:dyDescent="0.3">
      <c r="A32" s="18">
        <v>23</v>
      </c>
      <c r="B32" s="18">
        <v>23</v>
      </c>
      <c r="C32" s="18">
        <v>23</v>
      </c>
      <c r="D32" s="18">
        <v>23</v>
      </c>
      <c r="F32" s="32"/>
      <c r="H32" s="18">
        <v>23</v>
      </c>
      <c r="I32" s="18">
        <v>23</v>
      </c>
      <c r="J32" s="18">
        <v>23</v>
      </c>
      <c r="K32" s="18">
        <v>23</v>
      </c>
    </row>
    <row r="33" spans="1:11" x14ac:dyDescent="0.3">
      <c r="A33" s="18">
        <v>33</v>
      </c>
      <c r="B33" s="18">
        <v>33</v>
      </c>
      <c r="C33" s="18">
        <v>33</v>
      </c>
      <c r="D33" s="18">
        <v>33</v>
      </c>
      <c r="F33" s="32"/>
      <c r="H33" s="18">
        <v>33</v>
      </c>
      <c r="I33" s="18">
        <v>33</v>
      </c>
      <c r="J33" s="18">
        <v>33</v>
      </c>
      <c r="K33" s="18">
        <v>33</v>
      </c>
    </row>
    <row r="34" spans="1:11" x14ac:dyDescent="0.3">
      <c r="A34" s="18">
        <v>23</v>
      </c>
      <c r="B34" s="18">
        <v>23</v>
      </c>
      <c r="C34" s="18">
        <v>23</v>
      </c>
      <c r="D34" s="18">
        <v>23</v>
      </c>
      <c r="F34" s="32"/>
      <c r="H34" s="18">
        <v>23</v>
      </c>
      <c r="I34" s="18">
        <v>23</v>
      </c>
      <c r="J34" s="18">
        <v>23</v>
      </c>
      <c r="K34" s="18">
        <v>23</v>
      </c>
    </row>
    <row r="35" spans="1:11" x14ac:dyDescent="0.3">
      <c r="A35" s="18">
        <v>30</v>
      </c>
      <c r="B35" s="18">
        <v>30</v>
      </c>
      <c r="C35" s="18">
        <v>30</v>
      </c>
      <c r="D35" s="18">
        <v>30</v>
      </c>
      <c r="F35" s="32"/>
      <c r="H35" s="18">
        <v>30</v>
      </c>
      <c r="I35" s="18">
        <v>30</v>
      </c>
      <c r="J35" s="18">
        <v>30</v>
      </c>
      <c r="K35" s="18">
        <v>30</v>
      </c>
    </row>
    <row r="36" spans="1:11" x14ac:dyDescent="0.3">
      <c r="A36" s="18">
        <v>30</v>
      </c>
      <c r="B36" s="18">
        <v>30</v>
      </c>
      <c r="C36" s="18">
        <v>30</v>
      </c>
      <c r="D36" s="18">
        <v>30</v>
      </c>
      <c r="F36" s="32"/>
      <c r="H36" s="18">
        <v>30</v>
      </c>
      <c r="I36" s="18">
        <v>30</v>
      </c>
      <c r="J36" s="18">
        <v>30</v>
      </c>
      <c r="K36" s="18">
        <v>30</v>
      </c>
    </row>
    <row r="37" spans="1:11" x14ac:dyDescent="0.3">
      <c r="A37" s="18">
        <v>28</v>
      </c>
      <c r="B37" s="18">
        <v>28</v>
      </c>
      <c r="C37" s="18">
        <v>28</v>
      </c>
      <c r="D37" s="18">
        <v>28</v>
      </c>
      <c r="F37" s="32"/>
      <c r="H37" s="18">
        <v>28</v>
      </c>
      <c r="I37" s="18">
        <v>28</v>
      </c>
      <c r="J37" s="18">
        <v>28</v>
      </c>
      <c r="K37" s="18">
        <v>28</v>
      </c>
    </row>
    <row r="38" spans="1:11" x14ac:dyDescent="0.3">
      <c r="A38" s="18">
        <v>29</v>
      </c>
      <c r="B38" s="18">
        <v>29</v>
      </c>
      <c r="C38" s="18">
        <v>29</v>
      </c>
      <c r="D38" s="18">
        <v>29</v>
      </c>
      <c r="F38" s="32"/>
      <c r="H38" s="18">
        <v>29</v>
      </c>
      <c r="I38" s="18">
        <v>29</v>
      </c>
      <c r="J38" s="18">
        <v>29</v>
      </c>
      <c r="K38" s="18">
        <v>29</v>
      </c>
    </row>
    <row r="39" spans="1:11" x14ac:dyDescent="0.3">
      <c r="A39" s="18">
        <v>29</v>
      </c>
      <c r="B39" s="18">
        <v>29</v>
      </c>
      <c r="C39" s="18">
        <v>29</v>
      </c>
      <c r="D39" s="18">
        <v>29</v>
      </c>
      <c r="F39" s="32"/>
      <c r="H39" s="18">
        <v>29</v>
      </c>
      <c r="I39" s="18">
        <v>29</v>
      </c>
      <c r="J39" s="18">
        <v>29</v>
      </c>
      <c r="K39" s="18">
        <v>29</v>
      </c>
    </row>
    <row r="40" spans="1:11" x14ac:dyDescent="0.3">
      <c r="A40" s="18">
        <v>30</v>
      </c>
      <c r="B40" s="18">
        <v>30</v>
      </c>
      <c r="C40" s="18">
        <v>30</v>
      </c>
      <c r="D40" s="18">
        <v>30</v>
      </c>
      <c r="F40" s="32"/>
      <c r="H40" s="18">
        <v>30</v>
      </c>
      <c r="I40" s="18">
        <v>30</v>
      </c>
      <c r="J40" s="18">
        <v>30</v>
      </c>
      <c r="K40" s="18">
        <v>30</v>
      </c>
    </row>
    <row r="41" spans="1:11" x14ac:dyDescent="0.3">
      <c r="A41" s="18">
        <v>32</v>
      </c>
      <c r="B41" s="18">
        <v>32</v>
      </c>
      <c r="C41" s="18">
        <v>32</v>
      </c>
      <c r="D41" s="18">
        <v>32</v>
      </c>
      <c r="F41" s="32"/>
      <c r="H41" s="18">
        <v>32</v>
      </c>
      <c r="I41" s="18">
        <v>32</v>
      </c>
      <c r="J41" s="18">
        <v>32</v>
      </c>
      <c r="K41" s="18">
        <v>32</v>
      </c>
    </row>
    <row r="42" spans="1:11" x14ac:dyDescent="0.3">
      <c r="A42" s="18">
        <v>28</v>
      </c>
      <c r="B42" s="18">
        <v>28</v>
      </c>
      <c r="C42" s="18">
        <v>28</v>
      </c>
      <c r="D42" s="18">
        <v>28</v>
      </c>
      <c r="F42" s="32"/>
      <c r="H42" s="18">
        <v>28</v>
      </c>
      <c r="I42" s="18">
        <v>28</v>
      </c>
      <c r="J42" s="18">
        <v>28</v>
      </c>
      <c r="K42" s="18">
        <v>28</v>
      </c>
    </row>
    <row r="43" spans="1:11" x14ac:dyDescent="0.3">
      <c r="A43" s="18">
        <v>28</v>
      </c>
      <c r="B43" s="18">
        <v>28</v>
      </c>
      <c r="C43" s="18">
        <v>28</v>
      </c>
      <c r="D43" s="18">
        <v>28</v>
      </c>
      <c r="F43" s="32"/>
      <c r="H43" s="18">
        <v>28</v>
      </c>
      <c r="I43" s="18">
        <v>28</v>
      </c>
      <c r="J43" s="18">
        <v>28</v>
      </c>
      <c r="K43" s="18">
        <v>28</v>
      </c>
    </row>
    <row r="44" spans="1:11" x14ac:dyDescent="0.3">
      <c r="A44" s="18">
        <v>28</v>
      </c>
      <c r="B44" s="18">
        <v>28</v>
      </c>
      <c r="C44" s="18">
        <v>28</v>
      </c>
      <c r="D44" s="18">
        <v>28</v>
      </c>
      <c r="F44" s="32"/>
      <c r="H44" s="18">
        <v>28</v>
      </c>
      <c r="I44" s="18">
        <v>28</v>
      </c>
      <c r="J44" s="18">
        <v>28</v>
      </c>
      <c r="K44" s="18">
        <v>28</v>
      </c>
    </row>
    <row r="45" spans="1:11" x14ac:dyDescent="0.3">
      <c r="A45" s="18">
        <v>23</v>
      </c>
      <c r="B45" s="18">
        <v>23</v>
      </c>
      <c r="C45" s="18">
        <v>23</v>
      </c>
      <c r="D45" s="18">
        <v>23</v>
      </c>
      <c r="F45" s="32"/>
      <c r="H45" s="18">
        <v>23</v>
      </c>
      <c r="I45" s="18">
        <v>23</v>
      </c>
      <c r="J45" s="18">
        <v>23</v>
      </c>
      <c r="K45" s="18">
        <v>23</v>
      </c>
    </row>
    <row r="46" spans="1:11" x14ac:dyDescent="0.3">
      <c r="A46" s="18">
        <v>18</v>
      </c>
      <c r="B46" s="18">
        <v>18</v>
      </c>
      <c r="C46" s="18">
        <v>18</v>
      </c>
      <c r="D46" s="18">
        <v>18</v>
      </c>
      <c r="F46" s="32"/>
      <c r="H46" s="18">
        <v>18</v>
      </c>
      <c r="I46" s="18">
        <v>18</v>
      </c>
      <c r="J46" s="18">
        <v>18</v>
      </c>
      <c r="K46" s="18">
        <v>18</v>
      </c>
    </row>
    <row r="47" spans="1:11" x14ac:dyDescent="0.3">
      <c r="A47" s="18">
        <v>30</v>
      </c>
      <c r="B47" s="18">
        <v>30</v>
      </c>
      <c r="C47" s="18">
        <v>30</v>
      </c>
      <c r="D47" s="18">
        <v>30</v>
      </c>
      <c r="F47" s="32"/>
      <c r="H47" s="18">
        <v>30</v>
      </c>
      <c r="I47" s="18">
        <v>30</v>
      </c>
      <c r="J47" s="18">
        <v>30</v>
      </c>
      <c r="K47" s="18">
        <v>30</v>
      </c>
    </row>
    <row r="48" spans="1:11" x14ac:dyDescent="0.3">
      <c r="A48" s="18">
        <v>28</v>
      </c>
      <c r="B48" s="18">
        <v>28</v>
      </c>
      <c r="C48" s="18">
        <v>28</v>
      </c>
      <c r="D48" s="18">
        <v>28</v>
      </c>
      <c r="F48" s="32"/>
      <c r="H48" s="18">
        <v>28</v>
      </c>
      <c r="I48" s="18">
        <v>28</v>
      </c>
      <c r="J48" s="18">
        <v>28</v>
      </c>
      <c r="K48" s="18">
        <v>28</v>
      </c>
    </row>
    <row r="49" spans="1:11" x14ac:dyDescent="0.3">
      <c r="A49" s="18">
        <v>20</v>
      </c>
      <c r="B49" s="18">
        <v>20</v>
      </c>
      <c r="C49" s="18">
        <v>20</v>
      </c>
      <c r="D49" s="18">
        <v>20</v>
      </c>
      <c r="F49" s="32"/>
      <c r="H49" s="18">
        <v>20</v>
      </c>
      <c r="I49" s="18">
        <v>20</v>
      </c>
      <c r="J49" s="18">
        <v>20</v>
      </c>
      <c r="K49" s="18">
        <v>20</v>
      </c>
    </row>
    <row r="50" spans="1:11" x14ac:dyDescent="0.3">
      <c r="A50" s="18">
        <v>28</v>
      </c>
      <c r="B50" s="18">
        <v>28</v>
      </c>
      <c r="C50" s="18">
        <v>28</v>
      </c>
      <c r="D50" s="18">
        <v>28</v>
      </c>
      <c r="F50" s="32"/>
      <c r="H50" s="18">
        <v>28</v>
      </c>
      <c r="I50" s="18">
        <v>28</v>
      </c>
      <c r="J50" s="18">
        <v>28</v>
      </c>
      <c r="K50" s="18">
        <v>28</v>
      </c>
    </row>
    <row r="51" spans="1:11" x14ac:dyDescent="0.3">
      <c r="A51" s="18">
        <v>24</v>
      </c>
      <c r="B51" s="18">
        <v>24</v>
      </c>
      <c r="C51" s="18">
        <v>24</v>
      </c>
      <c r="D51" s="18">
        <v>24</v>
      </c>
      <c r="F51" s="32"/>
      <c r="H51" s="18">
        <v>24</v>
      </c>
      <c r="I51" s="18">
        <v>24</v>
      </c>
      <c r="J51" s="18">
        <v>24</v>
      </c>
      <c r="K51" s="18">
        <v>24</v>
      </c>
    </row>
    <row r="52" spans="1:11" x14ac:dyDescent="0.3">
      <c r="A52" s="18">
        <v>29</v>
      </c>
      <c r="B52" s="18">
        <v>29</v>
      </c>
      <c r="C52" s="18">
        <v>29</v>
      </c>
      <c r="D52" s="18">
        <v>29</v>
      </c>
      <c r="F52" s="32"/>
      <c r="H52" s="18">
        <v>29</v>
      </c>
      <c r="I52" s="18">
        <v>29</v>
      </c>
      <c r="J52" s="18">
        <v>29</v>
      </c>
      <c r="K52" s="18">
        <v>29</v>
      </c>
    </row>
    <row r="53" spans="1:11" x14ac:dyDescent="0.3">
      <c r="A53" s="18">
        <v>30</v>
      </c>
      <c r="B53" s="18">
        <v>30</v>
      </c>
      <c r="C53" s="18">
        <v>30</v>
      </c>
      <c r="D53" s="18">
        <v>30</v>
      </c>
      <c r="F53" s="32"/>
      <c r="H53" s="18">
        <v>30</v>
      </c>
      <c r="I53" s="18">
        <v>30</v>
      </c>
      <c r="J53" s="18">
        <v>30</v>
      </c>
      <c r="K53" s="18">
        <v>30</v>
      </c>
    </row>
    <row r="54" spans="1:11" x14ac:dyDescent="0.3">
      <c r="A54" s="18">
        <v>20</v>
      </c>
      <c r="B54" s="18">
        <v>20</v>
      </c>
      <c r="C54" s="18">
        <v>20</v>
      </c>
      <c r="D54" s="18">
        <v>20</v>
      </c>
      <c r="F54" s="32"/>
      <c r="H54" s="18">
        <v>20</v>
      </c>
      <c r="I54" s="18">
        <v>20</v>
      </c>
      <c r="J54" s="18">
        <v>20</v>
      </c>
      <c r="K54" s="18">
        <v>20</v>
      </c>
    </row>
    <row r="55" spans="1:11" x14ac:dyDescent="0.3">
      <c r="A55" s="18">
        <v>21</v>
      </c>
      <c r="B55" s="18">
        <v>21</v>
      </c>
      <c r="C55" s="18">
        <v>21</v>
      </c>
      <c r="D55" s="18">
        <v>21</v>
      </c>
      <c r="F55" s="32"/>
      <c r="H55" s="18">
        <v>21</v>
      </c>
      <c r="I55" s="18">
        <v>21</v>
      </c>
      <c r="J55" s="18">
        <v>21</v>
      </c>
      <c r="K55" s="18">
        <v>21</v>
      </c>
    </row>
    <row r="56" spans="1:11" x14ac:dyDescent="0.3">
      <c r="A56" s="18">
        <v>20</v>
      </c>
      <c r="B56" s="18">
        <v>20</v>
      </c>
      <c r="C56" s="18">
        <v>20</v>
      </c>
      <c r="D56" s="18">
        <v>20</v>
      </c>
      <c r="F56" s="32"/>
      <c r="H56" s="18">
        <v>20</v>
      </c>
      <c r="I56" s="18">
        <v>20</v>
      </c>
      <c r="J56" s="18">
        <v>20</v>
      </c>
      <c r="K56" s="18">
        <v>20</v>
      </c>
    </row>
    <row r="57" spans="1:11" x14ac:dyDescent="0.3">
      <c r="F57" s="32"/>
    </row>
    <row r="58" spans="1:11" x14ac:dyDescent="0.3">
      <c r="F58" s="32"/>
      <c r="G58" s="19" t="s">
        <v>67</v>
      </c>
      <c r="H58" s="34" t="s">
        <v>24</v>
      </c>
      <c r="I58" s="34" t="s">
        <v>27</v>
      </c>
      <c r="J58" s="34" t="s">
        <v>30</v>
      </c>
      <c r="K58" s="34" t="s">
        <v>32</v>
      </c>
    </row>
    <row r="59" spans="1:11" x14ac:dyDescent="0.3">
      <c r="F59" s="32"/>
      <c r="G59" s="19" t="s">
        <v>192</v>
      </c>
      <c r="H59" s="8">
        <v>36</v>
      </c>
      <c r="I59" s="8">
        <v>36</v>
      </c>
      <c r="J59" s="8">
        <v>36</v>
      </c>
      <c r="K59" s="8">
        <v>36</v>
      </c>
    </row>
    <row r="60" spans="1:11" x14ac:dyDescent="0.3">
      <c r="F60" s="32"/>
      <c r="G60" s="19" t="s">
        <v>193</v>
      </c>
      <c r="H60" s="35">
        <v>50</v>
      </c>
      <c r="I60" s="35">
        <v>50</v>
      </c>
      <c r="J60" s="35">
        <v>50</v>
      </c>
      <c r="K60" s="35">
        <v>50</v>
      </c>
    </row>
    <row r="61" spans="1:11" x14ac:dyDescent="0.3">
      <c r="F61" s="32"/>
      <c r="G61" s="19" t="s">
        <v>194</v>
      </c>
      <c r="H61" s="8">
        <v>72</v>
      </c>
      <c r="I61" s="8">
        <v>72</v>
      </c>
      <c r="J61" s="8">
        <v>72</v>
      </c>
      <c r="K61" s="8">
        <v>72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1"/>
  <sheetViews>
    <sheetView tabSelected="1"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353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10</v>
      </c>
      <c r="B3" s="18">
        <v>10</v>
      </c>
      <c r="C3" s="18">
        <v>10</v>
      </c>
      <c r="D3" s="18">
        <v>10</v>
      </c>
      <c r="F3" s="32"/>
      <c r="H3" s="18">
        <v>10</v>
      </c>
      <c r="I3" s="18">
        <v>10</v>
      </c>
      <c r="J3" s="18">
        <v>10</v>
      </c>
      <c r="K3" s="18">
        <v>10</v>
      </c>
    </row>
    <row r="4" spans="1:11" x14ac:dyDescent="0.3">
      <c r="A4" s="18">
        <v>7</v>
      </c>
      <c r="B4" s="18">
        <v>7</v>
      </c>
      <c r="C4" s="18">
        <v>7</v>
      </c>
      <c r="D4" s="18">
        <v>7</v>
      </c>
      <c r="F4" s="32"/>
      <c r="H4" s="18">
        <v>7</v>
      </c>
      <c r="I4" s="18">
        <v>7</v>
      </c>
      <c r="J4" s="18">
        <v>7</v>
      </c>
      <c r="K4" s="18"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7</v>
      </c>
      <c r="B7" s="18">
        <v>7</v>
      </c>
      <c r="C7" s="18">
        <v>7</v>
      </c>
      <c r="D7" s="18">
        <v>7</v>
      </c>
      <c r="F7" s="32"/>
      <c r="H7" s="18">
        <v>7</v>
      </c>
      <c r="I7" s="18">
        <v>7</v>
      </c>
      <c r="J7" s="18">
        <v>7</v>
      </c>
      <c r="K7" s="18">
        <v>7</v>
      </c>
    </row>
    <row r="8" spans="1:11" x14ac:dyDescent="0.3">
      <c r="A8" s="18">
        <v>9</v>
      </c>
      <c r="B8" s="18">
        <v>9</v>
      </c>
      <c r="C8" s="18">
        <v>9</v>
      </c>
      <c r="D8" s="18">
        <v>9</v>
      </c>
      <c r="F8" s="32"/>
      <c r="H8" s="18">
        <v>9</v>
      </c>
      <c r="I8" s="18">
        <v>9</v>
      </c>
      <c r="J8" s="18">
        <v>9</v>
      </c>
      <c r="K8" s="18">
        <v>9</v>
      </c>
    </row>
    <row r="9" spans="1:11" x14ac:dyDescent="0.3">
      <c r="A9" s="18">
        <v>6</v>
      </c>
      <c r="B9" s="18">
        <v>6</v>
      </c>
      <c r="C9" s="18">
        <v>6</v>
      </c>
      <c r="D9" s="18">
        <v>6</v>
      </c>
      <c r="F9" s="32"/>
      <c r="H9" s="18">
        <v>6</v>
      </c>
      <c r="I9" s="18">
        <v>6</v>
      </c>
      <c r="J9" s="18">
        <v>6</v>
      </c>
      <c r="K9" s="18">
        <v>6</v>
      </c>
    </row>
    <row r="10" spans="1:11" x14ac:dyDescent="0.3">
      <c r="A10" s="18">
        <v>6</v>
      </c>
      <c r="B10" s="18">
        <v>6</v>
      </c>
      <c r="C10" s="18">
        <v>6</v>
      </c>
      <c r="D10" s="18">
        <v>6</v>
      </c>
      <c r="F10" s="32"/>
      <c r="H10" s="18">
        <v>6</v>
      </c>
      <c r="I10" s="18">
        <v>6</v>
      </c>
      <c r="J10" s="18">
        <v>6</v>
      </c>
      <c r="K10" s="18">
        <v>6</v>
      </c>
    </row>
    <row r="11" spans="1:11" x14ac:dyDescent="0.3">
      <c r="A11" s="18">
        <v>6</v>
      </c>
      <c r="B11" s="18">
        <v>6</v>
      </c>
      <c r="C11" s="18">
        <v>6</v>
      </c>
      <c r="D11" s="18">
        <v>6</v>
      </c>
      <c r="F11" s="32"/>
      <c r="H11" s="18">
        <v>6</v>
      </c>
      <c r="I11" s="18">
        <v>6</v>
      </c>
      <c r="J11" s="18">
        <v>6</v>
      </c>
      <c r="K11" s="18">
        <v>6</v>
      </c>
    </row>
    <row r="12" spans="1:11" x14ac:dyDescent="0.3">
      <c r="A12" s="18">
        <v>7</v>
      </c>
      <c r="B12" s="18">
        <v>7</v>
      </c>
      <c r="C12" s="18">
        <v>7</v>
      </c>
      <c r="D12" s="18">
        <v>7</v>
      </c>
      <c r="F12" s="32"/>
      <c r="H12" s="18">
        <v>7</v>
      </c>
      <c r="I12" s="18">
        <v>7</v>
      </c>
      <c r="J12" s="18">
        <v>7</v>
      </c>
      <c r="K12" s="18">
        <v>7</v>
      </c>
    </row>
    <row r="13" spans="1:11" x14ac:dyDescent="0.3">
      <c r="A13" s="18">
        <v>7</v>
      </c>
      <c r="B13" s="18">
        <v>7</v>
      </c>
      <c r="C13" s="18">
        <v>7</v>
      </c>
      <c r="D13" s="18">
        <v>7</v>
      </c>
      <c r="F13" s="32"/>
      <c r="H13" s="18">
        <v>7</v>
      </c>
      <c r="I13" s="18">
        <v>7</v>
      </c>
      <c r="J13" s="18">
        <v>7</v>
      </c>
      <c r="K13" s="18">
        <v>7</v>
      </c>
    </row>
    <row r="14" spans="1:11" x14ac:dyDescent="0.3">
      <c r="A14" s="18">
        <v>6</v>
      </c>
      <c r="B14" s="18">
        <v>6</v>
      </c>
      <c r="C14" s="18">
        <v>6</v>
      </c>
      <c r="D14" s="18">
        <v>6</v>
      </c>
      <c r="F14" s="32"/>
      <c r="H14" s="18">
        <v>6</v>
      </c>
      <c r="I14" s="18">
        <v>6</v>
      </c>
      <c r="J14" s="18">
        <v>6</v>
      </c>
      <c r="K14" s="18">
        <v>6</v>
      </c>
    </row>
    <row r="15" spans="1:11" x14ac:dyDescent="0.3">
      <c r="A15" s="18">
        <v>7</v>
      </c>
      <c r="B15" s="18">
        <v>7</v>
      </c>
      <c r="C15" s="18">
        <v>7</v>
      </c>
      <c r="D15" s="18">
        <v>7</v>
      </c>
      <c r="F15" s="32"/>
      <c r="H15" s="18">
        <v>7</v>
      </c>
      <c r="I15" s="18">
        <v>7</v>
      </c>
      <c r="J15" s="18">
        <v>7</v>
      </c>
      <c r="K15" s="18">
        <v>7</v>
      </c>
    </row>
    <row r="16" spans="1:11" x14ac:dyDescent="0.3">
      <c r="A16" s="18">
        <v>6</v>
      </c>
      <c r="B16" s="18">
        <v>6</v>
      </c>
      <c r="C16" s="18">
        <v>6</v>
      </c>
      <c r="D16" s="18">
        <v>6</v>
      </c>
      <c r="F16" s="32"/>
      <c r="H16" s="18">
        <v>6</v>
      </c>
      <c r="I16" s="18">
        <v>6</v>
      </c>
      <c r="J16" s="18">
        <v>6</v>
      </c>
      <c r="K16" s="18">
        <v>6</v>
      </c>
    </row>
    <row r="17" spans="1:11" x14ac:dyDescent="0.3">
      <c r="A17" s="18">
        <v>8</v>
      </c>
      <c r="B17" s="18">
        <v>8</v>
      </c>
      <c r="C17" s="18">
        <v>8</v>
      </c>
      <c r="D17" s="18">
        <v>8</v>
      </c>
      <c r="F17" s="32"/>
      <c r="H17" s="18">
        <v>8</v>
      </c>
      <c r="I17" s="18">
        <v>8</v>
      </c>
      <c r="J17" s="18">
        <v>8</v>
      </c>
      <c r="K17" s="18">
        <v>8</v>
      </c>
    </row>
    <row r="18" spans="1:11" x14ac:dyDescent="0.3">
      <c r="A18" s="18">
        <v>7</v>
      </c>
      <c r="B18" s="18">
        <v>7</v>
      </c>
      <c r="C18" s="18">
        <v>7</v>
      </c>
      <c r="D18" s="18">
        <v>7</v>
      </c>
      <c r="F18" s="32"/>
      <c r="H18" s="18">
        <v>7</v>
      </c>
      <c r="I18" s="18">
        <v>7</v>
      </c>
      <c r="J18" s="18">
        <v>7</v>
      </c>
      <c r="K18" s="18">
        <v>7</v>
      </c>
    </row>
    <row r="19" spans="1:11" x14ac:dyDescent="0.3">
      <c r="A19" s="18">
        <v>9</v>
      </c>
      <c r="B19" s="18">
        <v>9</v>
      </c>
      <c r="C19" s="18">
        <v>9</v>
      </c>
      <c r="D19" s="18">
        <v>9</v>
      </c>
      <c r="F19" s="32"/>
      <c r="H19" s="18">
        <v>9</v>
      </c>
      <c r="I19" s="18">
        <v>9</v>
      </c>
      <c r="J19" s="18">
        <v>9</v>
      </c>
      <c r="K19" s="18">
        <v>9</v>
      </c>
    </row>
    <row r="20" spans="1:11" x14ac:dyDescent="0.3">
      <c r="A20" s="18">
        <v>6</v>
      </c>
      <c r="B20" s="18">
        <v>6</v>
      </c>
      <c r="C20" s="18">
        <v>6</v>
      </c>
      <c r="D20" s="18">
        <v>6</v>
      </c>
      <c r="F20" s="32"/>
      <c r="H20" s="18">
        <v>6</v>
      </c>
      <c r="I20" s="18">
        <v>6</v>
      </c>
      <c r="J20" s="18">
        <v>6</v>
      </c>
      <c r="K20" s="18">
        <v>6</v>
      </c>
    </row>
    <row r="21" spans="1:11" x14ac:dyDescent="0.3">
      <c r="A21" s="18">
        <v>7</v>
      </c>
      <c r="B21" s="18">
        <v>7</v>
      </c>
      <c r="C21" s="18">
        <v>7</v>
      </c>
      <c r="D21" s="18">
        <v>7</v>
      </c>
      <c r="F21" s="32"/>
      <c r="H21" s="18">
        <v>7</v>
      </c>
      <c r="I21" s="18">
        <v>7</v>
      </c>
      <c r="J21" s="18">
        <v>7</v>
      </c>
      <c r="K21" s="18">
        <v>7</v>
      </c>
    </row>
    <row r="22" spans="1:11" x14ac:dyDescent="0.3">
      <c r="A22" s="18">
        <v>7</v>
      </c>
      <c r="B22" s="18">
        <v>7</v>
      </c>
      <c r="C22" s="18">
        <v>7</v>
      </c>
      <c r="D22" s="18">
        <v>7</v>
      </c>
      <c r="F22" s="32"/>
      <c r="H22" s="18">
        <v>7</v>
      </c>
      <c r="I22" s="18">
        <v>7</v>
      </c>
      <c r="J22" s="18">
        <v>7</v>
      </c>
      <c r="K22" s="18">
        <v>7</v>
      </c>
    </row>
    <row r="23" spans="1:11" x14ac:dyDescent="0.3">
      <c r="A23" s="18">
        <v>8</v>
      </c>
      <c r="B23" s="18">
        <v>8</v>
      </c>
      <c r="C23" s="18">
        <v>8</v>
      </c>
      <c r="D23" s="18">
        <v>8</v>
      </c>
      <c r="F23" s="32"/>
      <c r="H23" s="18">
        <v>8</v>
      </c>
      <c r="I23" s="18">
        <v>8</v>
      </c>
      <c r="J23" s="18">
        <v>8</v>
      </c>
      <c r="K23" s="18">
        <v>8</v>
      </c>
    </row>
    <row r="24" spans="1:11" x14ac:dyDescent="0.3">
      <c r="A24" s="18">
        <v>9</v>
      </c>
      <c r="B24" s="18">
        <v>9</v>
      </c>
      <c r="C24" s="18">
        <v>9</v>
      </c>
      <c r="D24" s="18">
        <v>9</v>
      </c>
      <c r="F24" s="32"/>
      <c r="H24" s="18">
        <v>9</v>
      </c>
      <c r="I24" s="18">
        <v>9</v>
      </c>
      <c r="J24" s="18">
        <v>9</v>
      </c>
      <c r="K24" s="18">
        <v>9</v>
      </c>
    </row>
    <row r="25" spans="1:11" x14ac:dyDescent="0.3">
      <c r="A25" s="18">
        <v>7</v>
      </c>
      <c r="B25" s="18">
        <v>7</v>
      </c>
      <c r="C25" s="18">
        <v>7</v>
      </c>
      <c r="D25" s="18">
        <v>7</v>
      </c>
      <c r="F25" s="32"/>
      <c r="H25" s="18">
        <v>7</v>
      </c>
      <c r="I25" s="18">
        <v>7</v>
      </c>
      <c r="J25" s="18">
        <v>7</v>
      </c>
      <c r="K25" s="18">
        <v>7</v>
      </c>
    </row>
    <row r="26" spans="1:11" x14ac:dyDescent="0.3">
      <c r="A26" s="18">
        <v>7</v>
      </c>
      <c r="B26" s="18">
        <v>7</v>
      </c>
      <c r="C26" s="18">
        <v>7</v>
      </c>
      <c r="D26" s="18">
        <v>7</v>
      </c>
      <c r="F26" s="32"/>
      <c r="H26" s="18">
        <v>7</v>
      </c>
      <c r="I26" s="18">
        <v>7</v>
      </c>
      <c r="J26" s="18">
        <v>7</v>
      </c>
      <c r="K26" s="18">
        <v>7</v>
      </c>
    </row>
    <row r="27" spans="1:11" x14ac:dyDescent="0.3">
      <c r="A27" s="18">
        <v>8</v>
      </c>
      <c r="B27" s="18">
        <v>8</v>
      </c>
      <c r="C27" s="18">
        <v>8</v>
      </c>
      <c r="D27" s="18">
        <v>8</v>
      </c>
      <c r="F27" s="32"/>
      <c r="H27" s="18">
        <v>8</v>
      </c>
      <c r="I27" s="18">
        <v>8</v>
      </c>
      <c r="J27" s="18">
        <v>8</v>
      </c>
      <c r="K27" s="18">
        <v>8</v>
      </c>
    </row>
    <row r="28" spans="1:11" x14ac:dyDescent="0.3">
      <c r="A28" s="18">
        <v>6</v>
      </c>
      <c r="B28" s="18">
        <v>6</v>
      </c>
      <c r="C28" s="18">
        <v>6</v>
      </c>
      <c r="D28" s="18">
        <v>6</v>
      </c>
      <c r="F28" s="32"/>
      <c r="H28" s="18">
        <v>6</v>
      </c>
      <c r="I28" s="18">
        <v>6</v>
      </c>
      <c r="J28" s="18">
        <v>6</v>
      </c>
      <c r="K28" s="18">
        <v>6</v>
      </c>
    </row>
    <row r="29" spans="1:11" x14ac:dyDescent="0.3">
      <c r="A29" s="18">
        <v>8</v>
      </c>
      <c r="B29" s="18">
        <v>8</v>
      </c>
      <c r="C29" s="18">
        <v>8</v>
      </c>
      <c r="D29" s="18">
        <v>8</v>
      </c>
      <c r="F29" s="32"/>
      <c r="H29" s="18">
        <v>8</v>
      </c>
      <c r="I29" s="18">
        <v>8</v>
      </c>
      <c r="J29" s="18">
        <v>8</v>
      </c>
      <c r="K29" s="18">
        <v>8</v>
      </c>
    </row>
    <row r="30" spans="1:11" x14ac:dyDescent="0.3">
      <c r="A30" s="18">
        <v>8</v>
      </c>
      <c r="B30" s="18">
        <v>8</v>
      </c>
      <c r="C30" s="18">
        <v>8</v>
      </c>
      <c r="D30" s="18">
        <v>8</v>
      </c>
      <c r="F30" s="32"/>
      <c r="H30" s="18">
        <v>8</v>
      </c>
      <c r="I30" s="18">
        <v>8</v>
      </c>
      <c r="J30" s="18">
        <v>8</v>
      </c>
      <c r="K30" s="18">
        <v>8</v>
      </c>
    </row>
    <row r="31" spans="1:11" x14ac:dyDescent="0.3">
      <c r="A31" s="18">
        <v>9</v>
      </c>
      <c r="B31" s="18">
        <v>9</v>
      </c>
      <c r="C31" s="18">
        <v>9</v>
      </c>
      <c r="D31" s="18">
        <v>9</v>
      </c>
      <c r="F31" s="32"/>
      <c r="H31" s="18">
        <v>9</v>
      </c>
      <c r="I31" s="18">
        <v>9</v>
      </c>
      <c r="J31" s="18">
        <v>9</v>
      </c>
      <c r="K31" s="18">
        <v>9</v>
      </c>
    </row>
    <row r="32" spans="1:11" x14ac:dyDescent="0.3">
      <c r="A32" s="18">
        <v>7</v>
      </c>
      <c r="B32" s="18">
        <v>7</v>
      </c>
      <c r="C32" s="18">
        <v>7</v>
      </c>
      <c r="D32" s="18">
        <v>7</v>
      </c>
      <c r="F32" s="32"/>
      <c r="H32" s="18">
        <v>7</v>
      </c>
      <c r="I32" s="18">
        <v>7</v>
      </c>
      <c r="J32" s="18">
        <v>7</v>
      </c>
      <c r="K32" s="18">
        <v>7</v>
      </c>
    </row>
    <row r="33" spans="1:11" x14ac:dyDescent="0.3">
      <c r="A33" s="18">
        <v>8</v>
      </c>
      <c r="B33" s="18">
        <v>8</v>
      </c>
      <c r="C33" s="18">
        <v>8</v>
      </c>
      <c r="D33" s="18">
        <v>8</v>
      </c>
      <c r="F33" s="32"/>
      <c r="H33" s="18">
        <v>8</v>
      </c>
      <c r="I33" s="18">
        <v>8</v>
      </c>
      <c r="J33" s="18">
        <v>8</v>
      </c>
      <c r="K33" s="18">
        <v>8</v>
      </c>
    </row>
    <row r="34" spans="1:11" x14ac:dyDescent="0.3">
      <c r="A34" s="18">
        <v>8</v>
      </c>
      <c r="B34" s="18">
        <v>8</v>
      </c>
      <c r="C34" s="18">
        <v>8</v>
      </c>
      <c r="D34" s="18">
        <v>8</v>
      </c>
      <c r="F34" s="32"/>
      <c r="H34" s="18">
        <v>8</v>
      </c>
      <c r="I34" s="18">
        <v>8</v>
      </c>
      <c r="J34" s="18">
        <v>8</v>
      </c>
      <c r="K34" s="18">
        <v>8</v>
      </c>
    </row>
    <row r="35" spans="1:11" x14ac:dyDescent="0.3">
      <c r="A35" s="18">
        <v>7</v>
      </c>
      <c r="B35" s="18">
        <v>7</v>
      </c>
      <c r="C35" s="18">
        <v>7</v>
      </c>
      <c r="D35" s="18">
        <v>7</v>
      </c>
      <c r="F35" s="32"/>
      <c r="H35" s="18">
        <v>7</v>
      </c>
      <c r="I35" s="18">
        <v>7</v>
      </c>
      <c r="J35" s="18">
        <v>7</v>
      </c>
      <c r="K35" s="18">
        <v>7</v>
      </c>
    </row>
    <row r="36" spans="1:11" x14ac:dyDescent="0.3">
      <c r="A36" s="18">
        <v>7</v>
      </c>
      <c r="B36" s="18">
        <v>7</v>
      </c>
      <c r="C36" s="18">
        <v>7</v>
      </c>
      <c r="D36" s="18">
        <v>7</v>
      </c>
      <c r="F36" s="32"/>
      <c r="H36" s="18">
        <v>7</v>
      </c>
      <c r="I36" s="18">
        <v>7</v>
      </c>
      <c r="J36" s="18">
        <v>7</v>
      </c>
      <c r="K36" s="18">
        <v>7</v>
      </c>
    </row>
    <row r="37" spans="1:11" x14ac:dyDescent="0.3">
      <c r="A37" s="18">
        <v>8</v>
      </c>
      <c r="B37" s="18">
        <v>8</v>
      </c>
      <c r="C37" s="18">
        <v>8</v>
      </c>
      <c r="D37" s="18">
        <v>8</v>
      </c>
      <c r="F37" s="32"/>
      <c r="H37" s="18">
        <v>8</v>
      </c>
      <c r="I37" s="18">
        <v>8</v>
      </c>
      <c r="J37" s="18">
        <v>8</v>
      </c>
      <c r="K37" s="18">
        <v>8</v>
      </c>
    </row>
    <row r="38" spans="1:11" x14ac:dyDescent="0.3">
      <c r="A38" s="18">
        <v>7</v>
      </c>
      <c r="B38" s="18">
        <v>7</v>
      </c>
      <c r="C38" s="18">
        <v>7</v>
      </c>
      <c r="D38" s="18">
        <v>7</v>
      </c>
      <c r="F38" s="32"/>
      <c r="H38" s="18">
        <v>7</v>
      </c>
      <c r="I38" s="18">
        <v>7</v>
      </c>
      <c r="J38" s="18">
        <v>7</v>
      </c>
      <c r="K38" s="18">
        <v>7</v>
      </c>
    </row>
    <row r="39" spans="1:11" x14ac:dyDescent="0.3">
      <c r="A39" s="18">
        <v>6</v>
      </c>
      <c r="B39" s="18">
        <v>6</v>
      </c>
      <c r="C39" s="18">
        <v>6</v>
      </c>
      <c r="D39" s="18">
        <v>6</v>
      </c>
      <c r="F39" s="32"/>
      <c r="H39" s="18">
        <v>6</v>
      </c>
      <c r="I39" s="18">
        <v>6</v>
      </c>
      <c r="J39" s="18">
        <v>6</v>
      </c>
      <c r="K39" s="18">
        <v>6</v>
      </c>
    </row>
    <row r="40" spans="1:11" x14ac:dyDescent="0.3">
      <c r="A40" s="18">
        <v>8</v>
      </c>
      <c r="B40" s="18">
        <v>8</v>
      </c>
      <c r="C40" s="18">
        <v>8</v>
      </c>
      <c r="D40" s="18">
        <v>8</v>
      </c>
      <c r="F40" s="32"/>
      <c r="H40" s="18">
        <v>8</v>
      </c>
      <c r="I40" s="18">
        <v>8</v>
      </c>
      <c r="J40" s="18">
        <v>8</v>
      </c>
      <c r="K40" s="18">
        <v>8</v>
      </c>
    </row>
    <row r="41" spans="1:11" x14ac:dyDescent="0.3">
      <c r="A41" s="18">
        <v>8</v>
      </c>
      <c r="B41" s="18">
        <v>8</v>
      </c>
      <c r="C41" s="18">
        <v>8</v>
      </c>
      <c r="D41" s="18">
        <v>8</v>
      </c>
      <c r="F41" s="32"/>
      <c r="H41" s="18">
        <v>8</v>
      </c>
      <c r="I41" s="18">
        <v>8</v>
      </c>
      <c r="J41" s="18">
        <v>8</v>
      </c>
      <c r="K41" s="18">
        <v>8</v>
      </c>
    </row>
    <row r="42" spans="1:11" x14ac:dyDescent="0.3">
      <c r="A42" s="18">
        <v>6</v>
      </c>
      <c r="B42" s="18">
        <v>6</v>
      </c>
      <c r="C42" s="18">
        <v>6</v>
      </c>
      <c r="D42" s="18">
        <v>6</v>
      </c>
      <c r="F42" s="32"/>
      <c r="H42" s="18">
        <v>6</v>
      </c>
      <c r="I42" s="18">
        <v>6</v>
      </c>
      <c r="J42" s="18">
        <v>6</v>
      </c>
      <c r="K42" s="18">
        <v>6</v>
      </c>
    </row>
    <row r="43" spans="1:11" x14ac:dyDescent="0.3">
      <c r="A43" s="18">
        <v>9</v>
      </c>
      <c r="B43" s="18">
        <v>9</v>
      </c>
      <c r="C43" s="18">
        <v>9</v>
      </c>
      <c r="D43" s="18">
        <v>9</v>
      </c>
      <c r="F43" s="32"/>
      <c r="H43" s="18">
        <v>9</v>
      </c>
      <c r="I43" s="18">
        <v>9</v>
      </c>
      <c r="J43" s="18">
        <v>9</v>
      </c>
      <c r="K43" s="18">
        <v>9</v>
      </c>
    </row>
    <row r="44" spans="1:11" x14ac:dyDescent="0.3">
      <c r="A44" s="18">
        <v>7</v>
      </c>
      <c r="B44" s="18">
        <v>7</v>
      </c>
      <c r="C44" s="18">
        <v>7</v>
      </c>
      <c r="D44" s="18">
        <v>7</v>
      </c>
      <c r="F44" s="32"/>
      <c r="H44" s="18">
        <v>7</v>
      </c>
      <c r="I44" s="18">
        <v>7</v>
      </c>
      <c r="J44" s="18">
        <v>7</v>
      </c>
      <c r="K44" s="18">
        <v>7</v>
      </c>
    </row>
    <row r="45" spans="1:11" x14ac:dyDescent="0.3">
      <c r="A45" s="18">
        <v>7</v>
      </c>
      <c r="B45" s="18">
        <v>7</v>
      </c>
      <c r="C45" s="18">
        <v>7</v>
      </c>
      <c r="D45" s="18">
        <v>7</v>
      </c>
      <c r="F45" s="32"/>
      <c r="H45" s="18">
        <v>7</v>
      </c>
      <c r="I45" s="18">
        <v>7</v>
      </c>
      <c r="J45" s="18">
        <v>7</v>
      </c>
      <c r="K45" s="18">
        <v>7</v>
      </c>
    </row>
    <row r="46" spans="1:11" x14ac:dyDescent="0.3">
      <c r="A46" s="18">
        <v>7</v>
      </c>
      <c r="B46" s="18">
        <v>7</v>
      </c>
      <c r="C46" s="18">
        <v>7</v>
      </c>
      <c r="D46" s="18">
        <v>7</v>
      </c>
      <c r="F46" s="32"/>
      <c r="H46" s="18">
        <v>7</v>
      </c>
      <c r="I46" s="18">
        <v>7</v>
      </c>
      <c r="J46" s="18">
        <v>7</v>
      </c>
      <c r="K46" s="18">
        <v>7</v>
      </c>
    </row>
    <row r="47" spans="1:11" x14ac:dyDescent="0.3">
      <c r="A47" s="18">
        <v>9</v>
      </c>
      <c r="B47" s="18">
        <v>9</v>
      </c>
      <c r="C47" s="18">
        <v>9</v>
      </c>
      <c r="D47" s="18">
        <v>9</v>
      </c>
      <c r="F47" s="32"/>
      <c r="H47" s="18">
        <v>9</v>
      </c>
      <c r="I47" s="18">
        <v>9</v>
      </c>
      <c r="J47" s="18">
        <v>9</v>
      </c>
      <c r="K47" s="18">
        <v>9</v>
      </c>
    </row>
    <row r="48" spans="1:11" x14ac:dyDescent="0.3">
      <c r="A48" s="18">
        <v>7</v>
      </c>
      <c r="B48" s="18">
        <v>7</v>
      </c>
      <c r="C48" s="18">
        <v>7</v>
      </c>
      <c r="D48" s="18">
        <v>7</v>
      </c>
      <c r="F48" s="32"/>
      <c r="H48" s="18">
        <v>7</v>
      </c>
      <c r="I48" s="18">
        <v>7</v>
      </c>
      <c r="J48" s="18">
        <v>7</v>
      </c>
      <c r="K48" s="18">
        <v>7</v>
      </c>
    </row>
    <row r="49" spans="1:11" x14ac:dyDescent="0.3">
      <c r="A49" s="18">
        <v>8</v>
      </c>
      <c r="B49" s="18">
        <v>8</v>
      </c>
      <c r="C49" s="18">
        <v>8</v>
      </c>
      <c r="D49" s="18">
        <v>8</v>
      </c>
      <c r="F49" s="32"/>
      <c r="H49" s="18">
        <v>8</v>
      </c>
      <c r="I49" s="18">
        <v>8</v>
      </c>
      <c r="J49" s="18">
        <v>8</v>
      </c>
      <c r="K49" s="18">
        <v>8</v>
      </c>
    </row>
    <row r="50" spans="1:11" x14ac:dyDescent="0.3">
      <c r="A50" s="18">
        <v>7</v>
      </c>
      <c r="B50" s="18">
        <v>7</v>
      </c>
      <c r="C50" s="18">
        <v>7</v>
      </c>
      <c r="D50" s="18">
        <v>7</v>
      </c>
      <c r="F50" s="32"/>
      <c r="H50" s="18">
        <v>7</v>
      </c>
      <c r="I50" s="18">
        <v>7</v>
      </c>
      <c r="J50" s="18">
        <v>7</v>
      </c>
      <c r="K50" s="18">
        <v>7</v>
      </c>
    </row>
    <row r="51" spans="1:11" x14ac:dyDescent="0.3">
      <c r="A51" s="18">
        <v>7</v>
      </c>
      <c r="B51" s="18">
        <v>7</v>
      </c>
      <c r="C51" s="18">
        <v>7</v>
      </c>
      <c r="D51" s="18">
        <v>7</v>
      </c>
      <c r="F51" s="32"/>
      <c r="H51" s="18">
        <v>7</v>
      </c>
      <c r="I51" s="18">
        <v>7</v>
      </c>
      <c r="J51" s="18">
        <v>7</v>
      </c>
      <c r="K51" s="18">
        <v>7</v>
      </c>
    </row>
    <row r="52" spans="1:11" x14ac:dyDescent="0.3">
      <c r="A52" s="18">
        <v>8</v>
      </c>
      <c r="B52" s="18">
        <v>8</v>
      </c>
      <c r="C52" s="18">
        <v>8</v>
      </c>
      <c r="D52" s="18">
        <v>8</v>
      </c>
      <c r="F52" s="32"/>
      <c r="H52" s="18">
        <v>8</v>
      </c>
      <c r="I52" s="18">
        <v>8</v>
      </c>
      <c r="J52" s="18">
        <v>8</v>
      </c>
      <c r="K52" s="18">
        <v>8</v>
      </c>
    </row>
    <row r="53" spans="1:11" x14ac:dyDescent="0.3">
      <c r="A53" s="18">
        <v>8</v>
      </c>
      <c r="B53" s="18">
        <v>8</v>
      </c>
      <c r="C53" s="18">
        <v>8</v>
      </c>
      <c r="D53" s="18">
        <v>8</v>
      </c>
      <c r="F53" s="32"/>
      <c r="H53" s="18">
        <v>8</v>
      </c>
      <c r="I53" s="18">
        <v>8</v>
      </c>
      <c r="J53" s="18">
        <v>8</v>
      </c>
      <c r="K53" s="18">
        <v>8</v>
      </c>
    </row>
    <row r="54" spans="1:11" x14ac:dyDescent="0.3">
      <c r="A54" s="18">
        <v>7</v>
      </c>
      <c r="B54" s="18">
        <v>7</v>
      </c>
      <c r="C54" s="18">
        <v>7</v>
      </c>
      <c r="D54" s="18">
        <v>7</v>
      </c>
      <c r="F54" s="32"/>
      <c r="H54" s="18">
        <v>7</v>
      </c>
      <c r="I54" s="18">
        <v>7</v>
      </c>
      <c r="J54" s="18">
        <v>7</v>
      </c>
      <c r="K54" s="18">
        <v>7</v>
      </c>
    </row>
    <row r="55" spans="1:11" x14ac:dyDescent="0.3">
      <c r="A55" s="18">
        <v>5</v>
      </c>
      <c r="B55" s="18">
        <v>5</v>
      </c>
      <c r="C55" s="18">
        <v>5</v>
      </c>
      <c r="D55" s="18">
        <v>5</v>
      </c>
      <c r="F55" s="32"/>
      <c r="H55" s="18">
        <v>5</v>
      </c>
      <c r="I55" s="18">
        <v>5</v>
      </c>
      <c r="J55" s="18">
        <v>5</v>
      </c>
      <c r="K55" s="18">
        <v>5</v>
      </c>
    </row>
    <row r="56" spans="1:11" x14ac:dyDescent="0.3">
      <c r="A56" s="18">
        <v>6</v>
      </c>
      <c r="B56" s="18">
        <v>6</v>
      </c>
      <c r="C56" s="18">
        <v>6</v>
      </c>
      <c r="D56" s="18">
        <v>6</v>
      </c>
      <c r="F56" s="32"/>
      <c r="H56" s="18">
        <v>6</v>
      </c>
      <c r="I56" s="18">
        <v>6</v>
      </c>
      <c r="J56" s="18">
        <v>6</v>
      </c>
      <c r="K56" s="18">
        <v>6</v>
      </c>
    </row>
    <row r="57" spans="1:11" x14ac:dyDescent="0.3">
      <c r="F57" s="32"/>
    </row>
    <row r="58" spans="1:11" x14ac:dyDescent="0.3">
      <c r="F58" s="32"/>
      <c r="G58" s="19" t="s">
        <v>67</v>
      </c>
      <c r="H58" s="34" t="s">
        <v>24</v>
      </c>
      <c r="I58" s="34" t="s">
        <v>27</v>
      </c>
      <c r="J58" s="34" t="s">
        <v>30</v>
      </c>
      <c r="K58" s="34" t="s">
        <v>32</v>
      </c>
    </row>
    <row r="59" spans="1:11" x14ac:dyDescent="0.3">
      <c r="F59" s="32"/>
      <c r="G59" s="19" t="s">
        <v>192</v>
      </c>
      <c r="H59" s="8">
        <v>39</v>
      </c>
      <c r="I59" s="8">
        <v>39</v>
      </c>
      <c r="J59" s="8">
        <v>39</v>
      </c>
      <c r="K59" s="8">
        <v>39</v>
      </c>
    </row>
    <row r="60" spans="1:11" x14ac:dyDescent="0.3">
      <c r="F60" s="32"/>
      <c r="G60" s="19" t="s">
        <v>193</v>
      </c>
      <c r="H60" s="35">
        <v>50</v>
      </c>
      <c r="I60" s="35">
        <v>50</v>
      </c>
      <c r="J60" s="35">
        <v>50</v>
      </c>
      <c r="K60" s="35">
        <v>50</v>
      </c>
    </row>
    <row r="61" spans="1:11" x14ac:dyDescent="0.3">
      <c r="F61" s="32"/>
      <c r="G61" s="19" t="s">
        <v>195</v>
      </c>
      <c r="H61" s="8">
        <v>78</v>
      </c>
      <c r="I61" s="8">
        <v>78</v>
      </c>
      <c r="J61" s="8">
        <v>78</v>
      </c>
      <c r="K61" s="8">
        <v>78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52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40</v>
      </c>
      <c r="D3" s="24">
        <v>40</v>
      </c>
      <c r="E3" s="24">
        <v>40</v>
      </c>
      <c r="F3" s="24">
        <v>40</v>
      </c>
      <c r="H3" s="25">
        <v>40</v>
      </c>
      <c r="I3" s="25">
        <v>40</v>
      </c>
      <c r="J3" s="25">
        <v>40</v>
      </c>
      <c r="K3" s="25">
        <v>40</v>
      </c>
    </row>
    <row r="4" spans="1:11" x14ac:dyDescent="0.3">
      <c r="A4" s="2"/>
      <c r="B4" s="22" t="s">
        <v>66</v>
      </c>
      <c r="C4" s="26">
        <v>28</v>
      </c>
      <c r="D4" s="26">
        <v>28</v>
      </c>
      <c r="E4" s="26">
        <v>28</v>
      </c>
      <c r="F4" s="26">
        <v>28</v>
      </c>
      <c r="H4" s="25">
        <v>28</v>
      </c>
      <c r="I4" s="25">
        <v>28</v>
      </c>
      <c r="J4" s="25">
        <v>28</v>
      </c>
      <c r="K4" s="25">
        <v>28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30</v>
      </c>
      <c r="D11" s="24">
        <v>30</v>
      </c>
      <c r="E11" s="24">
        <v>30</v>
      </c>
      <c r="F11" s="24">
        <v>30</v>
      </c>
      <c r="H11" s="25">
        <v>30</v>
      </c>
      <c r="I11" s="25">
        <v>30</v>
      </c>
      <c r="J11" s="25">
        <v>30</v>
      </c>
      <c r="K11" s="25">
        <v>30</v>
      </c>
    </row>
    <row r="12" spans="1:11" x14ac:dyDescent="0.3">
      <c r="A12" s="26" t="s">
        <v>79</v>
      </c>
      <c r="B12" s="26" t="s">
        <v>80</v>
      </c>
      <c r="C12" s="26">
        <v>31</v>
      </c>
      <c r="D12" s="26">
        <v>31</v>
      </c>
      <c r="E12" s="26">
        <v>31</v>
      </c>
      <c r="F12" s="26">
        <v>31</v>
      </c>
      <c r="H12" s="25">
        <v>31</v>
      </c>
      <c r="I12" s="25">
        <v>31</v>
      </c>
      <c r="J12" s="25">
        <v>31</v>
      </c>
      <c r="K12" s="25">
        <v>31</v>
      </c>
    </row>
    <row r="13" spans="1:11" x14ac:dyDescent="0.3">
      <c r="A13" s="24" t="s">
        <v>81</v>
      </c>
      <c r="B13" s="24" t="s">
        <v>82</v>
      </c>
      <c r="C13" s="24">
        <v>39</v>
      </c>
      <c r="D13" s="24">
        <v>39</v>
      </c>
      <c r="E13" s="24">
        <v>39</v>
      </c>
      <c r="F13" s="24">
        <v>39</v>
      </c>
      <c r="H13" s="25">
        <v>39</v>
      </c>
      <c r="I13" s="25">
        <v>39</v>
      </c>
      <c r="J13" s="25">
        <v>39</v>
      </c>
      <c r="K13" s="25">
        <v>39</v>
      </c>
    </row>
    <row r="14" spans="1:11" x14ac:dyDescent="0.3">
      <c r="A14" s="26" t="s">
        <v>83</v>
      </c>
      <c r="B14" s="26" t="s">
        <v>84</v>
      </c>
      <c r="C14" s="26">
        <v>34</v>
      </c>
      <c r="D14" s="26">
        <v>34</v>
      </c>
      <c r="E14" s="26">
        <v>34</v>
      </c>
      <c r="F14" s="26">
        <v>34</v>
      </c>
      <c r="H14" s="25">
        <v>34</v>
      </c>
      <c r="I14" s="25">
        <v>34</v>
      </c>
      <c r="J14" s="25">
        <v>34</v>
      </c>
      <c r="K14" s="25">
        <v>34</v>
      </c>
    </row>
    <row r="15" spans="1:11" x14ac:dyDescent="0.3">
      <c r="A15" s="24" t="s">
        <v>85</v>
      </c>
      <c r="B15" s="24" t="s">
        <v>86</v>
      </c>
      <c r="C15" s="24">
        <v>28</v>
      </c>
      <c r="D15" s="24">
        <v>28</v>
      </c>
      <c r="E15" s="24">
        <v>28</v>
      </c>
      <c r="F15" s="24">
        <v>28</v>
      </c>
      <c r="H15" s="25">
        <v>28</v>
      </c>
      <c r="I15" s="25">
        <v>28</v>
      </c>
      <c r="J15" s="25">
        <v>28</v>
      </c>
      <c r="K15" s="25">
        <v>28</v>
      </c>
    </row>
    <row r="16" spans="1:11" x14ac:dyDescent="0.3">
      <c r="A16" s="26" t="s">
        <v>87</v>
      </c>
      <c r="B16" s="26" t="s">
        <v>88</v>
      </c>
      <c r="C16" s="26">
        <v>36</v>
      </c>
      <c r="D16" s="26">
        <v>36</v>
      </c>
      <c r="E16" s="26">
        <v>36</v>
      </c>
      <c r="F16" s="26">
        <v>36</v>
      </c>
      <c r="H16" s="25">
        <v>36</v>
      </c>
      <c r="I16" s="25">
        <v>36</v>
      </c>
      <c r="J16" s="25">
        <v>36</v>
      </c>
      <c r="K16" s="25">
        <v>36</v>
      </c>
    </row>
    <row r="17" spans="1:11" x14ac:dyDescent="0.3">
      <c r="A17" s="24" t="s">
        <v>89</v>
      </c>
      <c r="B17" s="24" t="s">
        <v>90</v>
      </c>
      <c r="C17" s="24">
        <v>30</v>
      </c>
      <c r="D17" s="24">
        <v>30</v>
      </c>
      <c r="E17" s="24">
        <v>30</v>
      </c>
      <c r="F17" s="24">
        <v>30</v>
      </c>
      <c r="H17" s="25">
        <v>30</v>
      </c>
      <c r="I17" s="25">
        <v>30</v>
      </c>
      <c r="J17" s="25">
        <v>30</v>
      </c>
      <c r="K17" s="25">
        <v>30</v>
      </c>
    </row>
    <row r="18" spans="1:11" x14ac:dyDescent="0.3">
      <c r="A18" s="26" t="s">
        <v>91</v>
      </c>
      <c r="B18" s="26" t="s">
        <v>92</v>
      </c>
      <c r="C18" s="26">
        <v>35</v>
      </c>
      <c r="D18" s="26">
        <v>35</v>
      </c>
      <c r="E18" s="26">
        <v>35</v>
      </c>
      <c r="F18" s="26">
        <v>35</v>
      </c>
      <c r="H18" s="25">
        <v>35</v>
      </c>
      <c r="I18" s="25">
        <v>35</v>
      </c>
      <c r="J18" s="25">
        <v>35</v>
      </c>
      <c r="K18" s="25">
        <v>35</v>
      </c>
    </row>
    <row r="19" spans="1:11" x14ac:dyDescent="0.3">
      <c r="A19" s="24" t="s">
        <v>93</v>
      </c>
      <c r="B19" s="24" t="s">
        <v>94</v>
      </c>
      <c r="C19" s="24">
        <v>23</v>
      </c>
      <c r="D19" s="24">
        <v>23</v>
      </c>
      <c r="E19" s="24">
        <v>23</v>
      </c>
      <c r="F19" s="24">
        <v>23</v>
      </c>
      <c r="H19" s="25">
        <v>23</v>
      </c>
      <c r="I19" s="25">
        <v>23</v>
      </c>
      <c r="J19" s="25">
        <v>23</v>
      </c>
      <c r="K19" s="25">
        <v>23</v>
      </c>
    </row>
    <row r="20" spans="1:11" x14ac:dyDescent="0.3">
      <c r="A20" s="26" t="s">
        <v>95</v>
      </c>
      <c r="B20" s="26" t="s">
        <v>96</v>
      </c>
      <c r="C20" s="26">
        <v>28</v>
      </c>
      <c r="D20" s="26">
        <v>28</v>
      </c>
      <c r="E20" s="26">
        <v>28</v>
      </c>
      <c r="F20" s="26">
        <v>28</v>
      </c>
      <c r="H20" s="25">
        <v>28</v>
      </c>
      <c r="I20" s="25">
        <v>28</v>
      </c>
      <c r="J20" s="25">
        <v>28</v>
      </c>
      <c r="K20" s="25">
        <v>28</v>
      </c>
    </row>
    <row r="21" spans="1:11" x14ac:dyDescent="0.3">
      <c r="A21" s="24" t="s">
        <v>97</v>
      </c>
      <c r="B21" s="24" t="s">
        <v>98</v>
      </c>
      <c r="C21" s="24">
        <v>28</v>
      </c>
      <c r="D21" s="24">
        <v>28</v>
      </c>
      <c r="E21" s="24">
        <v>28</v>
      </c>
      <c r="F21" s="24">
        <v>28</v>
      </c>
      <c r="H21" s="25">
        <v>28</v>
      </c>
      <c r="I21" s="25">
        <v>28</v>
      </c>
      <c r="J21" s="25">
        <v>28</v>
      </c>
      <c r="K21" s="25">
        <v>28</v>
      </c>
    </row>
    <row r="22" spans="1:11" x14ac:dyDescent="0.3">
      <c r="A22" s="26" t="s">
        <v>99</v>
      </c>
      <c r="B22" s="26" t="s">
        <v>100</v>
      </c>
      <c r="C22" s="26">
        <v>35</v>
      </c>
      <c r="D22" s="26">
        <v>35</v>
      </c>
      <c r="E22" s="26">
        <v>35</v>
      </c>
      <c r="F22" s="26">
        <v>35</v>
      </c>
      <c r="H22" s="25">
        <v>35</v>
      </c>
      <c r="I22" s="25">
        <v>35</v>
      </c>
      <c r="J22" s="25">
        <v>35</v>
      </c>
      <c r="K22" s="25">
        <v>35</v>
      </c>
    </row>
    <row r="23" spans="1:11" x14ac:dyDescent="0.3">
      <c r="A23" s="24" t="s">
        <v>101</v>
      </c>
      <c r="B23" s="24" t="s">
        <v>102</v>
      </c>
      <c r="C23" s="24">
        <v>25</v>
      </c>
      <c r="D23" s="24">
        <v>25</v>
      </c>
      <c r="E23" s="24">
        <v>25</v>
      </c>
      <c r="F23" s="24">
        <v>25</v>
      </c>
      <c r="H23" s="25">
        <v>25</v>
      </c>
      <c r="I23" s="25">
        <v>25</v>
      </c>
      <c r="J23" s="25">
        <v>25</v>
      </c>
      <c r="K23" s="25">
        <v>25</v>
      </c>
    </row>
    <row r="24" spans="1:11" x14ac:dyDescent="0.3">
      <c r="A24" s="26" t="s">
        <v>103</v>
      </c>
      <c r="B24" s="26" t="s">
        <v>104</v>
      </c>
      <c r="C24" s="26">
        <v>24</v>
      </c>
      <c r="D24" s="26">
        <v>24</v>
      </c>
      <c r="E24" s="26">
        <v>24</v>
      </c>
      <c r="F24" s="26">
        <v>24</v>
      </c>
      <c r="H24" s="25">
        <v>24</v>
      </c>
      <c r="I24" s="25">
        <v>24</v>
      </c>
      <c r="J24" s="25">
        <v>24</v>
      </c>
      <c r="K24" s="25">
        <v>24</v>
      </c>
    </row>
    <row r="25" spans="1:11" x14ac:dyDescent="0.3">
      <c r="A25" s="24" t="s">
        <v>105</v>
      </c>
      <c r="B25" s="24" t="s">
        <v>106</v>
      </c>
      <c r="C25" s="24">
        <v>29</v>
      </c>
      <c r="D25" s="24">
        <v>29</v>
      </c>
      <c r="E25" s="24">
        <v>29</v>
      </c>
      <c r="F25" s="24">
        <v>29</v>
      </c>
      <c r="H25" s="25">
        <v>29</v>
      </c>
      <c r="I25" s="25">
        <v>29</v>
      </c>
      <c r="J25" s="25">
        <v>29</v>
      </c>
      <c r="K25" s="25">
        <v>29</v>
      </c>
    </row>
    <row r="26" spans="1:11" x14ac:dyDescent="0.3">
      <c r="A26" s="26" t="s">
        <v>107</v>
      </c>
      <c r="B26" s="26" t="s">
        <v>108</v>
      </c>
      <c r="C26" s="26">
        <v>28</v>
      </c>
      <c r="D26" s="26">
        <v>28</v>
      </c>
      <c r="E26" s="26">
        <v>28</v>
      </c>
      <c r="F26" s="26">
        <v>28</v>
      </c>
      <c r="H26" s="25">
        <v>28</v>
      </c>
      <c r="I26" s="25">
        <v>28</v>
      </c>
      <c r="J26" s="25">
        <v>28</v>
      </c>
      <c r="K26" s="25">
        <v>28</v>
      </c>
    </row>
    <row r="27" spans="1:11" x14ac:dyDescent="0.3">
      <c r="A27" s="24" t="s">
        <v>109</v>
      </c>
      <c r="B27" s="24" t="s">
        <v>110</v>
      </c>
      <c r="C27" s="24">
        <v>33</v>
      </c>
      <c r="D27" s="24">
        <v>33</v>
      </c>
      <c r="E27" s="24">
        <v>33</v>
      </c>
      <c r="F27" s="24">
        <v>33</v>
      </c>
      <c r="H27" s="25">
        <v>33</v>
      </c>
      <c r="I27" s="25">
        <v>33</v>
      </c>
      <c r="J27" s="25">
        <v>33</v>
      </c>
      <c r="K27" s="25">
        <v>33</v>
      </c>
    </row>
    <row r="28" spans="1:11" x14ac:dyDescent="0.3">
      <c r="A28" s="26" t="s">
        <v>111</v>
      </c>
      <c r="B28" s="26" t="s">
        <v>112</v>
      </c>
      <c r="C28" s="26">
        <v>28</v>
      </c>
      <c r="D28" s="26">
        <v>28</v>
      </c>
      <c r="E28" s="26">
        <v>28</v>
      </c>
      <c r="F28" s="26">
        <v>28</v>
      </c>
      <c r="H28" s="25">
        <v>28</v>
      </c>
      <c r="I28" s="25">
        <v>28</v>
      </c>
      <c r="J28" s="25">
        <v>28</v>
      </c>
      <c r="K28" s="25">
        <v>28</v>
      </c>
    </row>
    <row r="29" spans="1:11" x14ac:dyDescent="0.3">
      <c r="A29" s="24" t="s">
        <v>113</v>
      </c>
      <c r="B29" s="24" t="s">
        <v>114</v>
      </c>
      <c r="C29" s="24">
        <v>25</v>
      </c>
      <c r="D29" s="24">
        <v>25</v>
      </c>
      <c r="E29" s="24">
        <v>25</v>
      </c>
      <c r="F29" s="24">
        <v>25</v>
      </c>
      <c r="H29" s="25">
        <v>25</v>
      </c>
      <c r="I29" s="25">
        <v>25</v>
      </c>
      <c r="J29" s="25">
        <v>25</v>
      </c>
      <c r="K29" s="25">
        <v>25</v>
      </c>
    </row>
    <row r="30" spans="1:11" x14ac:dyDescent="0.3">
      <c r="A30" s="26" t="s">
        <v>115</v>
      </c>
      <c r="B30" s="26" t="s">
        <v>116</v>
      </c>
      <c r="C30" s="26">
        <v>39</v>
      </c>
      <c r="D30" s="26">
        <v>39</v>
      </c>
      <c r="E30" s="26">
        <v>39</v>
      </c>
      <c r="F30" s="26">
        <v>39</v>
      </c>
      <c r="H30" s="25">
        <v>39</v>
      </c>
      <c r="I30" s="25">
        <v>39</v>
      </c>
      <c r="J30" s="25">
        <v>39</v>
      </c>
      <c r="K30" s="25">
        <v>39</v>
      </c>
    </row>
    <row r="31" spans="1:11" x14ac:dyDescent="0.3">
      <c r="A31" s="24" t="s">
        <v>117</v>
      </c>
      <c r="B31" s="24" t="s">
        <v>118</v>
      </c>
      <c r="C31" s="24">
        <v>34</v>
      </c>
      <c r="D31" s="24">
        <v>34</v>
      </c>
      <c r="E31" s="24">
        <v>34</v>
      </c>
      <c r="F31" s="24">
        <v>34</v>
      </c>
      <c r="H31" s="25">
        <v>34</v>
      </c>
      <c r="I31" s="25">
        <v>34</v>
      </c>
      <c r="J31" s="25">
        <v>34</v>
      </c>
      <c r="K31" s="25">
        <v>34</v>
      </c>
    </row>
    <row r="32" spans="1:11" x14ac:dyDescent="0.3">
      <c r="A32" s="26" t="s">
        <v>119</v>
      </c>
      <c r="B32" s="26" t="s">
        <v>120</v>
      </c>
      <c r="C32" s="26">
        <v>30</v>
      </c>
      <c r="D32" s="26">
        <v>30</v>
      </c>
      <c r="E32" s="26">
        <v>30</v>
      </c>
      <c r="F32" s="26">
        <v>30</v>
      </c>
      <c r="H32" s="25">
        <v>30</v>
      </c>
      <c r="I32" s="25">
        <v>30</v>
      </c>
      <c r="J32" s="25">
        <v>30</v>
      </c>
      <c r="K32" s="25">
        <v>30</v>
      </c>
    </row>
    <row r="33" spans="1:11" x14ac:dyDescent="0.3">
      <c r="A33" s="24" t="s">
        <v>121</v>
      </c>
      <c r="B33" s="24" t="s">
        <v>122</v>
      </c>
      <c r="C33" s="24">
        <v>33</v>
      </c>
      <c r="D33" s="24">
        <v>33</v>
      </c>
      <c r="E33" s="24">
        <v>33</v>
      </c>
      <c r="F33" s="24">
        <v>33</v>
      </c>
      <c r="H33" s="25">
        <v>33</v>
      </c>
      <c r="I33" s="25">
        <v>33</v>
      </c>
      <c r="J33" s="25">
        <v>33</v>
      </c>
      <c r="K33" s="25">
        <v>33</v>
      </c>
    </row>
    <row r="34" spans="1:11" x14ac:dyDescent="0.3">
      <c r="A34" s="26" t="s">
        <v>123</v>
      </c>
      <c r="B34" s="26" t="s">
        <v>124</v>
      </c>
      <c r="C34" s="26">
        <v>28</v>
      </c>
      <c r="D34" s="26">
        <v>28</v>
      </c>
      <c r="E34" s="26">
        <v>28</v>
      </c>
      <c r="F34" s="26">
        <v>28</v>
      </c>
      <c r="H34" s="25">
        <v>28</v>
      </c>
      <c r="I34" s="25">
        <v>28</v>
      </c>
      <c r="J34" s="25">
        <v>28</v>
      </c>
      <c r="K34" s="25">
        <v>28</v>
      </c>
    </row>
    <row r="35" spans="1:11" x14ac:dyDescent="0.3">
      <c r="A35" s="24" t="s">
        <v>125</v>
      </c>
      <c r="B35" s="24" t="s">
        <v>126</v>
      </c>
      <c r="C35" s="24">
        <v>28</v>
      </c>
      <c r="D35" s="24">
        <v>28</v>
      </c>
      <c r="E35" s="24">
        <v>28</v>
      </c>
      <c r="F35" s="24">
        <v>28</v>
      </c>
      <c r="H35" s="25">
        <v>28</v>
      </c>
      <c r="I35" s="25">
        <v>28</v>
      </c>
      <c r="J35" s="25">
        <v>28</v>
      </c>
      <c r="K35" s="25">
        <v>28</v>
      </c>
    </row>
    <row r="36" spans="1:11" x14ac:dyDescent="0.3">
      <c r="A36" s="26" t="s">
        <v>127</v>
      </c>
      <c r="B36" s="26" t="s">
        <v>128</v>
      </c>
      <c r="C36" s="26">
        <v>28</v>
      </c>
      <c r="D36" s="26">
        <v>28</v>
      </c>
      <c r="E36" s="26">
        <v>28</v>
      </c>
      <c r="F36" s="26">
        <v>28</v>
      </c>
      <c r="H36" s="25">
        <v>28</v>
      </c>
      <c r="I36" s="25">
        <v>28</v>
      </c>
      <c r="J36" s="25">
        <v>28</v>
      </c>
      <c r="K36" s="25">
        <v>28</v>
      </c>
    </row>
    <row r="37" spans="1:11" x14ac:dyDescent="0.3">
      <c r="A37" s="24" t="s">
        <v>129</v>
      </c>
      <c r="B37" s="24" t="s">
        <v>130</v>
      </c>
      <c r="C37" s="24">
        <v>24</v>
      </c>
      <c r="D37" s="24">
        <v>24</v>
      </c>
      <c r="E37" s="24">
        <v>24</v>
      </c>
      <c r="F37" s="24">
        <v>24</v>
      </c>
      <c r="H37" s="25">
        <v>24</v>
      </c>
      <c r="I37" s="25">
        <v>24</v>
      </c>
      <c r="J37" s="25">
        <v>24</v>
      </c>
      <c r="K37" s="25">
        <v>24</v>
      </c>
    </row>
    <row r="38" spans="1:11" x14ac:dyDescent="0.3">
      <c r="A38" s="26" t="s">
        <v>131</v>
      </c>
      <c r="B38" s="26" t="s">
        <v>132</v>
      </c>
      <c r="C38" s="26">
        <v>20</v>
      </c>
      <c r="D38" s="26">
        <v>20</v>
      </c>
      <c r="E38" s="26">
        <v>20</v>
      </c>
      <c r="F38" s="26">
        <v>20</v>
      </c>
      <c r="H38" s="25">
        <v>20</v>
      </c>
      <c r="I38" s="25">
        <v>20</v>
      </c>
      <c r="J38" s="25">
        <v>20</v>
      </c>
      <c r="K38" s="25">
        <v>20</v>
      </c>
    </row>
    <row r="39" spans="1:11" x14ac:dyDescent="0.3">
      <c r="A39" s="24" t="s">
        <v>133</v>
      </c>
      <c r="B39" s="24" t="s">
        <v>134</v>
      </c>
      <c r="C39" s="24">
        <v>35</v>
      </c>
      <c r="D39" s="24">
        <v>35</v>
      </c>
      <c r="E39" s="24">
        <v>35</v>
      </c>
      <c r="F39" s="24">
        <v>35</v>
      </c>
      <c r="H39" s="25">
        <v>35</v>
      </c>
      <c r="I39" s="25">
        <v>35</v>
      </c>
      <c r="J39" s="25">
        <v>35</v>
      </c>
      <c r="K39" s="25">
        <v>35</v>
      </c>
    </row>
    <row r="40" spans="1:11" x14ac:dyDescent="0.3">
      <c r="A40" s="26" t="s">
        <v>135</v>
      </c>
      <c r="B40" s="26" t="s">
        <v>136</v>
      </c>
      <c r="C40" s="26">
        <v>28</v>
      </c>
      <c r="D40" s="26">
        <v>28</v>
      </c>
      <c r="E40" s="26">
        <v>28</v>
      </c>
      <c r="F40" s="26">
        <v>28</v>
      </c>
      <c r="H40" s="25">
        <v>28</v>
      </c>
      <c r="I40" s="25">
        <v>28</v>
      </c>
      <c r="J40" s="25">
        <v>28</v>
      </c>
      <c r="K40" s="25">
        <v>28</v>
      </c>
    </row>
    <row r="41" spans="1:11" x14ac:dyDescent="0.3">
      <c r="A41" s="24" t="s">
        <v>137</v>
      </c>
      <c r="B41" s="24" t="s">
        <v>138</v>
      </c>
      <c r="C41" s="24">
        <v>21</v>
      </c>
      <c r="D41" s="24">
        <v>21</v>
      </c>
      <c r="E41" s="24">
        <v>21</v>
      </c>
      <c r="F41" s="24">
        <v>21</v>
      </c>
      <c r="H41" s="25">
        <v>21</v>
      </c>
      <c r="I41" s="25">
        <v>21</v>
      </c>
      <c r="J41" s="25">
        <v>21</v>
      </c>
      <c r="K41" s="25">
        <v>21</v>
      </c>
    </row>
    <row r="42" spans="1:11" x14ac:dyDescent="0.3">
      <c r="A42" s="26" t="s">
        <v>139</v>
      </c>
      <c r="B42" s="26" t="s">
        <v>140</v>
      </c>
      <c r="C42" s="26">
        <v>33</v>
      </c>
      <c r="D42" s="26">
        <v>33</v>
      </c>
      <c r="E42" s="26">
        <v>33</v>
      </c>
      <c r="F42" s="26">
        <v>33</v>
      </c>
      <c r="H42" s="25">
        <v>33</v>
      </c>
      <c r="I42" s="25">
        <v>33</v>
      </c>
      <c r="J42" s="25">
        <v>33</v>
      </c>
      <c r="K42" s="25">
        <v>33</v>
      </c>
    </row>
    <row r="43" spans="1:11" x14ac:dyDescent="0.3">
      <c r="A43" s="24" t="s">
        <v>141</v>
      </c>
      <c r="B43" s="24" t="s">
        <v>142</v>
      </c>
      <c r="C43" s="24">
        <v>36</v>
      </c>
      <c r="D43" s="24">
        <v>36</v>
      </c>
      <c r="E43" s="24">
        <v>36</v>
      </c>
      <c r="F43" s="24">
        <v>36</v>
      </c>
      <c r="H43" s="25">
        <v>36</v>
      </c>
      <c r="I43" s="25">
        <v>36</v>
      </c>
      <c r="J43" s="25">
        <v>36</v>
      </c>
      <c r="K43" s="25">
        <v>36</v>
      </c>
    </row>
    <row r="44" spans="1:11" x14ac:dyDescent="0.3">
      <c r="A44" s="26" t="s">
        <v>143</v>
      </c>
      <c r="B44" s="26" t="s">
        <v>144</v>
      </c>
      <c r="C44" s="26">
        <v>22</v>
      </c>
      <c r="D44" s="26">
        <v>22</v>
      </c>
      <c r="E44" s="26">
        <v>22</v>
      </c>
      <c r="F44" s="26">
        <v>22</v>
      </c>
      <c r="H44" s="25">
        <v>22</v>
      </c>
      <c r="I44" s="25">
        <v>22</v>
      </c>
      <c r="J44" s="25">
        <v>22</v>
      </c>
      <c r="K44" s="25">
        <v>22</v>
      </c>
    </row>
    <row r="45" spans="1:11" x14ac:dyDescent="0.3">
      <c r="A45" s="24" t="s">
        <v>145</v>
      </c>
      <c r="B45" s="24" t="s">
        <v>146</v>
      </c>
      <c r="C45" s="24">
        <v>28</v>
      </c>
      <c r="D45" s="24">
        <v>28</v>
      </c>
      <c r="E45" s="24">
        <v>28</v>
      </c>
      <c r="F45" s="24">
        <v>28</v>
      </c>
      <c r="H45" s="25">
        <v>28</v>
      </c>
      <c r="I45" s="25">
        <v>28</v>
      </c>
      <c r="J45" s="25">
        <v>28</v>
      </c>
      <c r="K45" s="25">
        <v>28</v>
      </c>
    </row>
    <row r="46" spans="1:11" x14ac:dyDescent="0.3">
      <c r="A46" s="26" t="s">
        <v>147</v>
      </c>
      <c r="B46" s="26" t="s">
        <v>148</v>
      </c>
      <c r="C46" s="26">
        <v>33</v>
      </c>
      <c r="D46" s="26">
        <v>33</v>
      </c>
      <c r="E46" s="26">
        <v>33</v>
      </c>
      <c r="F46" s="26">
        <v>33</v>
      </c>
      <c r="H46" s="25">
        <v>33</v>
      </c>
      <c r="I46" s="25">
        <v>33</v>
      </c>
      <c r="J46" s="25">
        <v>33</v>
      </c>
      <c r="K46" s="25">
        <v>33</v>
      </c>
    </row>
    <row r="47" spans="1:11" x14ac:dyDescent="0.3">
      <c r="A47" s="24" t="s">
        <v>149</v>
      </c>
      <c r="B47" s="24" t="s">
        <v>150</v>
      </c>
      <c r="C47" s="24">
        <v>28</v>
      </c>
      <c r="D47" s="24">
        <v>28</v>
      </c>
      <c r="E47" s="24">
        <v>28</v>
      </c>
      <c r="F47" s="24">
        <v>28</v>
      </c>
      <c r="H47" s="25">
        <v>28</v>
      </c>
      <c r="I47" s="25">
        <v>28</v>
      </c>
      <c r="J47" s="25">
        <v>28</v>
      </c>
      <c r="K47" s="25">
        <v>28</v>
      </c>
    </row>
    <row r="48" spans="1:11" x14ac:dyDescent="0.3">
      <c r="A48" s="26" t="s">
        <v>151</v>
      </c>
      <c r="B48" s="26" t="s">
        <v>152</v>
      </c>
      <c r="C48" s="26">
        <v>29</v>
      </c>
      <c r="D48" s="26">
        <v>29</v>
      </c>
      <c r="E48" s="26">
        <v>29</v>
      </c>
      <c r="F48" s="26">
        <v>29</v>
      </c>
      <c r="H48" s="25">
        <v>29</v>
      </c>
      <c r="I48" s="25">
        <v>29</v>
      </c>
      <c r="J48" s="25">
        <v>29</v>
      </c>
      <c r="K48" s="25">
        <v>29</v>
      </c>
    </row>
    <row r="49" spans="1:11" x14ac:dyDescent="0.3">
      <c r="A49" s="24" t="s">
        <v>153</v>
      </c>
      <c r="B49" s="24" t="s">
        <v>154</v>
      </c>
      <c r="C49" s="24">
        <v>28</v>
      </c>
      <c r="D49" s="24">
        <v>28</v>
      </c>
      <c r="E49" s="24">
        <v>28</v>
      </c>
      <c r="F49" s="24">
        <v>28</v>
      </c>
      <c r="H49" s="25">
        <v>28</v>
      </c>
      <c r="I49" s="25">
        <v>28</v>
      </c>
      <c r="J49" s="25">
        <v>28</v>
      </c>
      <c r="K49" s="25">
        <v>28</v>
      </c>
    </row>
    <row r="50" spans="1:11" x14ac:dyDescent="0.3">
      <c r="A50" s="26" t="s">
        <v>155</v>
      </c>
      <c r="B50" s="26" t="s">
        <v>156</v>
      </c>
      <c r="C50" s="26">
        <v>21</v>
      </c>
      <c r="D50" s="26">
        <v>21</v>
      </c>
      <c r="E50" s="26">
        <v>21</v>
      </c>
      <c r="F50" s="26">
        <v>21</v>
      </c>
      <c r="H50" s="25">
        <v>21</v>
      </c>
      <c r="I50" s="25">
        <v>21</v>
      </c>
      <c r="J50" s="25">
        <v>21</v>
      </c>
      <c r="K50" s="25">
        <v>21</v>
      </c>
    </row>
    <row r="51" spans="1:11" x14ac:dyDescent="0.3">
      <c r="A51" s="24" t="s">
        <v>157</v>
      </c>
      <c r="B51" s="24" t="s">
        <v>158</v>
      </c>
      <c r="C51" s="24">
        <v>32</v>
      </c>
      <c r="D51" s="24">
        <v>32</v>
      </c>
      <c r="E51" s="24">
        <v>32</v>
      </c>
      <c r="F51" s="24">
        <v>32</v>
      </c>
      <c r="H51" s="25">
        <v>32</v>
      </c>
      <c r="I51" s="25">
        <v>32</v>
      </c>
      <c r="J51" s="25">
        <v>32</v>
      </c>
      <c r="K51" s="25">
        <v>32</v>
      </c>
    </row>
    <row r="52" spans="1:11" x14ac:dyDescent="0.3">
      <c r="A52" s="26" t="s">
        <v>159</v>
      </c>
      <c r="B52" s="26" t="s">
        <v>160</v>
      </c>
      <c r="C52" s="26">
        <v>29</v>
      </c>
      <c r="D52" s="26">
        <v>29</v>
      </c>
      <c r="E52" s="26">
        <v>29</v>
      </c>
      <c r="F52" s="26">
        <v>29</v>
      </c>
      <c r="H52" s="25">
        <v>29</v>
      </c>
      <c r="I52" s="25">
        <v>29</v>
      </c>
      <c r="J52" s="25">
        <v>29</v>
      </c>
      <c r="K52" s="25">
        <v>29</v>
      </c>
    </row>
    <row r="53" spans="1:11" x14ac:dyDescent="0.3">
      <c r="A53" s="24" t="s">
        <v>161</v>
      </c>
      <c r="B53" s="24" t="s">
        <v>162</v>
      </c>
      <c r="C53" s="24">
        <v>28</v>
      </c>
      <c r="D53" s="24">
        <v>28</v>
      </c>
      <c r="E53" s="24">
        <v>28</v>
      </c>
      <c r="F53" s="24">
        <v>28</v>
      </c>
      <c r="H53" s="25">
        <v>28</v>
      </c>
      <c r="I53" s="25">
        <v>28</v>
      </c>
      <c r="J53" s="25">
        <v>28</v>
      </c>
      <c r="K53" s="25">
        <v>28</v>
      </c>
    </row>
    <row r="54" spans="1:11" x14ac:dyDescent="0.3">
      <c r="A54" s="26" t="s">
        <v>163</v>
      </c>
      <c r="B54" s="26" t="s">
        <v>164</v>
      </c>
      <c r="C54" s="26">
        <v>39</v>
      </c>
      <c r="D54" s="26">
        <v>39</v>
      </c>
      <c r="E54" s="26">
        <v>39</v>
      </c>
      <c r="F54" s="26">
        <v>39</v>
      </c>
      <c r="H54" s="25">
        <v>39</v>
      </c>
      <c r="I54" s="25">
        <v>39</v>
      </c>
      <c r="J54" s="25">
        <v>39</v>
      </c>
      <c r="K54" s="25">
        <v>39</v>
      </c>
    </row>
    <row r="55" spans="1:11" x14ac:dyDescent="0.3">
      <c r="A55" s="24" t="s">
        <v>165</v>
      </c>
      <c r="B55" s="24" t="s">
        <v>166</v>
      </c>
      <c r="C55" s="24">
        <v>24</v>
      </c>
      <c r="D55" s="24">
        <v>24</v>
      </c>
      <c r="E55" s="24">
        <v>24</v>
      </c>
      <c r="F55" s="24">
        <v>24</v>
      </c>
      <c r="H55" s="25">
        <v>24</v>
      </c>
      <c r="I55" s="25">
        <v>24</v>
      </c>
      <c r="J55" s="25">
        <v>24</v>
      </c>
      <c r="K55" s="25">
        <v>24</v>
      </c>
    </row>
    <row r="56" spans="1:11" x14ac:dyDescent="0.3">
      <c r="A56" s="26" t="s">
        <v>167</v>
      </c>
      <c r="B56" s="26" t="s">
        <v>168</v>
      </c>
      <c r="C56" s="26">
        <v>28</v>
      </c>
      <c r="D56" s="26">
        <v>28</v>
      </c>
      <c r="E56" s="26">
        <v>28</v>
      </c>
      <c r="F56" s="26">
        <v>28</v>
      </c>
      <c r="H56" s="25">
        <v>28</v>
      </c>
      <c r="I56" s="25">
        <v>28</v>
      </c>
      <c r="J56" s="25">
        <v>28</v>
      </c>
      <c r="K56" s="25">
        <v>28</v>
      </c>
    </row>
    <row r="57" spans="1:11" x14ac:dyDescent="0.3">
      <c r="A57" s="24" t="s">
        <v>169</v>
      </c>
      <c r="B57" s="24" t="s">
        <v>170</v>
      </c>
      <c r="C57" s="24">
        <v>28</v>
      </c>
      <c r="D57" s="24">
        <v>28</v>
      </c>
      <c r="E57" s="24">
        <v>28</v>
      </c>
      <c r="F57" s="24">
        <v>28</v>
      </c>
      <c r="H57" s="25">
        <v>28</v>
      </c>
      <c r="I57" s="25">
        <v>28</v>
      </c>
      <c r="J57" s="25">
        <v>28</v>
      </c>
      <c r="K57" s="25">
        <v>28</v>
      </c>
    </row>
    <row r="58" spans="1:11" x14ac:dyDescent="0.3">
      <c r="A58" s="26" t="s">
        <v>171</v>
      </c>
      <c r="B58" s="26" t="s">
        <v>172</v>
      </c>
      <c r="C58" s="26">
        <v>31</v>
      </c>
      <c r="D58" s="26">
        <v>31</v>
      </c>
      <c r="E58" s="26">
        <v>31</v>
      </c>
      <c r="F58" s="26">
        <v>31</v>
      </c>
      <c r="H58" s="25">
        <v>31</v>
      </c>
      <c r="I58" s="25">
        <v>31</v>
      </c>
      <c r="J58" s="25">
        <v>31</v>
      </c>
      <c r="K58" s="25">
        <v>31</v>
      </c>
    </row>
    <row r="59" spans="1:11" x14ac:dyDescent="0.3">
      <c r="A59" s="24" t="s">
        <v>173</v>
      </c>
      <c r="B59" s="24" t="s">
        <v>174</v>
      </c>
      <c r="C59" s="24">
        <v>28</v>
      </c>
      <c r="D59" s="24">
        <v>28</v>
      </c>
      <c r="E59" s="24">
        <v>28</v>
      </c>
      <c r="F59" s="24">
        <v>28</v>
      </c>
      <c r="H59" s="25">
        <v>28</v>
      </c>
      <c r="I59" s="25">
        <v>28</v>
      </c>
      <c r="J59" s="25">
        <v>28</v>
      </c>
      <c r="K59" s="25">
        <v>28</v>
      </c>
    </row>
    <row r="60" spans="1:11" x14ac:dyDescent="0.3">
      <c r="A60" s="26" t="s">
        <v>175</v>
      </c>
      <c r="B60" s="26" t="s">
        <v>176</v>
      </c>
      <c r="C60" s="26">
        <v>24</v>
      </c>
      <c r="D60" s="26">
        <v>24</v>
      </c>
      <c r="E60" s="26">
        <v>24</v>
      </c>
      <c r="F60" s="26">
        <v>24</v>
      </c>
      <c r="H60" s="25">
        <v>24</v>
      </c>
      <c r="I60" s="25">
        <v>24</v>
      </c>
      <c r="J60" s="25">
        <v>24</v>
      </c>
      <c r="K60" s="25">
        <v>24</v>
      </c>
    </row>
    <row r="61" spans="1:11" x14ac:dyDescent="0.3">
      <c r="A61" s="24" t="s">
        <v>177</v>
      </c>
      <c r="B61" s="24" t="s">
        <v>178</v>
      </c>
      <c r="C61" s="24">
        <v>33</v>
      </c>
      <c r="D61" s="24">
        <v>33</v>
      </c>
      <c r="E61" s="24">
        <v>33</v>
      </c>
      <c r="F61" s="24">
        <v>33</v>
      </c>
      <c r="H61" s="25">
        <v>33</v>
      </c>
      <c r="I61" s="25">
        <v>33</v>
      </c>
      <c r="J61" s="25">
        <v>33</v>
      </c>
      <c r="K61" s="25">
        <v>33</v>
      </c>
    </row>
    <row r="62" spans="1:11" x14ac:dyDescent="0.3">
      <c r="A62" s="26" t="s">
        <v>179</v>
      </c>
      <c r="B62" s="26" t="s">
        <v>180</v>
      </c>
      <c r="C62" s="26">
        <v>30</v>
      </c>
      <c r="D62" s="26">
        <v>30</v>
      </c>
      <c r="E62" s="26">
        <v>30</v>
      </c>
      <c r="F62" s="26">
        <v>30</v>
      </c>
      <c r="H62" s="25">
        <v>30</v>
      </c>
      <c r="I62" s="25">
        <v>30</v>
      </c>
      <c r="J62" s="25">
        <v>30</v>
      </c>
      <c r="K62" s="25">
        <v>30</v>
      </c>
    </row>
    <row r="63" spans="1:11" x14ac:dyDescent="0.3">
      <c r="A63" s="24" t="s">
        <v>181</v>
      </c>
      <c r="B63" s="24" t="s">
        <v>182</v>
      </c>
      <c r="C63" s="24">
        <v>19</v>
      </c>
      <c r="D63" s="24">
        <v>19</v>
      </c>
      <c r="E63" s="24">
        <v>19</v>
      </c>
      <c r="F63" s="24">
        <v>19</v>
      </c>
      <c r="H63" s="25">
        <v>19</v>
      </c>
      <c r="I63" s="25">
        <v>19</v>
      </c>
      <c r="J63" s="25">
        <v>19</v>
      </c>
      <c r="K63" s="25">
        <v>19</v>
      </c>
    </row>
    <row r="64" spans="1:11" x14ac:dyDescent="0.3">
      <c r="A64" s="26" t="s">
        <v>183</v>
      </c>
      <c r="B64" s="26" t="s">
        <v>184</v>
      </c>
      <c r="C64" s="26">
        <v>29</v>
      </c>
      <c r="D64" s="26">
        <v>29</v>
      </c>
      <c r="E64" s="26">
        <v>29</v>
      </c>
      <c r="F64" s="26">
        <v>29</v>
      </c>
      <c r="H64" s="25">
        <v>29</v>
      </c>
      <c r="I64" s="25">
        <v>29</v>
      </c>
      <c r="J64" s="25">
        <v>29</v>
      </c>
      <c r="K64" s="25">
        <v>29</v>
      </c>
    </row>
    <row r="65" spans="1:11" x14ac:dyDescent="0.3">
      <c r="A65" s="24" t="s">
        <v>185</v>
      </c>
      <c r="B65" s="24" t="s">
        <v>186</v>
      </c>
      <c r="C65" s="24">
        <v>23</v>
      </c>
      <c r="D65" s="24">
        <v>23</v>
      </c>
      <c r="E65" s="24">
        <v>23</v>
      </c>
      <c r="F65" s="24">
        <v>23</v>
      </c>
      <c r="H65" s="25">
        <v>23</v>
      </c>
      <c r="I65" s="25">
        <v>23</v>
      </c>
      <c r="J65" s="25">
        <v>23</v>
      </c>
      <c r="K65" s="25">
        <v>23</v>
      </c>
    </row>
    <row r="68" spans="1:11" x14ac:dyDescent="0.3">
      <c r="A68" s="27" t="s">
        <v>54</v>
      </c>
      <c r="B68" s="53" t="s">
        <v>55</v>
      </c>
      <c r="C68" s="51"/>
    </row>
    <row r="69" spans="1:11" x14ac:dyDescent="0.3">
      <c r="A69" s="28" t="s">
        <v>56</v>
      </c>
      <c r="B69" s="50" t="s">
        <v>57</v>
      </c>
      <c r="C69" s="51"/>
    </row>
    <row r="70" spans="1:11" x14ac:dyDescent="0.3">
      <c r="A70" s="29" t="s">
        <v>58</v>
      </c>
      <c r="B70" s="52" t="s">
        <v>59</v>
      </c>
      <c r="C70" s="51"/>
    </row>
    <row r="71" spans="1:11" x14ac:dyDescent="0.3">
      <c r="A71" s="30" t="s">
        <v>187</v>
      </c>
      <c r="B71" s="55" t="s">
        <v>188</v>
      </c>
      <c r="C71" s="51"/>
    </row>
    <row r="72" spans="1:11" x14ac:dyDescent="0.3">
      <c r="A72" s="31" t="s">
        <v>189</v>
      </c>
      <c r="B72" s="54" t="s">
        <v>190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163" priority="34">
      <formula>ISBLANK(A11)</formula>
    </cfRule>
  </conditionalFormatting>
  <conditionalFormatting sqref="C3">
    <cfRule type="expression" dxfId="162" priority="2">
      <formula>ISBLANK(C3)</formula>
    </cfRule>
  </conditionalFormatting>
  <conditionalFormatting sqref="C4">
    <cfRule type="expression" dxfId="161" priority="4">
      <formula>ISBLANK(C4)</formula>
    </cfRule>
  </conditionalFormatting>
  <conditionalFormatting sqref="C5">
    <cfRule type="expression" dxfId="160" priority="6">
      <formula>ISBLANK(C5)</formula>
    </cfRule>
  </conditionalFormatting>
  <conditionalFormatting sqref="C10">
    <cfRule type="expression" dxfId="159" priority="33">
      <formula>COUNTIF(C11:C65, "&gt;="&amp;$C$4)=0</formula>
    </cfRule>
  </conditionalFormatting>
  <conditionalFormatting sqref="C11:C65">
    <cfRule type="expression" dxfId="158" priority="35">
      <formula>C11&gt;$C$3</formula>
    </cfRule>
  </conditionalFormatting>
  <conditionalFormatting sqref="C3:F3">
    <cfRule type="expression" dxfId="157" priority="1">
      <formula>OR(C3&gt;100,C3&lt;0)</formula>
    </cfRule>
  </conditionalFormatting>
  <conditionalFormatting sqref="C4:F4">
    <cfRule type="expression" dxfId="156" priority="3">
      <formula>OR(C4&gt;max_marks_cell,C4&lt;0)</formula>
    </cfRule>
  </conditionalFormatting>
  <conditionalFormatting sqref="C5:F5">
    <cfRule type="expression" dxfId="155" priority="5">
      <formula>OR(C5&gt;4,C5&lt;0)</formula>
    </cfRule>
  </conditionalFormatting>
  <conditionalFormatting sqref="C7:F7">
    <cfRule type="expression" dxfId="154" priority="7">
      <formula>OR(C7&gt;100,C7&lt;0)</formula>
    </cfRule>
    <cfRule type="expression" dxfId="153" priority="8">
      <formula>ISBLANK(C7)</formula>
    </cfRule>
  </conditionalFormatting>
  <conditionalFormatting sqref="D10">
    <cfRule type="expression" dxfId="152" priority="38">
      <formula>COUNTIF(D11:D65, "&gt;="&amp;$D$4)=0</formula>
    </cfRule>
  </conditionalFormatting>
  <conditionalFormatting sqref="D11:D65">
    <cfRule type="expression" dxfId="151" priority="40">
      <formula>D11&gt;$D$3</formula>
    </cfRule>
  </conditionalFormatting>
  <conditionalFormatting sqref="D3:F5">
    <cfRule type="expression" dxfId="150" priority="10">
      <formula>ISBLANK(D3)</formula>
    </cfRule>
  </conditionalFormatting>
  <conditionalFormatting sqref="E10">
    <cfRule type="expression" dxfId="149" priority="43">
      <formula>COUNTIF(E11:E65, "&gt;="&amp;$E$4)=0</formula>
    </cfRule>
  </conditionalFormatting>
  <conditionalFormatting sqref="E11:E65">
    <cfRule type="expression" dxfId="148" priority="45">
      <formula>E11&gt;$E$3</formula>
    </cfRule>
  </conditionalFormatting>
  <conditionalFormatting sqref="F10">
    <cfRule type="expression" dxfId="147" priority="48">
      <formula>COUNTIF(F11:F65, "&gt;="&amp;$F$4)=0</formula>
    </cfRule>
  </conditionalFormatting>
  <conditionalFormatting sqref="F11:F65">
    <cfRule type="expression" dxfId="146" priority="50">
      <formula>F11&gt;$F$3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01"/>
  <sheetViews>
    <sheetView workbookViewId="0"/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0</v>
      </c>
      <c r="S3" s="6">
        <v>1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1</v>
      </c>
      <c r="F4" s="8">
        <v>1</v>
      </c>
      <c r="G4" s="8">
        <v>1</v>
      </c>
      <c r="H4" s="8">
        <v>1</v>
      </c>
      <c r="I4" s="8">
        <v>3</v>
      </c>
      <c r="J4" s="8">
        <v>0</v>
      </c>
      <c r="K4" s="8">
        <v>2</v>
      </c>
      <c r="L4" s="8">
        <v>0</v>
      </c>
      <c r="M4" s="8">
        <v>1</v>
      </c>
      <c r="N4" s="8">
        <v>1</v>
      </c>
      <c r="O4" s="8">
        <v>1</v>
      </c>
      <c r="P4" s="8">
        <v>1</v>
      </c>
      <c r="Q4" s="8">
        <v>2</v>
      </c>
      <c r="R4" s="8">
        <v>3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1</v>
      </c>
      <c r="F5" s="6">
        <v>1</v>
      </c>
      <c r="G5" s="6">
        <v>1</v>
      </c>
      <c r="H5" s="6">
        <v>3</v>
      </c>
      <c r="I5" s="6">
        <v>2</v>
      </c>
      <c r="J5" s="6">
        <v>1</v>
      </c>
      <c r="K5" s="6">
        <v>1</v>
      </c>
      <c r="L5" s="6">
        <v>0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0</v>
      </c>
      <c r="M6" s="8">
        <v>1</v>
      </c>
      <c r="N6" s="8">
        <v>1</v>
      </c>
      <c r="O6" s="8">
        <v>3</v>
      </c>
      <c r="P6" s="8">
        <v>1</v>
      </c>
      <c r="Q6" s="8">
        <v>1</v>
      </c>
      <c r="R6" s="8">
        <v>0</v>
      </c>
      <c r="S6" s="8">
        <v>2</v>
      </c>
      <c r="T6" s="8">
        <v>0</v>
      </c>
      <c r="U6" s="8">
        <v>0</v>
      </c>
    </row>
    <row r="7" spans="1:21" x14ac:dyDescent="0.3">
      <c r="A7" s="5" t="s">
        <v>33</v>
      </c>
      <c r="B7" s="5" t="s">
        <v>3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50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87</v>
      </c>
    </row>
    <row r="12" spans="1:21" x14ac:dyDescent="0.3">
      <c r="A12" s="2"/>
      <c r="B12" s="2"/>
      <c r="D12" s="13" t="s">
        <v>27</v>
      </c>
      <c r="E12" s="13">
        <v>87</v>
      </c>
    </row>
    <row r="13" spans="1:21" x14ac:dyDescent="0.3">
      <c r="A13" s="48" t="s">
        <v>44</v>
      </c>
      <c r="B13" s="48"/>
      <c r="D13" s="11" t="s">
        <v>30</v>
      </c>
      <c r="E13" s="11">
        <v>87</v>
      </c>
    </row>
    <row r="14" spans="1:21" x14ac:dyDescent="0.3">
      <c r="A14" s="3" t="s">
        <v>45</v>
      </c>
      <c r="B14" s="3">
        <v>70</v>
      </c>
      <c r="D14" s="13" t="s">
        <v>32</v>
      </c>
      <c r="E14" s="13">
        <v>87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70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1</v>
      </c>
      <c r="G23" s="59">
        <v>78</v>
      </c>
      <c r="H23" s="61">
        <v>3</v>
      </c>
      <c r="I23" s="59">
        <v>72</v>
      </c>
      <c r="J23" s="61">
        <v>3</v>
      </c>
      <c r="K23" s="59">
        <v>73.2</v>
      </c>
      <c r="L23" s="61">
        <v>3</v>
      </c>
      <c r="M23" s="59">
        <v>87</v>
      </c>
      <c r="N23" s="61">
        <v>3</v>
      </c>
      <c r="O23" s="59">
        <v>75.960000000000008</v>
      </c>
      <c r="P23" s="61">
        <v>3</v>
      </c>
    </row>
    <row r="24" spans="1:16" x14ac:dyDescent="0.3">
      <c r="D24" s="60"/>
      <c r="E24" s="39" t="s">
        <v>6</v>
      </c>
      <c r="F24" s="39">
        <v>1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1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0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0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1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1</v>
      </c>
      <c r="G40" s="59">
        <v>78</v>
      </c>
      <c r="H40" s="61">
        <v>3</v>
      </c>
      <c r="I40" s="59">
        <v>72</v>
      </c>
      <c r="J40" s="61">
        <v>3</v>
      </c>
      <c r="K40" s="59">
        <v>73.2</v>
      </c>
      <c r="L40" s="61">
        <v>3</v>
      </c>
      <c r="M40" s="59">
        <v>87</v>
      </c>
      <c r="N40" s="61">
        <v>3</v>
      </c>
      <c r="O40" s="59">
        <v>75.960000000000008</v>
      </c>
      <c r="P40" s="61">
        <v>3</v>
      </c>
    </row>
    <row r="41" spans="4:16" x14ac:dyDescent="0.3">
      <c r="D41" s="60"/>
      <c r="E41" s="39" t="s">
        <v>6</v>
      </c>
      <c r="F41" s="39">
        <v>1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1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3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2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0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1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1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2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3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1</v>
      </c>
      <c r="G57" s="59">
        <v>78</v>
      </c>
      <c r="H57" s="61">
        <v>3</v>
      </c>
      <c r="I57" s="59">
        <v>72</v>
      </c>
      <c r="J57" s="61">
        <v>3</v>
      </c>
      <c r="K57" s="59">
        <v>73.2</v>
      </c>
      <c r="L57" s="61">
        <v>3</v>
      </c>
      <c r="M57" s="59">
        <v>87</v>
      </c>
      <c r="N57" s="61">
        <v>3</v>
      </c>
      <c r="O57" s="59">
        <v>75.960000000000008</v>
      </c>
      <c r="P57" s="61">
        <v>3</v>
      </c>
    </row>
    <row r="58" spans="4:16" x14ac:dyDescent="0.3">
      <c r="D58" s="60"/>
      <c r="E58" s="39" t="s">
        <v>6</v>
      </c>
      <c r="F58" s="39">
        <v>1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3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2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1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0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1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1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1</v>
      </c>
      <c r="G74" s="59">
        <v>78</v>
      </c>
      <c r="H74" s="61">
        <v>3</v>
      </c>
      <c r="I74" s="59">
        <v>72</v>
      </c>
      <c r="J74" s="61">
        <v>3</v>
      </c>
      <c r="K74" s="59">
        <v>73.2</v>
      </c>
      <c r="L74" s="61">
        <v>3</v>
      </c>
      <c r="M74" s="59">
        <v>87</v>
      </c>
      <c r="N74" s="61">
        <v>3</v>
      </c>
      <c r="O74" s="59">
        <v>75.960000000000008</v>
      </c>
      <c r="P74" s="61">
        <v>3</v>
      </c>
    </row>
    <row r="75" spans="4:16" x14ac:dyDescent="0.3">
      <c r="D75" s="60"/>
      <c r="E75" s="39" t="s">
        <v>6</v>
      </c>
      <c r="F75" s="39">
        <v>1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1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1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1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0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1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3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0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2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3</v>
      </c>
      <c r="F96" s="25">
        <v>3</v>
      </c>
      <c r="G96" s="25">
        <v>3</v>
      </c>
      <c r="H96" s="25">
        <v>3</v>
      </c>
      <c r="I96" s="25">
        <v>3</v>
      </c>
      <c r="J96" s="25">
        <v>0</v>
      </c>
      <c r="K96" s="25">
        <v>3</v>
      </c>
      <c r="L96" s="25">
        <v>0</v>
      </c>
      <c r="M96" s="25">
        <v>3</v>
      </c>
      <c r="N96" s="25">
        <v>3</v>
      </c>
      <c r="O96" s="25">
        <v>0</v>
      </c>
      <c r="P96" s="25">
        <v>3</v>
      </c>
      <c r="Q96" s="25">
        <v>3</v>
      </c>
      <c r="R96" s="25">
        <v>0</v>
      </c>
      <c r="S96" s="25">
        <v>3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3</v>
      </c>
      <c r="F97" s="25">
        <v>3</v>
      </c>
      <c r="G97" s="25">
        <v>3</v>
      </c>
      <c r="H97" s="25">
        <v>3</v>
      </c>
      <c r="I97" s="25">
        <v>9</v>
      </c>
      <c r="J97" s="25">
        <v>0</v>
      </c>
      <c r="K97" s="25">
        <v>6</v>
      </c>
      <c r="L97" s="25">
        <v>0</v>
      </c>
      <c r="M97" s="25">
        <v>3</v>
      </c>
      <c r="N97" s="25">
        <v>3</v>
      </c>
      <c r="O97" s="25">
        <v>3</v>
      </c>
      <c r="P97" s="25">
        <v>3</v>
      </c>
      <c r="Q97" s="25">
        <v>6</v>
      </c>
      <c r="R97" s="25">
        <v>9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3</v>
      </c>
      <c r="F98" s="25">
        <v>3</v>
      </c>
      <c r="G98" s="25">
        <v>3</v>
      </c>
      <c r="H98" s="25">
        <v>9</v>
      </c>
      <c r="I98" s="25">
        <v>6</v>
      </c>
      <c r="J98" s="25">
        <v>3</v>
      </c>
      <c r="K98" s="25">
        <v>3</v>
      </c>
      <c r="L98" s="25">
        <v>0</v>
      </c>
      <c r="M98" s="25">
        <v>3</v>
      </c>
      <c r="N98" s="25">
        <v>3</v>
      </c>
      <c r="O98" s="25">
        <v>3</v>
      </c>
      <c r="P98" s="25">
        <v>3</v>
      </c>
      <c r="Q98" s="25">
        <v>3</v>
      </c>
      <c r="R98" s="25">
        <v>3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3</v>
      </c>
      <c r="F99" s="25">
        <v>3</v>
      </c>
      <c r="G99" s="25">
        <v>3</v>
      </c>
      <c r="H99" s="25">
        <v>3</v>
      </c>
      <c r="I99" s="25">
        <v>3</v>
      </c>
      <c r="J99" s="25">
        <v>3</v>
      </c>
      <c r="K99" s="25">
        <v>3</v>
      </c>
      <c r="L99" s="25">
        <v>0</v>
      </c>
      <c r="M99" s="25">
        <v>3</v>
      </c>
      <c r="N99" s="25">
        <v>3</v>
      </c>
      <c r="O99" s="25">
        <v>9</v>
      </c>
      <c r="P99" s="25">
        <v>3</v>
      </c>
      <c r="Q99" s="25">
        <v>3</v>
      </c>
      <c r="R99" s="25">
        <v>0</v>
      </c>
      <c r="S99" s="25">
        <v>6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3</v>
      </c>
      <c r="F101" s="18">
        <v>3</v>
      </c>
      <c r="G101" s="18">
        <v>3</v>
      </c>
      <c r="H101" s="18">
        <v>3</v>
      </c>
      <c r="I101" s="18">
        <v>3</v>
      </c>
      <c r="J101" s="18">
        <v>3</v>
      </c>
      <c r="K101" s="18">
        <v>3</v>
      </c>
      <c r="L101" s="18">
        <v>0</v>
      </c>
      <c r="M101" s="18">
        <v>3</v>
      </c>
      <c r="N101" s="18">
        <v>3</v>
      </c>
      <c r="O101" s="18">
        <v>3</v>
      </c>
      <c r="P101" s="18">
        <v>3</v>
      </c>
      <c r="Q101" s="18">
        <v>3</v>
      </c>
      <c r="R101" s="18">
        <v>3</v>
      </c>
      <c r="S101" s="18">
        <v>3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9"/>
  <sheetViews>
    <sheetView workbookViewId="0"/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454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78</v>
      </c>
      <c r="H5" s="43">
        <v>3</v>
      </c>
      <c r="I5" s="40">
        <v>72</v>
      </c>
      <c r="J5" s="43">
        <v>3</v>
      </c>
      <c r="K5" s="40">
        <v>73.2</v>
      </c>
      <c r="L5" s="43">
        <v>3</v>
      </c>
      <c r="M5" s="40">
        <v>87</v>
      </c>
      <c r="N5" s="43">
        <v>3</v>
      </c>
      <c r="O5" s="40">
        <v>75.960000000000008</v>
      </c>
      <c r="P5" s="43">
        <v>3</v>
      </c>
      <c r="Q5" s="42">
        <v>70</v>
      </c>
      <c r="R5" s="40" t="s">
        <v>243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78</v>
      </c>
      <c r="H6" s="43">
        <v>3</v>
      </c>
      <c r="I6" s="40">
        <v>72</v>
      </c>
      <c r="J6" s="43">
        <v>3</v>
      </c>
      <c r="K6" s="40">
        <v>73.2</v>
      </c>
      <c r="L6" s="43">
        <v>3</v>
      </c>
      <c r="M6" s="40">
        <v>87</v>
      </c>
      <c r="N6" s="43">
        <v>3</v>
      </c>
      <c r="O6" s="40">
        <v>75.960000000000008</v>
      </c>
      <c r="P6" s="43">
        <v>3</v>
      </c>
      <c r="Q6" s="42">
        <v>70</v>
      </c>
      <c r="R6" s="40" t="s">
        <v>243</v>
      </c>
    </row>
    <row r="7" spans="1:18" x14ac:dyDescent="0.3">
      <c r="A7" s="5" t="s">
        <v>33</v>
      </c>
      <c r="B7" s="5" t="s">
        <v>3</v>
      </c>
      <c r="D7" s="63"/>
      <c r="E7" s="63"/>
      <c r="F7" s="42" t="s">
        <v>30</v>
      </c>
      <c r="G7" s="40">
        <v>78</v>
      </c>
      <c r="H7" s="43">
        <v>3</v>
      </c>
      <c r="I7" s="40">
        <v>72</v>
      </c>
      <c r="J7" s="43">
        <v>3</v>
      </c>
      <c r="K7" s="40">
        <v>73.2</v>
      </c>
      <c r="L7" s="43">
        <v>3</v>
      </c>
      <c r="M7" s="40">
        <v>87</v>
      </c>
      <c r="N7" s="43">
        <v>3</v>
      </c>
      <c r="O7" s="40">
        <v>75.960000000000008</v>
      </c>
      <c r="P7" s="43">
        <v>3</v>
      </c>
      <c r="Q7" s="42">
        <v>70</v>
      </c>
      <c r="R7" s="40" t="s">
        <v>243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78</v>
      </c>
      <c r="H8" s="43">
        <v>3</v>
      </c>
      <c r="I8" s="40">
        <v>72</v>
      </c>
      <c r="J8" s="43">
        <v>3</v>
      </c>
      <c r="K8" s="40">
        <v>73.2</v>
      </c>
      <c r="L8" s="43">
        <v>3</v>
      </c>
      <c r="M8" s="40">
        <v>87</v>
      </c>
      <c r="N8" s="43">
        <v>3</v>
      </c>
      <c r="O8" s="40">
        <v>75.960000000000008</v>
      </c>
      <c r="P8" s="43">
        <v>3</v>
      </c>
      <c r="Q8" s="42">
        <v>70</v>
      </c>
      <c r="R8" s="40" t="s">
        <v>243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70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70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19"/>
  <sheetViews>
    <sheetView workbookViewId="0"/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/>
      <c r="K3" s="44">
        <v>1</v>
      </c>
      <c r="L3" s="44"/>
      <c r="M3" s="44">
        <v>1</v>
      </c>
      <c r="N3" s="44">
        <v>1</v>
      </c>
      <c r="O3" s="44"/>
      <c r="P3" s="44">
        <v>1</v>
      </c>
      <c r="Q3" s="44">
        <v>1</v>
      </c>
      <c r="R3" s="44"/>
      <c r="S3" s="44">
        <v>1</v>
      </c>
      <c r="T3" s="44"/>
      <c r="U3" s="44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45">
        <v>1</v>
      </c>
      <c r="F4" s="45">
        <v>1</v>
      </c>
      <c r="G4" s="45">
        <v>1</v>
      </c>
      <c r="H4" s="45">
        <v>1</v>
      </c>
      <c r="I4" s="45">
        <v>3</v>
      </c>
      <c r="J4" s="45"/>
      <c r="K4" s="45">
        <v>2</v>
      </c>
      <c r="L4" s="45"/>
      <c r="M4" s="45">
        <v>1</v>
      </c>
      <c r="N4" s="45">
        <v>1</v>
      </c>
      <c r="O4" s="45">
        <v>1</v>
      </c>
      <c r="P4" s="45">
        <v>1</v>
      </c>
      <c r="Q4" s="45">
        <v>2</v>
      </c>
      <c r="R4" s="45">
        <v>3</v>
      </c>
      <c r="S4" s="45"/>
      <c r="T4" s="45"/>
      <c r="U4" s="45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44">
        <v>1</v>
      </c>
      <c r="F5" s="44">
        <v>1</v>
      </c>
      <c r="G5" s="44">
        <v>1</v>
      </c>
      <c r="H5" s="44">
        <v>3</v>
      </c>
      <c r="I5" s="44">
        <v>2</v>
      </c>
      <c r="J5" s="44">
        <v>1</v>
      </c>
      <c r="K5" s="44">
        <v>1</v>
      </c>
      <c r="L5" s="44"/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  <c r="S5" s="44"/>
      <c r="T5" s="44"/>
      <c r="U5" s="44"/>
    </row>
    <row r="6" spans="1:21" x14ac:dyDescent="0.3">
      <c r="A6" s="3" t="s">
        <v>31</v>
      </c>
      <c r="B6" s="3">
        <v>2019</v>
      </c>
      <c r="C6" s="2"/>
      <c r="D6" s="8" t="s">
        <v>32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/>
      <c r="M6" s="45">
        <v>1</v>
      </c>
      <c r="N6" s="45">
        <v>1</v>
      </c>
      <c r="O6" s="45">
        <v>3</v>
      </c>
      <c r="P6" s="45">
        <v>1</v>
      </c>
      <c r="Q6" s="45">
        <v>1</v>
      </c>
      <c r="R6" s="45"/>
      <c r="S6" s="45">
        <v>2</v>
      </c>
      <c r="T6" s="45"/>
      <c r="U6" s="45"/>
    </row>
    <row r="7" spans="1:21" x14ac:dyDescent="0.3">
      <c r="A7" s="5" t="s">
        <v>33</v>
      </c>
      <c r="B7" s="5" t="s">
        <v>455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157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46">
        <f>AVERAGE(A_Input_Details!E11,B_Input_Details!E11,C_Input_Details!E11)</f>
        <v>88</v>
      </c>
    </row>
    <row r="12" spans="1:21" x14ac:dyDescent="0.3">
      <c r="A12" s="2"/>
      <c r="B12" s="2"/>
      <c r="C12" s="2"/>
      <c r="D12" s="13" t="s">
        <v>27</v>
      </c>
      <c r="E12" s="47">
        <f>AVERAGE(A_Input_Details!E12,B_Input_Details!E12,C_Input_Details!E12)</f>
        <v>88</v>
      </c>
    </row>
    <row r="13" spans="1:21" x14ac:dyDescent="0.3">
      <c r="A13" s="48" t="s">
        <v>44</v>
      </c>
      <c r="B13" s="48"/>
      <c r="C13" s="2"/>
      <c r="D13" s="11" t="s">
        <v>30</v>
      </c>
      <c r="E13" s="46">
        <f>AVERAGE(A_Input_Details!E13,B_Input_Details!E13,C_Input_Details!E13)</f>
        <v>88.333333333333329</v>
      </c>
    </row>
    <row r="14" spans="1:21" x14ac:dyDescent="0.3">
      <c r="A14" s="3" t="s">
        <v>45</v>
      </c>
      <c r="B14" s="3">
        <v>70</v>
      </c>
      <c r="C14" s="2"/>
      <c r="D14" s="13" t="s">
        <v>32</v>
      </c>
      <c r="E14" s="47">
        <f>AVERAGE(A_Input_Details!E14,B_Input_Details!E14,C_Input_Details!E14)</f>
        <v>88</v>
      </c>
    </row>
    <row r="15" spans="1:21" x14ac:dyDescent="0.3">
      <c r="A15" s="5" t="s">
        <v>46</v>
      </c>
      <c r="B15" s="5">
        <v>80</v>
      </c>
      <c r="C15" s="2"/>
      <c r="D15" s="2"/>
      <c r="E15" s="2"/>
    </row>
    <row r="16" spans="1:21" x14ac:dyDescent="0.3">
      <c r="A16" s="3" t="s">
        <v>47</v>
      </c>
      <c r="B16" s="3">
        <f>100-B15</f>
        <v>20</v>
      </c>
      <c r="C16" s="2"/>
      <c r="D16" s="2"/>
      <c r="E16" s="2"/>
    </row>
    <row r="17" spans="1:5" x14ac:dyDescent="0.3">
      <c r="A17" s="5" t="s">
        <v>48</v>
      </c>
      <c r="B17" s="5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5">
        <v>70</v>
      </c>
      <c r="C19" s="2"/>
      <c r="D19" s="2"/>
      <c r="E19" s="2"/>
    </row>
  </sheetData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7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456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"19MEE481_CO1")</f>
        <v>40</v>
      </c>
      <c r="I3" s="25">
        <f>SUMIFS(C3:F3, C6:F6, "19MEE481_CO2")</f>
        <v>40</v>
      </c>
      <c r="J3" s="25">
        <f>SUMIFS(C3:F3, C6:F6, "19MEE481_CO3")</f>
        <v>40</v>
      </c>
      <c r="K3" s="25">
        <f>SUMIFS(C3:F3, C6:F6, "19MEE481_CO4")</f>
        <v>40</v>
      </c>
    </row>
    <row r="4" spans="1:11" x14ac:dyDescent="0.3">
      <c r="A4" s="2"/>
      <c r="B4" s="22" t="s">
        <v>66</v>
      </c>
      <c r="C4" s="26">
        <v>28</v>
      </c>
      <c r="D4" s="26">
        <v>28</v>
      </c>
      <c r="E4" s="26">
        <v>28</v>
      </c>
      <c r="F4" s="26">
        <v>28</v>
      </c>
      <c r="H4" s="25">
        <f>SUMIFS(C4:F4, C6:F6, "19MEE481_CO1")</f>
        <v>28</v>
      </c>
      <c r="I4" s="25">
        <f>SUMIFS(C4:F4, C6:F6, "19MEE481_CO2")</f>
        <v>28</v>
      </c>
      <c r="J4" s="25">
        <f>SUMIFS(C4:F4, C6:F6, "19MEE481_CO3")</f>
        <v>28</v>
      </c>
      <c r="K4" s="25">
        <f>SUMIFS(C4:F4, C6:F6, "19MEE481_CO4")</f>
        <v>28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30</v>
      </c>
      <c r="D11" s="24">
        <v>30</v>
      </c>
      <c r="E11" s="24">
        <v>30</v>
      </c>
      <c r="F11" s="24">
        <v>30</v>
      </c>
      <c r="H11" s="25">
        <f>SUMIFS(C11:F11, C6:F6, "19MEE481_CO1")</f>
        <v>30</v>
      </c>
      <c r="I11" s="25">
        <f>SUMIFS(C11:F11, C6:F6, "19MEE481_CO2")</f>
        <v>30</v>
      </c>
      <c r="J11" s="25">
        <f>SUMIFS(C11:F11, C6:F6, "19MEE481_CO3")</f>
        <v>30</v>
      </c>
      <c r="K11" s="25">
        <f>SUMIFS(C11:F11, C6:F6, "19MEE481_CO4")</f>
        <v>30</v>
      </c>
    </row>
    <row r="12" spans="1:11" x14ac:dyDescent="0.3">
      <c r="A12" s="26" t="s">
        <v>79</v>
      </c>
      <c r="B12" s="26" t="s">
        <v>80</v>
      </c>
      <c r="C12" s="26">
        <v>31</v>
      </c>
      <c r="D12" s="26">
        <v>31</v>
      </c>
      <c r="E12" s="26">
        <v>31</v>
      </c>
      <c r="F12" s="26">
        <v>31</v>
      </c>
      <c r="H12" s="25">
        <f>SUMIFS(C12:F12, C6:F6, "19MEE481_CO1")</f>
        <v>31</v>
      </c>
      <c r="I12" s="25">
        <f>SUMIFS(C12:F12, C6:F6, "19MEE481_CO2")</f>
        <v>31</v>
      </c>
      <c r="J12" s="25">
        <f>SUMIFS(C12:F12, C6:F6, "19MEE481_CO3")</f>
        <v>31</v>
      </c>
      <c r="K12" s="25">
        <f>SUMIFS(C12:F12, C6:F6, "19MEE481_CO4")</f>
        <v>31</v>
      </c>
    </row>
    <row r="13" spans="1:11" x14ac:dyDescent="0.3">
      <c r="A13" s="24" t="s">
        <v>81</v>
      </c>
      <c r="B13" s="24" t="s">
        <v>82</v>
      </c>
      <c r="C13" s="24">
        <v>39</v>
      </c>
      <c r="D13" s="24">
        <v>39</v>
      </c>
      <c r="E13" s="24">
        <v>39</v>
      </c>
      <c r="F13" s="24">
        <v>39</v>
      </c>
      <c r="H13" s="25">
        <f>SUMIFS(C13:F13, C6:F6, "19MEE481_CO1")</f>
        <v>39</v>
      </c>
      <c r="I13" s="25">
        <f>SUMIFS(C13:F13, C6:F6, "19MEE481_CO2")</f>
        <v>39</v>
      </c>
      <c r="J13" s="25">
        <f>SUMIFS(C13:F13, C6:F6, "19MEE481_CO3")</f>
        <v>39</v>
      </c>
      <c r="K13" s="25">
        <f>SUMIFS(C13:F13, C6:F6, "19MEE481_CO4")</f>
        <v>39</v>
      </c>
    </row>
    <row r="14" spans="1:11" x14ac:dyDescent="0.3">
      <c r="A14" s="26" t="s">
        <v>83</v>
      </c>
      <c r="B14" s="26" t="s">
        <v>84</v>
      </c>
      <c r="C14" s="26">
        <v>34</v>
      </c>
      <c r="D14" s="26">
        <v>34</v>
      </c>
      <c r="E14" s="26">
        <v>34</v>
      </c>
      <c r="F14" s="26">
        <v>34</v>
      </c>
      <c r="H14" s="25">
        <f>SUMIFS(C14:F14, C6:F6, "19MEE481_CO1")</f>
        <v>34</v>
      </c>
      <c r="I14" s="25">
        <f>SUMIFS(C14:F14, C6:F6, "19MEE481_CO2")</f>
        <v>34</v>
      </c>
      <c r="J14" s="25">
        <f>SUMIFS(C14:F14, C6:F6, "19MEE481_CO3")</f>
        <v>34</v>
      </c>
      <c r="K14" s="25">
        <f>SUMIFS(C14:F14, C6:F6, "19MEE481_CO4")</f>
        <v>34</v>
      </c>
    </row>
    <row r="15" spans="1:11" x14ac:dyDescent="0.3">
      <c r="A15" s="24" t="s">
        <v>85</v>
      </c>
      <c r="B15" s="24" t="s">
        <v>86</v>
      </c>
      <c r="C15" s="24">
        <v>28</v>
      </c>
      <c r="D15" s="24">
        <v>28</v>
      </c>
      <c r="E15" s="24">
        <v>28</v>
      </c>
      <c r="F15" s="24">
        <v>28</v>
      </c>
      <c r="H15" s="25">
        <f>SUMIFS(C15:F15, C6:F6, "19MEE481_CO1")</f>
        <v>28</v>
      </c>
      <c r="I15" s="25">
        <f>SUMIFS(C15:F15, C6:F6, "19MEE481_CO2")</f>
        <v>28</v>
      </c>
      <c r="J15" s="25">
        <f>SUMIFS(C15:F15, C6:F6, "19MEE481_CO3")</f>
        <v>28</v>
      </c>
      <c r="K15" s="25">
        <f>SUMIFS(C15:F15, C6:F6, "19MEE481_CO4")</f>
        <v>28</v>
      </c>
    </row>
    <row r="16" spans="1:11" x14ac:dyDescent="0.3">
      <c r="A16" s="26" t="s">
        <v>87</v>
      </c>
      <c r="B16" s="26" t="s">
        <v>88</v>
      </c>
      <c r="C16" s="26">
        <v>36</v>
      </c>
      <c r="D16" s="26">
        <v>36</v>
      </c>
      <c r="E16" s="26">
        <v>36</v>
      </c>
      <c r="F16" s="26">
        <v>36</v>
      </c>
      <c r="H16" s="25">
        <f>SUMIFS(C16:F16, C6:F6, "19MEE481_CO1")</f>
        <v>36</v>
      </c>
      <c r="I16" s="25">
        <f>SUMIFS(C16:F16, C6:F6, "19MEE481_CO2")</f>
        <v>36</v>
      </c>
      <c r="J16" s="25">
        <f>SUMIFS(C16:F16, C6:F6, "19MEE481_CO3")</f>
        <v>36</v>
      </c>
      <c r="K16" s="25">
        <f>SUMIFS(C16:F16, C6:F6, "19MEE481_CO4")</f>
        <v>36</v>
      </c>
    </row>
    <row r="17" spans="1:11" x14ac:dyDescent="0.3">
      <c r="A17" s="24" t="s">
        <v>89</v>
      </c>
      <c r="B17" s="24" t="s">
        <v>90</v>
      </c>
      <c r="C17" s="24">
        <v>30</v>
      </c>
      <c r="D17" s="24">
        <v>30</v>
      </c>
      <c r="E17" s="24">
        <v>30</v>
      </c>
      <c r="F17" s="24">
        <v>30</v>
      </c>
      <c r="H17" s="25">
        <f>SUMIFS(C17:F17, C6:F6, "19MEE481_CO1")</f>
        <v>30</v>
      </c>
      <c r="I17" s="25">
        <f>SUMIFS(C17:F17, C6:F6, "19MEE481_CO2")</f>
        <v>30</v>
      </c>
      <c r="J17" s="25">
        <f>SUMIFS(C17:F17, C6:F6, "19MEE481_CO3")</f>
        <v>30</v>
      </c>
      <c r="K17" s="25">
        <f>SUMIFS(C17:F17, C6:F6, "19MEE481_CO4")</f>
        <v>30</v>
      </c>
    </row>
    <row r="18" spans="1:11" x14ac:dyDescent="0.3">
      <c r="A18" s="26" t="s">
        <v>91</v>
      </c>
      <c r="B18" s="26" t="s">
        <v>92</v>
      </c>
      <c r="C18" s="26">
        <v>35</v>
      </c>
      <c r="D18" s="26">
        <v>35</v>
      </c>
      <c r="E18" s="26">
        <v>35</v>
      </c>
      <c r="F18" s="26">
        <v>35</v>
      </c>
      <c r="H18" s="25">
        <f>SUMIFS(C18:F18, C6:F6, "19MEE481_CO1")</f>
        <v>35</v>
      </c>
      <c r="I18" s="25">
        <f>SUMIFS(C18:F18, C6:F6, "19MEE481_CO2")</f>
        <v>35</v>
      </c>
      <c r="J18" s="25">
        <f>SUMIFS(C18:F18, C6:F6, "19MEE481_CO3")</f>
        <v>35</v>
      </c>
      <c r="K18" s="25">
        <f>SUMIFS(C18:F18, C6:F6, "19MEE481_CO4")</f>
        <v>35</v>
      </c>
    </row>
    <row r="19" spans="1:11" x14ac:dyDescent="0.3">
      <c r="A19" s="24" t="s">
        <v>93</v>
      </c>
      <c r="B19" s="24" t="s">
        <v>94</v>
      </c>
      <c r="C19" s="24">
        <v>23</v>
      </c>
      <c r="D19" s="24">
        <v>23</v>
      </c>
      <c r="E19" s="24">
        <v>23</v>
      </c>
      <c r="F19" s="24">
        <v>23</v>
      </c>
      <c r="H19" s="25">
        <f>SUMIFS(C19:F19, C6:F6, "19MEE481_CO1")</f>
        <v>23</v>
      </c>
      <c r="I19" s="25">
        <f>SUMIFS(C19:F19, C6:F6, "19MEE481_CO2")</f>
        <v>23</v>
      </c>
      <c r="J19" s="25">
        <f>SUMIFS(C19:F19, C6:F6, "19MEE481_CO3")</f>
        <v>23</v>
      </c>
      <c r="K19" s="25">
        <f>SUMIFS(C19:F19, C6:F6, "19MEE481_CO4")</f>
        <v>23</v>
      </c>
    </row>
    <row r="20" spans="1:11" x14ac:dyDescent="0.3">
      <c r="A20" s="26" t="s">
        <v>95</v>
      </c>
      <c r="B20" s="26" t="s">
        <v>96</v>
      </c>
      <c r="C20" s="26">
        <v>28</v>
      </c>
      <c r="D20" s="26">
        <v>28</v>
      </c>
      <c r="E20" s="26">
        <v>28</v>
      </c>
      <c r="F20" s="26">
        <v>28</v>
      </c>
      <c r="H20" s="25">
        <f>SUMIFS(C20:F20, C6:F6, "19MEE481_CO1")</f>
        <v>28</v>
      </c>
      <c r="I20" s="25">
        <f>SUMIFS(C20:F20, C6:F6, "19MEE481_CO2")</f>
        <v>28</v>
      </c>
      <c r="J20" s="25">
        <f>SUMIFS(C20:F20, C6:F6, "19MEE481_CO3")</f>
        <v>28</v>
      </c>
      <c r="K20" s="25">
        <f>SUMIFS(C20:F20, C6:F6, "19MEE481_CO4")</f>
        <v>28</v>
      </c>
    </row>
    <row r="21" spans="1:11" x14ac:dyDescent="0.3">
      <c r="A21" s="24" t="s">
        <v>97</v>
      </c>
      <c r="B21" s="24" t="s">
        <v>98</v>
      </c>
      <c r="C21" s="24">
        <v>28</v>
      </c>
      <c r="D21" s="24">
        <v>28</v>
      </c>
      <c r="E21" s="24">
        <v>28</v>
      </c>
      <c r="F21" s="24">
        <v>28</v>
      </c>
      <c r="H21" s="25">
        <f>SUMIFS(C21:F21, C6:F6, "19MEE481_CO1")</f>
        <v>28</v>
      </c>
      <c r="I21" s="25">
        <f>SUMIFS(C21:F21, C6:F6, "19MEE481_CO2")</f>
        <v>28</v>
      </c>
      <c r="J21" s="25">
        <f>SUMIFS(C21:F21, C6:F6, "19MEE481_CO3")</f>
        <v>28</v>
      </c>
      <c r="K21" s="25">
        <f>SUMIFS(C21:F21, C6:F6, "19MEE481_CO4")</f>
        <v>28</v>
      </c>
    </row>
    <row r="22" spans="1:11" x14ac:dyDescent="0.3">
      <c r="A22" s="26" t="s">
        <v>99</v>
      </c>
      <c r="B22" s="26" t="s">
        <v>100</v>
      </c>
      <c r="C22" s="26">
        <v>35</v>
      </c>
      <c r="D22" s="26">
        <v>35</v>
      </c>
      <c r="E22" s="26">
        <v>35</v>
      </c>
      <c r="F22" s="26">
        <v>35</v>
      </c>
      <c r="H22" s="25">
        <f>SUMIFS(C22:F22, C6:F6, "19MEE481_CO1")</f>
        <v>35</v>
      </c>
      <c r="I22" s="25">
        <f>SUMIFS(C22:F22, C6:F6, "19MEE481_CO2")</f>
        <v>35</v>
      </c>
      <c r="J22" s="25">
        <f>SUMIFS(C22:F22, C6:F6, "19MEE481_CO3")</f>
        <v>35</v>
      </c>
      <c r="K22" s="25">
        <f>SUMIFS(C22:F22, C6:F6, "19MEE481_CO4")</f>
        <v>35</v>
      </c>
    </row>
    <row r="23" spans="1:11" x14ac:dyDescent="0.3">
      <c r="A23" s="24" t="s">
        <v>101</v>
      </c>
      <c r="B23" s="24" t="s">
        <v>102</v>
      </c>
      <c r="C23" s="24">
        <v>25</v>
      </c>
      <c r="D23" s="24">
        <v>25</v>
      </c>
      <c r="E23" s="24">
        <v>25</v>
      </c>
      <c r="F23" s="24">
        <v>25</v>
      </c>
      <c r="H23" s="25">
        <f>SUMIFS(C23:F23, C6:F6, "19MEE481_CO1")</f>
        <v>25</v>
      </c>
      <c r="I23" s="25">
        <f>SUMIFS(C23:F23, C6:F6, "19MEE481_CO2")</f>
        <v>25</v>
      </c>
      <c r="J23" s="25">
        <f>SUMIFS(C23:F23, C6:F6, "19MEE481_CO3")</f>
        <v>25</v>
      </c>
      <c r="K23" s="25">
        <f>SUMIFS(C23:F23, C6:F6, "19MEE481_CO4")</f>
        <v>25</v>
      </c>
    </row>
    <row r="24" spans="1:11" x14ac:dyDescent="0.3">
      <c r="A24" s="26" t="s">
        <v>103</v>
      </c>
      <c r="B24" s="26" t="s">
        <v>104</v>
      </c>
      <c r="C24" s="26">
        <v>24</v>
      </c>
      <c r="D24" s="26">
        <v>24</v>
      </c>
      <c r="E24" s="26">
        <v>24</v>
      </c>
      <c r="F24" s="26">
        <v>24</v>
      </c>
      <c r="H24" s="25">
        <f>SUMIFS(C24:F24, C6:F6, "19MEE481_CO1")</f>
        <v>24</v>
      </c>
      <c r="I24" s="25">
        <f>SUMIFS(C24:F24, C6:F6, "19MEE481_CO2")</f>
        <v>24</v>
      </c>
      <c r="J24" s="25">
        <f>SUMIFS(C24:F24, C6:F6, "19MEE481_CO3")</f>
        <v>24</v>
      </c>
      <c r="K24" s="25">
        <f>SUMIFS(C24:F24, C6:F6, "19MEE481_CO4")</f>
        <v>24</v>
      </c>
    </row>
    <row r="25" spans="1:11" x14ac:dyDescent="0.3">
      <c r="A25" s="24" t="s">
        <v>105</v>
      </c>
      <c r="B25" s="24" t="s">
        <v>106</v>
      </c>
      <c r="C25" s="24">
        <v>29</v>
      </c>
      <c r="D25" s="24">
        <v>29</v>
      </c>
      <c r="E25" s="24">
        <v>29</v>
      </c>
      <c r="F25" s="24">
        <v>29</v>
      </c>
      <c r="H25" s="25">
        <f>SUMIFS(C25:F25, C6:F6, "19MEE481_CO1")</f>
        <v>29</v>
      </c>
      <c r="I25" s="25">
        <f>SUMIFS(C25:F25, C6:F6, "19MEE481_CO2")</f>
        <v>29</v>
      </c>
      <c r="J25" s="25">
        <f>SUMIFS(C25:F25, C6:F6, "19MEE481_CO3")</f>
        <v>29</v>
      </c>
      <c r="K25" s="25">
        <f>SUMIFS(C25:F25, C6:F6, "19MEE481_CO4")</f>
        <v>29</v>
      </c>
    </row>
    <row r="26" spans="1:11" x14ac:dyDescent="0.3">
      <c r="A26" s="26" t="s">
        <v>107</v>
      </c>
      <c r="B26" s="26" t="s">
        <v>108</v>
      </c>
      <c r="C26" s="26">
        <v>28</v>
      </c>
      <c r="D26" s="26">
        <v>28</v>
      </c>
      <c r="E26" s="26">
        <v>28</v>
      </c>
      <c r="F26" s="26">
        <v>28</v>
      </c>
      <c r="H26" s="25">
        <f>SUMIFS(C26:F26, C6:F6, "19MEE481_CO1")</f>
        <v>28</v>
      </c>
      <c r="I26" s="25">
        <f>SUMIFS(C26:F26, C6:F6, "19MEE481_CO2")</f>
        <v>28</v>
      </c>
      <c r="J26" s="25">
        <f>SUMIFS(C26:F26, C6:F6, "19MEE481_CO3")</f>
        <v>28</v>
      </c>
      <c r="K26" s="25">
        <f>SUMIFS(C26:F26, C6:F6, "19MEE481_CO4")</f>
        <v>28</v>
      </c>
    </row>
    <row r="27" spans="1:11" x14ac:dyDescent="0.3">
      <c r="A27" s="24" t="s">
        <v>109</v>
      </c>
      <c r="B27" s="24" t="s">
        <v>110</v>
      </c>
      <c r="C27" s="24">
        <v>33</v>
      </c>
      <c r="D27" s="24">
        <v>33</v>
      </c>
      <c r="E27" s="24">
        <v>33</v>
      </c>
      <c r="F27" s="24">
        <v>33</v>
      </c>
      <c r="H27" s="25">
        <f>SUMIFS(C27:F27, C6:F6, "19MEE481_CO1")</f>
        <v>33</v>
      </c>
      <c r="I27" s="25">
        <f>SUMIFS(C27:F27, C6:F6, "19MEE481_CO2")</f>
        <v>33</v>
      </c>
      <c r="J27" s="25">
        <f>SUMIFS(C27:F27, C6:F6, "19MEE481_CO3")</f>
        <v>33</v>
      </c>
      <c r="K27" s="25">
        <f>SUMIFS(C27:F27, C6:F6, "19MEE481_CO4")</f>
        <v>33</v>
      </c>
    </row>
    <row r="28" spans="1:11" x14ac:dyDescent="0.3">
      <c r="A28" s="26" t="s">
        <v>111</v>
      </c>
      <c r="B28" s="26" t="s">
        <v>112</v>
      </c>
      <c r="C28" s="26">
        <v>28</v>
      </c>
      <c r="D28" s="26">
        <v>28</v>
      </c>
      <c r="E28" s="26">
        <v>28</v>
      </c>
      <c r="F28" s="26">
        <v>28</v>
      </c>
      <c r="H28" s="25">
        <f>SUMIFS(C28:F28, C6:F6, "19MEE481_CO1")</f>
        <v>28</v>
      </c>
      <c r="I28" s="25">
        <f>SUMIFS(C28:F28, C6:F6, "19MEE481_CO2")</f>
        <v>28</v>
      </c>
      <c r="J28" s="25">
        <f>SUMIFS(C28:F28, C6:F6, "19MEE481_CO3")</f>
        <v>28</v>
      </c>
      <c r="K28" s="25">
        <f>SUMIFS(C28:F28, C6:F6, "19MEE481_CO4")</f>
        <v>28</v>
      </c>
    </row>
    <row r="29" spans="1:11" x14ac:dyDescent="0.3">
      <c r="A29" s="24" t="s">
        <v>113</v>
      </c>
      <c r="B29" s="24" t="s">
        <v>114</v>
      </c>
      <c r="C29" s="24">
        <v>25</v>
      </c>
      <c r="D29" s="24">
        <v>25</v>
      </c>
      <c r="E29" s="24">
        <v>25</v>
      </c>
      <c r="F29" s="24">
        <v>25</v>
      </c>
      <c r="H29" s="25">
        <f>SUMIFS(C29:F29, C6:F6, "19MEE481_CO1")</f>
        <v>25</v>
      </c>
      <c r="I29" s="25">
        <f>SUMIFS(C29:F29, C6:F6, "19MEE481_CO2")</f>
        <v>25</v>
      </c>
      <c r="J29" s="25">
        <f>SUMIFS(C29:F29, C6:F6, "19MEE481_CO3")</f>
        <v>25</v>
      </c>
      <c r="K29" s="25">
        <f>SUMIFS(C29:F29, C6:F6, "19MEE481_CO4")</f>
        <v>25</v>
      </c>
    </row>
    <row r="30" spans="1:11" x14ac:dyDescent="0.3">
      <c r="A30" s="26" t="s">
        <v>115</v>
      </c>
      <c r="B30" s="26" t="s">
        <v>116</v>
      </c>
      <c r="C30" s="26">
        <v>39</v>
      </c>
      <c r="D30" s="26">
        <v>39</v>
      </c>
      <c r="E30" s="26">
        <v>39</v>
      </c>
      <c r="F30" s="26">
        <v>39</v>
      </c>
      <c r="H30" s="25">
        <f>SUMIFS(C30:F30, C6:F6, "19MEE481_CO1")</f>
        <v>39</v>
      </c>
      <c r="I30" s="25">
        <f>SUMIFS(C30:F30, C6:F6, "19MEE481_CO2")</f>
        <v>39</v>
      </c>
      <c r="J30" s="25">
        <f>SUMIFS(C30:F30, C6:F6, "19MEE481_CO3")</f>
        <v>39</v>
      </c>
      <c r="K30" s="25">
        <f>SUMIFS(C30:F30, C6:F6, "19MEE481_CO4")</f>
        <v>39</v>
      </c>
    </row>
    <row r="31" spans="1:11" x14ac:dyDescent="0.3">
      <c r="A31" s="24" t="s">
        <v>117</v>
      </c>
      <c r="B31" s="24" t="s">
        <v>118</v>
      </c>
      <c r="C31" s="24">
        <v>34</v>
      </c>
      <c r="D31" s="24">
        <v>34</v>
      </c>
      <c r="E31" s="24">
        <v>34</v>
      </c>
      <c r="F31" s="24">
        <v>34</v>
      </c>
      <c r="H31" s="25">
        <f>SUMIFS(C31:F31, C6:F6, "19MEE481_CO1")</f>
        <v>34</v>
      </c>
      <c r="I31" s="25">
        <f>SUMIFS(C31:F31, C6:F6, "19MEE481_CO2")</f>
        <v>34</v>
      </c>
      <c r="J31" s="25">
        <f>SUMIFS(C31:F31, C6:F6, "19MEE481_CO3")</f>
        <v>34</v>
      </c>
      <c r="K31" s="25">
        <f>SUMIFS(C31:F31, C6:F6, "19MEE481_CO4")</f>
        <v>34</v>
      </c>
    </row>
    <row r="32" spans="1:11" x14ac:dyDescent="0.3">
      <c r="A32" s="26" t="s">
        <v>119</v>
      </c>
      <c r="B32" s="26" t="s">
        <v>120</v>
      </c>
      <c r="C32" s="26">
        <v>30</v>
      </c>
      <c r="D32" s="26">
        <v>30</v>
      </c>
      <c r="E32" s="26">
        <v>30</v>
      </c>
      <c r="F32" s="26">
        <v>30</v>
      </c>
      <c r="H32" s="25">
        <f>SUMIFS(C32:F32, C6:F6, "19MEE481_CO1")</f>
        <v>30</v>
      </c>
      <c r="I32" s="25">
        <f>SUMIFS(C32:F32, C6:F6, "19MEE481_CO2")</f>
        <v>30</v>
      </c>
      <c r="J32" s="25">
        <f>SUMIFS(C32:F32, C6:F6, "19MEE481_CO3")</f>
        <v>30</v>
      </c>
      <c r="K32" s="25">
        <f>SUMIFS(C32:F32, C6:F6, "19MEE481_CO4")</f>
        <v>30</v>
      </c>
    </row>
    <row r="33" spans="1:11" x14ac:dyDescent="0.3">
      <c r="A33" s="24" t="s">
        <v>121</v>
      </c>
      <c r="B33" s="24" t="s">
        <v>122</v>
      </c>
      <c r="C33" s="24">
        <v>33</v>
      </c>
      <c r="D33" s="24">
        <v>33</v>
      </c>
      <c r="E33" s="24">
        <v>33</v>
      </c>
      <c r="F33" s="24">
        <v>33</v>
      </c>
      <c r="H33" s="25">
        <f>SUMIFS(C33:F33, C6:F6, "19MEE481_CO1")</f>
        <v>33</v>
      </c>
      <c r="I33" s="25">
        <f>SUMIFS(C33:F33, C6:F6, "19MEE481_CO2")</f>
        <v>33</v>
      </c>
      <c r="J33" s="25">
        <f>SUMIFS(C33:F33, C6:F6, "19MEE481_CO3")</f>
        <v>33</v>
      </c>
      <c r="K33" s="25">
        <f>SUMIFS(C33:F33, C6:F6, "19MEE481_CO4")</f>
        <v>33</v>
      </c>
    </row>
    <row r="34" spans="1:11" x14ac:dyDescent="0.3">
      <c r="A34" s="26" t="s">
        <v>123</v>
      </c>
      <c r="B34" s="26" t="s">
        <v>124</v>
      </c>
      <c r="C34" s="26">
        <v>28</v>
      </c>
      <c r="D34" s="26">
        <v>28</v>
      </c>
      <c r="E34" s="26">
        <v>28</v>
      </c>
      <c r="F34" s="26">
        <v>28</v>
      </c>
      <c r="H34" s="25">
        <f>SUMIFS(C34:F34, C6:F6, "19MEE481_CO1")</f>
        <v>28</v>
      </c>
      <c r="I34" s="25">
        <f>SUMIFS(C34:F34, C6:F6, "19MEE481_CO2")</f>
        <v>28</v>
      </c>
      <c r="J34" s="25">
        <f>SUMIFS(C34:F34, C6:F6, "19MEE481_CO3")</f>
        <v>28</v>
      </c>
      <c r="K34" s="25">
        <f>SUMIFS(C34:F34, C6:F6, "19MEE481_CO4")</f>
        <v>28</v>
      </c>
    </row>
    <row r="35" spans="1:11" x14ac:dyDescent="0.3">
      <c r="A35" s="24" t="s">
        <v>125</v>
      </c>
      <c r="B35" s="24" t="s">
        <v>126</v>
      </c>
      <c r="C35" s="24">
        <v>28</v>
      </c>
      <c r="D35" s="24">
        <v>28</v>
      </c>
      <c r="E35" s="24">
        <v>28</v>
      </c>
      <c r="F35" s="24">
        <v>28</v>
      </c>
      <c r="H35" s="25">
        <f>SUMIFS(C35:F35, C6:F6, "19MEE481_CO1")</f>
        <v>28</v>
      </c>
      <c r="I35" s="25">
        <f>SUMIFS(C35:F35, C6:F6, "19MEE481_CO2")</f>
        <v>28</v>
      </c>
      <c r="J35" s="25">
        <f>SUMIFS(C35:F35, C6:F6, "19MEE481_CO3")</f>
        <v>28</v>
      </c>
      <c r="K35" s="25">
        <f>SUMIFS(C35:F35, C6:F6, "19MEE481_CO4")</f>
        <v>28</v>
      </c>
    </row>
    <row r="36" spans="1:11" x14ac:dyDescent="0.3">
      <c r="A36" s="26" t="s">
        <v>127</v>
      </c>
      <c r="B36" s="26" t="s">
        <v>128</v>
      </c>
      <c r="C36" s="26">
        <v>28</v>
      </c>
      <c r="D36" s="26">
        <v>28</v>
      </c>
      <c r="E36" s="26">
        <v>28</v>
      </c>
      <c r="F36" s="26">
        <v>28</v>
      </c>
      <c r="H36" s="25">
        <f>SUMIFS(C36:F36, C6:F6, "19MEE481_CO1")</f>
        <v>28</v>
      </c>
      <c r="I36" s="25">
        <f>SUMIFS(C36:F36, C6:F6, "19MEE481_CO2")</f>
        <v>28</v>
      </c>
      <c r="J36" s="25">
        <f>SUMIFS(C36:F36, C6:F6, "19MEE481_CO3")</f>
        <v>28</v>
      </c>
      <c r="K36" s="25">
        <f>SUMIFS(C36:F36, C6:F6, "19MEE481_CO4")</f>
        <v>28</v>
      </c>
    </row>
    <row r="37" spans="1:11" x14ac:dyDescent="0.3">
      <c r="A37" s="24" t="s">
        <v>129</v>
      </c>
      <c r="B37" s="24" t="s">
        <v>130</v>
      </c>
      <c r="C37" s="24">
        <v>24</v>
      </c>
      <c r="D37" s="24">
        <v>24</v>
      </c>
      <c r="E37" s="24">
        <v>24</v>
      </c>
      <c r="F37" s="24">
        <v>24</v>
      </c>
      <c r="H37" s="25">
        <f>SUMIFS(C37:F37, C6:F6, "19MEE481_CO1")</f>
        <v>24</v>
      </c>
      <c r="I37" s="25">
        <f>SUMIFS(C37:F37, C6:F6, "19MEE481_CO2")</f>
        <v>24</v>
      </c>
      <c r="J37" s="25">
        <f>SUMIFS(C37:F37, C6:F6, "19MEE481_CO3")</f>
        <v>24</v>
      </c>
      <c r="K37" s="25">
        <f>SUMIFS(C37:F37, C6:F6, "19MEE481_CO4")</f>
        <v>24</v>
      </c>
    </row>
    <row r="38" spans="1:11" x14ac:dyDescent="0.3">
      <c r="A38" s="26" t="s">
        <v>131</v>
      </c>
      <c r="B38" s="26" t="s">
        <v>132</v>
      </c>
      <c r="C38" s="26">
        <v>20</v>
      </c>
      <c r="D38" s="26">
        <v>20</v>
      </c>
      <c r="E38" s="26">
        <v>20</v>
      </c>
      <c r="F38" s="26">
        <v>20</v>
      </c>
      <c r="H38" s="25">
        <f>SUMIFS(C38:F38, C6:F6, "19MEE481_CO1")</f>
        <v>20</v>
      </c>
      <c r="I38" s="25">
        <f>SUMIFS(C38:F38, C6:F6, "19MEE481_CO2")</f>
        <v>20</v>
      </c>
      <c r="J38" s="25">
        <f>SUMIFS(C38:F38, C6:F6, "19MEE481_CO3")</f>
        <v>20</v>
      </c>
      <c r="K38" s="25">
        <f>SUMIFS(C38:F38, C6:F6, "19MEE481_CO4")</f>
        <v>20</v>
      </c>
    </row>
    <row r="39" spans="1:11" x14ac:dyDescent="0.3">
      <c r="A39" s="24" t="s">
        <v>133</v>
      </c>
      <c r="B39" s="24" t="s">
        <v>134</v>
      </c>
      <c r="C39" s="24">
        <v>35</v>
      </c>
      <c r="D39" s="24">
        <v>35</v>
      </c>
      <c r="E39" s="24">
        <v>35</v>
      </c>
      <c r="F39" s="24">
        <v>35</v>
      </c>
      <c r="H39" s="25">
        <f>SUMIFS(C39:F39, C6:F6, "19MEE481_CO1")</f>
        <v>35</v>
      </c>
      <c r="I39" s="25">
        <f>SUMIFS(C39:F39, C6:F6, "19MEE481_CO2")</f>
        <v>35</v>
      </c>
      <c r="J39" s="25">
        <f>SUMIFS(C39:F39, C6:F6, "19MEE481_CO3")</f>
        <v>35</v>
      </c>
      <c r="K39" s="25">
        <f>SUMIFS(C39:F39, C6:F6, "19MEE481_CO4")</f>
        <v>35</v>
      </c>
    </row>
    <row r="40" spans="1:11" x14ac:dyDescent="0.3">
      <c r="A40" s="26" t="s">
        <v>135</v>
      </c>
      <c r="B40" s="26" t="s">
        <v>136</v>
      </c>
      <c r="C40" s="26">
        <v>28</v>
      </c>
      <c r="D40" s="26">
        <v>28</v>
      </c>
      <c r="E40" s="26">
        <v>28</v>
      </c>
      <c r="F40" s="26">
        <v>28</v>
      </c>
      <c r="H40" s="25">
        <f>SUMIFS(C40:F40, C6:F6, "19MEE481_CO1")</f>
        <v>28</v>
      </c>
      <c r="I40" s="25">
        <f>SUMIFS(C40:F40, C6:F6, "19MEE481_CO2")</f>
        <v>28</v>
      </c>
      <c r="J40" s="25">
        <f>SUMIFS(C40:F40, C6:F6, "19MEE481_CO3")</f>
        <v>28</v>
      </c>
      <c r="K40" s="25">
        <f>SUMIFS(C40:F40, C6:F6, "19MEE481_CO4")</f>
        <v>28</v>
      </c>
    </row>
    <row r="41" spans="1:11" x14ac:dyDescent="0.3">
      <c r="A41" s="24" t="s">
        <v>137</v>
      </c>
      <c r="B41" s="24" t="s">
        <v>138</v>
      </c>
      <c r="C41" s="24">
        <v>21</v>
      </c>
      <c r="D41" s="24">
        <v>21</v>
      </c>
      <c r="E41" s="24">
        <v>21</v>
      </c>
      <c r="F41" s="24">
        <v>21</v>
      </c>
      <c r="H41" s="25">
        <f>SUMIFS(C41:F41, C6:F6, "19MEE481_CO1")</f>
        <v>21</v>
      </c>
      <c r="I41" s="25">
        <f>SUMIFS(C41:F41, C6:F6, "19MEE481_CO2")</f>
        <v>21</v>
      </c>
      <c r="J41" s="25">
        <f>SUMIFS(C41:F41, C6:F6, "19MEE481_CO3")</f>
        <v>21</v>
      </c>
      <c r="K41" s="25">
        <f>SUMIFS(C41:F41, C6:F6, "19MEE481_CO4")</f>
        <v>21</v>
      </c>
    </row>
    <row r="42" spans="1:11" x14ac:dyDescent="0.3">
      <c r="A42" s="26" t="s">
        <v>139</v>
      </c>
      <c r="B42" s="26" t="s">
        <v>140</v>
      </c>
      <c r="C42" s="26">
        <v>33</v>
      </c>
      <c r="D42" s="26">
        <v>33</v>
      </c>
      <c r="E42" s="26">
        <v>33</v>
      </c>
      <c r="F42" s="26">
        <v>33</v>
      </c>
      <c r="H42" s="25">
        <f>SUMIFS(C42:F42, C6:F6, "19MEE481_CO1")</f>
        <v>33</v>
      </c>
      <c r="I42" s="25">
        <f>SUMIFS(C42:F42, C6:F6, "19MEE481_CO2")</f>
        <v>33</v>
      </c>
      <c r="J42" s="25">
        <f>SUMIFS(C42:F42, C6:F6, "19MEE481_CO3")</f>
        <v>33</v>
      </c>
      <c r="K42" s="25">
        <f>SUMIFS(C42:F42, C6:F6, "19MEE481_CO4")</f>
        <v>33</v>
      </c>
    </row>
    <row r="43" spans="1:11" x14ac:dyDescent="0.3">
      <c r="A43" s="24" t="s">
        <v>141</v>
      </c>
      <c r="B43" s="24" t="s">
        <v>142</v>
      </c>
      <c r="C43" s="24">
        <v>36</v>
      </c>
      <c r="D43" s="24">
        <v>36</v>
      </c>
      <c r="E43" s="24">
        <v>36</v>
      </c>
      <c r="F43" s="24">
        <v>36</v>
      </c>
      <c r="H43" s="25">
        <f>SUMIFS(C43:F43, C6:F6, "19MEE481_CO1")</f>
        <v>36</v>
      </c>
      <c r="I43" s="25">
        <f>SUMIFS(C43:F43, C6:F6, "19MEE481_CO2")</f>
        <v>36</v>
      </c>
      <c r="J43" s="25">
        <f>SUMIFS(C43:F43, C6:F6, "19MEE481_CO3")</f>
        <v>36</v>
      </c>
      <c r="K43" s="25">
        <f>SUMIFS(C43:F43, C6:F6, "19MEE481_CO4")</f>
        <v>36</v>
      </c>
    </row>
    <row r="44" spans="1:11" x14ac:dyDescent="0.3">
      <c r="A44" s="26" t="s">
        <v>143</v>
      </c>
      <c r="B44" s="26" t="s">
        <v>144</v>
      </c>
      <c r="C44" s="26">
        <v>22</v>
      </c>
      <c r="D44" s="26">
        <v>22</v>
      </c>
      <c r="E44" s="26">
        <v>22</v>
      </c>
      <c r="F44" s="26">
        <v>22</v>
      </c>
      <c r="H44" s="25">
        <f>SUMIFS(C44:F44, C6:F6, "19MEE481_CO1")</f>
        <v>22</v>
      </c>
      <c r="I44" s="25">
        <f>SUMIFS(C44:F44, C6:F6, "19MEE481_CO2")</f>
        <v>22</v>
      </c>
      <c r="J44" s="25">
        <f>SUMIFS(C44:F44, C6:F6, "19MEE481_CO3")</f>
        <v>22</v>
      </c>
      <c r="K44" s="25">
        <f>SUMIFS(C44:F44, C6:F6, "19MEE481_CO4")</f>
        <v>22</v>
      </c>
    </row>
    <row r="45" spans="1:11" x14ac:dyDescent="0.3">
      <c r="A45" s="24" t="s">
        <v>145</v>
      </c>
      <c r="B45" s="24" t="s">
        <v>146</v>
      </c>
      <c r="C45" s="24">
        <v>28</v>
      </c>
      <c r="D45" s="24">
        <v>28</v>
      </c>
      <c r="E45" s="24">
        <v>28</v>
      </c>
      <c r="F45" s="24">
        <v>28</v>
      </c>
      <c r="H45" s="25">
        <f>SUMIFS(C45:F45, C6:F6, "19MEE481_CO1")</f>
        <v>28</v>
      </c>
      <c r="I45" s="25">
        <f>SUMIFS(C45:F45, C6:F6, "19MEE481_CO2")</f>
        <v>28</v>
      </c>
      <c r="J45" s="25">
        <f>SUMIFS(C45:F45, C6:F6, "19MEE481_CO3")</f>
        <v>28</v>
      </c>
      <c r="K45" s="25">
        <f>SUMIFS(C45:F45, C6:F6, "19MEE481_CO4")</f>
        <v>28</v>
      </c>
    </row>
    <row r="46" spans="1:11" x14ac:dyDescent="0.3">
      <c r="A46" s="26" t="s">
        <v>147</v>
      </c>
      <c r="B46" s="26" t="s">
        <v>148</v>
      </c>
      <c r="C46" s="26">
        <v>33</v>
      </c>
      <c r="D46" s="26">
        <v>33</v>
      </c>
      <c r="E46" s="26">
        <v>33</v>
      </c>
      <c r="F46" s="26">
        <v>33</v>
      </c>
      <c r="H46" s="25">
        <f>SUMIFS(C46:F46, C6:F6, "19MEE481_CO1")</f>
        <v>33</v>
      </c>
      <c r="I46" s="25">
        <f>SUMIFS(C46:F46, C6:F6, "19MEE481_CO2")</f>
        <v>33</v>
      </c>
      <c r="J46" s="25">
        <f>SUMIFS(C46:F46, C6:F6, "19MEE481_CO3")</f>
        <v>33</v>
      </c>
      <c r="K46" s="25">
        <f>SUMIFS(C46:F46, C6:F6, "19MEE481_CO4")</f>
        <v>33</v>
      </c>
    </row>
    <row r="47" spans="1:11" x14ac:dyDescent="0.3">
      <c r="A47" s="24" t="s">
        <v>149</v>
      </c>
      <c r="B47" s="24" t="s">
        <v>150</v>
      </c>
      <c r="C47" s="24">
        <v>28</v>
      </c>
      <c r="D47" s="24">
        <v>28</v>
      </c>
      <c r="E47" s="24">
        <v>28</v>
      </c>
      <c r="F47" s="24">
        <v>28</v>
      </c>
      <c r="H47" s="25">
        <f>SUMIFS(C47:F47, C6:F6, "19MEE481_CO1")</f>
        <v>28</v>
      </c>
      <c r="I47" s="25">
        <f>SUMIFS(C47:F47, C6:F6, "19MEE481_CO2")</f>
        <v>28</v>
      </c>
      <c r="J47" s="25">
        <f>SUMIFS(C47:F47, C6:F6, "19MEE481_CO3")</f>
        <v>28</v>
      </c>
      <c r="K47" s="25">
        <f>SUMIFS(C47:F47, C6:F6, "19MEE481_CO4")</f>
        <v>28</v>
      </c>
    </row>
    <row r="48" spans="1:11" x14ac:dyDescent="0.3">
      <c r="A48" s="26" t="s">
        <v>151</v>
      </c>
      <c r="B48" s="26" t="s">
        <v>152</v>
      </c>
      <c r="C48" s="26">
        <v>29</v>
      </c>
      <c r="D48" s="26">
        <v>29</v>
      </c>
      <c r="E48" s="26">
        <v>29</v>
      </c>
      <c r="F48" s="26">
        <v>29</v>
      </c>
      <c r="H48" s="25">
        <f>SUMIFS(C48:F48, C6:F6, "19MEE481_CO1")</f>
        <v>29</v>
      </c>
      <c r="I48" s="25">
        <f>SUMIFS(C48:F48, C6:F6, "19MEE481_CO2")</f>
        <v>29</v>
      </c>
      <c r="J48" s="25">
        <f>SUMIFS(C48:F48, C6:F6, "19MEE481_CO3")</f>
        <v>29</v>
      </c>
      <c r="K48" s="25">
        <f>SUMIFS(C48:F48, C6:F6, "19MEE481_CO4")</f>
        <v>29</v>
      </c>
    </row>
    <row r="49" spans="1:11" x14ac:dyDescent="0.3">
      <c r="A49" s="24" t="s">
        <v>153</v>
      </c>
      <c r="B49" s="24" t="s">
        <v>154</v>
      </c>
      <c r="C49" s="24">
        <v>28</v>
      </c>
      <c r="D49" s="24">
        <v>28</v>
      </c>
      <c r="E49" s="24">
        <v>28</v>
      </c>
      <c r="F49" s="24">
        <v>28</v>
      </c>
      <c r="H49" s="25">
        <f>SUMIFS(C49:F49, C6:F6, "19MEE481_CO1")</f>
        <v>28</v>
      </c>
      <c r="I49" s="25">
        <f>SUMIFS(C49:F49, C6:F6, "19MEE481_CO2")</f>
        <v>28</v>
      </c>
      <c r="J49" s="25">
        <f>SUMIFS(C49:F49, C6:F6, "19MEE481_CO3")</f>
        <v>28</v>
      </c>
      <c r="K49" s="25">
        <f>SUMIFS(C49:F49, C6:F6, "19MEE481_CO4")</f>
        <v>28</v>
      </c>
    </row>
    <row r="50" spans="1:11" x14ac:dyDescent="0.3">
      <c r="A50" s="26" t="s">
        <v>155</v>
      </c>
      <c r="B50" s="26" t="s">
        <v>156</v>
      </c>
      <c r="C50" s="26">
        <v>21</v>
      </c>
      <c r="D50" s="26">
        <v>21</v>
      </c>
      <c r="E50" s="26">
        <v>21</v>
      </c>
      <c r="F50" s="26">
        <v>21</v>
      </c>
      <c r="H50" s="25">
        <f>SUMIFS(C50:F50, C6:F6, "19MEE481_CO1")</f>
        <v>21</v>
      </c>
      <c r="I50" s="25">
        <f>SUMIFS(C50:F50, C6:F6, "19MEE481_CO2")</f>
        <v>21</v>
      </c>
      <c r="J50" s="25">
        <f>SUMIFS(C50:F50, C6:F6, "19MEE481_CO3")</f>
        <v>21</v>
      </c>
      <c r="K50" s="25">
        <f>SUMIFS(C50:F50, C6:F6, "19MEE481_CO4")</f>
        <v>21</v>
      </c>
    </row>
    <row r="51" spans="1:11" x14ac:dyDescent="0.3">
      <c r="A51" s="24" t="s">
        <v>157</v>
      </c>
      <c r="B51" s="24" t="s">
        <v>158</v>
      </c>
      <c r="C51" s="24">
        <v>32</v>
      </c>
      <c r="D51" s="24">
        <v>32</v>
      </c>
      <c r="E51" s="24">
        <v>32</v>
      </c>
      <c r="F51" s="24">
        <v>32</v>
      </c>
      <c r="H51" s="25">
        <f>SUMIFS(C51:F51, C6:F6, "19MEE481_CO1")</f>
        <v>32</v>
      </c>
      <c r="I51" s="25">
        <f>SUMIFS(C51:F51, C6:F6, "19MEE481_CO2")</f>
        <v>32</v>
      </c>
      <c r="J51" s="25">
        <f>SUMIFS(C51:F51, C6:F6, "19MEE481_CO3")</f>
        <v>32</v>
      </c>
      <c r="K51" s="25">
        <f>SUMIFS(C51:F51, C6:F6, "19MEE481_CO4")</f>
        <v>32</v>
      </c>
    </row>
    <row r="52" spans="1:11" x14ac:dyDescent="0.3">
      <c r="A52" s="26" t="s">
        <v>159</v>
      </c>
      <c r="B52" s="26" t="s">
        <v>160</v>
      </c>
      <c r="C52" s="26">
        <v>29</v>
      </c>
      <c r="D52" s="26">
        <v>29</v>
      </c>
      <c r="E52" s="26">
        <v>29</v>
      </c>
      <c r="F52" s="26">
        <v>29</v>
      </c>
      <c r="H52" s="25">
        <f>SUMIFS(C52:F52, C6:F6, "19MEE481_CO1")</f>
        <v>29</v>
      </c>
      <c r="I52" s="25">
        <f>SUMIFS(C52:F52, C6:F6, "19MEE481_CO2")</f>
        <v>29</v>
      </c>
      <c r="J52" s="25">
        <f>SUMIFS(C52:F52, C6:F6, "19MEE481_CO3")</f>
        <v>29</v>
      </c>
      <c r="K52" s="25">
        <f>SUMIFS(C52:F52, C6:F6, "19MEE481_CO4")</f>
        <v>29</v>
      </c>
    </row>
    <row r="53" spans="1:11" x14ac:dyDescent="0.3">
      <c r="A53" s="24" t="s">
        <v>161</v>
      </c>
      <c r="B53" s="24" t="s">
        <v>162</v>
      </c>
      <c r="C53" s="24">
        <v>28</v>
      </c>
      <c r="D53" s="24">
        <v>28</v>
      </c>
      <c r="E53" s="24">
        <v>28</v>
      </c>
      <c r="F53" s="24">
        <v>28</v>
      </c>
      <c r="H53" s="25">
        <f>SUMIFS(C53:F53, C6:F6, "19MEE481_CO1")</f>
        <v>28</v>
      </c>
      <c r="I53" s="25">
        <f>SUMIFS(C53:F53, C6:F6, "19MEE481_CO2")</f>
        <v>28</v>
      </c>
      <c r="J53" s="25">
        <f>SUMIFS(C53:F53, C6:F6, "19MEE481_CO3")</f>
        <v>28</v>
      </c>
      <c r="K53" s="25">
        <f>SUMIFS(C53:F53, C6:F6, "19MEE481_CO4")</f>
        <v>28</v>
      </c>
    </row>
    <row r="54" spans="1:11" x14ac:dyDescent="0.3">
      <c r="A54" s="26" t="s">
        <v>163</v>
      </c>
      <c r="B54" s="26" t="s">
        <v>164</v>
      </c>
      <c r="C54" s="26">
        <v>39</v>
      </c>
      <c r="D54" s="26">
        <v>39</v>
      </c>
      <c r="E54" s="26">
        <v>39</v>
      </c>
      <c r="F54" s="26">
        <v>39</v>
      </c>
      <c r="H54" s="25">
        <f>SUMIFS(C54:F54, C6:F6, "19MEE481_CO1")</f>
        <v>39</v>
      </c>
      <c r="I54" s="25">
        <f>SUMIFS(C54:F54, C6:F6, "19MEE481_CO2")</f>
        <v>39</v>
      </c>
      <c r="J54" s="25">
        <f>SUMIFS(C54:F54, C6:F6, "19MEE481_CO3")</f>
        <v>39</v>
      </c>
      <c r="K54" s="25">
        <f>SUMIFS(C54:F54, C6:F6, "19MEE481_CO4")</f>
        <v>39</v>
      </c>
    </row>
    <row r="55" spans="1:11" x14ac:dyDescent="0.3">
      <c r="A55" s="24" t="s">
        <v>165</v>
      </c>
      <c r="B55" s="24" t="s">
        <v>166</v>
      </c>
      <c r="C55" s="24">
        <v>24</v>
      </c>
      <c r="D55" s="24">
        <v>24</v>
      </c>
      <c r="E55" s="24">
        <v>24</v>
      </c>
      <c r="F55" s="24">
        <v>24</v>
      </c>
      <c r="H55" s="25">
        <f>SUMIFS(C55:F55, C6:F6, "19MEE481_CO1")</f>
        <v>24</v>
      </c>
      <c r="I55" s="25">
        <f>SUMIFS(C55:F55, C6:F6, "19MEE481_CO2")</f>
        <v>24</v>
      </c>
      <c r="J55" s="25">
        <f>SUMIFS(C55:F55, C6:F6, "19MEE481_CO3")</f>
        <v>24</v>
      </c>
      <c r="K55" s="25">
        <f>SUMIFS(C55:F55, C6:F6, "19MEE481_CO4")</f>
        <v>24</v>
      </c>
    </row>
    <row r="56" spans="1:11" x14ac:dyDescent="0.3">
      <c r="A56" s="26" t="s">
        <v>167</v>
      </c>
      <c r="B56" s="26" t="s">
        <v>168</v>
      </c>
      <c r="C56" s="26">
        <v>28</v>
      </c>
      <c r="D56" s="26">
        <v>28</v>
      </c>
      <c r="E56" s="26">
        <v>28</v>
      </c>
      <c r="F56" s="26">
        <v>28</v>
      </c>
      <c r="H56" s="25">
        <f>SUMIFS(C56:F56, C6:F6, "19MEE481_CO1")</f>
        <v>28</v>
      </c>
      <c r="I56" s="25">
        <f>SUMIFS(C56:F56, C6:F6, "19MEE481_CO2")</f>
        <v>28</v>
      </c>
      <c r="J56" s="25">
        <f>SUMIFS(C56:F56, C6:F6, "19MEE481_CO3")</f>
        <v>28</v>
      </c>
      <c r="K56" s="25">
        <f>SUMIFS(C56:F56, C6:F6, "19MEE481_CO4")</f>
        <v>28</v>
      </c>
    </row>
    <row r="57" spans="1:11" x14ac:dyDescent="0.3">
      <c r="A57" s="24" t="s">
        <v>169</v>
      </c>
      <c r="B57" s="24" t="s">
        <v>170</v>
      </c>
      <c r="C57" s="24">
        <v>28</v>
      </c>
      <c r="D57" s="24">
        <v>28</v>
      </c>
      <c r="E57" s="24">
        <v>28</v>
      </c>
      <c r="F57" s="24">
        <v>28</v>
      </c>
      <c r="H57" s="25">
        <f>SUMIFS(C57:F57, C6:F6, "19MEE481_CO1")</f>
        <v>28</v>
      </c>
      <c r="I57" s="25">
        <f>SUMIFS(C57:F57, C6:F6, "19MEE481_CO2")</f>
        <v>28</v>
      </c>
      <c r="J57" s="25">
        <f>SUMIFS(C57:F57, C6:F6, "19MEE481_CO3")</f>
        <v>28</v>
      </c>
      <c r="K57" s="25">
        <f>SUMIFS(C57:F57, C6:F6, "19MEE481_CO4")</f>
        <v>28</v>
      </c>
    </row>
    <row r="58" spans="1:11" x14ac:dyDescent="0.3">
      <c r="A58" s="26" t="s">
        <v>171</v>
      </c>
      <c r="B58" s="26" t="s">
        <v>172</v>
      </c>
      <c r="C58" s="26">
        <v>31</v>
      </c>
      <c r="D58" s="26">
        <v>31</v>
      </c>
      <c r="E58" s="26">
        <v>31</v>
      </c>
      <c r="F58" s="26">
        <v>31</v>
      </c>
      <c r="H58" s="25">
        <f>SUMIFS(C58:F58, C6:F6, "19MEE481_CO1")</f>
        <v>31</v>
      </c>
      <c r="I58" s="25">
        <f>SUMIFS(C58:F58, C6:F6, "19MEE481_CO2")</f>
        <v>31</v>
      </c>
      <c r="J58" s="25">
        <f>SUMIFS(C58:F58, C6:F6, "19MEE481_CO3")</f>
        <v>31</v>
      </c>
      <c r="K58" s="25">
        <f>SUMIFS(C58:F58, C6:F6, "19MEE481_CO4")</f>
        <v>31</v>
      </c>
    </row>
    <row r="59" spans="1:11" x14ac:dyDescent="0.3">
      <c r="A59" s="24" t="s">
        <v>173</v>
      </c>
      <c r="B59" s="24" t="s">
        <v>174</v>
      </c>
      <c r="C59" s="24">
        <v>28</v>
      </c>
      <c r="D59" s="24">
        <v>28</v>
      </c>
      <c r="E59" s="24">
        <v>28</v>
      </c>
      <c r="F59" s="24">
        <v>28</v>
      </c>
      <c r="H59" s="25">
        <f>SUMIFS(C59:F59, C6:F6, "19MEE481_CO1")</f>
        <v>28</v>
      </c>
      <c r="I59" s="25">
        <f>SUMIFS(C59:F59, C6:F6, "19MEE481_CO2")</f>
        <v>28</v>
      </c>
      <c r="J59" s="25">
        <f>SUMIFS(C59:F59, C6:F6, "19MEE481_CO3")</f>
        <v>28</v>
      </c>
      <c r="K59" s="25">
        <f>SUMIFS(C59:F59, C6:F6, "19MEE481_CO4")</f>
        <v>28</v>
      </c>
    </row>
    <row r="60" spans="1:11" x14ac:dyDescent="0.3">
      <c r="A60" s="26" t="s">
        <v>175</v>
      </c>
      <c r="B60" s="26" t="s">
        <v>176</v>
      </c>
      <c r="C60" s="26">
        <v>24</v>
      </c>
      <c r="D60" s="26">
        <v>24</v>
      </c>
      <c r="E60" s="26">
        <v>24</v>
      </c>
      <c r="F60" s="26">
        <v>24</v>
      </c>
      <c r="H60" s="25">
        <f>SUMIFS(C60:F60, C6:F6, "19MEE481_CO1")</f>
        <v>24</v>
      </c>
      <c r="I60" s="25">
        <f>SUMIFS(C60:F60, C6:F6, "19MEE481_CO2")</f>
        <v>24</v>
      </c>
      <c r="J60" s="25">
        <f>SUMIFS(C60:F60, C6:F6, "19MEE481_CO3")</f>
        <v>24</v>
      </c>
      <c r="K60" s="25">
        <f>SUMIFS(C60:F60, C6:F6, "19MEE481_CO4")</f>
        <v>24</v>
      </c>
    </row>
    <row r="61" spans="1:11" x14ac:dyDescent="0.3">
      <c r="A61" s="24" t="s">
        <v>177</v>
      </c>
      <c r="B61" s="24" t="s">
        <v>178</v>
      </c>
      <c r="C61" s="24">
        <v>33</v>
      </c>
      <c r="D61" s="24">
        <v>33</v>
      </c>
      <c r="E61" s="24">
        <v>33</v>
      </c>
      <c r="F61" s="24">
        <v>33</v>
      </c>
      <c r="H61" s="25">
        <f>SUMIFS(C61:F61, C6:F6, "19MEE481_CO1")</f>
        <v>33</v>
      </c>
      <c r="I61" s="25">
        <f>SUMIFS(C61:F61, C6:F6, "19MEE481_CO2")</f>
        <v>33</v>
      </c>
      <c r="J61" s="25">
        <f>SUMIFS(C61:F61, C6:F6, "19MEE481_CO3")</f>
        <v>33</v>
      </c>
      <c r="K61" s="25">
        <f>SUMIFS(C61:F61, C6:F6, "19MEE481_CO4")</f>
        <v>33</v>
      </c>
    </row>
    <row r="62" spans="1:11" x14ac:dyDescent="0.3">
      <c r="A62" s="26" t="s">
        <v>179</v>
      </c>
      <c r="B62" s="26" t="s">
        <v>180</v>
      </c>
      <c r="C62" s="26">
        <v>30</v>
      </c>
      <c r="D62" s="26">
        <v>30</v>
      </c>
      <c r="E62" s="26">
        <v>30</v>
      </c>
      <c r="F62" s="26">
        <v>30</v>
      </c>
      <c r="H62" s="25">
        <f>SUMIFS(C62:F62, C6:F6, "19MEE481_CO1")</f>
        <v>30</v>
      </c>
      <c r="I62" s="25">
        <f>SUMIFS(C62:F62, C6:F6, "19MEE481_CO2")</f>
        <v>30</v>
      </c>
      <c r="J62" s="25">
        <f>SUMIFS(C62:F62, C6:F6, "19MEE481_CO3")</f>
        <v>30</v>
      </c>
      <c r="K62" s="25">
        <f>SUMIFS(C62:F62, C6:F6, "19MEE481_CO4")</f>
        <v>30</v>
      </c>
    </row>
    <row r="63" spans="1:11" x14ac:dyDescent="0.3">
      <c r="A63" s="24" t="s">
        <v>181</v>
      </c>
      <c r="B63" s="24" t="s">
        <v>182</v>
      </c>
      <c r="C63" s="24">
        <v>19</v>
      </c>
      <c r="D63" s="24">
        <v>19</v>
      </c>
      <c r="E63" s="24">
        <v>19</v>
      </c>
      <c r="F63" s="24">
        <v>19</v>
      </c>
      <c r="H63" s="25">
        <f>SUMIFS(C63:F63, C6:F6, "19MEE481_CO1")</f>
        <v>19</v>
      </c>
      <c r="I63" s="25">
        <f>SUMIFS(C63:F63, C6:F6, "19MEE481_CO2")</f>
        <v>19</v>
      </c>
      <c r="J63" s="25">
        <f>SUMIFS(C63:F63, C6:F6, "19MEE481_CO3")</f>
        <v>19</v>
      </c>
      <c r="K63" s="25">
        <f>SUMIFS(C63:F63, C6:F6, "19MEE481_CO4")</f>
        <v>19</v>
      </c>
    </row>
    <row r="64" spans="1:11" x14ac:dyDescent="0.3">
      <c r="A64" s="26" t="s">
        <v>183</v>
      </c>
      <c r="B64" s="26" t="s">
        <v>184</v>
      </c>
      <c r="C64" s="26">
        <v>29</v>
      </c>
      <c r="D64" s="26">
        <v>29</v>
      </c>
      <c r="E64" s="26">
        <v>29</v>
      </c>
      <c r="F64" s="26">
        <v>29</v>
      </c>
      <c r="H64" s="25">
        <f>SUMIFS(C64:F64, C6:F6, "19MEE481_CO1")</f>
        <v>29</v>
      </c>
      <c r="I64" s="25">
        <f>SUMIFS(C64:F64, C6:F6, "19MEE481_CO2")</f>
        <v>29</v>
      </c>
      <c r="J64" s="25">
        <f>SUMIFS(C64:F64, C6:F6, "19MEE481_CO3")</f>
        <v>29</v>
      </c>
      <c r="K64" s="25">
        <f>SUMIFS(C64:F64, C6:F6, "19MEE481_CO4")</f>
        <v>29</v>
      </c>
    </row>
    <row r="65" spans="1:11" x14ac:dyDescent="0.3">
      <c r="A65" s="24" t="s">
        <v>185</v>
      </c>
      <c r="B65" s="24" t="s">
        <v>186</v>
      </c>
      <c r="C65" s="24">
        <v>23</v>
      </c>
      <c r="D65" s="24">
        <v>23</v>
      </c>
      <c r="E65" s="24">
        <v>23</v>
      </c>
      <c r="F65" s="24">
        <v>23</v>
      </c>
      <c r="H65" s="25">
        <f>SUMIFS(C65:F65, C6:F6, "19MEE481_CO1")</f>
        <v>23</v>
      </c>
      <c r="I65" s="25">
        <f>SUMIFS(C65:F65, C6:F6, "19MEE481_CO2")</f>
        <v>23</v>
      </c>
      <c r="J65" s="25">
        <f>SUMIFS(C65:F65, C6:F6, "19MEE481_CO3")</f>
        <v>23</v>
      </c>
      <c r="K65" s="25">
        <f>SUMIFS(C65:F65, C6:F6, "19MEE481_CO4")</f>
        <v>23</v>
      </c>
    </row>
    <row r="66" spans="1:11" x14ac:dyDescent="0.3">
      <c r="A66" s="26" t="s">
        <v>247</v>
      </c>
      <c r="B66" s="26" t="s">
        <v>248</v>
      </c>
      <c r="C66" s="26">
        <v>28</v>
      </c>
      <c r="D66" s="26">
        <v>28</v>
      </c>
      <c r="E66" s="26">
        <v>28</v>
      </c>
      <c r="F66" s="26">
        <v>28</v>
      </c>
      <c r="H66" s="25">
        <f>SUMIFS(C66:F66, C6:F6, "19MEE481_CO1")</f>
        <v>28</v>
      </c>
      <c r="I66" s="25">
        <f>SUMIFS(C66:F66, C6:F6, "19MEE481_CO2")</f>
        <v>28</v>
      </c>
      <c r="J66" s="25">
        <f>SUMIFS(C66:F66, C6:F6, "19MEE481_CO3")</f>
        <v>28</v>
      </c>
      <c r="K66" s="25">
        <f>SUMIFS(C66:F66, C6:F6, "19MEE481_CO4")</f>
        <v>28</v>
      </c>
    </row>
    <row r="67" spans="1:11" x14ac:dyDescent="0.3">
      <c r="A67" s="24" t="s">
        <v>249</v>
      </c>
      <c r="B67" s="24" t="s">
        <v>250</v>
      </c>
      <c r="C67" s="24">
        <v>28</v>
      </c>
      <c r="D67" s="24">
        <v>28</v>
      </c>
      <c r="E67" s="24">
        <v>28</v>
      </c>
      <c r="F67" s="24">
        <v>28</v>
      </c>
      <c r="H67" s="25">
        <f>SUMIFS(C67:F67, C6:F6, "19MEE481_CO1")</f>
        <v>28</v>
      </c>
      <c r="I67" s="25">
        <f>SUMIFS(C67:F67, C6:F6, "19MEE481_CO2")</f>
        <v>28</v>
      </c>
      <c r="J67" s="25">
        <f>SUMIFS(C67:F67, C6:F6, "19MEE481_CO3")</f>
        <v>28</v>
      </c>
      <c r="K67" s="25">
        <f>SUMIFS(C67:F67, C6:F6, "19MEE481_CO4")</f>
        <v>28</v>
      </c>
    </row>
    <row r="68" spans="1:11" x14ac:dyDescent="0.3">
      <c r="A68" s="26" t="s">
        <v>251</v>
      </c>
      <c r="B68" s="26" t="s">
        <v>252</v>
      </c>
      <c r="C68" s="26">
        <v>24</v>
      </c>
      <c r="D68" s="26">
        <v>24</v>
      </c>
      <c r="E68" s="26">
        <v>24</v>
      </c>
      <c r="F68" s="26">
        <v>24</v>
      </c>
      <c r="H68" s="25">
        <f>SUMIFS(C68:F68, C6:F6, "19MEE481_CO1")</f>
        <v>24</v>
      </c>
      <c r="I68" s="25">
        <f>SUMIFS(C68:F68, C6:F6, "19MEE481_CO2")</f>
        <v>24</v>
      </c>
      <c r="J68" s="25">
        <f>SUMIFS(C68:F68, C6:F6, "19MEE481_CO3")</f>
        <v>24</v>
      </c>
      <c r="K68" s="25">
        <f>SUMIFS(C68:F68, C6:F6, "19MEE481_CO4")</f>
        <v>24</v>
      </c>
    </row>
    <row r="69" spans="1:11" x14ac:dyDescent="0.3">
      <c r="A69" s="24" t="s">
        <v>253</v>
      </c>
      <c r="B69" s="24" t="s">
        <v>254</v>
      </c>
      <c r="C69" s="24">
        <v>28</v>
      </c>
      <c r="D69" s="24">
        <v>28</v>
      </c>
      <c r="E69" s="24">
        <v>28</v>
      </c>
      <c r="F69" s="24">
        <v>28</v>
      </c>
      <c r="H69" s="25">
        <f>SUMIFS(C69:F69, C6:F6, "19MEE481_CO1")</f>
        <v>28</v>
      </c>
      <c r="I69" s="25">
        <f>SUMIFS(C69:F69, C6:F6, "19MEE481_CO2")</f>
        <v>28</v>
      </c>
      <c r="J69" s="25">
        <f>SUMIFS(C69:F69, C6:F6, "19MEE481_CO3")</f>
        <v>28</v>
      </c>
      <c r="K69" s="25">
        <f>SUMIFS(C69:F69, C6:F6, "19MEE481_CO4")</f>
        <v>28</v>
      </c>
    </row>
    <row r="70" spans="1:11" x14ac:dyDescent="0.3">
      <c r="A70" s="26" t="s">
        <v>255</v>
      </c>
      <c r="B70" s="26" t="s">
        <v>256</v>
      </c>
      <c r="C70" s="26">
        <v>28</v>
      </c>
      <c r="D70" s="26">
        <v>28</v>
      </c>
      <c r="E70" s="26">
        <v>28</v>
      </c>
      <c r="F70" s="26">
        <v>28</v>
      </c>
      <c r="H70" s="25">
        <f>SUMIFS(C70:F70, C6:F6, "19MEE481_CO1")</f>
        <v>28</v>
      </c>
      <c r="I70" s="25">
        <f>SUMIFS(C70:F70, C6:F6, "19MEE481_CO2")</f>
        <v>28</v>
      </c>
      <c r="J70" s="25">
        <f>SUMIFS(C70:F70, C6:F6, "19MEE481_CO3")</f>
        <v>28</v>
      </c>
      <c r="K70" s="25">
        <f>SUMIFS(C70:F70, C6:F6, "19MEE481_CO4")</f>
        <v>28</v>
      </c>
    </row>
    <row r="71" spans="1:11" x14ac:dyDescent="0.3">
      <c r="A71" s="24" t="s">
        <v>257</v>
      </c>
      <c r="B71" s="24" t="s">
        <v>258</v>
      </c>
      <c r="C71" s="24">
        <v>29</v>
      </c>
      <c r="D71" s="24">
        <v>29</v>
      </c>
      <c r="E71" s="24">
        <v>29</v>
      </c>
      <c r="F71" s="24">
        <v>29</v>
      </c>
      <c r="H71" s="25">
        <f>SUMIFS(C71:F71, C6:F6, "19MEE481_CO1")</f>
        <v>29</v>
      </c>
      <c r="I71" s="25">
        <f>SUMIFS(C71:F71, C6:F6, "19MEE481_CO2")</f>
        <v>29</v>
      </c>
      <c r="J71" s="25">
        <f>SUMIFS(C71:F71, C6:F6, "19MEE481_CO3")</f>
        <v>29</v>
      </c>
      <c r="K71" s="25">
        <f>SUMIFS(C71:F71, C6:F6, "19MEE481_CO4")</f>
        <v>29</v>
      </c>
    </row>
    <row r="72" spans="1:11" x14ac:dyDescent="0.3">
      <c r="A72" s="26" t="s">
        <v>259</v>
      </c>
      <c r="B72" s="26" t="s">
        <v>260</v>
      </c>
      <c r="C72" s="26">
        <v>29</v>
      </c>
      <c r="D72" s="26">
        <v>29</v>
      </c>
      <c r="E72" s="26">
        <v>29</v>
      </c>
      <c r="F72" s="26">
        <v>29</v>
      </c>
      <c r="H72" s="25">
        <f>SUMIFS(C72:F72, C6:F6, "19MEE481_CO1")</f>
        <v>29</v>
      </c>
      <c r="I72" s="25">
        <f>SUMIFS(C72:F72, C6:F6, "19MEE481_CO2")</f>
        <v>29</v>
      </c>
      <c r="J72" s="25">
        <f>SUMIFS(C72:F72, C6:F6, "19MEE481_CO3")</f>
        <v>29</v>
      </c>
      <c r="K72" s="25">
        <f>SUMIFS(C72:F72, C6:F6, "19MEE481_CO4")</f>
        <v>29</v>
      </c>
    </row>
    <row r="73" spans="1:11" x14ac:dyDescent="0.3">
      <c r="A73" s="24" t="s">
        <v>261</v>
      </c>
      <c r="B73" s="24" t="s">
        <v>262</v>
      </c>
      <c r="C73" s="24">
        <v>22</v>
      </c>
      <c r="D73" s="24">
        <v>22</v>
      </c>
      <c r="E73" s="24">
        <v>22</v>
      </c>
      <c r="F73" s="24">
        <v>22</v>
      </c>
      <c r="H73" s="25">
        <f>SUMIFS(C73:F73, C6:F6, "19MEE481_CO1")</f>
        <v>22</v>
      </c>
      <c r="I73" s="25">
        <f>SUMIFS(C73:F73, C6:F6, "19MEE481_CO2")</f>
        <v>22</v>
      </c>
      <c r="J73" s="25">
        <f>SUMIFS(C73:F73, C6:F6, "19MEE481_CO3")</f>
        <v>22</v>
      </c>
      <c r="K73" s="25">
        <f>SUMIFS(C73:F73, C6:F6, "19MEE481_CO4")</f>
        <v>22</v>
      </c>
    </row>
    <row r="74" spans="1:11" x14ac:dyDescent="0.3">
      <c r="A74" s="26" t="s">
        <v>263</v>
      </c>
      <c r="B74" s="26" t="s">
        <v>264</v>
      </c>
      <c r="C74" s="26">
        <v>32</v>
      </c>
      <c r="D74" s="26">
        <v>32</v>
      </c>
      <c r="E74" s="26">
        <v>32</v>
      </c>
      <c r="F74" s="26">
        <v>32</v>
      </c>
      <c r="H74" s="25">
        <f>SUMIFS(C74:F74, C6:F6, "19MEE481_CO1")</f>
        <v>32</v>
      </c>
      <c r="I74" s="25">
        <f>SUMIFS(C74:F74, C6:F6, "19MEE481_CO2")</f>
        <v>32</v>
      </c>
      <c r="J74" s="25">
        <f>SUMIFS(C74:F74, C6:F6, "19MEE481_CO3")</f>
        <v>32</v>
      </c>
      <c r="K74" s="25">
        <f>SUMIFS(C74:F74, C6:F6, "19MEE481_CO4")</f>
        <v>32</v>
      </c>
    </row>
    <row r="75" spans="1:11" x14ac:dyDescent="0.3">
      <c r="A75" s="24" t="s">
        <v>265</v>
      </c>
      <c r="B75" s="24" t="s">
        <v>266</v>
      </c>
      <c r="C75" s="24">
        <v>24</v>
      </c>
      <c r="D75" s="24">
        <v>24</v>
      </c>
      <c r="E75" s="24">
        <v>24</v>
      </c>
      <c r="F75" s="24">
        <v>24</v>
      </c>
      <c r="H75" s="25">
        <f>SUMIFS(C75:F75, C6:F6, "19MEE481_CO1")</f>
        <v>24</v>
      </c>
      <c r="I75" s="25">
        <f>SUMIFS(C75:F75, C6:F6, "19MEE481_CO2")</f>
        <v>24</v>
      </c>
      <c r="J75" s="25">
        <f>SUMIFS(C75:F75, C6:F6, "19MEE481_CO3")</f>
        <v>24</v>
      </c>
      <c r="K75" s="25">
        <f>SUMIFS(C75:F75, C6:F6, "19MEE481_CO4")</f>
        <v>24</v>
      </c>
    </row>
    <row r="76" spans="1:11" x14ac:dyDescent="0.3">
      <c r="A76" s="26" t="s">
        <v>267</v>
      </c>
      <c r="B76" s="26" t="s">
        <v>268</v>
      </c>
      <c r="C76" s="26">
        <v>29</v>
      </c>
      <c r="D76" s="26">
        <v>29</v>
      </c>
      <c r="E76" s="26">
        <v>29</v>
      </c>
      <c r="F76" s="26">
        <v>29</v>
      </c>
      <c r="H76" s="25">
        <f>SUMIFS(C76:F76, C6:F6, "19MEE481_CO1")</f>
        <v>29</v>
      </c>
      <c r="I76" s="25">
        <f>SUMIFS(C76:F76, C6:F6, "19MEE481_CO2")</f>
        <v>29</v>
      </c>
      <c r="J76" s="25">
        <f>SUMIFS(C76:F76, C6:F6, "19MEE481_CO3")</f>
        <v>29</v>
      </c>
      <c r="K76" s="25">
        <f>SUMIFS(C76:F76, C6:F6, "19MEE481_CO4")</f>
        <v>29</v>
      </c>
    </row>
    <row r="77" spans="1:11" x14ac:dyDescent="0.3">
      <c r="A77" s="24" t="s">
        <v>269</v>
      </c>
      <c r="B77" s="24" t="s">
        <v>270</v>
      </c>
      <c r="C77" s="24">
        <v>23</v>
      </c>
      <c r="D77" s="24">
        <v>23</v>
      </c>
      <c r="E77" s="24">
        <v>23</v>
      </c>
      <c r="F77" s="24">
        <v>23</v>
      </c>
      <c r="H77" s="25">
        <f>SUMIFS(C77:F77, C6:F6, "19MEE481_CO1")</f>
        <v>23</v>
      </c>
      <c r="I77" s="25">
        <f>SUMIFS(C77:F77, C6:F6, "19MEE481_CO2")</f>
        <v>23</v>
      </c>
      <c r="J77" s="25">
        <f>SUMIFS(C77:F77, C6:F6, "19MEE481_CO3")</f>
        <v>23</v>
      </c>
      <c r="K77" s="25">
        <f>SUMIFS(C77:F77, C6:F6, "19MEE481_CO4")</f>
        <v>23</v>
      </c>
    </row>
    <row r="78" spans="1:11" x14ac:dyDescent="0.3">
      <c r="A78" s="26" t="s">
        <v>271</v>
      </c>
      <c r="B78" s="26" t="s">
        <v>272</v>
      </c>
      <c r="C78" s="26">
        <v>30</v>
      </c>
      <c r="D78" s="26">
        <v>30</v>
      </c>
      <c r="E78" s="26">
        <v>30</v>
      </c>
      <c r="F78" s="26">
        <v>30</v>
      </c>
      <c r="H78" s="25">
        <f>SUMIFS(C78:F78, C6:F6, "19MEE481_CO1")</f>
        <v>30</v>
      </c>
      <c r="I78" s="25">
        <f>SUMIFS(C78:F78, C6:F6, "19MEE481_CO2")</f>
        <v>30</v>
      </c>
      <c r="J78" s="25">
        <f>SUMIFS(C78:F78, C6:F6, "19MEE481_CO3")</f>
        <v>30</v>
      </c>
      <c r="K78" s="25">
        <f>SUMIFS(C78:F78, C6:F6, "19MEE481_CO4")</f>
        <v>30</v>
      </c>
    </row>
    <row r="79" spans="1:11" x14ac:dyDescent="0.3">
      <c r="A79" s="24" t="s">
        <v>273</v>
      </c>
      <c r="B79" s="24" t="s">
        <v>274</v>
      </c>
      <c r="C79" s="24">
        <v>29</v>
      </c>
      <c r="D79" s="24">
        <v>29</v>
      </c>
      <c r="E79" s="24">
        <v>29</v>
      </c>
      <c r="F79" s="24">
        <v>29</v>
      </c>
      <c r="H79" s="25">
        <f>SUMIFS(C79:F79, C6:F6, "19MEE481_CO1")</f>
        <v>29</v>
      </c>
      <c r="I79" s="25">
        <f>SUMIFS(C79:F79, C6:F6, "19MEE481_CO2")</f>
        <v>29</v>
      </c>
      <c r="J79" s="25">
        <f>SUMIFS(C79:F79, C6:F6, "19MEE481_CO3")</f>
        <v>29</v>
      </c>
      <c r="K79" s="25">
        <f>SUMIFS(C79:F79, C6:F6, "19MEE481_CO4")</f>
        <v>29</v>
      </c>
    </row>
    <row r="80" spans="1:11" x14ac:dyDescent="0.3">
      <c r="A80" s="26" t="s">
        <v>275</v>
      </c>
      <c r="B80" s="26" t="s">
        <v>276</v>
      </c>
      <c r="C80" s="26">
        <v>28</v>
      </c>
      <c r="D80" s="26">
        <v>28</v>
      </c>
      <c r="E80" s="26">
        <v>28</v>
      </c>
      <c r="F80" s="26">
        <v>28</v>
      </c>
      <c r="H80" s="25">
        <f>SUMIFS(C80:F80, C6:F6, "19MEE481_CO1")</f>
        <v>28</v>
      </c>
      <c r="I80" s="25">
        <f>SUMIFS(C80:F80, C6:F6, "19MEE481_CO2")</f>
        <v>28</v>
      </c>
      <c r="J80" s="25">
        <f>SUMIFS(C80:F80, C6:F6, "19MEE481_CO3")</f>
        <v>28</v>
      </c>
      <c r="K80" s="25">
        <f>SUMIFS(C80:F80, C6:F6, "19MEE481_CO4")</f>
        <v>28</v>
      </c>
    </row>
    <row r="81" spans="1:11" x14ac:dyDescent="0.3">
      <c r="A81" s="24" t="s">
        <v>277</v>
      </c>
      <c r="B81" s="24" t="s">
        <v>278</v>
      </c>
      <c r="C81" s="24">
        <v>30</v>
      </c>
      <c r="D81" s="24">
        <v>30</v>
      </c>
      <c r="E81" s="24">
        <v>30</v>
      </c>
      <c r="F81" s="24">
        <v>30</v>
      </c>
      <c r="H81" s="25">
        <f>SUMIFS(C81:F81, C6:F6, "19MEE481_CO1")</f>
        <v>30</v>
      </c>
      <c r="I81" s="25">
        <f>SUMIFS(C81:F81, C6:F6, "19MEE481_CO2")</f>
        <v>30</v>
      </c>
      <c r="J81" s="25">
        <f>SUMIFS(C81:F81, C6:F6, "19MEE481_CO3")</f>
        <v>30</v>
      </c>
      <c r="K81" s="25">
        <f>SUMIFS(C81:F81, C6:F6, "19MEE481_CO4")</f>
        <v>30</v>
      </c>
    </row>
    <row r="82" spans="1:11" x14ac:dyDescent="0.3">
      <c r="A82" s="26" t="s">
        <v>279</v>
      </c>
      <c r="B82" s="26" t="s">
        <v>280</v>
      </c>
      <c r="C82" s="26">
        <v>28</v>
      </c>
      <c r="D82" s="26">
        <v>28</v>
      </c>
      <c r="E82" s="26">
        <v>28</v>
      </c>
      <c r="F82" s="26">
        <v>28</v>
      </c>
      <c r="H82" s="25">
        <f>SUMIFS(C82:F82, C6:F6, "19MEE481_CO1")</f>
        <v>28</v>
      </c>
      <c r="I82" s="25">
        <f>SUMIFS(C82:F82, C6:F6, "19MEE481_CO2")</f>
        <v>28</v>
      </c>
      <c r="J82" s="25">
        <f>SUMIFS(C82:F82, C6:F6, "19MEE481_CO3")</f>
        <v>28</v>
      </c>
      <c r="K82" s="25">
        <f>SUMIFS(C82:F82, C6:F6, "19MEE481_CO4")</f>
        <v>28</v>
      </c>
    </row>
    <row r="83" spans="1:11" x14ac:dyDescent="0.3">
      <c r="A83" s="24" t="s">
        <v>281</v>
      </c>
      <c r="B83" s="24" t="s">
        <v>282</v>
      </c>
      <c r="C83" s="24">
        <v>28</v>
      </c>
      <c r="D83" s="24">
        <v>28</v>
      </c>
      <c r="E83" s="24">
        <v>28</v>
      </c>
      <c r="F83" s="24">
        <v>28</v>
      </c>
      <c r="H83" s="25">
        <f>SUMIFS(C83:F83, C6:F6, "19MEE481_CO1")</f>
        <v>28</v>
      </c>
      <c r="I83" s="25">
        <f>SUMIFS(C83:F83, C6:F6, "19MEE481_CO2")</f>
        <v>28</v>
      </c>
      <c r="J83" s="25">
        <f>SUMIFS(C83:F83, C6:F6, "19MEE481_CO3")</f>
        <v>28</v>
      </c>
      <c r="K83" s="25">
        <f>SUMIFS(C83:F83, C6:F6, "19MEE481_CO4")</f>
        <v>28</v>
      </c>
    </row>
    <row r="84" spans="1:11" x14ac:dyDescent="0.3">
      <c r="A84" s="26" t="s">
        <v>283</v>
      </c>
      <c r="B84" s="26" t="s">
        <v>284</v>
      </c>
      <c r="C84" s="26">
        <v>32</v>
      </c>
      <c r="D84" s="26">
        <v>32</v>
      </c>
      <c r="E84" s="26">
        <v>32</v>
      </c>
      <c r="F84" s="26">
        <v>32</v>
      </c>
      <c r="H84" s="25">
        <f>SUMIFS(C84:F84, C6:F6, "19MEE481_CO1")</f>
        <v>32</v>
      </c>
      <c r="I84" s="25">
        <f>SUMIFS(C84:F84, C6:F6, "19MEE481_CO2")</f>
        <v>32</v>
      </c>
      <c r="J84" s="25">
        <f>SUMIFS(C84:F84, C6:F6, "19MEE481_CO3")</f>
        <v>32</v>
      </c>
      <c r="K84" s="25">
        <f>SUMIFS(C84:F84, C6:F6, "19MEE481_CO4")</f>
        <v>32</v>
      </c>
    </row>
    <row r="85" spans="1:11" x14ac:dyDescent="0.3">
      <c r="A85" s="24" t="s">
        <v>285</v>
      </c>
      <c r="B85" s="24" t="s">
        <v>286</v>
      </c>
      <c r="C85" s="24">
        <v>34</v>
      </c>
      <c r="D85" s="24">
        <v>34</v>
      </c>
      <c r="E85" s="24">
        <v>34</v>
      </c>
      <c r="F85" s="24">
        <v>34</v>
      </c>
      <c r="H85" s="25">
        <f>SUMIFS(C85:F85, C6:F6, "19MEE481_CO1")</f>
        <v>34</v>
      </c>
      <c r="I85" s="25">
        <f>SUMIFS(C85:F85, C6:F6, "19MEE481_CO2")</f>
        <v>34</v>
      </c>
      <c r="J85" s="25">
        <f>SUMIFS(C85:F85, C6:F6, "19MEE481_CO3")</f>
        <v>34</v>
      </c>
      <c r="K85" s="25">
        <f>SUMIFS(C85:F85, C6:F6, "19MEE481_CO4")</f>
        <v>34</v>
      </c>
    </row>
    <row r="86" spans="1:11" x14ac:dyDescent="0.3">
      <c r="A86" s="26" t="s">
        <v>287</v>
      </c>
      <c r="B86" s="26" t="s">
        <v>288</v>
      </c>
      <c r="C86" s="26">
        <v>23</v>
      </c>
      <c r="D86" s="26">
        <v>23</v>
      </c>
      <c r="E86" s="26">
        <v>23</v>
      </c>
      <c r="F86" s="26">
        <v>23</v>
      </c>
      <c r="H86" s="25">
        <f>SUMIFS(C86:F86, C6:F6, "19MEE481_CO1")</f>
        <v>23</v>
      </c>
      <c r="I86" s="25">
        <f>SUMIFS(C86:F86, C6:F6, "19MEE481_CO2")</f>
        <v>23</v>
      </c>
      <c r="J86" s="25">
        <f>SUMIFS(C86:F86, C6:F6, "19MEE481_CO3")</f>
        <v>23</v>
      </c>
      <c r="K86" s="25">
        <f>SUMIFS(C86:F86, C6:F6, "19MEE481_CO4")</f>
        <v>23</v>
      </c>
    </row>
    <row r="87" spans="1:11" x14ac:dyDescent="0.3">
      <c r="A87" s="24" t="s">
        <v>289</v>
      </c>
      <c r="B87" s="24" t="s">
        <v>290</v>
      </c>
      <c r="C87" s="24">
        <v>28</v>
      </c>
      <c r="D87" s="24">
        <v>28</v>
      </c>
      <c r="E87" s="24">
        <v>28</v>
      </c>
      <c r="F87" s="24">
        <v>28</v>
      </c>
      <c r="H87" s="25">
        <f>SUMIFS(C87:F87, C6:F6, "19MEE481_CO1")</f>
        <v>28</v>
      </c>
      <c r="I87" s="25">
        <f>SUMIFS(C87:F87, C6:F6, "19MEE481_CO2")</f>
        <v>28</v>
      </c>
      <c r="J87" s="25">
        <f>SUMIFS(C87:F87, C6:F6, "19MEE481_CO3")</f>
        <v>28</v>
      </c>
      <c r="K87" s="25">
        <f>SUMIFS(C87:F87, C6:F6, "19MEE481_CO4")</f>
        <v>28</v>
      </c>
    </row>
    <row r="88" spans="1:11" x14ac:dyDescent="0.3">
      <c r="A88" s="26" t="s">
        <v>291</v>
      </c>
      <c r="B88" s="26" t="s">
        <v>292</v>
      </c>
      <c r="C88" s="26">
        <v>28</v>
      </c>
      <c r="D88" s="26">
        <v>28</v>
      </c>
      <c r="E88" s="26">
        <v>28</v>
      </c>
      <c r="F88" s="26">
        <v>28</v>
      </c>
      <c r="H88" s="25">
        <f>SUMIFS(C88:F88, C6:F6, "19MEE481_CO1")</f>
        <v>28</v>
      </c>
      <c r="I88" s="25">
        <f>SUMIFS(C88:F88, C6:F6, "19MEE481_CO2")</f>
        <v>28</v>
      </c>
      <c r="J88" s="25">
        <f>SUMIFS(C88:F88, C6:F6, "19MEE481_CO3")</f>
        <v>28</v>
      </c>
      <c r="K88" s="25">
        <f>SUMIFS(C88:F88, C6:F6, "19MEE481_CO4")</f>
        <v>28</v>
      </c>
    </row>
    <row r="89" spans="1:11" x14ac:dyDescent="0.3">
      <c r="A89" s="24" t="s">
        <v>293</v>
      </c>
      <c r="B89" s="24" t="s">
        <v>294</v>
      </c>
      <c r="C89" s="24">
        <v>21</v>
      </c>
      <c r="D89" s="24">
        <v>21</v>
      </c>
      <c r="E89" s="24">
        <v>21</v>
      </c>
      <c r="F89" s="24">
        <v>21</v>
      </c>
      <c r="H89" s="25">
        <f>SUMIFS(C89:F89, C6:F6, "19MEE481_CO1")</f>
        <v>21</v>
      </c>
      <c r="I89" s="25">
        <f>SUMIFS(C89:F89, C6:F6, "19MEE481_CO2")</f>
        <v>21</v>
      </c>
      <c r="J89" s="25">
        <f>SUMIFS(C89:F89, C6:F6, "19MEE481_CO3")</f>
        <v>21</v>
      </c>
      <c r="K89" s="25">
        <f>SUMIFS(C89:F89, C6:F6, "19MEE481_CO4")</f>
        <v>21</v>
      </c>
    </row>
    <row r="90" spans="1:11" x14ac:dyDescent="0.3">
      <c r="A90" s="26" t="s">
        <v>295</v>
      </c>
      <c r="B90" s="26" t="s">
        <v>296</v>
      </c>
      <c r="C90" s="26">
        <v>19</v>
      </c>
      <c r="D90" s="26">
        <v>19</v>
      </c>
      <c r="E90" s="26">
        <v>19</v>
      </c>
      <c r="F90" s="26">
        <v>19</v>
      </c>
      <c r="H90" s="25">
        <f>SUMIFS(C90:F90, C6:F6, "19MEE481_CO1")</f>
        <v>19</v>
      </c>
      <c r="I90" s="25">
        <f>SUMIFS(C90:F90, C6:F6, "19MEE481_CO2")</f>
        <v>19</v>
      </c>
      <c r="J90" s="25">
        <f>SUMIFS(C90:F90, C6:F6, "19MEE481_CO3")</f>
        <v>19</v>
      </c>
      <c r="K90" s="25">
        <f>SUMIFS(C90:F90, C6:F6, "19MEE481_CO4")</f>
        <v>19</v>
      </c>
    </row>
    <row r="91" spans="1:11" x14ac:dyDescent="0.3">
      <c r="A91" s="24" t="s">
        <v>297</v>
      </c>
      <c r="B91" s="24" t="s">
        <v>298</v>
      </c>
      <c r="C91" s="24">
        <v>28</v>
      </c>
      <c r="D91" s="24">
        <v>28</v>
      </c>
      <c r="E91" s="24">
        <v>28</v>
      </c>
      <c r="F91" s="24">
        <v>28</v>
      </c>
      <c r="H91" s="25">
        <f>SUMIFS(C91:F91, C6:F6, "19MEE481_CO1")</f>
        <v>28</v>
      </c>
      <c r="I91" s="25">
        <f>SUMIFS(C91:F91, C6:F6, "19MEE481_CO2")</f>
        <v>28</v>
      </c>
      <c r="J91" s="25">
        <f>SUMIFS(C91:F91, C6:F6, "19MEE481_CO3")</f>
        <v>28</v>
      </c>
      <c r="K91" s="25">
        <f>SUMIFS(C91:F91, C6:F6, "19MEE481_CO4")</f>
        <v>28</v>
      </c>
    </row>
    <row r="92" spans="1:11" x14ac:dyDescent="0.3">
      <c r="A92" s="26" t="s">
        <v>299</v>
      </c>
      <c r="B92" s="26" t="s">
        <v>300</v>
      </c>
      <c r="C92" s="26">
        <v>20</v>
      </c>
      <c r="D92" s="26">
        <v>20</v>
      </c>
      <c r="E92" s="26">
        <v>20</v>
      </c>
      <c r="F92" s="26">
        <v>20</v>
      </c>
      <c r="H92" s="25">
        <f>SUMIFS(C92:F92, C6:F6, "19MEE481_CO1")</f>
        <v>20</v>
      </c>
      <c r="I92" s="25">
        <f>SUMIFS(C92:F92, C6:F6, "19MEE481_CO2")</f>
        <v>20</v>
      </c>
      <c r="J92" s="25">
        <f>SUMIFS(C92:F92, C6:F6, "19MEE481_CO3")</f>
        <v>20</v>
      </c>
      <c r="K92" s="25">
        <f>SUMIFS(C92:F92, C6:F6, "19MEE481_CO4")</f>
        <v>20</v>
      </c>
    </row>
    <row r="93" spans="1:11" x14ac:dyDescent="0.3">
      <c r="A93" s="24" t="s">
        <v>301</v>
      </c>
      <c r="B93" s="24" t="s">
        <v>302</v>
      </c>
      <c r="C93" s="24">
        <v>25</v>
      </c>
      <c r="D93" s="24">
        <v>25</v>
      </c>
      <c r="E93" s="24">
        <v>25</v>
      </c>
      <c r="F93" s="24">
        <v>25</v>
      </c>
      <c r="H93" s="25">
        <f>SUMIFS(C93:F93, C6:F6, "19MEE481_CO1")</f>
        <v>25</v>
      </c>
      <c r="I93" s="25">
        <f>SUMIFS(C93:F93, C6:F6, "19MEE481_CO2")</f>
        <v>25</v>
      </c>
      <c r="J93" s="25">
        <f>SUMIFS(C93:F93, C6:F6, "19MEE481_CO3")</f>
        <v>25</v>
      </c>
      <c r="K93" s="25">
        <f>SUMIFS(C93:F93, C6:F6, "19MEE481_CO4")</f>
        <v>25</v>
      </c>
    </row>
    <row r="94" spans="1:11" x14ac:dyDescent="0.3">
      <c r="A94" s="26" t="s">
        <v>303</v>
      </c>
      <c r="B94" s="26" t="s">
        <v>304</v>
      </c>
      <c r="C94" s="26">
        <v>32</v>
      </c>
      <c r="D94" s="26">
        <v>32</v>
      </c>
      <c r="E94" s="26">
        <v>32</v>
      </c>
      <c r="F94" s="26">
        <v>32</v>
      </c>
      <c r="H94" s="25">
        <f>SUMIFS(C94:F94, C6:F6, "19MEE481_CO1")</f>
        <v>32</v>
      </c>
      <c r="I94" s="25">
        <f>SUMIFS(C94:F94, C6:F6, "19MEE481_CO2")</f>
        <v>32</v>
      </c>
      <c r="J94" s="25">
        <f>SUMIFS(C94:F94, C6:F6, "19MEE481_CO3")</f>
        <v>32</v>
      </c>
      <c r="K94" s="25">
        <f>SUMIFS(C94:F94, C6:F6, "19MEE481_CO4")</f>
        <v>32</v>
      </c>
    </row>
    <row r="95" spans="1:11" x14ac:dyDescent="0.3">
      <c r="A95" s="24" t="s">
        <v>305</v>
      </c>
      <c r="B95" s="24" t="s">
        <v>306</v>
      </c>
      <c r="C95" s="24">
        <v>28</v>
      </c>
      <c r="D95" s="24">
        <v>28</v>
      </c>
      <c r="E95" s="24">
        <v>28</v>
      </c>
      <c r="F95" s="24">
        <v>28</v>
      </c>
      <c r="H95" s="25">
        <f>SUMIFS(C95:F95, C6:F6, "19MEE481_CO1")</f>
        <v>28</v>
      </c>
      <c r="I95" s="25">
        <f>SUMIFS(C95:F95, C6:F6, "19MEE481_CO2")</f>
        <v>28</v>
      </c>
      <c r="J95" s="25">
        <f>SUMIFS(C95:F95, C6:F6, "19MEE481_CO3")</f>
        <v>28</v>
      </c>
      <c r="K95" s="25">
        <f>SUMIFS(C95:F95, C6:F6, "19MEE481_CO4")</f>
        <v>28</v>
      </c>
    </row>
    <row r="96" spans="1:11" x14ac:dyDescent="0.3">
      <c r="A96" s="26" t="s">
        <v>307</v>
      </c>
      <c r="B96" s="26" t="s">
        <v>308</v>
      </c>
      <c r="C96" s="26">
        <v>28</v>
      </c>
      <c r="D96" s="26">
        <v>28</v>
      </c>
      <c r="E96" s="26">
        <v>28</v>
      </c>
      <c r="F96" s="26">
        <v>28</v>
      </c>
      <c r="H96" s="25">
        <f>SUMIFS(C96:F96, C6:F6, "19MEE481_CO1")</f>
        <v>28</v>
      </c>
      <c r="I96" s="25">
        <f>SUMIFS(C96:F96, C6:F6, "19MEE481_CO2")</f>
        <v>28</v>
      </c>
      <c r="J96" s="25">
        <f>SUMIFS(C96:F96, C6:F6, "19MEE481_CO3")</f>
        <v>28</v>
      </c>
      <c r="K96" s="25">
        <f>SUMIFS(C96:F96, C6:F6, "19MEE481_CO4")</f>
        <v>28</v>
      </c>
    </row>
    <row r="97" spans="1:11" x14ac:dyDescent="0.3">
      <c r="A97" s="24" t="s">
        <v>309</v>
      </c>
      <c r="B97" s="24" t="s">
        <v>310</v>
      </c>
      <c r="C97" s="24">
        <v>28</v>
      </c>
      <c r="D97" s="24">
        <v>28</v>
      </c>
      <c r="E97" s="24">
        <v>28</v>
      </c>
      <c r="F97" s="24">
        <v>28</v>
      </c>
      <c r="H97" s="25">
        <f>SUMIFS(C97:F97, C6:F6, "19MEE481_CO1")</f>
        <v>28</v>
      </c>
      <c r="I97" s="25">
        <f>SUMIFS(C97:F97, C6:F6, "19MEE481_CO2")</f>
        <v>28</v>
      </c>
      <c r="J97" s="25">
        <f>SUMIFS(C97:F97, C6:F6, "19MEE481_CO3")</f>
        <v>28</v>
      </c>
      <c r="K97" s="25">
        <f>SUMIFS(C97:F97, C6:F6, "19MEE481_CO4")</f>
        <v>28</v>
      </c>
    </row>
    <row r="98" spans="1:11" x14ac:dyDescent="0.3">
      <c r="A98" s="26" t="s">
        <v>311</v>
      </c>
      <c r="B98" s="26" t="s">
        <v>312</v>
      </c>
      <c r="C98" s="26">
        <v>30</v>
      </c>
      <c r="D98" s="26">
        <v>30</v>
      </c>
      <c r="E98" s="26">
        <v>30</v>
      </c>
      <c r="F98" s="26">
        <v>30</v>
      </c>
      <c r="H98" s="25">
        <f>SUMIFS(C98:F98, C6:F6, "19MEE481_CO1")</f>
        <v>30</v>
      </c>
      <c r="I98" s="25">
        <f>SUMIFS(C98:F98, C6:F6, "19MEE481_CO2")</f>
        <v>30</v>
      </c>
      <c r="J98" s="25">
        <f>SUMIFS(C98:F98, C6:F6, "19MEE481_CO3")</f>
        <v>30</v>
      </c>
      <c r="K98" s="25">
        <f>SUMIFS(C98:F98, C6:F6, "19MEE481_CO4")</f>
        <v>30</v>
      </c>
    </row>
    <row r="99" spans="1:11" x14ac:dyDescent="0.3">
      <c r="A99" s="24" t="s">
        <v>313</v>
      </c>
      <c r="B99" s="24" t="s">
        <v>314</v>
      </c>
      <c r="C99" s="24">
        <v>31</v>
      </c>
      <c r="D99" s="24">
        <v>31</v>
      </c>
      <c r="E99" s="24">
        <v>31</v>
      </c>
      <c r="F99" s="24">
        <v>31</v>
      </c>
      <c r="H99" s="25">
        <f>SUMIFS(C99:F99, C6:F6, "19MEE481_CO1")</f>
        <v>31</v>
      </c>
      <c r="I99" s="25">
        <f>SUMIFS(C99:F99, C6:F6, "19MEE481_CO2")</f>
        <v>31</v>
      </c>
      <c r="J99" s="25">
        <f>SUMIFS(C99:F99, C6:F6, "19MEE481_CO3")</f>
        <v>31</v>
      </c>
      <c r="K99" s="25">
        <f>SUMIFS(C99:F99, C6:F6, "19MEE481_CO4")</f>
        <v>31</v>
      </c>
    </row>
    <row r="100" spans="1:11" x14ac:dyDescent="0.3">
      <c r="A100" s="26" t="s">
        <v>315</v>
      </c>
      <c r="B100" s="26" t="s">
        <v>316</v>
      </c>
      <c r="C100" s="26">
        <v>28</v>
      </c>
      <c r="D100" s="26">
        <v>28</v>
      </c>
      <c r="E100" s="26">
        <v>28</v>
      </c>
      <c r="F100" s="26">
        <v>28</v>
      </c>
      <c r="H100" s="25">
        <f>SUMIFS(C100:F100, C6:F6, "19MEE481_CO1")</f>
        <v>28</v>
      </c>
      <c r="I100" s="25">
        <f>SUMIFS(C100:F100, C6:F6, "19MEE481_CO2")</f>
        <v>28</v>
      </c>
      <c r="J100" s="25">
        <f>SUMIFS(C100:F100, C6:F6, "19MEE481_CO3")</f>
        <v>28</v>
      </c>
      <c r="K100" s="25">
        <f>SUMIFS(C100:F100, C6:F6, "19MEE481_CO4")</f>
        <v>28</v>
      </c>
    </row>
    <row r="101" spans="1:11" x14ac:dyDescent="0.3">
      <c r="A101" s="24" t="s">
        <v>317</v>
      </c>
      <c r="B101" s="24" t="s">
        <v>318</v>
      </c>
      <c r="C101" s="24">
        <v>30</v>
      </c>
      <c r="D101" s="24">
        <v>30</v>
      </c>
      <c r="E101" s="24">
        <v>30</v>
      </c>
      <c r="F101" s="24">
        <v>30</v>
      </c>
      <c r="H101" s="25">
        <f>SUMIFS(C101:F101, C6:F6, "19MEE481_CO1")</f>
        <v>30</v>
      </c>
      <c r="I101" s="25">
        <f>SUMIFS(C101:F101, C6:F6, "19MEE481_CO2")</f>
        <v>30</v>
      </c>
      <c r="J101" s="25">
        <f>SUMIFS(C101:F101, C6:F6, "19MEE481_CO3")</f>
        <v>30</v>
      </c>
      <c r="K101" s="25">
        <f>SUMIFS(C101:F101, C6:F6, "19MEE481_CO4")</f>
        <v>30</v>
      </c>
    </row>
    <row r="102" spans="1:11" x14ac:dyDescent="0.3">
      <c r="A102" s="26" t="s">
        <v>319</v>
      </c>
      <c r="B102" s="26" t="s">
        <v>320</v>
      </c>
      <c r="C102" s="26">
        <v>28</v>
      </c>
      <c r="D102" s="26">
        <v>28</v>
      </c>
      <c r="E102" s="26">
        <v>28</v>
      </c>
      <c r="F102" s="26">
        <v>28</v>
      </c>
      <c r="H102" s="25">
        <f>SUMIFS(C102:F102, C6:F6, "19MEE481_CO1")</f>
        <v>28</v>
      </c>
      <c r="I102" s="25">
        <f>SUMIFS(C102:F102, C6:F6, "19MEE481_CO2")</f>
        <v>28</v>
      </c>
      <c r="J102" s="25">
        <f>SUMIFS(C102:F102, C6:F6, "19MEE481_CO3")</f>
        <v>28</v>
      </c>
      <c r="K102" s="25">
        <f>SUMIFS(C102:F102, C6:F6, "19MEE481_CO4")</f>
        <v>28</v>
      </c>
    </row>
    <row r="103" spans="1:11" x14ac:dyDescent="0.3">
      <c r="A103" s="24" t="s">
        <v>321</v>
      </c>
      <c r="B103" s="24" t="s">
        <v>322</v>
      </c>
      <c r="C103" s="24">
        <v>31</v>
      </c>
      <c r="D103" s="24">
        <v>31</v>
      </c>
      <c r="E103" s="24">
        <v>31</v>
      </c>
      <c r="F103" s="24">
        <v>31</v>
      </c>
      <c r="H103" s="25">
        <f>SUMIFS(C103:F103, C6:F6, "19MEE481_CO1")</f>
        <v>31</v>
      </c>
      <c r="I103" s="25">
        <f>SUMIFS(C103:F103, C6:F6, "19MEE481_CO2")</f>
        <v>31</v>
      </c>
      <c r="J103" s="25">
        <f>SUMIFS(C103:F103, C6:F6, "19MEE481_CO3")</f>
        <v>31</v>
      </c>
      <c r="K103" s="25">
        <f>SUMIFS(C103:F103, C6:F6, "19MEE481_CO4")</f>
        <v>31</v>
      </c>
    </row>
    <row r="104" spans="1:11" x14ac:dyDescent="0.3">
      <c r="A104" s="26" t="s">
        <v>323</v>
      </c>
      <c r="B104" s="26" t="s">
        <v>324</v>
      </c>
      <c r="C104" s="26">
        <v>28</v>
      </c>
      <c r="D104" s="26">
        <v>28</v>
      </c>
      <c r="E104" s="26">
        <v>28</v>
      </c>
      <c r="F104" s="26">
        <v>28</v>
      </c>
      <c r="H104" s="25">
        <f>SUMIFS(C104:F104, C6:F6, "19MEE481_CO1")</f>
        <v>28</v>
      </c>
      <c r="I104" s="25">
        <f>SUMIFS(C104:F104, C6:F6, "19MEE481_CO2")</f>
        <v>28</v>
      </c>
      <c r="J104" s="25">
        <f>SUMIFS(C104:F104, C6:F6, "19MEE481_CO3")</f>
        <v>28</v>
      </c>
      <c r="K104" s="25">
        <f>SUMIFS(C104:F104, C6:F6, "19MEE481_CO4")</f>
        <v>28</v>
      </c>
    </row>
    <row r="105" spans="1:11" x14ac:dyDescent="0.3">
      <c r="A105" s="24" t="s">
        <v>325</v>
      </c>
      <c r="B105" s="24" t="s">
        <v>326</v>
      </c>
      <c r="C105" s="24">
        <v>30</v>
      </c>
      <c r="D105" s="24">
        <v>30</v>
      </c>
      <c r="E105" s="24">
        <v>30</v>
      </c>
      <c r="F105" s="24">
        <v>30</v>
      </c>
      <c r="H105" s="25">
        <f>SUMIFS(C105:F105, C6:F6, "19MEE481_CO1")</f>
        <v>30</v>
      </c>
      <c r="I105" s="25">
        <f>SUMIFS(C105:F105, C6:F6, "19MEE481_CO2")</f>
        <v>30</v>
      </c>
      <c r="J105" s="25">
        <f>SUMIFS(C105:F105, C6:F6, "19MEE481_CO3")</f>
        <v>30</v>
      </c>
      <c r="K105" s="25">
        <f>SUMIFS(C105:F105, C6:F6, "19MEE481_CO4")</f>
        <v>30</v>
      </c>
    </row>
    <row r="106" spans="1:11" x14ac:dyDescent="0.3">
      <c r="A106" s="26" t="s">
        <v>327</v>
      </c>
      <c r="B106" s="26" t="s">
        <v>328</v>
      </c>
      <c r="C106" s="26">
        <v>30</v>
      </c>
      <c r="D106" s="26">
        <v>30</v>
      </c>
      <c r="E106" s="26">
        <v>30</v>
      </c>
      <c r="F106" s="26">
        <v>30</v>
      </c>
      <c r="H106" s="25">
        <f>SUMIFS(C106:F106, C6:F6, "19MEE481_CO1")</f>
        <v>30</v>
      </c>
      <c r="I106" s="25">
        <f>SUMIFS(C106:F106, C6:F6, "19MEE481_CO2")</f>
        <v>30</v>
      </c>
      <c r="J106" s="25">
        <f>SUMIFS(C106:F106, C6:F6, "19MEE481_CO3")</f>
        <v>30</v>
      </c>
      <c r="K106" s="25">
        <f>SUMIFS(C106:F106, C6:F6, "19MEE481_CO4")</f>
        <v>30</v>
      </c>
    </row>
    <row r="107" spans="1:11" x14ac:dyDescent="0.3">
      <c r="A107" s="24" t="s">
        <v>329</v>
      </c>
      <c r="B107" s="24" t="s">
        <v>330</v>
      </c>
      <c r="C107" s="24">
        <v>33</v>
      </c>
      <c r="D107" s="24">
        <v>33</v>
      </c>
      <c r="E107" s="24">
        <v>33</v>
      </c>
      <c r="F107" s="24">
        <v>33</v>
      </c>
      <c r="H107" s="25">
        <f>SUMIFS(C107:F107, C6:F6, "19MEE481_CO1")</f>
        <v>33</v>
      </c>
      <c r="I107" s="25">
        <f>SUMIFS(C107:F107, C6:F6, "19MEE481_CO2")</f>
        <v>33</v>
      </c>
      <c r="J107" s="25">
        <f>SUMIFS(C107:F107, C6:F6, "19MEE481_CO3")</f>
        <v>33</v>
      </c>
      <c r="K107" s="25">
        <f>SUMIFS(C107:F107, C6:F6, "19MEE481_CO4")</f>
        <v>33</v>
      </c>
    </row>
    <row r="108" spans="1:11" x14ac:dyDescent="0.3">
      <c r="A108" s="26" t="s">
        <v>331</v>
      </c>
      <c r="B108" s="26" t="s">
        <v>332</v>
      </c>
      <c r="C108" s="26">
        <v>18</v>
      </c>
      <c r="D108" s="26">
        <v>18</v>
      </c>
      <c r="E108" s="26">
        <v>18</v>
      </c>
      <c r="F108" s="26">
        <v>18</v>
      </c>
      <c r="H108" s="25">
        <f>SUMIFS(C108:F108, C6:F6, "19MEE481_CO1")</f>
        <v>18</v>
      </c>
      <c r="I108" s="25">
        <f>SUMIFS(C108:F108, C6:F6, "19MEE481_CO2")</f>
        <v>18</v>
      </c>
      <c r="J108" s="25">
        <f>SUMIFS(C108:F108, C6:F6, "19MEE481_CO3")</f>
        <v>18</v>
      </c>
      <c r="K108" s="25">
        <f>SUMIFS(C108:F108, C6:F6, "19MEE481_CO4")</f>
        <v>18</v>
      </c>
    </row>
    <row r="109" spans="1:11" x14ac:dyDescent="0.3">
      <c r="A109" s="24" t="s">
        <v>333</v>
      </c>
      <c r="B109" s="24" t="s">
        <v>334</v>
      </c>
      <c r="C109" s="24">
        <v>21</v>
      </c>
      <c r="D109" s="24">
        <v>21</v>
      </c>
      <c r="E109" s="24">
        <v>21</v>
      </c>
      <c r="F109" s="24">
        <v>21</v>
      </c>
      <c r="H109" s="25">
        <f>SUMIFS(C109:F109, C6:F6, "19MEE481_CO1")</f>
        <v>21</v>
      </c>
      <c r="I109" s="25">
        <f>SUMIFS(C109:F109, C6:F6, "19MEE481_CO2")</f>
        <v>21</v>
      </c>
      <c r="J109" s="25">
        <f>SUMIFS(C109:F109, C6:F6, "19MEE481_CO3")</f>
        <v>21</v>
      </c>
      <c r="K109" s="25">
        <f>SUMIFS(C109:F109, C6:F6, "19MEE481_CO4")</f>
        <v>21</v>
      </c>
    </row>
    <row r="110" spans="1:11" x14ac:dyDescent="0.3">
      <c r="A110" s="26" t="s">
        <v>335</v>
      </c>
      <c r="B110" s="26" t="s">
        <v>336</v>
      </c>
      <c r="C110" s="26">
        <v>28</v>
      </c>
      <c r="D110" s="26">
        <v>28</v>
      </c>
      <c r="E110" s="26">
        <v>28</v>
      </c>
      <c r="F110" s="26">
        <v>28</v>
      </c>
      <c r="H110" s="25">
        <f>SUMIFS(C110:F110, C6:F6, "19MEE481_CO1")</f>
        <v>28</v>
      </c>
      <c r="I110" s="25">
        <f>SUMIFS(C110:F110, C6:F6, "19MEE481_CO2")</f>
        <v>28</v>
      </c>
      <c r="J110" s="25">
        <f>SUMIFS(C110:F110, C6:F6, "19MEE481_CO3")</f>
        <v>28</v>
      </c>
      <c r="K110" s="25">
        <f>SUMIFS(C110:F110, C6:F6, "19MEE481_CO4")</f>
        <v>28</v>
      </c>
    </row>
    <row r="111" spans="1:11" x14ac:dyDescent="0.3">
      <c r="A111" s="24" t="s">
        <v>337</v>
      </c>
      <c r="B111" s="24" t="s">
        <v>338</v>
      </c>
      <c r="C111" s="24">
        <v>28</v>
      </c>
      <c r="D111" s="24">
        <v>28</v>
      </c>
      <c r="E111" s="24">
        <v>28</v>
      </c>
      <c r="F111" s="24">
        <v>28</v>
      </c>
      <c r="H111" s="25">
        <f>SUMIFS(C111:F111, C6:F6, "19MEE481_CO1")</f>
        <v>28</v>
      </c>
      <c r="I111" s="25">
        <f>SUMIFS(C111:F111, C6:F6, "19MEE481_CO2")</f>
        <v>28</v>
      </c>
      <c r="J111" s="25">
        <f>SUMIFS(C111:F111, C6:F6, "19MEE481_CO3")</f>
        <v>28</v>
      </c>
      <c r="K111" s="25">
        <f>SUMIFS(C111:F111, C6:F6, "19MEE481_CO4")</f>
        <v>28</v>
      </c>
    </row>
    <row r="112" spans="1:11" x14ac:dyDescent="0.3">
      <c r="A112" s="26" t="s">
        <v>339</v>
      </c>
      <c r="B112" s="26" t="s">
        <v>340</v>
      </c>
      <c r="C112" s="26">
        <v>28</v>
      </c>
      <c r="D112" s="26">
        <v>28</v>
      </c>
      <c r="E112" s="26">
        <v>28</v>
      </c>
      <c r="F112" s="26">
        <v>28</v>
      </c>
      <c r="H112" s="25">
        <f>SUMIFS(C112:F112, C6:F6, "19MEE481_CO1")</f>
        <v>28</v>
      </c>
      <c r="I112" s="25">
        <f>SUMIFS(C112:F112, C6:F6, "19MEE481_CO2")</f>
        <v>28</v>
      </c>
      <c r="J112" s="25">
        <f>SUMIFS(C112:F112, C6:F6, "19MEE481_CO3")</f>
        <v>28</v>
      </c>
      <c r="K112" s="25">
        <f>SUMIFS(C112:F112, C6:F6, "19MEE481_CO4")</f>
        <v>28</v>
      </c>
    </row>
    <row r="113" spans="1:11" x14ac:dyDescent="0.3">
      <c r="A113" s="24" t="s">
        <v>341</v>
      </c>
      <c r="B113" s="24" t="s">
        <v>342</v>
      </c>
      <c r="C113" s="24">
        <v>24</v>
      </c>
      <c r="D113" s="24">
        <v>24</v>
      </c>
      <c r="E113" s="24">
        <v>24</v>
      </c>
      <c r="F113" s="24">
        <v>24</v>
      </c>
      <c r="H113" s="25">
        <f>SUMIFS(C113:F113, C6:F6, "19MEE481_CO1")</f>
        <v>24</v>
      </c>
      <c r="I113" s="25">
        <f>SUMIFS(C113:F113, C6:F6, "19MEE481_CO2")</f>
        <v>24</v>
      </c>
      <c r="J113" s="25">
        <f>SUMIFS(C113:F113, C6:F6, "19MEE481_CO3")</f>
        <v>24</v>
      </c>
      <c r="K113" s="25">
        <f>SUMIFS(C113:F113, C6:F6, "19MEE481_CO4")</f>
        <v>24</v>
      </c>
    </row>
    <row r="114" spans="1:11" x14ac:dyDescent="0.3">
      <c r="A114" s="26" t="s">
        <v>343</v>
      </c>
      <c r="B114" s="26" t="s">
        <v>344</v>
      </c>
      <c r="C114" s="26">
        <v>28</v>
      </c>
      <c r="D114" s="26">
        <v>28</v>
      </c>
      <c r="E114" s="26">
        <v>28</v>
      </c>
      <c r="F114" s="26">
        <v>28</v>
      </c>
      <c r="H114" s="25">
        <f>SUMIFS(C114:F114, C6:F6, "19MEE481_CO1")</f>
        <v>28</v>
      </c>
      <c r="I114" s="25">
        <f>SUMIFS(C114:F114, C6:F6, "19MEE481_CO2")</f>
        <v>28</v>
      </c>
      <c r="J114" s="25">
        <f>SUMIFS(C114:F114, C6:F6, "19MEE481_CO3")</f>
        <v>28</v>
      </c>
      <c r="K114" s="25">
        <f>SUMIFS(C114:F114, C6:F6, "19MEE481_CO4")</f>
        <v>28</v>
      </c>
    </row>
    <row r="115" spans="1:11" x14ac:dyDescent="0.3">
      <c r="A115" s="24" t="s">
        <v>345</v>
      </c>
      <c r="B115" s="24" t="s">
        <v>346</v>
      </c>
      <c r="C115" s="24">
        <v>28</v>
      </c>
      <c r="D115" s="24">
        <v>28</v>
      </c>
      <c r="E115" s="24">
        <v>28</v>
      </c>
      <c r="F115" s="24">
        <v>28</v>
      </c>
      <c r="H115" s="25">
        <f>SUMIFS(C115:F115, C6:F6, "19MEE481_CO1")</f>
        <v>28</v>
      </c>
      <c r="I115" s="25">
        <f>SUMIFS(C115:F115, C6:F6, "19MEE481_CO2")</f>
        <v>28</v>
      </c>
      <c r="J115" s="25">
        <f>SUMIFS(C115:F115, C6:F6, "19MEE481_CO3")</f>
        <v>28</v>
      </c>
      <c r="K115" s="25">
        <f>SUMIFS(C115:F115, C6:F6, "19MEE481_CO4")</f>
        <v>28</v>
      </c>
    </row>
    <row r="116" spans="1:11" x14ac:dyDescent="0.3">
      <c r="A116" s="26" t="s">
        <v>347</v>
      </c>
      <c r="B116" s="26" t="s">
        <v>348</v>
      </c>
      <c r="C116" s="26">
        <v>19</v>
      </c>
      <c r="D116" s="26">
        <v>19</v>
      </c>
      <c r="E116" s="26">
        <v>19</v>
      </c>
      <c r="F116" s="26">
        <v>19</v>
      </c>
      <c r="H116" s="25">
        <f>SUMIFS(C116:F116, C6:F6, "19MEE481_CO1")</f>
        <v>19</v>
      </c>
      <c r="I116" s="25">
        <f>SUMIFS(C116:F116, C6:F6, "19MEE481_CO2")</f>
        <v>19</v>
      </c>
      <c r="J116" s="25">
        <f>SUMIFS(C116:F116, C6:F6, "19MEE481_CO3")</f>
        <v>19</v>
      </c>
      <c r="K116" s="25">
        <f>SUMIFS(C116:F116, C6:F6, "19MEE481_CO4")</f>
        <v>19</v>
      </c>
    </row>
    <row r="117" spans="1:11" x14ac:dyDescent="0.3">
      <c r="A117" s="24" t="s">
        <v>349</v>
      </c>
      <c r="B117" s="24" t="s">
        <v>350</v>
      </c>
      <c r="C117" s="24">
        <v>28</v>
      </c>
      <c r="D117" s="24">
        <v>28</v>
      </c>
      <c r="E117" s="24">
        <v>28</v>
      </c>
      <c r="F117" s="24">
        <v>28</v>
      </c>
      <c r="H117" s="25">
        <f>SUMIFS(C117:F117, C6:F6, "19MEE481_CO1")</f>
        <v>28</v>
      </c>
      <c r="I117" s="25">
        <f>SUMIFS(C117:F117, C6:F6, "19MEE481_CO2")</f>
        <v>28</v>
      </c>
      <c r="J117" s="25">
        <f>SUMIFS(C117:F117, C6:F6, "19MEE481_CO3")</f>
        <v>28</v>
      </c>
      <c r="K117" s="25">
        <f>SUMIFS(C117:F117, C6:F6, "19MEE481_CO4")</f>
        <v>28</v>
      </c>
    </row>
    <row r="118" spans="1:11" x14ac:dyDescent="0.3">
      <c r="A118" s="26" t="s">
        <v>354</v>
      </c>
      <c r="B118" s="26" t="s">
        <v>355</v>
      </c>
      <c r="C118" s="26">
        <v>28</v>
      </c>
      <c r="D118" s="26">
        <v>28</v>
      </c>
      <c r="E118" s="26">
        <v>28</v>
      </c>
      <c r="F118" s="26">
        <v>28</v>
      </c>
      <c r="H118" s="25">
        <f>SUMIFS(C118:F118, C6:F6, "19MEE481_CO1")</f>
        <v>28</v>
      </c>
      <c r="I118" s="25">
        <f>SUMIFS(C118:F118, C6:F6, "19MEE481_CO2")</f>
        <v>28</v>
      </c>
      <c r="J118" s="25">
        <f>SUMIFS(C118:F118, C6:F6, "19MEE481_CO3")</f>
        <v>28</v>
      </c>
      <c r="K118" s="25">
        <f>SUMIFS(C118:F118, C6:F6, "19MEE481_CO4")</f>
        <v>28</v>
      </c>
    </row>
    <row r="119" spans="1:11" x14ac:dyDescent="0.3">
      <c r="A119" s="24" t="s">
        <v>356</v>
      </c>
      <c r="B119" s="24" t="s">
        <v>357</v>
      </c>
      <c r="C119" s="24">
        <v>34</v>
      </c>
      <c r="D119" s="24">
        <v>34</v>
      </c>
      <c r="E119" s="24">
        <v>34</v>
      </c>
      <c r="F119" s="24">
        <v>34</v>
      </c>
      <c r="H119" s="25">
        <f>SUMIFS(C119:F119, C6:F6, "19MEE481_CO1")</f>
        <v>34</v>
      </c>
      <c r="I119" s="25">
        <f>SUMIFS(C119:F119, C6:F6, "19MEE481_CO2")</f>
        <v>34</v>
      </c>
      <c r="J119" s="25">
        <f>SUMIFS(C119:F119, C6:F6, "19MEE481_CO3")</f>
        <v>34</v>
      </c>
      <c r="K119" s="25">
        <f>SUMIFS(C119:F119, C6:F6, "19MEE481_CO4")</f>
        <v>34</v>
      </c>
    </row>
    <row r="120" spans="1:11" x14ac:dyDescent="0.3">
      <c r="A120" s="26" t="s">
        <v>358</v>
      </c>
      <c r="B120" s="26" t="s">
        <v>359</v>
      </c>
      <c r="C120" s="26">
        <v>28</v>
      </c>
      <c r="D120" s="26">
        <v>28</v>
      </c>
      <c r="E120" s="26">
        <v>28</v>
      </c>
      <c r="F120" s="26">
        <v>28</v>
      </c>
      <c r="H120" s="25">
        <f>SUMIFS(C120:F120, C6:F6, "19MEE481_CO1")</f>
        <v>28</v>
      </c>
      <c r="I120" s="25">
        <f>SUMIFS(C120:F120, C6:F6, "19MEE481_CO2")</f>
        <v>28</v>
      </c>
      <c r="J120" s="25">
        <f>SUMIFS(C120:F120, C6:F6, "19MEE481_CO3")</f>
        <v>28</v>
      </c>
      <c r="K120" s="25">
        <f>SUMIFS(C120:F120, C6:F6, "19MEE481_CO4")</f>
        <v>28</v>
      </c>
    </row>
    <row r="121" spans="1:11" x14ac:dyDescent="0.3">
      <c r="A121" s="24" t="s">
        <v>360</v>
      </c>
      <c r="B121" s="24" t="s">
        <v>361</v>
      </c>
      <c r="C121" s="24">
        <v>28</v>
      </c>
      <c r="D121" s="24">
        <v>28</v>
      </c>
      <c r="E121" s="24">
        <v>28</v>
      </c>
      <c r="F121" s="24">
        <v>28</v>
      </c>
      <c r="H121" s="25">
        <f>SUMIFS(C121:F121, C6:F6, "19MEE481_CO1")</f>
        <v>28</v>
      </c>
      <c r="I121" s="25">
        <f>SUMIFS(C121:F121, C6:F6, "19MEE481_CO2")</f>
        <v>28</v>
      </c>
      <c r="J121" s="25">
        <f>SUMIFS(C121:F121, C6:F6, "19MEE481_CO3")</f>
        <v>28</v>
      </c>
      <c r="K121" s="25">
        <f>SUMIFS(C121:F121, C6:F6, "19MEE481_CO4")</f>
        <v>28</v>
      </c>
    </row>
    <row r="122" spans="1:11" x14ac:dyDescent="0.3">
      <c r="A122" s="26" t="s">
        <v>362</v>
      </c>
      <c r="B122" s="26" t="s">
        <v>363</v>
      </c>
      <c r="C122" s="26">
        <v>28</v>
      </c>
      <c r="D122" s="26">
        <v>28</v>
      </c>
      <c r="E122" s="26">
        <v>28</v>
      </c>
      <c r="F122" s="26">
        <v>28</v>
      </c>
      <c r="H122" s="25">
        <f>SUMIFS(C122:F122, C6:F6, "19MEE481_CO1")</f>
        <v>28</v>
      </c>
      <c r="I122" s="25">
        <f>SUMIFS(C122:F122, C6:F6, "19MEE481_CO2")</f>
        <v>28</v>
      </c>
      <c r="J122" s="25">
        <f>SUMIFS(C122:F122, C6:F6, "19MEE481_CO3")</f>
        <v>28</v>
      </c>
      <c r="K122" s="25">
        <f>SUMIFS(C122:F122, C6:F6, "19MEE481_CO4")</f>
        <v>28</v>
      </c>
    </row>
    <row r="123" spans="1:11" x14ac:dyDescent="0.3">
      <c r="A123" s="24" t="s">
        <v>364</v>
      </c>
      <c r="B123" s="24" t="s">
        <v>365</v>
      </c>
      <c r="C123" s="24">
        <v>30</v>
      </c>
      <c r="D123" s="24">
        <v>30</v>
      </c>
      <c r="E123" s="24">
        <v>30</v>
      </c>
      <c r="F123" s="24">
        <v>30</v>
      </c>
      <c r="H123" s="25">
        <f>SUMIFS(C123:F123, C6:F6, "19MEE481_CO1")</f>
        <v>30</v>
      </c>
      <c r="I123" s="25">
        <f>SUMIFS(C123:F123, C6:F6, "19MEE481_CO2")</f>
        <v>30</v>
      </c>
      <c r="J123" s="25">
        <f>SUMIFS(C123:F123, C6:F6, "19MEE481_CO3")</f>
        <v>30</v>
      </c>
      <c r="K123" s="25">
        <f>SUMIFS(C123:F123, C6:F6, "19MEE481_CO4")</f>
        <v>30</v>
      </c>
    </row>
    <row r="124" spans="1:11" x14ac:dyDescent="0.3">
      <c r="A124" s="26" t="s">
        <v>366</v>
      </c>
      <c r="B124" s="26" t="s">
        <v>367</v>
      </c>
      <c r="C124" s="26">
        <v>24</v>
      </c>
      <c r="D124" s="26">
        <v>24</v>
      </c>
      <c r="E124" s="26">
        <v>24</v>
      </c>
      <c r="F124" s="26">
        <v>24</v>
      </c>
      <c r="H124" s="25">
        <f>SUMIFS(C124:F124, C6:F6, "19MEE481_CO1")</f>
        <v>24</v>
      </c>
      <c r="I124" s="25">
        <f>SUMIFS(C124:F124, C6:F6, "19MEE481_CO2")</f>
        <v>24</v>
      </c>
      <c r="J124" s="25">
        <f>SUMIFS(C124:F124, C6:F6, "19MEE481_CO3")</f>
        <v>24</v>
      </c>
      <c r="K124" s="25">
        <f>SUMIFS(C124:F124, C6:F6, "19MEE481_CO4")</f>
        <v>24</v>
      </c>
    </row>
    <row r="125" spans="1:11" x14ac:dyDescent="0.3">
      <c r="A125" s="24" t="s">
        <v>368</v>
      </c>
      <c r="B125" s="24" t="s">
        <v>369</v>
      </c>
      <c r="C125" s="24">
        <v>30</v>
      </c>
      <c r="D125" s="24">
        <v>30</v>
      </c>
      <c r="E125" s="24">
        <v>30</v>
      </c>
      <c r="F125" s="24">
        <v>30</v>
      </c>
      <c r="H125" s="25">
        <f>SUMIFS(C125:F125, C6:F6, "19MEE481_CO1")</f>
        <v>30</v>
      </c>
      <c r="I125" s="25">
        <f>SUMIFS(C125:F125, C6:F6, "19MEE481_CO2")</f>
        <v>30</v>
      </c>
      <c r="J125" s="25">
        <f>SUMIFS(C125:F125, C6:F6, "19MEE481_CO3")</f>
        <v>30</v>
      </c>
      <c r="K125" s="25">
        <f>SUMIFS(C125:F125, C6:F6, "19MEE481_CO4")</f>
        <v>30</v>
      </c>
    </row>
    <row r="126" spans="1:11" x14ac:dyDescent="0.3">
      <c r="A126" s="26" t="s">
        <v>370</v>
      </c>
      <c r="B126" s="26" t="s">
        <v>371</v>
      </c>
      <c r="C126" s="26">
        <v>22</v>
      </c>
      <c r="D126" s="26">
        <v>22</v>
      </c>
      <c r="E126" s="26">
        <v>22</v>
      </c>
      <c r="F126" s="26">
        <v>22</v>
      </c>
      <c r="H126" s="25">
        <f>SUMIFS(C126:F126, C6:F6, "19MEE481_CO1")</f>
        <v>22</v>
      </c>
      <c r="I126" s="25">
        <f>SUMIFS(C126:F126, C6:F6, "19MEE481_CO2")</f>
        <v>22</v>
      </c>
      <c r="J126" s="25">
        <f>SUMIFS(C126:F126, C6:F6, "19MEE481_CO3")</f>
        <v>22</v>
      </c>
      <c r="K126" s="25">
        <f>SUMIFS(C126:F126, C6:F6, "19MEE481_CO4")</f>
        <v>22</v>
      </c>
    </row>
    <row r="127" spans="1:11" x14ac:dyDescent="0.3">
      <c r="A127" s="24" t="s">
        <v>372</v>
      </c>
      <c r="B127" s="24" t="s">
        <v>373</v>
      </c>
      <c r="C127" s="24">
        <v>28</v>
      </c>
      <c r="D127" s="24">
        <v>28</v>
      </c>
      <c r="E127" s="24">
        <v>28</v>
      </c>
      <c r="F127" s="24">
        <v>28</v>
      </c>
      <c r="H127" s="25">
        <f>SUMIFS(C127:F127, C6:F6, "19MEE481_CO1")</f>
        <v>28</v>
      </c>
      <c r="I127" s="25">
        <f>SUMIFS(C127:F127, C6:F6, "19MEE481_CO2")</f>
        <v>28</v>
      </c>
      <c r="J127" s="25">
        <f>SUMIFS(C127:F127, C6:F6, "19MEE481_CO3")</f>
        <v>28</v>
      </c>
      <c r="K127" s="25">
        <f>SUMIFS(C127:F127, C6:F6, "19MEE481_CO4")</f>
        <v>28</v>
      </c>
    </row>
    <row r="128" spans="1:11" x14ac:dyDescent="0.3">
      <c r="A128" s="26" t="s">
        <v>374</v>
      </c>
      <c r="B128" s="26" t="s">
        <v>375</v>
      </c>
      <c r="C128" s="26">
        <v>28</v>
      </c>
      <c r="D128" s="26">
        <v>28</v>
      </c>
      <c r="E128" s="26">
        <v>28</v>
      </c>
      <c r="F128" s="26">
        <v>28</v>
      </c>
      <c r="H128" s="25">
        <f>SUMIFS(C128:F128, C6:F6, "19MEE481_CO1")</f>
        <v>28</v>
      </c>
      <c r="I128" s="25">
        <f>SUMIFS(C128:F128, C6:F6, "19MEE481_CO2")</f>
        <v>28</v>
      </c>
      <c r="J128" s="25">
        <f>SUMIFS(C128:F128, C6:F6, "19MEE481_CO3")</f>
        <v>28</v>
      </c>
      <c r="K128" s="25">
        <f>SUMIFS(C128:F128, C6:F6, "19MEE481_CO4")</f>
        <v>28</v>
      </c>
    </row>
    <row r="129" spans="1:11" x14ac:dyDescent="0.3">
      <c r="A129" s="24" t="s">
        <v>376</v>
      </c>
      <c r="B129" s="24" t="s">
        <v>377</v>
      </c>
      <c r="C129" s="24">
        <v>30</v>
      </c>
      <c r="D129" s="24">
        <v>30</v>
      </c>
      <c r="E129" s="24">
        <v>30</v>
      </c>
      <c r="F129" s="24">
        <v>30</v>
      </c>
      <c r="H129" s="25">
        <f>SUMIFS(C129:F129, C6:F6, "19MEE481_CO1")</f>
        <v>30</v>
      </c>
      <c r="I129" s="25">
        <f>SUMIFS(C129:F129, C6:F6, "19MEE481_CO2")</f>
        <v>30</v>
      </c>
      <c r="J129" s="25">
        <f>SUMIFS(C129:F129, C6:F6, "19MEE481_CO3")</f>
        <v>30</v>
      </c>
      <c r="K129" s="25">
        <f>SUMIFS(C129:F129, C6:F6, "19MEE481_CO4")</f>
        <v>30</v>
      </c>
    </row>
    <row r="130" spans="1:11" x14ac:dyDescent="0.3">
      <c r="A130" s="26" t="s">
        <v>378</v>
      </c>
      <c r="B130" s="26" t="s">
        <v>379</v>
      </c>
      <c r="C130" s="26">
        <v>30</v>
      </c>
      <c r="D130" s="26">
        <v>30</v>
      </c>
      <c r="E130" s="26">
        <v>30</v>
      </c>
      <c r="F130" s="26">
        <v>30</v>
      </c>
      <c r="H130" s="25">
        <f>SUMIFS(C130:F130, C6:F6, "19MEE481_CO1")</f>
        <v>30</v>
      </c>
      <c r="I130" s="25">
        <f>SUMIFS(C130:F130, C6:F6, "19MEE481_CO2")</f>
        <v>30</v>
      </c>
      <c r="J130" s="25">
        <f>SUMIFS(C130:F130, C6:F6, "19MEE481_CO3")</f>
        <v>30</v>
      </c>
      <c r="K130" s="25">
        <f>SUMIFS(C130:F130, C6:F6, "19MEE481_CO4")</f>
        <v>30</v>
      </c>
    </row>
    <row r="131" spans="1:11" x14ac:dyDescent="0.3">
      <c r="A131" s="24" t="s">
        <v>380</v>
      </c>
      <c r="B131" s="24" t="s">
        <v>381</v>
      </c>
      <c r="C131" s="24">
        <v>30</v>
      </c>
      <c r="D131" s="24">
        <v>30</v>
      </c>
      <c r="E131" s="24">
        <v>30</v>
      </c>
      <c r="F131" s="24">
        <v>30</v>
      </c>
      <c r="H131" s="25">
        <f>SUMIFS(C131:F131, C6:F6, "19MEE481_CO1")</f>
        <v>30</v>
      </c>
      <c r="I131" s="25">
        <f>SUMIFS(C131:F131, C6:F6, "19MEE481_CO2")</f>
        <v>30</v>
      </c>
      <c r="J131" s="25">
        <f>SUMIFS(C131:F131, C6:F6, "19MEE481_CO3")</f>
        <v>30</v>
      </c>
      <c r="K131" s="25">
        <f>SUMIFS(C131:F131, C6:F6, "19MEE481_CO4")</f>
        <v>30</v>
      </c>
    </row>
    <row r="132" spans="1:11" x14ac:dyDescent="0.3">
      <c r="A132" s="26" t="s">
        <v>382</v>
      </c>
      <c r="B132" s="26" t="s">
        <v>383</v>
      </c>
      <c r="C132" s="26">
        <v>30</v>
      </c>
      <c r="D132" s="26">
        <v>30</v>
      </c>
      <c r="E132" s="26">
        <v>30</v>
      </c>
      <c r="F132" s="26">
        <v>30</v>
      </c>
      <c r="H132" s="25">
        <f>SUMIFS(C132:F132, C6:F6, "19MEE481_CO1")</f>
        <v>30</v>
      </c>
      <c r="I132" s="25">
        <f>SUMIFS(C132:F132, C6:F6, "19MEE481_CO2")</f>
        <v>30</v>
      </c>
      <c r="J132" s="25">
        <f>SUMIFS(C132:F132, C6:F6, "19MEE481_CO3")</f>
        <v>30</v>
      </c>
      <c r="K132" s="25">
        <f>SUMIFS(C132:F132, C6:F6, "19MEE481_CO4")</f>
        <v>30</v>
      </c>
    </row>
    <row r="133" spans="1:11" x14ac:dyDescent="0.3">
      <c r="A133" s="24" t="s">
        <v>384</v>
      </c>
      <c r="B133" s="24" t="s">
        <v>385</v>
      </c>
      <c r="C133" s="24">
        <v>29</v>
      </c>
      <c r="D133" s="24">
        <v>29</v>
      </c>
      <c r="E133" s="24">
        <v>29</v>
      </c>
      <c r="F133" s="24">
        <v>29</v>
      </c>
      <c r="H133" s="25">
        <f>SUMIFS(C133:F133, C6:F6, "19MEE481_CO1")</f>
        <v>29</v>
      </c>
      <c r="I133" s="25">
        <f>SUMIFS(C133:F133, C6:F6, "19MEE481_CO2")</f>
        <v>29</v>
      </c>
      <c r="J133" s="25">
        <f>SUMIFS(C133:F133, C6:F6, "19MEE481_CO3")</f>
        <v>29</v>
      </c>
      <c r="K133" s="25">
        <f>SUMIFS(C133:F133, C6:F6, "19MEE481_CO4")</f>
        <v>29</v>
      </c>
    </row>
    <row r="134" spans="1:11" x14ac:dyDescent="0.3">
      <c r="A134" s="26" t="s">
        <v>386</v>
      </c>
      <c r="B134" s="26" t="s">
        <v>387</v>
      </c>
      <c r="C134" s="26">
        <v>25</v>
      </c>
      <c r="D134" s="26">
        <v>25</v>
      </c>
      <c r="E134" s="26">
        <v>25</v>
      </c>
      <c r="F134" s="26">
        <v>25</v>
      </c>
      <c r="H134" s="25">
        <f>SUMIFS(C134:F134, C6:F6, "19MEE481_CO1")</f>
        <v>25</v>
      </c>
      <c r="I134" s="25">
        <f>SUMIFS(C134:F134, C6:F6, "19MEE481_CO2")</f>
        <v>25</v>
      </c>
      <c r="J134" s="25">
        <f>SUMIFS(C134:F134, C6:F6, "19MEE481_CO3")</f>
        <v>25</v>
      </c>
      <c r="K134" s="25">
        <f>SUMIFS(C134:F134, C6:F6, "19MEE481_CO4")</f>
        <v>25</v>
      </c>
    </row>
    <row r="135" spans="1:11" x14ac:dyDescent="0.3">
      <c r="A135" s="24" t="s">
        <v>388</v>
      </c>
      <c r="B135" s="24" t="s">
        <v>389</v>
      </c>
      <c r="C135" s="24">
        <v>30</v>
      </c>
      <c r="D135" s="24">
        <v>30</v>
      </c>
      <c r="E135" s="24">
        <v>30</v>
      </c>
      <c r="F135" s="24">
        <v>30</v>
      </c>
      <c r="H135" s="25">
        <f>SUMIFS(C135:F135, C6:F6, "19MEE481_CO1")</f>
        <v>30</v>
      </c>
      <c r="I135" s="25">
        <f>SUMIFS(C135:F135, C6:F6, "19MEE481_CO2")</f>
        <v>30</v>
      </c>
      <c r="J135" s="25">
        <f>SUMIFS(C135:F135, C6:F6, "19MEE481_CO3")</f>
        <v>30</v>
      </c>
      <c r="K135" s="25">
        <f>SUMIFS(C135:F135, C6:F6, "19MEE481_CO4")</f>
        <v>30</v>
      </c>
    </row>
    <row r="136" spans="1:11" x14ac:dyDescent="0.3">
      <c r="A136" s="26" t="s">
        <v>390</v>
      </c>
      <c r="B136" s="26" t="s">
        <v>391</v>
      </c>
      <c r="C136" s="26">
        <v>30</v>
      </c>
      <c r="D136" s="26">
        <v>30</v>
      </c>
      <c r="E136" s="26">
        <v>30</v>
      </c>
      <c r="F136" s="26">
        <v>30</v>
      </c>
      <c r="H136" s="25">
        <f>SUMIFS(C136:F136, C6:F6, "19MEE481_CO1")</f>
        <v>30</v>
      </c>
      <c r="I136" s="25">
        <f>SUMIFS(C136:F136, C6:F6, "19MEE481_CO2")</f>
        <v>30</v>
      </c>
      <c r="J136" s="25">
        <f>SUMIFS(C136:F136, C6:F6, "19MEE481_CO3")</f>
        <v>30</v>
      </c>
      <c r="K136" s="25">
        <f>SUMIFS(C136:F136, C6:F6, "19MEE481_CO4")</f>
        <v>30</v>
      </c>
    </row>
    <row r="137" spans="1:11" x14ac:dyDescent="0.3">
      <c r="A137" s="24" t="s">
        <v>392</v>
      </c>
      <c r="B137" s="24" t="s">
        <v>393</v>
      </c>
      <c r="C137" s="24">
        <v>28</v>
      </c>
      <c r="D137" s="24">
        <v>28</v>
      </c>
      <c r="E137" s="24">
        <v>28</v>
      </c>
      <c r="F137" s="24">
        <v>28</v>
      </c>
      <c r="H137" s="25">
        <f>SUMIFS(C137:F137, C6:F6, "19MEE481_CO1")</f>
        <v>28</v>
      </c>
      <c r="I137" s="25">
        <f>SUMIFS(C137:F137, C6:F6, "19MEE481_CO2")</f>
        <v>28</v>
      </c>
      <c r="J137" s="25">
        <f>SUMIFS(C137:F137, C6:F6, "19MEE481_CO3")</f>
        <v>28</v>
      </c>
      <c r="K137" s="25">
        <f>SUMIFS(C137:F137, C6:F6, "19MEE481_CO4")</f>
        <v>28</v>
      </c>
    </row>
    <row r="138" spans="1:11" x14ac:dyDescent="0.3">
      <c r="A138" s="26" t="s">
        <v>394</v>
      </c>
      <c r="B138" s="26" t="s">
        <v>395</v>
      </c>
      <c r="C138" s="26">
        <v>28</v>
      </c>
      <c r="D138" s="26">
        <v>28</v>
      </c>
      <c r="E138" s="26">
        <v>28</v>
      </c>
      <c r="F138" s="26">
        <v>28</v>
      </c>
      <c r="H138" s="25">
        <f>SUMIFS(C138:F138, C6:F6, "19MEE481_CO1")</f>
        <v>28</v>
      </c>
      <c r="I138" s="25">
        <f>SUMIFS(C138:F138, C6:F6, "19MEE481_CO2")</f>
        <v>28</v>
      </c>
      <c r="J138" s="25">
        <f>SUMIFS(C138:F138, C6:F6, "19MEE481_CO3")</f>
        <v>28</v>
      </c>
      <c r="K138" s="25">
        <f>SUMIFS(C138:F138, C6:F6, "19MEE481_CO4")</f>
        <v>28</v>
      </c>
    </row>
    <row r="139" spans="1:11" x14ac:dyDescent="0.3">
      <c r="A139" s="24" t="s">
        <v>396</v>
      </c>
      <c r="B139" s="24" t="s">
        <v>397</v>
      </c>
      <c r="C139" s="24">
        <v>23</v>
      </c>
      <c r="D139" s="24">
        <v>23</v>
      </c>
      <c r="E139" s="24">
        <v>23</v>
      </c>
      <c r="F139" s="24">
        <v>23</v>
      </c>
      <c r="H139" s="25">
        <f>SUMIFS(C139:F139, C6:F6, "19MEE481_CO1")</f>
        <v>23</v>
      </c>
      <c r="I139" s="25">
        <f>SUMIFS(C139:F139, C6:F6, "19MEE481_CO2")</f>
        <v>23</v>
      </c>
      <c r="J139" s="25">
        <f>SUMIFS(C139:F139, C6:F6, "19MEE481_CO3")</f>
        <v>23</v>
      </c>
      <c r="K139" s="25">
        <f>SUMIFS(C139:F139, C6:F6, "19MEE481_CO4")</f>
        <v>23</v>
      </c>
    </row>
    <row r="140" spans="1:11" x14ac:dyDescent="0.3">
      <c r="A140" s="26" t="s">
        <v>398</v>
      </c>
      <c r="B140" s="26" t="s">
        <v>399</v>
      </c>
      <c r="C140" s="26">
        <v>28</v>
      </c>
      <c r="D140" s="26">
        <v>28</v>
      </c>
      <c r="E140" s="26">
        <v>28</v>
      </c>
      <c r="F140" s="26">
        <v>28</v>
      </c>
      <c r="H140" s="25">
        <f>SUMIFS(C140:F140, C6:F6, "19MEE481_CO1")</f>
        <v>28</v>
      </c>
      <c r="I140" s="25">
        <f>SUMIFS(C140:F140, C6:F6, "19MEE481_CO2")</f>
        <v>28</v>
      </c>
      <c r="J140" s="25">
        <f>SUMIFS(C140:F140, C6:F6, "19MEE481_CO3")</f>
        <v>28</v>
      </c>
      <c r="K140" s="25">
        <f>SUMIFS(C140:F140, C6:F6, "19MEE481_CO4")</f>
        <v>28</v>
      </c>
    </row>
    <row r="141" spans="1:11" x14ac:dyDescent="0.3">
      <c r="A141" s="24" t="s">
        <v>400</v>
      </c>
      <c r="B141" s="24" t="s">
        <v>401</v>
      </c>
      <c r="C141" s="24">
        <v>24</v>
      </c>
      <c r="D141" s="24">
        <v>24</v>
      </c>
      <c r="E141" s="24">
        <v>24</v>
      </c>
      <c r="F141" s="24">
        <v>24</v>
      </c>
      <c r="H141" s="25">
        <f>SUMIFS(C141:F141, C6:F6, "19MEE481_CO1")</f>
        <v>24</v>
      </c>
      <c r="I141" s="25">
        <f>SUMIFS(C141:F141, C6:F6, "19MEE481_CO2")</f>
        <v>24</v>
      </c>
      <c r="J141" s="25">
        <f>SUMIFS(C141:F141, C6:F6, "19MEE481_CO3")</f>
        <v>24</v>
      </c>
      <c r="K141" s="25">
        <f>SUMIFS(C141:F141, C6:F6, "19MEE481_CO4")</f>
        <v>24</v>
      </c>
    </row>
    <row r="142" spans="1:11" x14ac:dyDescent="0.3">
      <c r="A142" s="26" t="s">
        <v>402</v>
      </c>
      <c r="B142" s="26" t="s">
        <v>403</v>
      </c>
      <c r="C142" s="26">
        <v>28</v>
      </c>
      <c r="D142" s="26">
        <v>28</v>
      </c>
      <c r="E142" s="26">
        <v>28</v>
      </c>
      <c r="F142" s="26">
        <v>28</v>
      </c>
      <c r="H142" s="25">
        <f>SUMIFS(C142:F142, C6:F6, "19MEE481_CO1")</f>
        <v>28</v>
      </c>
      <c r="I142" s="25">
        <f>SUMIFS(C142:F142, C6:F6, "19MEE481_CO2")</f>
        <v>28</v>
      </c>
      <c r="J142" s="25">
        <f>SUMIFS(C142:F142, C6:F6, "19MEE481_CO3")</f>
        <v>28</v>
      </c>
      <c r="K142" s="25">
        <f>SUMIFS(C142:F142, C6:F6, "19MEE481_CO4")</f>
        <v>28</v>
      </c>
    </row>
    <row r="143" spans="1:11" x14ac:dyDescent="0.3">
      <c r="A143" s="24" t="s">
        <v>404</v>
      </c>
      <c r="B143" s="24" t="s">
        <v>405</v>
      </c>
      <c r="C143" s="24">
        <v>23</v>
      </c>
      <c r="D143" s="24">
        <v>23</v>
      </c>
      <c r="E143" s="24">
        <v>23</v>
      </c>
      <c r="F143" s="24">
        <v>23</v>
      </c>
      <c r="H143" s="25">
        <f>SUMIFS(C143:F143, C6:F6, "19MEE481_CO1")</f>
        <v>23</v>
      </c>
      <c r="I143" s="25">
        <f>SUMIFS(C143:F143, C6:F6, "19MEE481_CO2")</f>
        <v>23</v>
      </c>
      <c r="J143" s="25">
        <f>SUMIFS(C143:F143, C6:F6, "19MEE481_CO3")</f>
        <v>23</v>
      </c>
      <c r="K143" s="25">
        <f>SUMIFS(C143:F143, C6:F6, "19MEE481_CO4")</f>
        <v>23</v>
      </c>
    </row>
    <row r="144" spans="1:11" x14ac:dyDescent="0.3">
      <c r="A144" s="26" t="s">
        <v>406</v>
      </c>
      <c r="B144" s="26" t="s">
        <v>407</v>
      </c>
      <c r="C144" s="26">
        <v>33</v>
      </c>
      <c r="D144" s="26">
        <v>33</v>
      </c>
      <c r="E144" s="26">
        <v>33</v>
      </c>
      <c r="F144" s="26">
        <v>33</v>
      </c>
      <c r="H144" s="25">
        <f>SUMIFS(C144:F144, C6:F6, "19MEE481_CO1")</f>
        <v>33</v>
      </c>
      <c r="I144" s="25">
        <f>SUMIFS(C144:F144, C6:F6, "19MEE481_CO2")</f>
        <v>33</v>
      </c>
      <c r="J144" s="25">
        <f>SUMIFS(C144:F144, C6:F6, "19MEE481_CO3")</f>
        <v>33</v>
      </c>
      <c r="K144" s="25">
        <f>SUMIFS(C144:F144, C6:F6, "19MEE481_CO4")</f>
        <v>33</v>
      </c>
    </row>
    <row r="145" spans="1:11" x14ac:dyDescent="0.3">
      <c r="A145" s="24" t="s">
        <v>408</v>
      </c>
      <c r="B145" s="24" t="s">
        <v>409</v>
      </c>
      <c r="C145" s="24">
        <v>23</v>
      </c>
      <c r="D145" s="24">
        <v>23</v>
      </c>
      <c r="E145" s="24">
        <v>23</v>
      </c>
      <c r="F145" s="24">
        <v>23</v>
      </c>
      <c r="H145" s="25">
        <f>SUMIFS(C145:F145, C6:F6, "19MEE481_CO1")</f>
        <v>23</v>
      </c>
      <c r="I145" s="25">
        <f>SUMIFS(C145:F145, C6:F6, "19MEE481_CO2")</f>
        <v>23</v>
      </c>
      <c r="J145" s="25">
        <f>SUMIFS(C145:F145, C6:F6, "19MEE481_CO3")</f>
        <v>23</v>
      </c>
      <c r="K145" s="25">
        <f>SUMIFS(C145:F145, C6:F6, "19MEE481_CO4")</f>
        <v>23</v>
      </c>
    </row>
    <row r="146" spans="1:11" x14ac:dyDescent="0.3">
      <c r="A146" s="26" t="s">
        <v>410</v>
      </c>
      <c r="B146" s="26" t="s">
        <v>411</v>
      </c>
      <c r="C146" s="26">
        <v>30</v>
      </c>
      <c r="D146" s="26">
        <v>30</v>
      </c>
      <c r="E146" s="26">
        <v>30</v>
      </c>
      <c r="F146" s="26">
        <v>30</v>
      </c>
      <c r="H146" s="25">
        <f>SUMIFS(C146:F146, C6:F6, "19MEE481_CO1")</f>
        <v>30</v>
      </c>
      <c r="I146" s="25">
        <f>SUMIFS(C146:F146, C6:F6, "19MEE481_CO2")</f>
        <v>30</v>
      </c>
      <c r="J146" s="25">
        <f>SUMIFS(C146:F146, C6:F6, "19MEE481_CO3")</f>
        <v>30</v>
      </c>
      <c r="K146" s="25">
        <f>SUMIFS(C146:F146, C6:F6, "19MEE481_CO4")</f>
        <v>30</v>
      </c>
    </row>
    <row r="147" spans="1:11" x14ac:dyDescent="0.3">
      <c r="A147" s="24" t="s">
        <v>412</v>
      </c>
      <c r="B147" s="24" t="s">
        <v>413</v>
      </c>
      <c r="C147" s="24">
        <v>30</v>
      </c>
      <c r="D147" s="24">
        <v>30</v>
      </c>
      <c r="E147" s="24">
        <v>30</v>
      </c>
      <c r="F147" s="24">
        <v>30</v>
      </c>
      <c r="H147" s="25">
        <f>SUMIFS(C147:F147, C6:F6, "19MEE481_CO1")</f>
        <v>30</v>
      </c>
      <c r="I147" s="25">
        <f>SUMIFS(C147:F147, C6:F6, "19MEE481_CO2")</f>
        <v>30</v>
      </c>
      <c r="J147" s="25">
        <f>SUMIFS(C147:F147, C6:F6, "19MEE481_CO3")</f>
        <v>30</v>
      </c>
      <c r="K147" s="25">
        <f>SUMIFS(C147:F147, C6:F6, "19MEE481_CO4")</f>
        <v>30</v>
      </c>
    </row>
    <row r="148" spans="1:11" x14ac:dyDescent="0.3">
      <c r="A148" s="26" t="s">
        <v>414</v>
      </c>
      <c r="B148" s="26" t="s">
        <v>415</v>
      </c>
      <c r="C148" s="26">
        <v>28</v>
      </c>
      <c r="D148" s="26">
        <v>28</v>
      </c>
      <c r="E148" s="26">
        <v>28</v>
      </c>
      <c r="F148" s="26">
        <v>28</v>
      </c>
      <c r="H148" s="25">
        <f>SUMIFS(C148:F148, C6:F6, "19MEE481_CO1")</f>
        <v>28</v>
      </c>
      <c r="I148" s="25">
        <f>SUMIFS(C148:F148, C6:F6, "19MEE481_CO2")</f>
        <v>28</v>
      </c>
      <c r="J148" s="25">
        <f>SUMIFS(C148:F148, C6:F6, "19MEE481_CO3")</f>
        <v>28</v>
      </c>
      <c r="K148" s="25">
        <f>SUMIFS(C148:F148, C6:F6, "19MEE481_CO4")</f>
        <v>28</v>
      </c>
    </row>
    <row r="149" spans="1:11" x14ac:dyDescent="0.3">
      <c r="A149" s="24" t="s">
        <v>416</v>
      </c>
      <c r="B149" s="24" t="s">
        <v>417</v>
      </c>
      <c r="C149" s="24">
        <v>29</v>
      </c>
      <c r="D149" s="24">
        <v>29</v>
      </c>
      <c r="E149" s="24">
        <v>29</v>
      </c>
      <c r="F149" s="24">
        <v>29</v>
      </c>
      <c r="H149" s="25">
        <f>SUMIFS(C149:F149, C6:F6, "19MEE481_CO1")</f>
        <v>29</v>
      </c>
      <c r="I149" s="25">
        <f>SUMIFS(C149:F149, C6:F6, "19MEE481_CO2")</f>
        <v>29</v>
      </c>
      <c r="J149" s="25">
        <f>SUMIFS(C149:F149, C6:F6, "19MEE481_CO3")</f>
        <v>29</v>
      </c>
      <c r="K149" s="25">
        <f>SUMIFS(C149:F149, C6:F6, "19MEE481_CO4")</f>
        <v>29</v>
      </c>
    </row>
    <row r="150" spans="1:11" x14ac:dyDescent="0.3">
      <c r="A150" s="26" t="s">
        <v>418</v>
      </c>
      <c r="B150" s="26" t="s">
        <v>419</v>
      </c>
      <c r="C150" s="26">
        <v>29</v>
      </c>
      <c r="D150" s="26">
        <v>29</v>
      </c>
      <c r="E150" s="26">
        <v>29</v>
      </c>
      <c r="F150" s="26">
        <v>29</v>
      </c>
      <c r="H150" s="25">
        <f>SUMIFS(C150:F150, C6:F6, "19MEE481_CO1")</f>
        <v>29</v>
      </c>
      <c r="I150" s="25">
        <f>SUMIFS(C150:F150, C6:F6, "19MEE481_CO2")</f>
        <v>29</v>
      </c>
      <c r="J150" s="25">
        <f>SUMIFS(C150:F150, C6:F6, "19MEE481_CO3")</f>
        <v>29</v>
      </c>
      <c r="K150" s="25">
        <f>SUMIFS(C150:F150, C6:F6, "19MEE481_CO4")</f>
        <v>29</v>
      </c>
    </row>
    <row r="151" spans="1:11" x14ac:dyDescent="0.3">
      <c r="A151" s="24" t="s">
        <v>420</v>
      </c>
      <c r="B151" s="24" t="s">
        <v>421</v>
      </c>
      <c r="C151" s="24">
        <v>30</v>
      </c>
      <c r="D151" s="24">
        <v>30</v>
      </c>
      <c r="E151" s="24">
        <v>30</v>
      </c>
      <c r="F151" s="24">
        <v>30</v>
      </c>
      <c r="H151" s="25">
        <f>SUMIFS(C151:F151, C6:F6, "19MEE481_CO1")</f>
        <v>30</v>
      </c>
      <c r="I151" s="25">
        <f>SUMIFS(C151:F151, C6:F6, "19MEE481_CO2")</f>
        <v>30</v>
      </c>
      <c r="J151" s="25">
        <f>SUMIFS(C151:F151, C6:F6, "19MEE481_CO3")</f>
        <v>30</v>
      </c>
      <c r="K151" s="25">
        <f>SUMIFS(C151:F151, C6:F6, "19MEE481_CO4")</f>
        <v>30</v>
      </c>
    </row>
    <row r="152" spans="1:11" x14ac:dyDescent="0.3">
      <c r="A152" s="26" t="s">
        <v>422</v>
      </c>
      <c r="B152" s="26" t="s">
        <v>423</v>
      </c>
      <c r="C152" s="26">
        <v>32</v>
      </c>
      <c r="D152" s="26">
        <v>32</v>
      </c>
      <c r="E152" s="26">
        <v>32</v>
      </c>
      <c r="F152" s="26">
        <v>32</v>
      </c>
      <c r="H152" s="25">
        <f>SUMIFS(C152:F152, C6:F6, "19MEE481_CO1")</f>
        <v>32</v>
      </c>
      <c r="I152" s="25">
        <f>SUMIFS(C152:F152, C6:F6, "19MEE481_CO2")</f>
        <v>32</v>
      </c>
      <c r="J152" s="25">
        <f>SUMIFS(C152:F152, C6:F6, "19MEE481_CO3")</f>
        <v>32</v>
      </c>
      <c r="K152" s="25">
        <f>SUMIFS(C152:F152, C6:F6, "19MEE481_CO4")</f>
        <v>32</v>
      </c>
    </row>
    <row r="153" spans="1:11" x14ac:dyDescent="0.3">
      <c r="A153" s="24" t="s">
        <v>424</v>
      </c>
      <c r="B153" s="24" t="s">
        <v>425</v>
      </c>
      <c r="C153" s="24">
        <v>28</v>
      </c>
      <c r="D153" s="24">
        <v>28</v>
      </c>
      <c r="E153" s="24">
        <v>28</v>
      </c>
      <c r="F153" s="24">
        <v>28</v>
      </c>
      <c r="H153" s="25">
        <f>SUMIFS(C153:F153, C6:F6, "19MEE481_CO1")</f>
        <v>28</v>
      </c>
      <c r="I153" s="25">
        <f>SUMIFS(C153:F153, C6:F6, "19MEE481_CO2")</f>
        <v>28</v>
      </c>
      <c r="J153" s="25">
        <f>SUMIFS(C153:F153, C6:F6, "19MEE481_CO3")</f>
        <v>28</v>
      </c>
      <c r="K153" s="25">
        <f>SUMIFS(C153:F153, C6:F6, "19MEE481_CO4")</f>
        <v>28</v>
      </c>
    </row>
    <row r="154" spans="1:11" x14ac:dyDescent="0.3">
      <c r="A154" s="26" t="s">
        <v>426</v>
      </c>
      <c r="B154" s="26" t="s">
        <v>427</v>
      </c>
      <c r="C154" s="26">
        <v>28</v>
      </c>
      <c r="D154" s="26">
        <v>28</v>
      </c>
      <c r="E154" s="26">
        <v>28</v>
      </c>
      <c r="F154" s="26">
        <v>28</v>
      </c>
      <c r="H154" s="25">
        <f>SUMIFS(C154:F154, C6:F6, "19MEE481_CO1")</f>
        <v>28</v>
      </c>
      <c r="I154" s="25">
        <f>SUMIFS(C154:F154, C6:F6, "19MEE481_CO2")</f>
        <v>28</v>
      </c>
      <c r="J154" s="25">
        <f>SUMIFS(C154:F154, C6:F6, "19MEE481_CO3")</f>
        <v>28</v>
      </c>
      <c r="K154" s="25">
        <f>SUMIFS(C154:F154, C6:F6, "19MEE481_CO4")</f>
        <v>28</v>
      </c>
    </row>
    <row r="155" spans="1:11" x14ac:dyDescent="0.3">
      <c r="A155" s="24" t="s">
        <v>428</v>
      </c>
      <c r="B155" s="24" t="s">
        <v>429</v>
      </c>
      <c r="C155" s="24">
        <v>28</v>
      </c>
      <c r="D155" s="24">
        <v>28</v>
      </c>
      <c r="E155" s="24">
        <v>28</v>
      </c>
      <c r="F155" s="24">
        <v>28</v>
      </c>
      <c r="H155" s="25">
        <f>SUMIFS(C155:F155, C6:F6, "19MEE481_CO1")</f>
        <v>28</v>
      </c>
      <c r="I155" s="25">
        <f>SUMIFS(C155:F155, C6:F6, "19MEE481_CO2")</f>
        <v>28</v>
      </c>
      <c r="J155" s="25">
        <f>SUMIFS(C155:F155, C6:F6, "19MEE481_CO3")</f>
        <v>28</v>
      </c>
      <c r="K155" s="25">
        <f>SUMIFS(C155:F155, C6:F6, "19MEE481_CO4")</f>
        <v>28</v>
      </c>
    </row>
    <row r="156" spans="1:11" x14ac:dyDescent="0.3">
      <c r="A156" s="26" t="s">
        <v>430</v>
      </c>
      <c r="B156" s="26" t="s">
        <v>431</v>
      </c>
      <c r="C156" s="26">
        <v>23</v>
      </c>
      <c r="D156" s="26">
        <v>23</v>
      </c>
      <c r="E156" s="26">
        <v>23</v>
      </c>
      <c r="F156" s="26">
        <v>23</v>
      </c>
      <c r="H156" s="25">
        <f>SUMIFS(C156:F156, C6:F6, "19MEE481_CO1")</f>
        <v>23</v>
      </c>
      <c r="I156" s="25">
        <f>SUMIFS(C156:F156, C6:F6, "19MEE481_CO2")</f>
        <v>23</v>
      </c>
      <c r="J156" s="25">
        <f>SUMIFS(C156:F156, C6:F6, "19MEE481_CO3")</f>
        <v>23</v>
      </c>
      <c r="K156" s="25">
        <f>SUMIFS(C156:F156, C6:F6, "19MEE481_CO4")</f>
        <v>23</v>
      </c>
    </row>
    <row r="157" spans="1:11" x14ac:dyDescent="0.3">
      <c r="A157" s="24" t="s">
        <v>432</v>
      </c>
      <c r="B157" s="24" t="s">
        <v>433</v>
      </c>
      <c r="C157" s="24">
        <v>18</v>
      </c>
      <c r="D157" s="24">
        <v>18</v>
      </c>
      <c r="E157" s="24">
        <v>18</v>
      </c>
      <c r="F157" s="24">
        <v>18</v>
      </c>
      <c r="H157" s="25">
        <f>SUMIFS(C157:F157, C6:F6, "19MEE481_CO1")</f>
        <v>18</v>
      </c>
      <c r="I157" s="25">
        <f>SUMIFS(C157:F157, C6:F6, "19MEE481_CO2")</f>
        <v>18</v>
      </c>
      <c r="J157" s="25">
        <f>SUMIFS(C157:F157, C6:F6, "19MEE481_CO3")</f>
        <v>18</v>
      </c>
      <c r="K157" s="25">
        <f>SUMIFS(C157:F157, C6:F6, "19MEE481_CO4")</f>
        <v>18</v>
      </c>
    </row>
    <row r="158" spans="1:11" x14ac:dyDescent="0.3">
      <c r="A158" s="26" t="s">
        <v>434</v>
      </c>
      <c r="B158" s="26" t="s">
        <v>435</v>
      </c>
      <c r="C158" s="26">
        <v>30</v>
      </c>
      <c r="D158" s="26">
        <v>30</v>
      </c>
      <c r="E158" s="26">
        <v>30</v>
      </c>
      <c r="F158" s="26">
        <v>30</v>
      </c>
      <c r="H158" s="25">
        <f>SUMIFS(C158:F158, C6:F6, "19MEE481_CO1")</f>
        <v>30</v>
      </c>
      <c r="I158" s="25">
        <f>SUMIFS(C158:F158, C6:F6, "19MEE481_CO2")</f>
        <v>30</v>
      </c>
      <c r="J158" s="25">
        <f>SUMIFS(C158:F158, C6:F6, "19MEE481_CO3")</f>
        <v>30</v>
      </c>
      <c r="K158" s="25">
        <f>SUMIFS(C158:F158, C6:F6, "19MEE481_CO4")</f>
        <v>30</v>
      </c>
    </row>
    <row r="159" spans="1:11" x14ac:dyDescent="0.3">
      <c r="A159" s="24" t="s">
        <v>436</v>
      </c>
      <c r="B159" s="24" t="s">
        <v>437</v>
      </c>
      <c r="C159" s="24">
        <v>28</v>
      </c>
      <c r="D159" s="24">
        <v>28</v>
      </c>
      <c r="E159" s="24">
        <v>28</v>
      </c>
      <c r="F159" s="24">
        <v>28</v>
      </c>
      <c r="H159" s="25">
        <f>SUMIFS(C159:F159, C6:F6, "19MEE481_CO1")</f>
        <v>28</v>
      </c>
      <c r="I159" s="25">
        <f>SUMIFS(C159:F159, C6:F6, "19MEE481_CO2")</f>
        <v>28</v>
      </c>
      <c r="J159" s="25">
        <f>SUMIFS(C159:F159, C6:F6, "19MEE481_CO3")</f>
        <v>28</v>
      </c>
      <c r="K159" s="25">
        <f>SUMIFS(C159:F159, C6:F6, "19MEE481_CO4")</f>
        <v>28</v>
      </c>
    </row>
    <row r="160" spans="1:11" x14ac:dyDescent="0.3">
      <c r="A160" s="26" t="s">
        <v>438</v>
      </c>
      <c r="B160" s="26" t="s">
        <v>439</v>
      </c>
      <c r="C160" s="26">
        <v>20</v>
      </c>
      <c r="D160" s="26">
        <v>20</v>
      </c>
      <c r="E160" s="26">
        <v>20</v>
      </c>
      <c r="F160" s="26">
        <v>20</v>
      </c>
      <c r="H160" s="25">
        <f>SUMIFS(C160:F160, C6:F6, "19MEE481_CO1")</f>
        <v>20</v>
      </c>
      <c r="I160" s="25">
        <f>SUMIFS(C160:F160, C6:F6, "19MEE481_CO2")</f>
        <v>20</v>
      </c>
      <c r="J160" s="25">
        <f>SUMIFS(C160:F160, C6:F6, "19MEE481_CO3")</f>
        <v>20</v>
      </c>
      <c r="K160" s="25">
        <f>SUMIFS(C160:F160, C6:F6, "19MEE481_CO4")</f>
        <v>20</v>
      </c>
    </row>
    <row r="161" spans="1:11" x14ac:dyDescent="0.3">
      <c r="A161" s="24" t="s">
        <v>440</v>
      </c>
      <c r="B161" s="24" t="s">
        <v>441</v>
      </c>
      <c r="C161" s="24">
        <v>28</v>
      </c>
      <c r="D161" s="24">
        <v>28</v>
      </c>
      <c r="E161" s="24">
        <v>28</v>
      </c>
      <c r="F161" s="24">
        <v>28</v>
      </c>
      <c r="H161" s="25">
        <f>SUMIFS(C161:F161, C6:F6, "19MEE481_CO1")</f>
        <v>28</v>
      </c>
      <c r="I161" s="25">
        <f>SUMIFS(C161:F161, C6:F6, "19MEE481_CO2")</f>
        <v>28</v>
      </c>
      <c r="J161" s="25">
        <f>SUMIFS(C161:F161, C6:F6, "19MEE481_CO3")</f>
        <v>28</v>
      </c>
      <c r="K161" s="25">
        <f>SUMIFS(C161:F161, C6:F6, "19MEE481_CO4")</f>
        <v>28</v>
      </c>
    </row>
    <row r="162" spans="1:11" x14ac:dyDescent="0.3">
      <c r="A162" s="26" t="s">
        <v>442</v>
      </c>
      <c r="B162" s="26" t="s">
        <v>443</v>
      </c>
      <c r="C162" s="26">
        <v>24</v>
      </c>
      <c r="D162" s="26">
        <v>24</v>
      </c>
      <c r="E162" s="26">
        <v>24</v>
      </c>
      <c r="F162" s="26">
        <v>24</v>
      </c>
      <c r="H162" s="25">
        <f>SUMIFS(C162:F162, C6:F6, "19MEE481_CO1")</f>
        <v>24</v>
      </c>
      <c r="I162" s="25">
        <f>SUMIFS(C162:F162, C6:F6, "19MEE481_CO2")</f>
        <v>24</v>
      </c>
      <c r="J162" s="25">
        <f>SUMIFS(C162:F162, C6:F6, "19MEE481_CO3")</f>
        <v>24</v>
      </c>
      <c r="K162" s="25">
        <f>SUMIFS(C162:F162, C6:F6, "19MEE481_CO4")</f>
        <v>24</v>
      </c>
    </row>
    <row r="163" spans="1:11" x14ac:dyDescent="0.3">
      <c r="A163" s="24" t="s">
        <v>444</v>
      </c>
      <c r="B163" s="24" t="s">
        <v>445</v>
      </c>
      <c r="C163" s="24">
        <v>29</v>
      </c>
      <c r="D163" s="24">
        <v>29</v>
      </c>
      <c r="E163" s="24">
        <v>29</v>
      </c>
      <c r="F163" s="24">
        <v>29</v>
      </c>
      <c r="H163" s="25">
        <f>SUMIFS(C163:F163, C6:F6, "19MEE481_CO1")</f>
        <v>29</v>
      </c>
      <c r="I163" s="25">
        <f>SUMIFS(C163:F163, C6:F6, "19MEE481_CO2")</f>
        <v>29</v>
      </c>
      <c r="J163" s="25">
        <f>SUMIFS(C163:F163, C6:F6, "19MEE481_CO3")</f>
        <v>29</v>
      </c>
      <c r="K163" s="25">
        <f>SUMIFS(C163:F163, C6:F6, "19MEE481_CO4")</f>
        <v>29</v>
      </c>
    </row>
    <row r="164" spans="1:11" x14ac:dyDescent="0.3">
      <c r="A164" s="26" t="s">
        <v>446</v>
      </c>
      <c r="B164" s="26" t="s">
        <v>447</v>
      </c>
      <c r="C164" s="26">
        <v>30</v>
      </c>
      <c r="D164" s="26">
        <v>30</v>
      </c>
      <c r="E164" s="26">
        <v>30</v>
      </c>
      <c r="F164" s="26">
        <v>30</v>
      </c>
      <c r="H164" s="25">
        <f>SUMIFS(C164:F164, C6:F6, "19MEE481_CO1")</f>
        <v>30</v>
      </c>
      <c r="I164" s="25">
        <f>SUMIFS(C164:F164, C6:F6, "19MEE481_CO2")</f>
        <v>30</v>
      </c>
      <c r="J164" s="25">
        <f>SUMIFS(C164:F164, C6:F6, "19MEE481_CO3")</f>
        <v>30</v>
      </c>
      <c r="K164" s="25">
        <f>SUMIFS(C164:F164, C6:F6, "19MEE481_CO4")</f>
        <v>30</v>
      </c>
    </row>
    <row r="165" spans="1:11" x14ac:dyDescent="0.3">
      <c r="A165" s="24" t="s">
        <v>448</v>
      </c>
      <c r="B165" s="24" t="s">
        <v>449</v>
      </c>
      <c r="C165" s="24">
        <v>20</v>
      </c>
      <c r="D165" s="24">
        <v>20</v>
      </c>
      <c r="E165" s="24">
        <v>20</v>
      </c>
      <c r="F165" s="24">
        <v>20</v>
      </c>
      <c r="H165" s="25">
        <f>SUMIFS(C165:F165, C6:F6, "19MEE481_CO1")</f>
        <v>20</v>
      </c>
      <c r="I165" s="25">
        <f>SUMIFS(C165:F165, C6:F6, "19MEE481_CO2")</f>
        <v>20</v>
      </c>
      <c r="J165" s="25">
        <f>SUMIFS(C165:F165, C6:F6, "19MEE481_CO3")</f>
        <v>20</v>
      </c>
      <c r="K165" s="25">
        <f>SUMIFS(C165:F165, C6:F6, "19MEE481_CO4")</f>
        <v>20</v>
      </c>
    </row>
    <row r="166" spans="1:11" x14ac:dyDescent="0.3">
      <c r="A166" s="26" t="s">
        <v>450</v>
      </c>
      <c r="B166" s="26" t="s">
        <v>451</v>
      </c>
      <c r="C166" s="26">
        <v>21</v>
      </c>
      <c r="D166" s="26">
        <v>21</v>
      </c>
      <c r="E166" s="26">
        <v>21</v>
      </c>
      <c r="F166" s="26">
        <v>21</v>
      </c>
      <c r="H166" s="25">
        <f>SUMIFS(C166:F166, C6:F6, "19MEE481_CO1")</f>
        <v>21</v>
      </c>
      <c r="I166" s="25">
        <f>SUMIFS(C166:F166, C6:F6, "19MEE481_CO2")</f>
        <v>21</v>
      </c>
      <c r="J166" s="25">
        <f>SUMIFS(C166:F166, C6:F6, "19MEE481_CO3")</f>
        <v>21</v>
      </c>
      <c r="K166" s="25">
        <f>SUMIFS(C166:F166, C6:F6, "19MEE481_CO4")</f>
        <v>21</v>
      </c>
    </row>
    <row r="167" spans="1:11" x14ac:dyDescent="0.3">
      <c r="A167" s="24" t="s">
        <v>452</v>
      </c>
      <c r="B167" s="24" t="s">
        <v>453</v>
      </c>
      <c r="C167" s="24">
        <v>20</v>
      </c>
      <c r="D167" s="24">
        <v>20</v>
      </c>
      <c r="E167" s="24">
        <v>20</v>
      </c>
      <c r="F167" s="24">
        <v>20</v>
      </c>
      <c r="H167" s="25">
        <f>SUMIFS(C167:F167, C6:F6, "19MEE481_CO1")</f>
        <v>20</v>
      </c>
      <c r="I167" s="25">
        <f>SUMIFS(C167:F167, C6:F6, "19MEE481_CO2")</f>
        <v>20</v>
      </c>
      <c r="J167" s="25">
        <f>SUMIFS(C167:F167, C6:F6, "19MEE481_CO3")</f>
        <v>20</v>
      </c>
      <c r="K167" s="25">
        <f>SUMIFS(C167:F167, C6:F6, "19MEE481_CO4")</f>
        <v>20</v>
      </c>
    </row>
    <row r="170" spans="1:11" x14ac:dyDescent="0.3">
      <c r="A170" s="27" t="s">
        <v>54</v>
      </c>
      <c r="B170" s="53" t="s">
        <v>55</v>
      </c>
      <c r="C170" s="51"/>
    </row>
    <row r="171" spans="1:11" x14ac:dyDescent="0.3">
      <c r="A171" s="28" t="s">
        <v>56</v>
      </c>
      <c r="B171" s="50" t="s">
        <v>57</v>
      </c>
      <c r="C171" s="51"/>
    </row>
    <row r="172" spans="1:11" x14ac:dyDescent="0.3">
      <c r="A172" s="29" t="s">
        <v>58</v>
      </c>
      <c r="B172" s="52" t="s">
        <v>59</v>
      </c>
      <c r="C172" s="51"/>
    </row>
    <row r="173" spans="1:11" x14ac:dyDescent="0.3">
      <c r="A173" s="30" t="s">
        <v>187</v>
      </c>
      <c r="B173" s="55" t="s">
        <v>188</v>
      </c>
      <c r="C173" s="51"/>
    </row>
    <row r="174" spans="1:11" x14ac:dyDescent="0.3">
      <c r="A174" s="31" t="s">
        <v>189</v>
      </c>
      <c r="B174" s="54" t="s">
        <v>190</v>
      </c>
      <c r="C174" s="51"/>
    </row>
  </sheetData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A11:F167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COUNTIF(C11:C167, "&gt;="&amp;$C$4)=0</formula>
    </cfRule>
  </conditionalFormatting>
  <conditionalFormatting sqref="C11:C167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COUNTIF(D11:D167, "&gt;="&amp;$D$4)=0</formula>
    </cfRule>
  </conditionalFormatting>
  <conditionalFormatting sqref="D11:D167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COUNTIF(E11:E167, "&gt;="&amp;$E$4)=0</formula>
    </cfRule>
  </conditionalFormatting>
  <conditionalFormatting sqref="E11:E167">
    <cfRule type="expression" dxfId="20" priority="45">
      <formula>E11&gt;$E$3</formula>
    </cfRule>
  </conditionalFormatting>
  <conditionalFormatting sqref="F10">
    <cfRule type="expression" dxfId="19" priority="48">
      <formula>COUNTIF(F11:F167, "&gt;="&amp;$F$4)=0</formula>
    </cfRule>
  </conditionalFormatting>
  <conditionalFormatting sqref="F11:F167">
    <cfRule type="expression" dxfId="18" priority="50">
      <formula>F11&gt;$F$3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7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14" customWidth="1"/>
  </cols>
  <sheetData>
    <row r="1" spans="1:11" x14ac:dyDescent="0.3">
      <c r="A1" s="2"/>
      <c r="B1" s="48" t="s">
        <v>457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"19MEE481_CO1")</f>
        <v>10</v>
      </c>
      <c r="I3" s="25">
        <f>SUMIFS(C3:F3, C6:F6, "19MEE481_CO2")</f>
        <v>10</v>
      </c>
      <c r="J3" s="25">
        <f>SUMIFS(C3:F3, C6:F6, "19MEE481_CO3")</f>
        <v>10</v>
      </c>
      <c r="K3" s="25">
        <f>SUMIFS(C3:F3, C6:F6, "19MEE481_CO4")</f>
        <v>10</v>
      </c>
    </row>
    <row r="4" spans="1:11" x14ac:dyDescent="0.3">
      <c r="A4" s="2"/>
      <c r="B4" s="22" t="s">
        <v>66</v>
      </c>
      <c r="C4" s="26">
        <v>7</v>
      </c>
      <c r="D4" s="26">
        <v>7</v>
      </c>
      <c r="E4" s="26">
        <v>7</v>
      </c>
      <c r="F4" s="26">
        <v>7</v>
      </c>
      <c r="H4" s="25">
        <f>SUMIFS(C4:F4, C6:F6, "19MEE481_CO1")</f>
        <v>7</v>
      </c>
      <c r="I4" s="25">
        <f>SUMIFS(C4:F4, C6:F6, "19MEE481_CO2")</f>
        <v>7</v>
      </c>
      <c r="J4" s="25">
        <f>SUMIFS(C4:F4, C6:F6, "19MEE481_CO3")</f>
        <v>7</v>
      </c>
      <c r="K4" s="25">
        <f>SUMIFS(C4:F4, C6:F6, "19MEE481_CO4")</f>
        <v>7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8</v>
      </c>
      <c r="D11" s="24">
        <v>8</v>
      </c>
      <c r="E11" s="24">
        <v>8</v>
      </c>
      <c r="F11" s="24">
        <v>8</v>
      </c>
      <c r="H11" s="25">
        <f>SUMIFS(C11:F11, C6:F6, "19MEE481_CO1")</f>
        <v>8</v>
      </c>
      <c r="I11" s="25">
        <f>SUMIFS(C11:F11, C6:F6, "19MEE481_CO2")</f>
        <v>8</v>
      </c>
      <c r="J11" s="25">
        <f>SUMIFS(C11:F11, C6:F6, "19MEE481_CO3")</f>
        <v>8</v>
      </c>
      <c r="K11" s="25">
        <f>SUMIFS(C11:F11, C6:F6, "19MEE481_CO4")</f>
        <v>8</v>
      </c>
    </row>
    <row r="12" spans="1:11" x14ac:dyDescent="0.3">
      <c r="A12" s="26" t="s">
        <v>79</v>
      </c>
      <c r="B12" s="26" t="s">
        <v>80</v>
      </c>
      <c r="C12" s="26">
        <v>9</v>
      </c>
      <c r="D12" s="26">
        <v>9</v>
      </c>
      <c r="E12" s="26">
        <v>9</v>
      </c>
      <c r="F12" s="26">
        <v>9</v>
      </c>
      <c r="H12" s="25">
        <f>SUMIFS(C12:F12, C6:F6, "19MEE481_CO1")</f>
        <v>9</v>
      </c>
      <c r="I12" s="25">
        <f>SUMIFS(C12:F12, C6:F6, "19MEE481_CO2")</f>
        <v>9</v>
      </c>
      <c r="J12" s="25">
        <f>SUMIFS(C12:F12, C6:F6, "19MEE481_CO3")</f>
        <v>9</v>
      </c>
      <c r="K12" s="25">
        <f>SUMIFS(C12:F12, C6:F6, "19MEE481_CO4")</f>
        <v>9</v>
      </c>
    </row>
    <row r="13" spans="1:11" x14ac:dyDescent="0.3">
      <c r="A13" s="24" t="s">
        <v>81</v>
      </c>
      <c r="B13" s="24" t="s">
        <v>82</v>
      </c>
      <c r="C13" s="24">
        <v>9</v>
      </c>
      <c r="D13" s="24">
        <v>9</v>
      </c>
      <c r="E13" s="24">
        <v>9</v>
      </c>
      <c r="F13" s="24">
        <v>9</v>
      </c>
      <c r="H13" s="25">
        <f>SUMIFS(C13:F13, C6:F6, "19MEE481_CO1")</f>
        <v>9</v>
      </c>
      <c r="I13" s="25">
        <f>SUMIFS(C13:F13, C6:F6, "19MEE481_CO2")</f>
        <v>9</v>
      </c>
      <c r="J13" s="25">
        <f>SUMIFS(C13:F13, C6:F6, "19MEE481_CO3")</f>
        <v>9</v>
      </c>
      <c r="K13" s="25">
        <f>SUMIFS(C13:F13, C6:F6, "19MEE481_CO4")</f>
        <v>9</v>
      </c>
    </row>
    <row r="14" spans="1:11" x14ac:dyDescent="0.3">
      <c r="A14" s="26" t="s">
        <v>83</v>
      </c>
      <c r="B14" s="26" t="s">
        <v>84</v>
      </c>
      <c r="C14" s="26">
        <v>6</v>
      </c>
      <c r="D14" s="26">
        <v>6</v>
      </c>
      <c r="E14" s="26">
        <v>6</v>
      </c>
      <c r="F14" s="26">
        <v>6</v>
      </c>
      <c r="H14" s="25">
        <f>SUMIFS(C14:F14, C6:F6, "19MEE481_CO1")</f>
        <v>6</v>
      </c>
      <c r="I14" s="25">
        <f>SUMIFS(C14:F14, C6:F6, "19MEE481_CO2")</f>
        <v>6</v>
      </c>
      <c r="J14" s="25">
        <f>SUMIFS(C14:F14, C6:F6, "19MEE481_CO3")</f>
        <v>6</v>
      </c>
      <c r="K14" s="25">
        <f>SUMIFS(C14:F14, C6:F6, "19MEE481_CO4")</f>
        <v>6</v>
      </c>
    </row>
    <row r="15" spans="1:11" x14ac:dyDescent="0.3">
      <c r="A15" s="24" t="s">
        <v>85</v>
      </c>
      <c r="B15" s="24" t="s">
        <v>86</v>
      </c>
      <c r="C15" s="24">
        <v>7</v>
      </c>
      <c r="D15" s="24">
        <v>7</v>
      </c>
      <c r="E15" s="24">
        <v>7</v>
      </c>
      <c r="F15" s="24">
        <v>7</v>
      </c>
      <c r="H15" s="25">
        <f>SUMIFS(C15:F15, C6:F6, "19MEE481_CO1")</f>
        <v>7</v>
      </c>
      <c r="I15" s="25">
        <f>SUMIFS(C15:F15, C6:F6, "19MEE481_CO2")</f>
        <v>7</v>
      </c>
      <c r="J15" s="25">
        <f>SUMIFS(C15:F15, C6:F6, "19MEE481_CO3")</f>
        <v>7</v>
      </c>
      <c r="K15" s="25">
        <f>SUMIFS(C15:F15, C6:F6, "19MEE481_CO4")</f>
        <v>7</v>
      </c>
    </row>
    <row r="16" spans="1:11" x14ac:dyDescent="0.3">
      <c r="A16" s="26" t="s">
        <v>87</v>
      </c>
      <c r="B16" s="26" t="s">
        <v>88</v>
      </c>
      <c r="C16" s="26">
        <v>9</v>
      </c>
      <c r="D16" s="26">
        <v>9</v>
      </c>
      <c r="E16" s="26">
        <v>9</v>
      </c>
      <c r="F16" s="26">
        <v>9</v>
      </c>
      <c r="H16" s="25">
        <f>SUMIFS(C16:F16, C6:F6, "19MEE481_CO1")</f>
        <v>9</v>
      </c>
      <c r="I16" s="25">
        <f>SUMIFS(C16:F16, C6:F6, "19MEE481_CO2")</f>
        <v>9</v>
      </c>
      <c r="J16" s="25">
        <f>SUMIFS(C16:F16, C6:F6, "19MEE481_CO3")</f>
        <v>9</v>
      </c>
      <c r="K16" s="25">
        <f>SUMIFS(C16:F16, C6:F6, "19MEE481_CO4")</f>
        <v>9</v>
      </c>
    </row>
    <row r="17" spans="1:11" x14ac:dyDescent="0.3">
      <c r="A17" s="24" t="s">
        <v>89</v>
      </c>
      <c r="B17" s="24" t="s">
        <v>90</v>
      </c>
      <c r="C17" s="24">
        <v>8</v>
      </c>
      <c r="D17" s="24">
        <v>8</v>
      </c>
      <c r="E17" s="24">
        <v>8</v>
      </c>
      <c r="F17" s="24">
        <v>8</v>
      </c>
      <c r="H17" s="25">
        <f>SUMIFS(C17:F17, C6:F6, "19MEE481_CO1")</f>
        <v>8</v>
      </c>
      <c r="I17" s="25">
        <f>SUMIFS(C17:F17, C6:F6, "19MEE481_CO2")</f>
        <v>8</v>
      </c>
      <c r="J17" s="25">
        <f>SUMIFS(C17:F17, C6:F6, "19MEE481_CO3")</f>
        <v>8</v>
      </c>
      <c r="K17" s="25">
        <f>SUMIFS(C17:F17, C6:F6, "19MEE481_CO4")</f>
        <v>8</v>
      </c>
    </row>
    <row r="18" spans="1:11" x14ac:dyDescent="0.3">
      <c r="A18" s="26" t="s">
        <v>91</v>
      </c>
      <c r="B18" s="26" t="s">
        <v>92</v>
      </c>
      <c r="C18" s="26">
        <v>7</v>
      </c>
      <c r="D18" s="26">
        <v>7</v>
      </c>
      <c r="E18" s="26">
        <v>7</v>
      </c>
      <c r="F18" s="26">
        <v>7</v>
      </c>
      <c r="H18" s="25">
        <f>SUMIFS(C18:F18, C6:F6, "19MEE481_CO1")</f>
        <v>7</v>
      </c>
      <c r="I18" s="25">
        <f>SUMIFS(C18:F18, C6:F6, "19MEE481_CO2")</f>
        <v>7</v>
      </c>
      <c r="J18" s="25">
        <f>SUMIFS(C18:F18, C6:F6, "19MEE481_CO3")</f>
        <v>7</v>
      </c>
      <c r="K18" s="25">
        <f>SUMIFS(C18:F18, C6:F6, "19MEE481_CO4")</f>
        <v>7</v>
      </c>
    </row>
    <row r="19" spans="1:11" x14ac:dyDescent="0.3">
      <c r="A19" s="24" t="s">
        <v>93</v>
      </c>
      <c r="B19" s="24" t="s">
        <v>94</v>
      </c>
      <c r="C19" s="24">
        <v>7</v>
      </c>
      <c r="D19" s="24">
        <v>7</v>
      </c>
      <c r="E19" s="24">
        <v>7</v>
      </c>
      <c r="F19" s="24">
        <v>7</v>
      </c>
      <c r="H19" s="25">
        <f>SUMIFS(C19:F19, C6:F6, "19MEE481_CO1")</f>
        <v>7</v>
      </c>
      <c r="I19" s="25">
        <f>SUMIFS(C19:F19, C6:F6, "19MEE481_CO2")</f>
        <v>7</v>
      </c>
      <c r="J19" s="25">
        <f>SUMIFS(C19:F19, C6:F6, "19MEE481_CO3")</f>
        <v>7</v>
      </c>
      <c r="K19" s="25">
        <f>SUMIFS(C19:F19, C6:F6, "19MEE481_CO4")</f>
        <v>7</v>
      </c>
    </row>
    <row r="20" spans="1:11" x14ac:dyDescent="0.3">
      <c r="A20" s="26" t="s">
        <v>95</v>
      </c>
      <c r="B20" s="26" t="s">
        <v>96</v>
      </c>
      <c r="C20" s="26">
        <v>8</v>
      </c>
      <c r="D20" s="26">
        <v>8</v>
      </c>
      <c r="E20" s="26">
        <v>8</v>
      </c>
      <c r="F20" s="26">
        <v>8</v>
      </c>
      <c r="H20" s="25">
        <f>SUMIFS(C20:F20, C6:F6, "19MEE481_CO1")</f>
        <v>8</v>
      </c>
      <c r="I20" s="25">
        <f>SUMIFS(C20:F20, C6:F6, "19MEE481_CO2")</f>
        <v>8</v>
      </c>
      <c r="J20" s="25">
        <f>SUMIFS(C20:F20, C6:F6, "19MEE481_CO3")</f>
        <v>8</v>
      </c>
      <c r="K20" s="25">
        <f>SUMIFS(C20:F20, C6:F6, "19MEE481_CO4")</f>
        <v>8</v>
      </c>
    </row>
    <row r="21" spans="1:11" x14ac:dyDescent="0.3">
      <c r="A21" s="24" t="s">
        <v>97</v>
      </c>
      <c r="B21" s="24" t="s">
        <v>98</v>
      </c>
      <c r="C21" s="24">
        <v>7</v>
      </c>
      <c r="D21" s="24">
        <v>7</v>
      </c>
      <c r="E21" s="24">
        <v>7</v>
      </c>
      <c r="F21" s="24">
        <v>7</v>
      </c>
      <c r="H21" s="25">
        <f>SUMIFS(C21:F21, C6:F6, "19MEE481_CO1")</f>
        <v>7</v>
      </c>
      <c r="I21" s="25">
        <f>SUMIFS(C21:F21, C6:F6, "19MEE481_CO2")</f>
        <v>7</v>
      </c>
      <c r="J21" s="25">
        <f>SUMIFS(C21:F21, C6:F6, "19MEE481_CO3")</f>
        <v>7</v>
      </c>
      <c r="K21" s="25">
        <f>SUMIFS(C21:F21, C6:F6, "19MEE481_CO4")</f>
        <v>7</v>
      </c>
    </row>
    <row r="22" spans="1:11" x14ac:dyDescent="0.3">
      <c r="A22" s="26" t="s">
        <v>99</v>
      </c>
      <c r="B22" s="26" t="s">
        <v>100</v>
      </c>
      <c r="C22" s="26">
        <v>6</v>
      </c>
      <c r="D22" s="26">
        <v>6</v>
      </c>
      <c r="E22" s="26">
        <v>6</v>
      </c>
      <c r="F22" s="26">
        <v>6</v>
      </c>
      <c r="H22" s="25">
        <f>SUMIFS(C22:F22, C6:F6, "19MEE481_CO1")</f>
        <v>6</v>
      </c>
      <c r="I22" s="25">
        <f>SUMIFS(C22:F22, C6:F6, "19MEE481_CO2")</f>
        <v>6</v>
      </c>
      <c r="J22" s="25">
        <f>SUMIFS(C22:F22, C6:F6, "19MEE481_CO3")</f>
        <v>6</v>
      </c>
      <c r="K22" s="25">
        <f>SUMIFS(C22:F22, C6:F6, "19MEE481_CO4")</f>
        <v>6</v>
      </c>
    </row>
    <row r="23" spans="1:11" x14ac:dyDescent="0.3">
      <c r="A23" s="24" t="s">
        <v>101</v>
      </c>
      <c r="B23" s="24" t="s">
        <v>102</v>
      </c>
      <c r="C23" s="24">
        <v>7</v>
      </c>
      <c r="D23" s="24">
        <v>7</v>
      </c>
      <c r="E23" s="24">
        <v>7</v>
      </c>
      <c r="F23" s="24">
        <v>7</v>
      </c>
      <c r="H23" s="25">
        <f>SUMIFS(C23:F23, C6:F6, "19MEE481_CO1")</f>
        <v>7</v>
      </c>
      <c r="I23" s="25">
        <f>SUMIFS(C23:F23, C6:F6, "19MEE481_CO2")</f>
        <v>7</v>
      </c>
      <c r="J23" s="25">
        <f>SUMIFS(C23:F23, C6:F6, "19MEE481_CO3")</f>
        <v>7</v>
      </c>
      <c r="K23" s="25">
        <f>SUMIFS(C23:F23, C6:F6, "19MEE481_CO4")</f>
        <v>7</v>
      </c>
    </row>
    <row r="24" spans="1:11" x14ac:dyDescent="0.3">
      <c r="A24" s="26" t="s">
        <v>103</v>
      </c>
      <c r="B24" s="26" t="s">
        <v>104</v>
      </c>
      <c r="C24" s="26">
        <v>7</v>
      </c>
      <c r="D24" s="26">
        <v>7</v>
      </c>
      <c r="E24" s="26">
        <v>7</v>
      </c>
      <c r="F24" s="26">
        <v>7</v>
      </c>
      <c r="H24" s="25">
        <f>SUMIFS(C24:F24, C6:F6, "19MEE481_CO1")</f>
        <v>7</v>
      </c>
      <c r="I24" s="25">
        <f>SUMIFS(C24:F24, C6:F6, "19MEE481_CO2")</f>
        <v>7</v>
      </c>
      <c r="J24" s="25">
        <f>SUMIFS(C24:F24, C6:F6, "19MEE481_CO3")</f>
        <v>7</v>
      </c>
      <c r="K24" s="25">
        <f>SUMIFS(C24:F24, C6:F6, "19MEE481_CO4")</f>
        <v>7</v>
      </c>
    </row>
    <row r="25" spans="1:11" x14ac:dyDescent="0.3">
      <c r="A25" s="24" t="s">
        <v>105</v>
      </c>
      <c r="B25" s="24" t="s">
        <v>106</v>
      </c>
      <c r="C25" s="24">
        <v>6</v>
      </c>
      <c r="D25" s="24">
        <v>6</v>
      </c>
      <c r="E25" s="24">
        <v>6</v>
      </c>
      <c r="F25" s="24">
        <v>6</v>
      </c>
      <c r="H25" s="25">
        <f>SUMIFS(C25:F25, C6:F6, "19MEE481_CO1")</f>
        <v>6</v>
      </c>
      <c r="I25" s="25">
        <f>SUMIFS(C25:F25, C6:F6, "19MEE481_CO2")</f>
        <v>6</v>
      </c>
      <c r="J25" s="25">
        <f>SUMIFS(C25:F25, C6:F6, "19MEE481_CO3")</f>
        <v>6</v>
      </c>
      <c r="K25" s="25">
        <f>SUMIFS(C25:F25, C6:F6, "19MEE481_CO4")</f>
        <v>6</v>
      </c>
    </row>
    <row r="26" spans="1:11" x14ac:dyDescent="0.3">
      <c r="A26" s="26" t="s">
        <v>107</v>
      </c>
      <c r="B26" s="26" t="s">
        <v>108</v>
      </c>
      <c r="C26" s="26">
        <v>8</v>
      </c>
      <c r="D26" s="26">
        <v>8</v>
      </c>
      <c r="E26" s="26">
        <v>8</v>
      </c>
      <c r="F26" s="26">
        <v>8</v>
      </c>
      <c r="H26" s="25">
        <f>SUMIFS(C26:F26, C6:F6, "19MEE481_CO1")</f>
        <v>8</v>
      </c>
      <c r="I26" s="25">
        <f>SUMIFS(C26:F26, C6:F6, "19MEE481_CO2")</f>
        <v>8</v>
      </c>
      <c r="J26" s="25">
        <f>SUMIFS(C26:F26, C6:F6, "19MEE481_CO3")</f>
        <v>8</v>
      </c>
      <c r="K26" s="25">
        <f>SUMIFS(C26:F26, C6:F6, "19MEE481_CO4")</f>
        <v>8</v>
      </c>
    </row>
    <row r="27" spans="1:11" x14ac:dyDescent="0.3">
      <c r="A27" s="24" t="s">
        <v>109</v>
      </c>
      <c r="B27" s="24" t="s">
        <v>110</v>
      </c>
      <c r="C27" s="24">
        <v>7</v>
      </c>
      <c r="D27" s="24">
        <v>7</v>
      </c>
      <c r="E27" s="24">
        <v>7</v>
      </c>
      <c r="F27" s="24">
        <v>7</v>
      </c>
      <c r="H27" s="25">
        <f>SUMIFS(C27:F27, C6:F6, "19MEE481_CO1")</f>
        <v>7</v>
      </c>
      <c r="I27" s="25">
        <f>SUMIFS(C27:F27, C6:F6, "19MEE481_CO2")</f>
        <v>7</v>
      </c>
      <c r="J27" s="25">
        <f>SUMIFS(C27:F27, C6:F6, "19MEE481_CO3")</f>
        <v>7</v>
      </c>
      <c r="K27" s="25">
        <f>SUMIFS(C27:F27, C6:F6, "19MEE481_CO4")</f>
        <v>7</v>
      </c>
    </row>
    <row r="28" spans="1:11" x14ac:dyDescent="0.3">
      <c r="A28" s="26" t="s">
        <v>111</v>
      </c>
      <c r="B28" s="26" t="s">
        <v>112</v>
      </c>
      <c r="C28" s="26">
        <v>6</v>
      </c>
      <c r="D28" s="26">
        <v>6</v>
      </c>
      <c r="E28" s="26">
        <v>6</v>
      </c>
      <c r="F28" s="26">
        <v>6</v>
      </c>
      <c r="H28" s="25">
        <f>SUMIFS(C28:F28, C6:F6, "19MEE481_CO1")</f>
        <v>6</v>
      </c>
      <c r="I28" s="25">
        <f>SUMIFS(C28:F28, C6:F6, "19MEE481_CO2")</f>
        <v>6</v>
      </c>
      <c r="J28" s="25">
        <f>SUMIFS(C28:F28, C6:F6, "19MEE481_CO3")</f>
        <v>6</v>
      </c>
      <c r="K28" s="25">
        <f>SUMIFS(C28:F28, C6:F6, "19MEE481_CO4")</f>
        <v>6</v>
      </c>
    </row>
    <row r="29" spans="1:11" x14ac:dyDescent="0.3">
      <c r="A29" s="24" t="s">
        <v>113</v>
      </c>
      <c r="B29" s="24" t="s">
        <v>114</v>
      </c>
      <c r="C29" s="24">
        <v>7</v>
      </c>
      <c r="D29" s="24">
        <v>7</v>
      </c>
      <c r="E29" s="24">
        <v>7</v>
      </c>
      <c r="F29" s="24">
        <v>7</v>
      </c>
      <c r="H29" s="25">
        <f>SUMIFS(C29:F29, C6:F6, "19MEE481_CO1")</f>
        <v>7</v>
      </c>
      <c r="I29" s="25">
        <f>SUMIFS(C29:F29, C6:F6, "19MEE481_CO2")</f>
        <v>7</v>
      </c>
      <c r="J29" s="25">
        <f>SUMIFS(C29:F29, C6:F6, "19MEE481_CO3")</f>
        <v>7</v>
      </c>
      <c r="K29" s="25">
        <f>SUMIFS(C29:F29, C6:F6, "19MEE481_CO4")</f>
        <v>7</v>
      </c>
    </row>
    <row r="30" spans="1:11" x14ac:dyDescent="0.3">
      <c r="A30" s="26" t="s">
        <v>115</v>
      </c>
      <c r="B30" s="26" t="s">
        <v>116</v>
      </c>
      <c r="C30" s="26">
        <v>8</v>
      </c>
      <c r="D30" s="26">
        <v>8</v>
      </c>
      <c r="E30" s="26">
        <v>8</v>
      </c>
      <c r="F30" s="26">
        <v>8</v>
      </c>
      <c r="H30" s="25">
        <f>SUMIFS(C30:F30, C6:F6, "19MEE481_CO1")</f>
        <v>8</v>
      </c>
      <c r="I30" s="25">
        <f>SUMIFS(C30:F30, C6:F6, "19MEE481_CO2")</f>
        <v>8</v>
      </c>
      <c r="J30" s="25">
        <f>SUMIFS(C30:F30, C6:F6, "19MEE481_CO3")</f>
        <v>8</v>
      </c>
      <c r="K30" s="25">
        <f>SUMIFS(C30:F30, C6:F6, "19MEE481_CO4")</f>
        <v>8</v>
      </c>
    </row>
    <row r="31" spans="1:11" x14ac:dyDescent="0.3">
      <c r="A31" s="24" t="s">
        <v>117</v>
      </c>
      <c r="B31" s="24" t="s">
        <v>118</v>
      </c>
      <c r="C31" s="24">
        <v>7</v>
      </c>
      <c r="D31" s="24">
        <v>7</v>
      </c>
      <c r="E31" s="24">
        <v>7</v>
      </c>
      <c r="F31" s="24">
        <v>7</v>
      </c>
      <c r="H31" s="25">
        <f>SUMIFS(C31:F31, C6:F6, "19MEE481_CO1")</f>
        <v>7</v>
      </c>
      <c r="I31" s="25">
        <f>SUMIFS(C31:F31, C6:F6, "19MEE481_CO2")</f>
        <v>7</v>
      </c>
      <c r="J31" s="25">
        <f>SUMIFS(C31:F31, C6:F6, "19MEE481_CO3")</f>
        <v>7</v>
      </c>
      <c r="K31" s="25">
        <f>SUMIFS(C31:F31, C6:F6, "19MEE481_CO4")</f>
        <v>7</v>
      </c>
    </row>
    <row r="32" spans="1:11" x14ac:dyDescent="0.3">
      <c r="A32" s="26" t="s">
        <v>119</v>
      </c>
      <c r="B32" s="26" t="s">
        <v>120</v>
      </c>
      <c r="C32" s="26">
        <v>9</v>
      </c>
      <c r="D32" s="26">
        <v>9</v>
      </c>
      <c r="E32" s="26">
        <v>9</v>
      </c>
      <c r="F32" s="26">
        <v>9</v>
      </c>
      <c r="H32" s="25">
        <f>SUMIFS(C32:F32, C6:F6, "19MEE481_CO1")</f>
        <v>9</v>
      </c>
      <c r="I32" s="25">
        <f>SUMIFS(C32:F32, C6:F6, "19MEE481_CO2")</f>
        <v>9</v>
      </c>
      <c r="J32" s="25">
        <f>SUMIFS(C32:F32, C6:F6, "19MEE481_CO3")</f>
        <v>9</v>
      </c>
      <c r="K32" s="25">
        <f>SUMIFS(C32:F32, C6:F6, "19MEE481_CO4")</f>
        <v>9</v>
      </c>
    </row>
    <row r="33" spans="1:11" x14ac:dyDescent="0.3">
      <c r="A33" s="24" t="s">
        <v>121</v>
      </c>
      <c r="B33" s="24" t="s">
        <v>122</v>
      </c>
      <c r="C33" s="24">
        <v>7</v>
      </c>
      <c r="D33" s="24">
        <v>7</v>
      </c>
      <c r="E33" s="24">
        <v>7</v>
      </c>
      <c r="F33" s="24">
        <v>7</v>
      </c>
      <c r="H33" s="25">
        <f>SUMIFS(C33:F33, C6:F6, "19MEE481_CO1")</f>
        <v>7</v>
      </c>
      <c r="I33" s="25">
        <f>SUMIFS(C33:F33, C6:F6, "19MEE481_CO2")</f>
        <v>7</v>
      </c>
      <c r="J33" s="25">
        <f>SUMIFS(C33:F33, C6:F6, "19MEE481_CO3")</f>
        <v>7</v>
      </c>
      <c r="K33" s="25">
        <f>SUMIFS(C33:F33, C6:F6, "19MEE481_CO4")</f>
        <v>7</v>
      </c>
    </row>
    <row r="34" spans="1:11" x14ac:dyDescent="0.3">
      <c r="A34" s="26" t="s">
        <v>123</v>
      </c>
      <c r="B34" s="26" t="s">
        <v>124</v>
      </c>
      <c r="C34" s="26">
        <v>6</v>
      </c>
      <c r="D34" s="26">
        <v>6</v>
      </c>
      <c r="E34" s="26">
        <v>6</v>
      </c>
      <c r="F34" s="26">
        <v>6</v>
      </c>
      <c r="H34" s="25">
        <f>SUMIFS(C34:F34, C6:F6, "19MEE481_CO1")</f>
        <v>6</v>
      </c>
      <c r="I34" s="25">
        <f>SUMIFS(C34:F34, C6:F6, "19MEE481_CO2")</f>
        <v>6</v>
      </c>
      <c r="J34" s="25">
        <f>SUMIFS(C34:F34, C6:F6, "19MEE481_CO3")</f>
        <v>6</v>
      </c>
      <c r="K34" s="25">
        <f>SUMIFS(C34:F34, C6:F6, "19MEE481_CO4")</f>
        <v>6</v>
      </c>
    </row>
    <row r="35" spans="1:11" x14ac:dyDescent="0.3">
      <c r="A35" s="24" t="s">
        <v>125</v>
      </c>
      <c r="B35" s="24" t="s">
        <v>126</v>
      </c>
      <c r="C35" s="24">
        <v>6</v>
      </c>
      <c r="D35" s="24">
        <v>6</v>
      </c>
      <c r="E35" s="24">
        <v>6</v>
      </c>
      <c r="F35" s="24">
        <v>6</v>
      </c>
      <c r="H35" s="25">
        <f>SUMIFS(C35:F35, C6:F6, "19MEE481_CO1")</f>
        <v>6</v>
      </c>
      <c r="I35" s="25">
        <f>SUMIFS(C35:F35, C6:F6, "19MEE481_CO2")</f>
        <v>6</v>
      </c>
      <c r="J35" s="25">
        <f>SUMIFS(C35:F35, C6:F6, "19MEE481_CO3")</f>
        <v>6</v>
      </c>
      <c r="K35" s="25">
        <f>SUMIFS(C35:F35, C6:F6, "19MEE481_CO4")</f>
        <v>6</v>
      </c>
    </row>
    <row r="36" spans="1:11" x14ac:dyDescent="0.3">
      <c r="A36" s="26" t="s">
        <v>127</v>
      </c>
      <c r="B36" s="26" t="s">
        <v>128</v>
      </c>
      <c r="C36" s="26">
        <v>7</v>
      </c>
      <c r="D36" s="26">
        <v>7</v>
      </c>
      <c r="E36" s="26">
        <v>7</v>
      </c>
      <c r="F36" s="26">
        <v>7</v>
      </c>
      <c r="H36" s="25">
        <f>SUMIFS(C36:F36, C6:F6, "19MEE481_CO1")</f>
        <v>7</v>
      </c>
      <c r="I36" s="25">
        <f>SUMIFS(C36:F36, C6:F6, "19MEE481_CO2")</f>
        <v>7</v>
      </c>
      <c r="J36" s="25">
        <f>SUMIFS(C36:F36, C6:F6, "19MEE481_CO3")</f>
        <v>7</v>
      </c>
      <c r="K36" s="25">
        <f>SUMIFS(C36:F36, C6:F6, "19MEE481_CO4")</f>
        <v>7</v>
      </c>
    </row>
    <row r="37" spans="1:11" x14ac:dyDescent="0.3">
      <c r="A37" s="24" t="s">
        <v>129</v>
      </c>
      <c r="B37" s="24" t="s">
        <v>130</v>
      </c>
      <c r="C37" s="24">
        <v>7</v>
      </c>
      <c r="D37" s="24">
        <v>7</v>
      </c>
      <c r="E37" s="24">
        <v>7</v>
      </c>
      <c r="F37" s="24">
        <v>7</v>
      </c>
      <c r="H37" s="25">
        <f>SUMIFS(C37:F37, C6:F6, "19MEE481_CO1")</f>
        <v>7</v>
      </c>
      <c r="I37" s="25">
        <f>SUMIFS(C37:F37, C6:F6, "19MEE481_CO2")</f>
        <v>7</v>
      </c>
      <c r="J37" s="25">
        <f>SUMIFS(C37:F37, C6:F6, "19MEE481_CO3")</f>
        <v>7</v>
      </c>
      <c r="K37" s="25">
        <f>SUMIFS(C37:F37, C6:F6, "19MEE481_CO4")</f>
        <v>7</v>
      </c>
    </row>
    <row r="38" spans="1:11" x14ac:dyDescent="0.3">
      <c r="A38" s="26" t="s">
        <v>131</v>
      </c>
      <c r="B38" s="26" t="s">
        <v>132</v>
      </c>
      <c r="C38" s="26">
        <v>6</v>
      </c>
      <c r="D38" s="26">
        <v>6</v>
      </c>
      <c r="E38" s="26">
        <v>6</v>
      </c>
      <c r="F38" s="26">
        <v>6</v>
      </c>
      <c r="H38" s="25">
        <f>SUMIFS(C38:F38, C6:F6, "19MEE481_CO1")</f>
        <v>6</v>
      </c>
      <c r="I38" s="25">
        <f>SUMIFS(C38:F38, C6:F6, "19MEE481_CO2")</f>
        <v>6</v>
      </c>
      <c r="J38" s="25">
        <f>SUMIFS(C38:F38, C6:F6, "19MEE481_CO3")</f>
        <v>6</v>
      </c>
      <c r="K38" s="25">
        <f>SUMIFS(C38:F38, C6:F6, "19MEE481_CO4")</f>
        <v>6</v>
      </c>
    </row>
    <row r="39" spans="1:11" x14ac:dyDescent="0.3">
      <c r="A39" s="24" t="s">
        <v>133</v>
      </c>
      <c r="B39" s="24" t="s">
        <v>134</v>
      </c>
      <c r="C39" s="24">
        <v>7</v>
      </c>
      <c r="D39" s="24">
        <v>7</v>
      </c>
      <c r="E39" s="24">
        <v>7</v>
      </c>
      <c r="F39" s="24">
        <v>7</v>
      </c>
      <c r="H39" s="25">
        <f>SUMIFS(C39:F39, C6:F6, "19MEE481_CO1")</f>
        <v>7</v>
      </c>
      <c r="I39" s="25">
        <f>SUMIFS(C39:F39, C6:F6, "19MEE481_CO2")</f>
        <v>7</v>
      </c>
      <c r="J39" s="25">
        <f>SUMIFS(C39:F39, C6:F6, "19MEE481_CO3")</f>
        <v>7</v>
      </c>
      <c r="K39" s="25">
        <f>SUMIFS(C39:F39, C6:F6, "19MEE481_CO4")</f>
        <v>7</v>
      </c>
    </row>
    <row r="40" spans="1:11" x14ac:dyDescent="0.3">
      <c r="A40" s="26" t="s">
        <v>135</v>
      </c>
      <c r="B40" s="26" t="s">
        <v>136</v>
      </c>
      <c r="C40" s="26">
        <v>6</v>
      </c>
      <c r="D40" s="26">
        <v>6</v>
      </c>
      <c r="E40" s="26">
        <v>6</v>
      </c>
      <c r="F40" s="26">
        <v>6</v>
      </c>
      <c r="H40" s="25">
        <f>SUMIFS(C40:F40, C6:F6, "19MEE481_CO1")</f>
        <v>6</v>
      </c>
      <c r="I40" s="25">
        <f>SUMIFS(C40:F40, C6:F6, "19MEE481_CO2")</f>
        <v>6</v>
      </c>
      <c r="J40" s="25">
        <f>SUMIFS(C40:F40, C6:F6, "19MEE481_CO3")</f>
        <v>6</v>
      </c>
      <c r="K40" s="25">
        <f>SUMIFS(C40:F40, C6:F6, "19MEE481_CO4")</f>
        <v>6</v>
      </c>
    </row>
    <row r="41" spans="1:11" x14ac:dyDescent="0.3">
      <c r="A41" s="24" t="s">
        <v>137</v>
      </c>
      <c r="B41" s="24" t="s">
        <v>138</v>
      </c>
      <c r="C41" s="24">
        <v>5</v>
      </c>
      <c r="D41" s="24">
        <v>5</v>
      </c>
      <c r="E41" s="24">
        <v>5</v>
      </c>
      <c r="F41" s="24">
        <v>5</v>
      </c>
      <c r="H41" s="25">
        <f>SUMIFS(C41:F41, C6:F6, "19MEE481_CO1")</f>
        <v>5</v>
      </c>
      <c r="I41" s="25">
        <f>SUMIFS(C41:F41, C6:F6, "19MEE481_CO2")</f>
        <v>5</v>
      </c>
      <c r="J41" s="25">
        <f>SUMIFS(C41:F41, C6:F6, "19MEE481_CO3")</f>
        <v>5</v>
      </c>
      <c r="K41" s="25">
        <f>SUMIFS(C41:F41, C6:F6, "19MEE481_CO4")</f>
        <v>5</v>
      </c>
    </row>
    <row r="42" spans="1:11" x14ac:dyDescent="0.3">
      <c r="A42" s="26" t="s">
        <v>139</v>
      </c>
      <c r="B42" s="26" t="s">
        <v>140</v>
      </c>
      <c r="C42" s="26">
        <v>8</v>
      </c>
      <c r="D42" s="26">
        <v>8</v>
      </c>
      <c r="E42" s="26">
        <v>8</v>
      </c>
      <c r="F42" s="26">
        <v>8</v>
      </c>
      <c r="H42" s="25">
        <f>SUMIFS(C42:F42, C6:F6, "19MEE481_CO1")</f>
        <v>8</v>
      </c>
      <c r="I42" s="25">
        <f>SUMIFS(C42:F42, C6:F6, "19MEE481_CO2")</f>
        <v>8</v>
      </c>
      <c r="J42" s="25">
        <f>SUMIFS(C42:F42, C6:F6, "19MEE481_CO3")</f>
        <v>8</v>
      </c>
      <c r="K42" s="25">
        <f>SUMIFS(C42:F42, C6:F6, "19MEE481_CO4")</f>
        <v>8</v>
      </c>
    </row>
    <row r="43" spans="1:11" x14ac:dyDescent="0.3">
      <c r="A43" s="24" t="s">
        <v>141</v>
      </c>
      <c r="B43" s="24" t="s">
        <v>142</v>
      </c>
      <c r="C43" s="24">
        <v>9</v>
      </c>
      <c r="D43" s="24">
        <v>9</v>
      </c>
      <c r="E43" s="24">
        <v>9</v>
      </c>
      <c r="F43" s="24">
        <v>9</v>
      </c>
      <c r="H43" s="25">
        <f>SUMIFS(C43:F43, C6:F6, "19MEE481_CO1")</f>
        <v>9</v>
      </c>
      <c r="I43" s="25">
        <f>SUMIFS(C43:F43, C6:F6, "19MEE481_CO2")</f>
        <v>9</v>
      </c>
      <c r="J43" s="25">
        <f>SUMIFS(C43:F43, C6:F6, "19MEE481_CO3")</f>
        <v>9</v>
      </c>
      <c r="K43" s="25">
        <f>SUMIFS(C43:F43, C6:F6, "19MEE481_CO4")</f>
        <v>9</v>
      </c>
    </row>
    <row r="44" spans="1:11" x14ac:dyDescent="0.3">
      <c r="A44" s="26" t="s">
        <v>143</v>
      </c>
      <c r="B44" s="26" t="s">
        <v>144</v>
      </c>
      <c r="C44" s="26">
        <v>7</v>
      </c>
      <c r="D44" s="26">
        <v>7</v>
      </c>
      <c r="E44" s="26">
        <v>7</v>
      </c>
      <c r="F44" s="26">
        <v>7</v>
      </c>
      <c r="H44" s="25">
        <f>SUMIFS(C44:F44, C6:F6, "19MEE481_CO1")</f>
        <v>7</v>
      </c>
      <c r="I44" s="25">
        <f>SUMIFS(C44:F44, C6:F6, "19MEE481_CO2")</f>
        <v>7</v>
      </c>
      <c r="J44" s="25">
        <f>SUMIFS(C44:F44, C6:F6, "19MEE481_CO3")</f>
        <v>7</v>
      </c>
      <c r="K44" s="25">
        <f>SUMIFS(C44:F44, C6:F6, "19MEE481_CO4")</f>
        <v>7</v>
      </c>
    </row>
    <row r="45" spans="1:11" x14ac:dyDescent="0.3">
      <c r="A45" s="24" t="s">
        <v>145</v>
      </c>
      <c r="B45" s="24" t="s">
        <v>146</v>
      </c>
      <c r="C45" s="24">
        <v>6</v>
      </c>
      <c r="D45" s="24">
        <v>6</v>
      </c>
      <c r="E45" s="24">
        <v>6</v>
      </c>
      <c r="F45" s="24">
        <v>6</v>
      </c>
      <c r="H45" s="25">
        <f>SUMIFS(C45:F45, C6:F6, "19MEE481_CO1")</f>
        <v>6</v>
      </c>
      <c r="I45" s="25">
        <f>SUMIFS(C45:F45, C6:F6, "19MEE481_CO2")</f>
        <v>6</v>
      </c>
      <c r="J45" s="25">
        <f>SUMIFS(C45:F45, C6:F6, "19MEE481_CO3")</f>
        <v>6</v>
      </c>
      <c r="K45" s="25">
        <f>SUMIFS(C45:F45, C6:F6, "19MEE481_CO4")</f>
        <v>6</v>
      </c>
    </row>
    <row r="46" spans="1:11" x14ac:dyDescent="0.3">
      <c r="A46" s="26" t="s">
        <v>147</v>
      </c>
      <c r="B46" s="26" t="s">
        <v>148</v>
      </c>
      <c r="C46" s="26">
        <v>8</v>
      </c>
      <c r="D46" s="26">
        <v>8</v>
      </c>
      <c r="E46" s="26">
        <v>8</v>
      </c>
      <c r="F46" s="26">
        <v>8</v>
      </c>
      <c r="H46" s="25">
        <f>SUMIFS(C46:F46, C6:F6, "19MEE481_CO1")</f>
        <v>8</v>
      </c>
      <c r="I46" s="25">
        <f>SUMIFS(C46:F46, C6:F6, "19MEE481_CO2")</f>
        <v>8</v>
      </c>
      <c r="J46" s="25">
        <f>SUMIFS(C46:F46, C6:F6, "19MEE481_CO3")</f>
        <v>8</v>
      </c>
      <c r="K46" s="25">
        <f>SUMIFS(C46:F46, C6:F6, "19MEE481_CO4")</f>
        <v>8</v>
      </c>
    </row>
    <row r="47" spans="1:11" x14ac:dyDescent="0.3">
      <c r="A47" s="24" t="s">
        <v>149</v>
      </c>
      <c r="B47" s="24" t="s">
        <v>150</v>
      </c>
      <c r="C47" s="24">
        <v>7</v>
      </c>
      <c r="D47" s="24">
        <v>7</v>
      </c>
      <c r="E47" s="24">
        <v>7</v>
      </c>
      <c r="F47" s="24">
        <v>7</v>
      </c>
      <c r="H47" s="25">
        <f>SUMIFS(C47:F47, C6:F6, "19MEE481_CO1")</f>
        <v>7</v>
      </c>
      <c r="I47" s="25">
        <f>SUMIFS(C47:F47, C6:F6, "19MEE481_CO2")</f>
        <v>7</v>
      </c>
      <c r="J47" s="25">
        <f>SUMIFS(C47:F47, C6:F6, "19MEE481_CO3")</f>
        <v>7</v>
      </c>
      <c r="K47" s="25">
        <f>SUMIFS(C47:F47, C6:F6, "19MEE481_CO4")</f>
        <v>7</v>
      </c>
    </row>
    <row r="48" spans="1:11" x14ac:dyDescent="0.3">
      <c r="A48" s="26" t="s">
        <v>151</v>
      </c>
      <c r="B48" s="26" t="s">
        <v>152</v>
      </c>
      <c r="C48" s="26">
        <v>6</v>
      </c>
      <c r="D48" s="26">
        <v>6</v>
      </c>
      <c r="E48" s="26">
        <v>6</v>
      </c>
      <c r="F48" s="26">
        <v>6</v>
      </c>
      <c r="H48" s="25">
        <f>SUMIFS(C48:F48, C6:F6, "19MEE481_CO1")</f>
        <v>6</v>
      </c>
      <c r="I48" s="25">
        <f>SUMIFS(C48:F48, C6:F6, "19MEE481_CO2")</f>
        <v>6</v>
      </c>
      <c r="J48" s="25">
        <f>SUMIFS(C48:F48, C6:F6, "19MEE481_CO3")</f>
        <v>6</v>
      </c>
      <c r="K48" s="25">
        <f>SUMIFS(C48:F48, C6:F6, "19MEE481_CO4")</f>
        <v>6</v>
      </c>
    </row>
    <row r="49" spans="1:11" x14ac:dyDescent="0.3">
      <c r="A49" s="24" t="s">
        <v>153</v>
      </c>
      <c r="B49" s="24" t="s">
        <v>154</v>
      </c>
      <c r="C49" s="24">
        <v>6</v>
      </c>
      <c r="D49" s="24">
        <v>6</v>
      </c>
      <c r="E49" s="24">
        <v>6</v>
      </c>
      <c r="F49" s="24">
        <v>6</v>
      </c>
      <c r="H49" s="25">
        <f>SUMIFS(C49:F49, C6:F6, "19MEE481_CO1")</f>
        <v>6</v>
      </c>
      <c r="I49" s="25">
        <f>SUMIFS(C49:F49, C6:F6, "19MEE481_CO2")</f>
        <v>6</v>
      </c>
      <c r="J49" s="25">
        <f>SUMIFS(C49:F49, C6:F6, "19MEE481_CO3")</f>
        <v>6</v>
      </c>
      <c r="K49" s="25">
        <f>SUMIFS(C49:F49, C6:F6, "19MEE481_CO4")</f>
        <v>6</v>
      </c>
    </row>
    <row r="50" spans="1:11" x14ac:dyDescent="0.3">
      <c r="A50" s="26" t="s">
        <v>155</v>
      </c>
      <c r="B50" s="26" t="s">
        <v>156</v>
      </c>
      <c r="C50" s="26">
        <v>7</v>
      </c>
      <c r="D50" s="26">
        <v>7</v>
      </c>
      <c r="E50" s="26">
        <v>7</v>
      </c>
      <c r="F50" s="26">
        <v>7</v>
      </c>
      <c r="H50" s="25">
        <f>SUMIFS(C50:F50, C6:F6, "19MEE481_CO1")</f>
        <v>7</v>
      </c>
      <c r="I50" s="25">
        <f>SUMIFS(C50:F50, C6:F6, "19MEE481_CO2")</f>
        <v>7</v>
      </c>
      <c r="J50" s="25">
        <f>SUMIFS(C50:F50, C6:F6, "19MEE481_CO3")</f>
        <v>7</v>
      </c>
      <c r="K50" s="25">
        <f>SUMIFS(C50:F50, C6:F6, "19MEE481_CO4")</f>
        <v>7</v>
      </c>
    </row>
    <row r="51" spans="1:11" x14ac:dyDescent="0.3">
      <c r="A51" s="24" t="s">
        <v>157</v>
      </c>
      <c r="B51" s="24" t="s">
        <v>158</v>
      </c>
      <c r="C51" s="24">
        <v>7</v>
      </c>
      <c r="D51" s="24">
        <v>7</v>
      </c>
      <c r="E51" s="24">
        <v>7</v>
      </c>
      <c r="F51" s="24">
        <v>7</v>
      </c>
      <c r="H51" s="25">
        <f>SUMIFS(C51:F51, C6:F6, "19MEE481_CO1")</f>
        <v>7</v>
      </c>
      <c r="I51" s="25">
        <f>SUMIFS(C51:F51, C6:F6, "19MEE481_CO2")</f>
        <v>7</v>
      </c>
      <c r="J51" s="25">
        <f>SUMIFS(C51:F51, C6:F6, "19MEE481_CO3")</f>
        <v>7</v>
      </c>
      <c r="K51" s="25">
        <f>SUMIFS(C51:F51, C6:F6, "19MEE481_CO4")</f>
        <v>7</v>
      </c>
    </row>
    <row r="52" spans="1:11" x14ac:dyDescent="0.3">
      <c r="A52" s="26" t="s">
        <v>159</v>
      </c>
      <c r="B52" s="26" t="s">
        <v>160</v>
      </c>
      <c r="C52" s="26">
        <v>8</v>
      </c>
      <c r="D52" s="26">
        <v>8</v>
      </c>
      <c r="E52" s="26">
        <v>8</v>
      </c>
      <c r="F52" s="26">
        <v>8</v>
      </c>
      <c r="H52" s="25">
        <f>SUMIFS(C52:F52, C6:F6, "19MEE481_CO1")</f>
        <v>8</v>
      </c>
      <c r="I52" s="25">
        <f>SUMIFS(C52:F52, C6:F6, "19MEE481_CO2")</f>
        <v>8</v>
      </c>
      <c r="J52" s="25">
        <f>SUMIFS(C52:F52, C6:F6, "19MEE481_CO3")</f>
        <v>8</v>
      </c>
      <c r="K52" s="25">
        <f>SUMIFS(C52:F52, C6:F6, "19MEE481_CO4")</f>
        <v>8</v>
      </c>
    </row>
    <row r="53" spans="1:11" x14ac:dyDescent="0.3">
      <c r="A53" s="24" t="s">
        <v>161</v>
      </c>
      <c r="B53" s="24" t="s">
        <v>162</v>
      </c>
      <c r="C53" s="24">
        <v>6</v>
      </c>
      <c r="D53" s="24">
        <v>6</v>
      </c>
      <c r="E53" s="24">
        <v>6</v>
      </c>
      <c r="F53" s="24">
        <v>6</v>
      </c>
      <c r="H53" s="25">
        <f>SUMIFS(C53:F53, C6:F6, "19MEE481_CO1")</f>
        <v>6</v>
      </c>
      <c r="I53" s="25">
        <f>SUMIFS(C53:F53, C6:F6, "19MEE481_CO2")</f>
        <v>6</v>
      </c>
      <c r="J53" s="25">
        <f>SUMIFS(C53:F53, C6:F6, "19MEE481_CO3")</f>
        <v>6</v>
      </c>
      <c r="K53" s="25">
        <f>SUMIFS(C53:F53, C6:F6, "19MEE481_CO4")</f>
        <v>6</v>
      </c>
    </row>
    <row r="54" spans="1:11" x14ac:dyDescent="0.3">
      <c r="A54" s="26" t="s">
        <v>163</v>
      </c>
      <c r="B54" s="26" t="s">
        <v>164</v>
      </c>
      <c r="C54" s="26">
        <v>6</v>
      </c>
      <c r="D54" s="26">
        <v>6</v>
      </c>
      <c r="E54" s="26">
        <v>6</v>
      </c>
      <c r="F54" s="26">
        <v>6</v>
      </c>
      <c r="H54" s="25">
        <f>SUMIFS(C54:F54, C6:F6, "19MEE481_CO1")</f>
        <v>6</v>
      </c>
      <c r="I54" s="25">
        <f>SUMIFS(C54:F54, C6:F6, "19MEE481_CO2")</f>
        <v>6</v>
      </c>
      <c r="J54" s="25">
        <f>SUMIFS(C54:F54, C6:F6, "19MEE481_CO3")</f>
        <v>6</v>
      </c>
      <c r="K54" s="25">
        <f>SUMIFS(C54:F54, C6:F6, "19MEE481_CO4")</f>
        <v>6</v>
      </c>
    </row>
    <row r="55" spans="1:11" x14ac:dyDescent="0.3">
      <c r="A55" s="24" t="s">
        <v>165</v>
      </c>
      <c r="B55" s="24" t="s">
        <v>166</v>
      </c>
      <c r="C55" s="24">
        <v>6</v>
      </c>
      <c r="D55" s="24">
        <v>6</v>
      </c>
      <c r="E55" s="24">
        <v>6</v>
      </c>
      <c r="F55" s="24">
        <v>6</v>
      </c>
      <c r="H55" s="25">
        <f>SUMIFS(C55:F55, C6:F6, "19MEE481_CO1")</f>
        <v>6</v>
      </c>
      <c r="I55" s="25">
        <f>SUMIFS(C55:F55, C6:F6, "19MEE481_CO2")</f>
        <v>6</v>
      </c>
      <c r="J55" s="25">
        <f>SUMIFS(C55:F55, C6:F6, "19MEE481_CO3")</f>
        <v>6</v>
      </c>
      <c r="K55" s="25">
        <f>SUMIFS(C55:F55, C6:F6, "19MEE481_CO4")</f>
        <v>6</v>
      </c>
    </row>
    <row r="56" spans="1:11" x14ac:dyDescent="0.3">
      <c r="A56" s="26" t="s">
        <v>167</v>
      </c>
      <c r="B56" s="26" t="s">
        <v>168</v>
      </c>
      <c r="C56" s="26">
        <v>6</v>
      </c>
      <c r="D56" s="26">
        <v>6</v>
      </c>
      <c r="E56" s="26">
        <v>6</v>
      </c>
      <c r="F56" s="26">
        <v>6</v>
      </c>
      <c r="H56" s="25">
        <f>SUMIFS(C56:F56, C6:F6, "19MEE481_CO1")</f>
        <v>6</v>
      </c>
      <c r="I56" s="25">
        <f>SUMIFS(C56:F56, C6:F6, "19MEE481_CO2")</f>
        <v>6</v>
      </c>
      <c r="J56" s="25">
        <f>SUMIFS(C56:F56, C6:F6, "19MEE481_CO3")</f>
        <v>6</v>
      </c>
      <c r="K56" s="25">
        <f>SUMIFS(C56:F56, C6:F6, "19MEE481_CO4")</f>
        <v>6</v>
      </c>
    </row>
    <row r="57" spans="1:11" x14ac:dyDescent="0.3">
      <c r="A57" s="24" t="s">
        <v>169</v>
      </c>
      <c r="B57" s="24" t="s">
        <v>170</v>
      </c>
      <c r="C57" s="24">
        <v>7</v>
      </c>
      <c r="D57" s="24">
        <v>7</v>
      </c>
      <c r="E57" s="24">
        <v>7</v>
      </c>
      <c r="F57" s="24">
        <v>7</v>
      </c>
      <c r="H57" s="25">
        <f>SUMIFS(C57:F57, C6:F6, "19MEE481_CO1")</f>
        <v>7</v>
      </c>
      <c r="I57" s="25">
        <f>SUMIFS(C57:F57, C6:F6, "19MEE481_CO2")</f>
        <v>7</v>
      </c>
      <c r="J57" s="25">
        <f>SUMIFS(C57:F57, C6:F6, "19MEE481_CO3")</f>
        <v>7</v>
      </c>
      <c r="K57" s="25">
        <f>SUMIFS(C57:F57, C6:F6, "19MEE481_CO4")</f>
        <v>7</v>
      </c>
    </row>
    <row r="58" spans="1:11" x14ac:dyDescent="0.3">
      <c r="A58" s="26" t="s">
        <v>171</v>
      </c>
      <c r="B58" s="26" t="s">
        <v>172</v>
      </c>
      <c r="C58" s="26">
        <v>9</v>
      </c>
      <c r="D58" s="26">
        <v>9</v>
      </c>
      <c r="E58" s="26">
        <v>9</v>
      </c>
      <c r="F58" s="26">
        <v>9</v>
      </c>
      <c r="H58" s="25">
        <f>SUMIFS(C58:F58, C6:F6, "19MEE481_CO1")</f>
        <v>9</v>
      </c>
      <c r="I58" s="25">
        <f>SUMIFS(C58:F58, C6:F6, "19MEE481_CO2")</f>
        <v>9</v>
      </c>
      <c r="J58" s="25">
        <f>SUMIFS(C58:F58, C6:F6, "19MEE481_CO3")</f>
        <v>9</v>
      </c>
      <c r="K58" s="25">
        <f>SUMIFS(C58:F58, C6:F6, "19MEE481_CO4")</f>
        <v>9</v>
      </c>
    </row>
    <row r="59" spans="1:11" x14ac:dyDescent="0.3">
      <c r="A59" s="24" t="s">
        <v>173</v>
      </c>
      <c r="B59" s="24" t="s">
        <v>174</v>
      </c>
      <c r="C59" s="24">
        <v>7</v>
      </c>
      <c r="D59" s="24">
        <v>7</v>
      </c>
      <c r="E59" s="24">
        <v>7</v>
      </c>
      <c r="F59" s="24">
        <v>7</v>
      </c>
      <c r="H59" s="25">
        <f>SUMIFS(C59:F59, C6:F6, "19MEE481_CO1")</f>
        <v>7</v>
      </c>
      <c r="I59" s="25">
        <f>SUMIFS(C59:F59, C6:F6, "19MEE481_CO2")</f>
        <v>7</v>
      </c>
      <c r="J59" s="25">
        <f>SUMIFS(C59:F59, C6:F6, "19MEE481_CO3")</f>
        <v>7</v>
      </c>
      <c r="K59" s="25">
        <f>SUMIFS(C59:F59, C6:F6, "19MEE481_CO4")</f>
        <v>7</v>
      </c>
    </row>
    <row r="60" spans="1:11" x14ac:dyDescent="0.3">
      <c r="A60" s="26" t="s">
        <v>175</v>
      </c>
      <c r="B60" s="26" t="s">
        <v>176</v>
      </c>
      <c r="C60" s="26">
        <v>8</v>
      </c>
      <c r="D60" s="26">
        <v>8</v>
      </c>
      <c r="E60" s="26">
        <v>8</v>
      </c>
      <c r="F60" s="26">
        <v>8</v>
      </c>
      <c r="H60" s="25">
        <f>SUMIFS(C60:F60, C6:F6, "19MEE481_CO1")</f>
        <v>8</v>
      </c>
      <c r="I60" s="25">
        <f>SUMIFS(C60:F60, C6:F6, "19MEE481_CO2")</f>
        <v>8</v>
      </c>
      <c r="J60" s="25">
        <f>SUMIFS(C60:F60, C6:F6, "19MEE481_CO3")</f>
        <v>8</v>
      </c>
      <c r="K60" s="25">
        <f>SUMIFS(C60:F60, C6:F6, "19MEE481_CO4")</f>
        <v>8</v>
      </c>
    </row>
    <row r="61" spans="1:11" x14ac:dyDescent="0.3">
      <c r="A61" s="24" t="s">
        <v>177</v>
      </c>
      <c r="B61" s="24" t="s">
        <v>178</v>
      </c>
      <c r="C61" s="24">
        <v>8</v>
      </c>
      <c r="D61" s="24">
        <v>8</v>
      </c>
      <c r="E61" s="24">
        <v>8</v>
      </c>
      <c r="F61" s="24">
        <v>8</v>
      </c>
      <c r="H61" s="25">
        <f>SUMIFS(C61:F61, C6:F6, "19MEE481_CO1")</f>
        <v>8</v>
      </c>
      <c r="I61" s="25">
        <f>SUMIFS(C61:F61, C6:F6, "19MEE481_CO2")</f>
        <v>8</v>
      </c>
      <c r="J61" s="25">
        <f>SUMIFS(C61:F61, C6:F6, "19MEE481_CO3")</f>
        <v>8</v>
      </c>
      <c r="K61" s="25">
        <f>SUMIFS(C61:F61, C6:F6, "19MEE481_CO4")</f>
        <v>8</v>
      </c>
    </row>
    <row r="62" spans="1:11" x14ac:dyDescent="0.3">
      <c r="A62" s="26" t="s">
        <v>179</v>
      </c>
      <c r="B62" s="26" t="s">
        <v>180</v>
      </c>
      <c r="C62" s="26">
        <v>8</v>
      </c>
      <c r="D62" s="26">
        <v>8</v>
      </c>
      <c r="E62" s="26">
        <v>8</v>
      </c>
      <c r="F62" s="26">
        <v>8</v>
      </c>
      <c r="H62" s="25">
        <f>SUMIFS(C62:F62, C6:F6, "19MEE481_CO1")</f>
        <v>8</v>
      </c>
      <c r="I62" s="25">
        <f>SUMIFS(C62:F62, C6:F6, "19MEE481_CO2")</f>
        <v>8</v>
      </c>
      <c r="J62" s="25">
        <f>SUMIFS(C62:F62, C6:F6, "19MEE481_CO3")</f>
        <v>8</v>
      </c>
      <c r="K62" s="25">
        <f>SUMIFS(C62:F62, C6:F6, "19MEE481_CO4")</f>
        <v>8</v>
      </c>
    </row>
    <row r="63" spans="1:11" x14ac:dyDescent="0.3">
      <c r="A63" s="24" t="s">
        <v>181</v>
      </c>
      <c r="B63" s="24" t="s">
        <v>182</v>
      </c>
      <c r="C63" s="24">
        <v>7</v>
      </c>
      <c r="D63" s="24">
        <v>7</v>
      </c>
      <c r="E63" s="24">
        <v>7</v>
      </c>
      <c r="F63" s="24">
        <v>7</v>
      </c>
      <c r="H63" s="25">
        <f>SUMIFS(C63:F63, C6:F6, "19MEE481_CO1")</f>
        <v>7</v>
      </c>
      <c r="I63" s="25">
        <f>SUMIFS(C63:F63, C6:F6, "19MEE481_CO2")</f>
        <v>7</v>
      </c>
      <c r="J63" s="25">
        <f>SUMIFS(C63:F63, C6:F6, "19MEE481_CO3")</f>
        <v>7</v>
      </c>
      <c r="K63" s="25">
        <f>SUMIFS(C63:F63, C6:F6, "19MEE481_CO4")</f>
        <v>7</v>
      </c>
    </row>
    <row r="64" spans="1:11" x14ac:dyDescent="0.3">
      <c r="A64" s="26" t="s">
        <v>183</v>
      </c>
      <c r="B64" s="26" t="s">
        <v>184</v>
      </c>
      <c r="C64" s="26">
        <v>8</v>
      </c>
      <c r="D64" s="26">
        <v>8</v>
      </c>
      <c r="E64" s="26">
        <v>8</v>
      </c>
      <c r="F64" s="26">
        <v>8</v>
      </c>
      <c r="H64" s="25">
        <f>SUMIFS(C64:F64, C6:F6, "19MEE481_CO1")</f>
        <v>8</v>
      </c>
      <c r="I64" s="25">
        <f>SUMIFS(C64:F64, C6:F6, "19MEE481_CO2")</f>
        <v>8</v>
      </c>
      <c r="J64" s="25">
        <f>SUMIFS(C64:F64, C6:F6, "19MEE481_CO3")</f>
        <v>8</v>
      </c>
      <c r="K64" s="25">
        <f>SUMIFS(C64:F64, C6:F6, "19MEE481_CO4")</f>
        <v>8</v>
      </c>
    </row>
    <row r="65" spans="1:11" x14ac:dyDescent="0.3">
      <c r="A65" s="24" t="s">
        <v>185</v>
      </c>
      <c r="B65" s="24" t="s">
        <v>186</v>
      </c>
      <c r="C65" s="24">
        <v>8</v>
      </c>
      <c r="D65" s="24">
        <v>8</v>
      </c>
      <c r="E65" s="24">
        <v>8</v>
      </c>
      <c r="F65" s="24">
        <v>8</v>
      </c>
      <c r="H65" s="25">
        <f>SUMIFS(C65:F65, C6:F6, "19MEE481_CO1")</f>
        <v>8</v>
      </c>
      <c r="I65" s="25">
        <f>SUMIFS(C65:F65, C6:F6, "19MEE481_CO2")</f>
        <v>8</v>
      </c>
      <c r="J65" s="25">
        <f>SUMIFS(C65:F65, C6:F6, "19MEE481_CO3")</f>
        <v>8</v>
      </c>
      <c r="K65" s="25">
        <f>SUMIFS(C65:F65, C6:F6, "19MEE481_CO4")</f>
        <v>8</v>
      </c>
    </row>
    <row r="66" spans="1:11" x14ac:dyDescent="0.3">
      <c r="A66" s="26" t="s">
        <v>247</v>
      </c>
      <c r="B66" s="26" t="s">
        <v>248</v>
      </c>
      <c r="C66" s="26">
        <v>7</v>
      </c>
      <c r="D66" s="26">
        <v>7</v>
      </c>
      <c r="E66" s="26">
        <v>7</v>
      </c>
      <c r="F66" s="26">
        <v>7</v>
      </c>
      <c r="H66" s="25">
        <f>SUMIFS(C66:F66, C6:F6, "19MEE481_CO1")</f>
        <v>7</v>
      </c>
      <c r="I66" s="25">
        <f>SUMIFS(C66:F66, C6:F6, "19MEE481_CO2")</f>
        <v>7</v>
      </c>
      <c r="J66" s="25">
        <f>SUMIFS(C66:F66, C6:F6, "19MEE481_CO3")</f>
        <v>7</v>
      </c>
      <c r="K66" s="25">
        <f>SUMIFS(C66:F66, C6:F6, "19MEE481_CO4")</f>
        <v>7</v>
      </c>
    </row>
    <row r="67" spans="1:11" x14ac:dyDescent="0.3">
      <c r="A67" s="24" t="s">
        <v>249</v>
      </c>
      <c r="B67" s="24" t="s">
        <v>250</v>
      </c>
      <c r="C67" s="24">
        <v>7</v>
      </c>
      <c r="D67" s="24">
        <v>7</v>
      </c>
      <c r="E67" s="24">
        <v>7</v>
      </c>
      <c r="F67" s="24">
        <v>7</v>
      </c>
      <c r="H67" s="25">
        <f>SUMIFS(C67:F67, C6:F6, "19MEE481_CO1")</f>
        <v>7</v>
      </c>
      <c r="I67" s="25">
        <f>SUMIFS(C67:F67, C6:F6, "19MEE481_CO2")</f>
        <v>7</v>
      </c>
      <c r="J67" s="25">
        <f>SUMIFS(C67:F67, C6:F6, "19MEE481_CO3")</f>
        <v>7</v>
      </c>
      <c r="K67" s="25">
        <f>SUMIFS(C67:F67, C6:F6, "19MEE481_CO4")</f>
        <v>7</v>
      </c>
    </row>
    <row r="68" spans="1:11" x14ac:dyDescent="0.3">
      <c r="A68" s="26" t="s">
        <v>251</v>
      </c>
      <c r="B68" s="26" t="s">
        <v>252</v>
      </c>
      <c r="C68" s="26">
        <v>7</v>
      </c>
      <c r="D68" s="26">
        <v>7</v>
      </c>
      <c r="E68" s="26">
        <v>7</v>
      </c>
      <c r="F68" s="26">
        <v>7</v>
      </c>
      <c r="H68" s="25">
        <f>SUMIFS(C68:F68, C6:F6, "19MEE481_CO1")</f>
        <v>7</v>
      </c>
      <c r="I68" s="25">
        <f>SUMIFS(C68:F68, C6:F6, "19MEE481_CO2")</f>
        <v>7</v>
      </c>
      <c r="J68" s="25">
        <f>SUMIFS(C68:F68, C6:F6, "19MEE481_CO3")</f>
        <v>7</v>
      </c>
      <c r="K68" s="25">
        <f>SUMIFS(C68:F68, C6:F6, "19MEE481_CO4")</f>
        <v>7</v>
      </c>
    </row>
    <row r="69" spans="1:11" x14ac:dyDescent="0.3">
      <c r="A69" s="24" t="s">
        <v>253</v>
      </c>
      <c r="B69" s="24" t="s">
        <v>254</v>
      </c>
      <c r="C69" s="24">
        <v>6</v>
      </c>
      <c r="D69" s="24">
        <v>6</v>
      </c>
      <c r="E69" s="24">
        <v>6</v>
      </c>
      <c r="F69" s="24">
        <v>6</v>
      </c>
      <c r="H69" s="25">
        <f>SUMIFS(C69:F69, C6:F6, "19MEE481_CO1")</f>
        <v>6</v>
      </c>
      <c r="I69" s="25">
        <f>SUMIFS(C69:F69, C6:F6, "19MEE481_CO2")</f>
        <v>6</v>
      </c>
      <c r="J69" s="25">
        <f>SUMIFS(C69:F69, C6:F6, "19MEE481_CO3")</f>
        <v>6</v>
      </c>
      <c r="K69" s="25">
        <f>SUMIFS(C69:F69, C6:F6, "19MEE481_CO4")</f>
        <v>6</v>
      </c>
    </row>
    <row r="70" spans="1:11" x14ac:dyDescent="0.3">
      <c r="A70" s="26" t="s">
        <v>255</v>
      </c>
      <c r="B70" s="26" t="s">
        <v>256</v>
      </c>
      <c r="C70" s="26">
        <v>6</v>
      </c>
      <c r="D70" s="26">
        <v>6</v>
      </c>
      <c r="E70" s="26">
        <v>6</v>
      </c>
      <c r="F70" s="26">
        <v>6</v>
      </c>
      <c r="H70" s="25">
        <f>SUMIFS(C70:F70, C6:F6, "19MEE481_CO1")</f>
        <v>6</v>
      </c>
      <c r="I70" s="25">
        <f>SUMIFS(C70:F70, C6:F6, "19MEE481_CO2")</f>
        <v>6</v>
      </c>
      <c r="J70" s="25">
        <f>SUMIFS(C70:F70, C6:F6, "19MEE481_CO3")</f>
        <v>6</v>
      </c>
      <c r="K70" s="25">
        <f>SUMIFS(C70:F70, C6:F6, "19MEE481_CO4")</f>
        <v>6</v>
      </c>
    </row>
    <row r="71" spans="1:11" x14ac:dyDescent="0.3">
      <c r="A71" s="24" t="s">
        <v>257</v>
      </c>
      <c r="B71" s="24" t="s">
        <v>258</v>
      </c>
      <c r="C71" s="24">
        <v>7</v>
      </c>
      <c r="D71" s="24">
        <v>7</v>
      </c>
      <c r="E71" s="24">
        <v>7</v>
      </c>
      <c r="F71" s="24">
        <v>7</v>
      </c>
      <c r="H71" s="25">
        <f>SUMIFS(C71:F71, C6:F6, "19MEE481_CO1")</f>
        <v>7</v>
      </c>
      <c r="I71" s="25">
        <f>SUMIFS(C71:F71, C6:F6, "19MEE481_CO2")</f>
        <v>7</v>
      </c>
      <c r="J71" s="25">
        <f>SUMIFS(C71:F71, C6:F6, "19MEE481_CO3")</f>
        <v>7</v>
      </c>
      <c r="K71" s="25">
        <f>SUMIFS(C71:F71, C6:F6, "19MEE481_CO4")</f>
        <v>7</v>
      </c>
    </row>
    <row r="72" spans="1:11" x14ac:dyDescent="0.3">
      <c r="A72" s="26" t="s">
        <v>259</v>
      </c>
      <c r="B72" s="26" t="s">
        <v>260</v>
      </c>
      <c r="C72" s="26">
        <v>8</v>
      </c>
      <c r="D72" s="26">
        <v>8</v>
      </c>
      <c r="E72" s="26">
        <v>8</v>
      </c>
      <c r="F72" s="26">
        <v>8</v>
      </c>
      <c r="H72" s="25">
        <f>SUMIFS(C72:F72, C6:F6, "19MEE481_CO1")</f>
        <v>8</v>
      </c>
      <c r="I72" s="25">
        <f>SUMIFS(C72:F72, C6:F6, "19MEE481_CO2")</f>
        <v>8</v>
      </c>
      <c r="J72" s="25">
        <f>SUMIFS(C72:F72, C6:F6, "19MEE481_CO3")</f>
        <v>8</v>
      </c>
      <c r="K72" s="25">
        <f>SUMIFS(C72:F72, C6:F6, "19MEE481_CO4")</f>
        <v>8</v>
      </c>
    </row>
    <row r="73" spans="1:11" x14ac:dyDescent="0.3">
      <c r="A73" s="24" t="s">
        <v>261</v>
      </c>
      <c r="B73" s="24" t="s">
        <v>262</v>
      </c>
      <c r="C73" s="24">
        <v>7</v>
      </c>
      <c r="D73" s="24">
        <v>7</v>
      </c>
      <c r="E73" s="24">
        <v>7</v>
      </c>
      <c r="F73" s="24">
        <v>7</v>
      </c>
      <c r="H73" s="25">
        <f>SUMIFS(C73:F73, C6:F6, "19MEE481_CO1")</f>
        <v>7</v>
      </c>
      <c r="I73" s="25">
        <f>SUMIFS(C73:F73, C6:F6, "19MEE481_CO2")</f>
        <v>7</v>
      </c>
      <c r="J73" s="25">
        <f>SUMIFS(C73:F73, C6:F6, "19MEE481_CO3")</f>
        <v>7</v>
      </c>
      <c r="K73" s="25">
        <f>SUMIFS(C73:F73, C6:F6, "19MEE481_CO4")</f>
        <v>7</v>
      </c>
    </row>
    <row r="74" spans="1:11" x14ac:dyDescent="0.3">
      <c r="A74" s="26" t="s">
        <v>263</v>
      </c>
      <c r="B74" s="26" t="s">
        <v>264</v>
      </c>
      <c r="C74" s="26">
        <v>9</v>
      </c>
      <c r="D74" s="26">
        <v>9</v>
      </c>
      <c r="E74" s="26">
        <v>9</v>
      </c>
      <c r="F74" s="26">
        <v>9</v>
      </c>
      <c r="H74" s="25">
        <f>SUMIFS(C74:F74, C6:F6, "19MEE481_CO1")</f>
        <v>9</v>
      </c>
      <c r="I74" s="25">
        <f>SUMIFS(C74:F74, C6:F6, "19MEE481_CO2")</f>
        <v>9</v>
      </c>
      <c r="J74" s="25">
        <f>SUMIFS(C74:F74, C6:F6, "19MEE481_CO3")</f>
        <v>9</v>
      </c>
      <c r="K74" s="25">
        <f>SUMIFS(C74:F74, C6:F6, "19MEE481_CO4")</f>
        <v>9</v>
      </c>
    </row>
    <row r="75" spans="1:11" x14ac:dyDescent="0.3">
      <c r="A75" s="24" t="s">
        <v>265</v>
      </c>
      <c r="B75" s="24" t="s">
        <v>266</v>
      </c>
      <c r="C75" s="24">
        <v>8</v>
      </c>
      <c r="D75" s="24">
        <v>8</v>
      </c>
      <c r="E75" s="24">
        <v>8</v>
      </c>
      <c r="F75" s="24">
        <v>8</v>
      </c>
      <c r="H75" s="25">
        <f>SUMIFS(C75:F75, C6:F6, "19MEE481_CO1")</f>
        <v>8</v>
      </c>
      <c r="I75" s="25">
        <f>SUMIFS(C75:F75, C6:F6, "19MEE481_CO2")</f>
        <v>8</v>
      </c>
      <c r="J75" s="25">
        <f>SUMIFS(C75:F75, C6:F6, "19MEE481_CO3")</f>
        <v>8</v>
      </c>
      <c r="K75" s="25">
        <f>SUMIFS(C75:F75, C6:F6, "19MEE481_CO4")</f>
        <v>8</v>
      </c>
    </row>
    <row r="76" spans="1:11" x14ac:dyDescent="0.3">
      <c r="A76" s="26" t="s">
        <v>267</v>
      </c>
      <c r="B76" s="26" t="s">
        <v>268</v>
      </c>
      <c r="C76" s="26">
        <v>7</v>
      </c>
      <c r="D76" s="26">
        <v>7</v>
      </c>
      <c r="E76" s="26">
        <v>7</v>
      </c>
      <c r="F76" s="26">
        <v>7</v>
      </c>
      <c r="H76" s="25">
        <f>SUMIFS(C76:F76, C6:F6, "19MEE481_CO1")</f>
        <v>7</v>
      </c>
      <c r="I76" s="25">
        <f>SUMIFS(C76:F76, C6:F6, "19MEE481_CO2")</f>
        <v>7</v>
      </c>
      <c r="J76" s="25">
        <f>SUMIFS(C76:F76, C6:F6, "19MEE481_CO3")</f>
        <v>7</v>
      </c>
      <c r="K76" s="25">
        <f>SUMIFS(C76:F76, C6:F6, "19MEE481_CO4")</f>
        <v>7</v>
      </c>
    </row>
    <row r="77" spans="1:11" x14ac:dyDescent="0.3">
      <c r="A77" s="24" t="s">
        <v>269</v>
      </c>
      <c r="B77" s="24" t="s">
        <v>270</v>
      </c>
      <c r="C77" s="24">
        <v>7</v>
      </c>
      <c r="D77" s="24">
        <v>7</v>
      </c>
      <c r="E77" s="24">
        <v>7</v>
      </c>
      <c r="F77" s="24">
        <v>7</v>
      </c>
      <c r="H77" s="25">
        <f>SUMIFS(C77:F77, C6:F6, "19MEE481_CO1")</f>
        <v>7</v>
      </c>
      <c r="I77" s="25">
        <f>SUMIFS(C77:F77, C6:F6, "19MEE481_CO2")</f>
        <v>7</v>
      </c>
      <c r="J77" s="25">
        <f>SUMIFS(C77:F77, C6:F6, "19MEE481_CO3")</f>
        <v>7</v>
      </c>
      <c r="K77" s="25">
        <f>SUMIFS(C77:F77, C6:F6, "19MEE481_CO4")</f>
        <v>7</v>
      </c>
    </row>
    <row r="78" spans="1:11" x14ac:dyDescent="0.3">
      <c r="A78" s="26" t="s">
        <v>271</v>
      </c>
      <c r="B78" s="26" t="s">
        <v>272</v>
      </c>
      <c r="C78" s="26">
        <v>7</v>
      </c>
      <c r="D78" s="26">
        <v>7</v>
      </c>
      <c r="E78" s="26">
        <v>7</v>
      </c>
      <c r="F78" s="26">
        <v>7</v>
      </c>
      <c r="H78" s="25">
        <f>SUMIFS(C78:F78, C6:F6, "19MEE481_CO1")</f>
        <v>7</v>
      </c>
      <c r="I78" s="25">
        <f>SUMIFS(C78:F78, C6:F6, "19MEE481_CO2")</f>
        <v>7</v>
      </c>
      <c r="J78" s="25">
        <f>SUMIFS(C78:F78, C6:F6, "19MEE481_CO3")</f>
        <v>7</v>
      </c>
      <c r="K78" s="25">
        <f>SUMIFS(C78:F78, C6:F6, "19MEE481_CO4")</f>
        <v>7</v>
      </c>
    </row>
    <row r="79" spans="1:11" x14ac:dyDescent="0.3">
      <c r="A79" s="24" t="s">
        <v>273</v>
      </c>
      <c r="B79" s="24" t="s">
        <v>274</v>
      </c>
      <c r="C79" s="24">
        <v>7</v>
      </c>
      <c r="D79" s="24">
        <v>7</v>
      </c>
      <c r="E79" s="24">
        <v>7</v>
      </c>
      <c r="F79" s="24">
        <v>7</v>
      </c>
      <c r="H79" s="25">
        <f>SUMIFS(C79:F79, C6:F6, "19MEE481_CO1")</f>
        <v>7</v>
      </c>
      <c r="I79" s="25">
        <f>SUMIFS(C79:F79, C6:F6, "19MEE481_CO2")</f>
        <v>7</v>
      </c>
      <c r="J79" s="25">
        <f>SUMIFS(C79:F79, C6:F6, "19MEE481_CO3")</f>
        <v>7</v>
      </c>
      <c r="K79" s="25">
        <f>SUMIFS(C79:F79, C6:F6, "19MEE481_CO4")</f>
        <v>7</v>
      </c>
    </row>
    <row r="80" spans="1:11" x14ac:dyDescent="0.3">
      <c r="A80" s="26" t="s">
        <v>275</v>
      </c>
      <c r="B80" s="26" t="s">
        <v>276</v>
      </c>
      <c r="C80" s="26">
        <v>7</v>
      </c>
      <c r="D80" s="26">
        <v>7</v>
      </c>
      <c r="E80" s="26">
        <v>7</v>
      </c>
      <c r="F80" s="26">
        <v>7</v>
      </c>
      <c r="H80" s="25">
        <f>SUMIFS(C80:F80, C6:F6, "19MEE481_CO1")</f>
        <v>7</v>
      </c>
      <c r="I80" s="25">
        <f>SUMIFS(C80:F80, C6:F6, "19MEE481_CO2")</f>
        <v>7</v>
      </c>
      <c r="J80" s="25">
        <f>SUMIFS(C80:F80, C6:F6, "19MEE481_CO3")</f>
        <v>7</v>
      </c>
      <c r="K80" s="25">
        <f>SUMIFS(C80:F80, C6:F6, "19MEE481_CO4")</f>
        <v>7</v>
      </c>
    </row>
    <row r="81" spans="1:11" x14ac:dyDescent="0.3">
      <c r="A81" s="24" t="s">
        <v>277</v>
      </c>
      <c r="B81" s="24" t="s">
        <v>278</v>
      </c>
      <c r="C81" s="24">
        <v>7</v>
      </c>
      <c r="D81" s="24">
        <v>7</v>
      </c>
      <c r="E81" s="24">
        <v>7</v>
      </c>
      <c r="F81" s="24">
        <v>7</v>
      </c>
      <c r="H81" s="25">
        <f>SUMIFS(C81:F81, C6:F6, "19MEE481_CO1")</f>
        <v>7</v>
      </c>
      <c r="I81" s="25">
        <f>SUMIFS(C81:F81, C6:F6, "19MEE481_CO2")</f>
        <v>7</v>
      </c>
      <c r="J81" s="25">
        <f>SUMIFS(C81:F81, C6:F6, "19MEE481_CO3")</f>
        <v>7</v>
      </c>
      <c r="K81" s="25">
        <f>SUMIFS(C81:F81, C6:F6, "19MEE481_CO4")</f>
        <v>7</v>
      </c>
    </row>
    <row r="82" spans="1:11" x14ac:dyDescent="0.3">
      <c r="A82" s="26" t="s">
        <v>279</v>
      </c>
      <c r="B82" s="26" t="s">
        <v>280</v>
      </c>
      <c r="C82" s="26">
        <v>6</v>
      </c>
      <c r="D82" s="26">
        <v>6</v>
      </c>
      <c r="E82" s="26">
        <v>6</v>
      </c>
      <c r="F82" s="26">
        <v>6</v>
      </c>
      <c r="H82" s="25">
        <f>SUMIFS(C82:F82, C6:F6, "19MEE481_CO1")</f>
        <v>6</v>
      </c>
      <c r="I82" s="25">
        <f>SUMIFS(C82:F82, C6:F6, "19MEE481_CO2")</f>
        <v>6</v>
      </c>
      <c r="J82" s="25">
        <f>SUMIFS(C82:F82, C6:F6, "19MEE481_CO3")</f>
        <v>6</v>
      </c>
      <c r="K82" s="25">
        <f>SUMIFS(C82:F82, C6:F6, "19MEE481_CO4")</f>
        <v>6</v>
      </c>
    </row>
    <row r="83" spans="1:11" x14ac:dyDescent="0.3">
      <c r="A83" s="24" t="s">
        <v>281</v>
      </c>
      <c r="B83" s="24" t="s">
        <v>282</v>
      </c>
      <c r="C83" s="24">
        <v>5</v>
      </c>
      <c r="D83" s="24">
        <v>5</v>
      </c>
      <c r="E83" s="24">
        <v>5</v>
      </c>
      <c r="F83" s="24">
        <v>5</v>
      </c>
      <c r="H83" s="25">
        <f>SUMIFS(C83:F83, C6:F6, "19MEE481_CO1")</f>
        <v>5</v>
      </c>
      <c r="I83" s="25">
        <f>SUMIFS(C83:F83, C6:F6, "19MEE481_CO2")</f>
        <v>5</v>
      </c>
      <c r="J83" s="25">
        <f>SUMIFS(C83:F83, C6:F6, "19MEE481_CO3")</f>
        <v>5</v>
      </c>
      <c r="K83" s="25">
        <f>SUMIFS(C83:F83, C6:F6, "19MEE481_CO4")</f>
        <v>5</v>
      </c>
    </row>
    <row r="84" spans="1:11" x14ac:dyDescent="0.3">
      <c r="A84" s="26" t="s">
        <v>283</v>
      </c>
      <c r="B84" s="26" t="s">
        <v>284</v>
      </c>
      <c r="C84" s="26">
        <v>8</v>
      </c>
      <c r="D84" s="26">
        <v>8</v>
      </c>
      <c r="E84" s="26">
        <v>8</v>
      </c>
      <c r="F84" s="26">
        <v>8</v>
      </c>
      <c r="H84" s="25">
        <f>SUMIFS(C84:F84, C6:F6, "19MEE481_CO1")</f>
        <v>8</v>
      </c>
      <c r="I84" s="25">
        <f>SUMIFS(C84:F84, C6:F6, "19MEE481_CO2")</f>
        <v>8</v>
      </c>
      <c r="J84" s="25">
        <f>SUMIFS(C84:F84, C6:F6, "19MEE481_CO3")</f>
        <v>8</v>
      </c>
      <c r="K84" s="25">
        <f>SUMIFS(C84:F84, C6:F6, "19MEE481_CO4")</f>
        <v>8</v>
      </c>
    </row>
    <row r="85" spans="1:11" x14ac:dyDescent="0.3">
      <c r="A85" s="24" t="s">
        <v>285</v>
      </c>
      <c r="B85" s="24" t="s">
        <v>286</v>
      </c>
      <c r="C85" s="24">
        <v>9</v>
      </c>
      <c r="D85" s="24">
        <v>9</v>
      </c>
      <c r="E85" s="24">
        <v>9</v>
      </c>
      <c r="F85" s="24">
        <v>9</v>
      </c>
      <c r="H85" s="25">
        <f>SUMIFS(C85:F85, C6:F6, "19MEE481_CO1")</f>
        <v>9</v>
      </c>
      <c r="I85" s="25">
        <f>SUMIFS(C85:F85, C6:F6, "19MEE481_CO2")</f>
        <v>9</v>
      </c>
      <c r="J85" s="25">
        <f>SUMIFS(C85:F85, C6:F6, "19MEE481_CO3")</f>
        <v>9</v>
      </c>
      <c r="K85" s="25">
        <f>SUMIFS(C85:F85, C6:F6, "19MEE481_CO4")</f>
        <v>9</v>
      </c>
    </row>
    <row r="86" spans="1:11" x14ac:dyDescent="0.3">
      <c r="A86" s="26" t="s">
        <v>287</v>
      </c>
      <c r="B86" s="26" t="s">
        <v>288</v>
      </c>
      <c r="C86" s="26">
        <v>7</v>
      </c>
      <c r="D86" s="26">
        <v>7</v>
      </c>
      <c r="E86" s="26">
        <v>7</v>
      </c>
      <c r="F86" s="26">
        <v>7</v>
      </c>
      <c r="H86" s="25">
        <f>SUMIFS(C86:F86, C6:F6, "19MEE481_CO1")</f>
        <v>7</v>
      </c>
      <c r="I86" s="25">
        <f>SUMIFS(C86:F86, C6:F6, "19MEE481_CO2")</f>
        <v>7</v>
      </c>
      <c r="J86" s="25">
        <f>SUMIFS(C86:F86, C6:F6, "19MEE481_CO3")</f>
        <v>7</v>
      </c>
      <c r="K86" s="25">
        <f>SUMIFS(C86:F86, C6:F6, "19MEE481_CO4")</f>
        <v>7</v>
      </c>
    </row>
    <row r="87" spans="1:11" x14ac:dyDescent="0.3">
      <c r="A87" s="24" t="s">
        <v>289</v>
      </c>
      <c r="B87" s="24" t="s">
        <v>290</v>
      </c>
      <c r="C87" s="24">
        <v>8</v>
      </c>
      <c r="D87" s="24">
        <v>8</v>
      </c>
      <c r="E87" s="24">
        <v>8</v>
      </c>
      <c r="F87" s="24">
        <v>8</v>
      </c>
      <c r="H87" s="25">
        <f>SUMIFS(C87:F87, C6:F6, "19MEE481_CO1")</f>
        <v>8</v>
      </c>
      <c r="I87" s="25">
        <f>SUMIFS(C87:F87, C6:F6, "19MEE481_CO2")</f>
        <v>8</v>
      </c>
      <c r="J87" s="25">
        <f>SUMIFS(C87:F87, C6:F6, "19MEE481_CO3")</f>
        <v>8</v>
      </c>
      <c r="K87" s="25">
        <f>SUMIFS(C87:F87, C6:F6, "19MEE481_CO4")</f>
        <v>8</v>
      </c>
    </row>
    <row r="88" spans="1:11" x14ac:dyDescent="0.3">
      <c r="A88" s="26" t="s">
        <v>291</v>
      </c>
      <c r="B88" s="26" t="s">
        <v>292</v>
      </c>
      <c r="C88" s="26">
        <v>7</v>
      </c>
      <c r="D88" s="26">
        <v>7</v>
      </c>
      <c r="E88" s="26">
        <v>7</v>
      </c>
      <c r="F88" s="26">
        <v>7</v>
      </c>
      <c r="H88" s="25">
        <f>SUMIFS(C88:F88, C6:F6, "19MEE481_CO1")</f>
        <v>7</v>
      </c>
      <c r="I88" s="25">
        <f>SUMIFS(C88:F88, C6:F6, "19MEE481_CO2")</f>
        <v>7</v>
      </c>
      <c r="J88" s="25">
        <f>SUMIFS(C88:F88, C6:F6, "19MEE481_CO3")</f>
        <v>7</v>
      </c>
      <c r="K88" s="25">
        <f>SUMIFS(C88:F88, C6:F6, "19MEE481_CO4")</f>
        <v>7</v>
      </c>
    </row>
    <row r="89" spans="1:11" x14ac:dyDescent="0.3">
      <c r="A89" s="24" t="s">
        <v>293</v>
      </c>
      <c r="B89" s="24" t="s">
        <v>294</v>
      </c>
      <c r="C89" s="24">
        <v>8</v>
      </c>
      <c r="D89" s="24">
        <v>8</v>
      </c>
      <c r="E89" s="24">
        <v>8</v>
      </c>
      <c r="F89" s="24">
        <v>8</v>
      </c>
      <c r="H89" s="25">
        <f>SUMIFS(C89:F89, C6:F6, "19MEE481_CO1")</f>
        <v>8</v>
      </c>
      <c r="I89" s="25">
        <f>SUMIFS(C89:F89, C6:F6, "19MEE481_CO2")</f>
        <v>8</v>
      </c>
      <c r="J89" s="25">
        <f>SUMIFS(C89:F89, C6:F6, "19MEE481_CO3")</f>
        <v>8</v>
      </c>
      <c r="K89" s="25">
        <f>SUMIFS(C89:F89, C6:F6, "19MEE481_CO4")</f>
        <v>8</v>
      </c>
    </row>
    <row r="90" spans="1:11" x14ac:dyDescent="0.3">
      <c r="A90" s="26" t="s">
        <v>295</v>
      </c>
      <c r="B90" s="26" t="s">
        <v>296</v>
      </c>
      <c r="C90" s="26">
        <v>7</v>
      </c>
      <c r="D90" s="26">
        <v>7</v>
      </c>
      <c r="E90" s="26">
        <v>7</v>
      </c>
      <c r="F90" s="26">
        <v>7</v>
      </c>
      <c r="H90" s="25">
        <f>SUMIFS(C90:F90, C6:F6, "19MEE481_CO1")</f>
        <v>7</v>
      </c>
      <c r="I90" s="25">
        <f>SUMIFS(C90:F90, C6:F6, "19MEE481_CO2")</f>
        <v>7</v>
      </c>
      <c r="J90" s="25">
        <f>SUMIFS(C90:F90, C6:F6, "19MEE481_CO3")</f>
        <v>7</v>
      </c>
      <c r="K90" s="25">
        <f>SUMIFS(C90:F90, C6:F6, "19MEE481_CO4")</f>
        <v>7</v>
      </c>
    </row>
    <row r="91" spans="1:11" x14ac:dyDescent="0.3">
      <c r="A91" s="24" t="s">
        <v>297</v>
      </c>
      <c r="B91" s="24" t="s">
        <v>298</v>
      </c>
      <c r="C91" s="24">
        <v>6</v>
      </c>
      <c r="D91" s="24">
        <v>6</v>
      </c>
      <c r="E91" s="24">
        <v>6</v>
      </c>
      <c r="F91" s="24">
        <v>6</v>
      </c>
      <c r="H91" s="25">
        <f>SUMIFS(C91:F91, C6:F6, "19MEE481_CO1")</f>
        <v>6</v>
      </c>
      <c r="I91" s="25">
        <f>SUMIFS(C91:F91, C6:F6, "19MEE481_CO2")</f>
        <v>6</v>
      </c>
      <c r="J91" s="25">
        <f>SUMIFS(C91:F91, C6:F6, "19MEE481_CO3")</f>
        <v>6</v>
      </c>
      <c r="K91" s="25">
        <f>SUMIFS(C91:F91, C6:F6, "19MEE481_CO4")</f>
        <v>6</v>
      </c>
    </row>
    <row r="92" spans="1:11" x14ac:dyDescent="0.3">
      <c r="A92" s="26" t="s">
        <v>299</v>
      </c>
      <c r="B92" s="26" t="s">
        <v>300</v>
      </c>
      <c r="C92" s="26">
        <v>8</v>
      </c>
      <c r="D92" s="26">
        <v>8</v>
      </c>
      <c r="E92" s="26">
        <v>8</v>
      </c>
      <c r="F92" s="26">
        <v>8</v>
      </c>
      <c r="H92" s="25">
        <f>SUMIFS(C92:F92, C6:F6, "19MEE481_CO1")</f>
        <v>8</v>
      </c>
      <c r="I92" s="25">
        <f>SUMIFS(C92:F92, C6:F6, "19MEE481_CO2")</f>
        <v>8</v>
      </c>
      <c r="J92" s="25">
        <f>SUMIFS(C92:F92, C6:F6, "19MEE481_CO3")</f>
        <v>8</v>
      </c>
      <c r="K92" s="25">
        <f>SUMIFS(C92:F92, C6:F6, "19MEE481_CO4")</f>
        <v>8</v>
      </c>
    </row>
    <row r="93" spans="1:11" x14ac:dyDescent="0.3">
      <c r="A93" s="24" t="s">
        <v>301</v>
      </c>
      <c r="B93" s="24" t="s">
        <v>302</v>
      </c>
      <c r="C93" s="24">
        <v>7</v>
      </c>
      <c r="D93" s="24">
        <v>7</v>
      </c>
      <c r="E93" s="24">
        <v>7</v>
      </c>
      <c r="F93" s="24">
        <v>7</v>
      </c>
      <c r="H93" s="25">
        <f>SUMIFS(C93:F93, C6:F6, "19MEE481_CO1")</f>
        <v>7</v>
      </c>
      <c r="I93" s="25">
        <f>SUMIFS(C93:F93, C6:F6, "19MEE481_CO2")</f>
        <v>7</v>
      </c>
      <c r="J93" s="25">
        <f>SUMIFS(C93:F93, C6:F6, "19MEE481_CO3")</f>
        <v>7</v>
      </c>
      <c r="K93" s="25">
        <f>SUMIFS(C93:F93, C6:F6, "19MEE481_CO4")</f>
        <v>7</v>
      </c>
    </row>
    <row r="94" spans="1:11" x14ac:dyDescent="0.3">
      <c r="A94" s="26" t="s">
        <v>303</v>
      </c>
      <c r="B94" s="26" t="s">
        <v>304</v>
      </c>
      <c r="C94" s="26">
        <v>8</v>
      </c>
      <c r="D94" s="26">
        <v>8</v>
      </c>
      <c r="E94" s="26">
        <v>8</v>
      </c>
      <c r="F94" s="26">
        <v>8</v>
      </c>
      <c r="H94" s="25">
        <f>SUMIFS(C94:F94, C6:F6, "19MEE481_CO1")</f>
        <v>8</v>
      </c>
      <c r="I94" s="25">
        <f>SUMIFS(C94:F94, C6:F6, "19MEE481_CO2")</f>
        <v>8</v>
      </c>
      <c r="J94" s="25">
        <f>SUMIFS(C94:F94, C6:F6, "19MEE481_CO3")</f>
        <v>8</v>
      </c>
      <c r="K94" s="25">
        <f>SUMIFS(C94:F94, C6:F6, "19MEE481_CO4")</f>
        <v>8</v>
      </c>
    </row>
    <row r="95" spans="1:11" x14ac:dyDescent="0.3">
      <c r="A95" s="24" t="s">
        <v>305</v>
      </c>
      <c r="B95" s="24" t="s">
        <v>306</v>
      </c>
      <c r="C95" s="24">
        <v>6</v>
      </c>
      <c r="D95" s="24">
        <v>6</v>
      </c>
      <c r="E95" s="24">
        <v>6</v>
      </c>
      <c r="F95" s="24">
        <v>6</v>
      </c>
      <c r="H95" s="25">
        <f>SUMIFS(C95:F95, C6:F6, "19MEE481_CO1")</f>
        <v>6</v>
      </c>
      <c r="I95" s="25">
        <f>SUMIFS(C95:F95, C6:F6, "19MEE481_CO2")</f>
        <v>6</v>
      </c>
      <c r="J95" s="25">
        <f>SUMIFS(C95:F95, C6:F6, "19MEE481_CO3")</f>
        <v>6</v>
      </c>
      <c r="K95" s="25">
        <f>SUMIFS(C95:F95, C6:F6, "19MEE481_CO4")</f>
        <v>6</v>
      </c>
    </row>
    <row r="96" spans="1:11" x14ac:dyDescent="0.3">
      <c r="A96" s="26" t="s">
        <v>307</v>
      </c>
      <c r="B96" s="26" t="s">
        <v>308</v>
      </c>
      <c r="C96" s="26">
        <v>8</v>
      </c>
      <c r="D96" s="26">
        <v>8</v>
      </c>
      <c r="E96" s="26">
        <v>8</v>
      </c>
      <c r="F96" s="26">
        <v>8</v>
      </c>
      <c r="H96" s="25">
        <f>SUMIFS(C96:F96, C6:F6, "19MEE481_CO1")</f>
        <v>8</v>
      </c>
      <c r="I96" s="25">
        <f>SUMIFS(C96:F96, C6:F6, "19MEE481_CO2")</f>
        <v>8</v>
      </c>
      <c r="J96" s="25">
        <f>SUMIFS(C96:F96, C6:F6, "19MEE481_CO3")</f>
        <v>8</v>
      </c>
      <c r="K96" s="25">
        <f>SUMIFS(C96:F96, C6:F6, "19MEE481_CO4")</f>
        <v>8</v>
      </c>
    </row>
    <row r="97" spans="1:11" x14ac:dyDescent="0.3">
      <c r="A97" s="24" t="s">
        <v>309</v>
      </c>
      <c r="B97" s="24" t="s">
        <v>310</v>
      </c>
      <c r="C97" s="24">
        <v>8</v>
      </c>
      <c r="D97" s="24">
        <v>8</v>
      </c>
      <c r="E97" s="24">
        <v>8</v>
      </c>
      <c r="F97" s="24">
        <v>8</v>
      </c>
      <c r="H97" s="25">
        <f>SUMIFS(C97:F97, C6:F6, "19MEE481_CO1")</f>
        <v>8</v>
      </c>
      <c r="I97" s="25">
        <f>SUMIFS(C97:F97, C6:F6, "19MEE481_CO2")</f>
        <v>8</v>
      </c>
      <c r="J97" s="25">
        <f>SUMIFS(C97:F97, C6:F6, "19MEE481_CO3")</f>
        <v>8</v>
      </c>
      <c r="K97" s="25">
        <f>SUMIFS(C97:F97, C6:F6, "19MEE481_CO4")</f>
        <v>8</v>
      </c>
    </row>
    <row r="98" spans="1:11" x14ac:dyDescent="0.3">
      <c r="A98" s="26" t="s">
        <v>311</v>
      </c>
      <c r="B98" s="26" t="s">
        <v>312</v>
      </c>
      <c r="C98" s="26">
        <v>7</v>
      </c>
      <c r="D98" s="26">
        <v>7</v>
      </c>
      <c r="E98" s="26">
        <v>7</v>
      </c>
      <c r="F98" s="26">
        <v>7</v>
      </c>
      <c r="H98" s="25">
        <f>SUMIFS(C98:F98, C6:F6, "19MEE481_CO1")</f>
        <v>7</v>
      </c>
      <c r="I98" s="25">
        <f>SUMIFS(C98:F98, C6:F6, "19MEE481_CO2")</f>
        <v>7</v>
      </c>
      <c r="J98" s="25">
        <f>SUMIFS(C98:F98, C6:F6, "19MEE481_CO3")</f>
        <v>7</v>
      </c>
      <c r="K98" s="25">
        <f>SUMIFS(C98:F98, C6:F6, "19MEE481_CO4")</f>
        <v>7</v>
      </c>
    </row>
    <row r="99" spans="1:11" x14ac:dyDescent="0.3">
      <c r="A99" s="24" t="s">
        <v>313</v>
      </c>
      <c r="B99" s="24" t="s">
        <v>314</v>
      </c>
      <c r="C99" s="24">
        <v>5</v>
      </c>
      <c r="D99" s="24">
        <v>5</v>
      </c>
      <c r="E99" s="24">
        <v>5</v>
      </c>
      <c r="F99" s="24">
        <v>5</v>
      </c>
      <c r="H99" s="25">
        <f>SUMIFS(C99:F99, C6:F6, "19MEE481_CO1")</f>
        <v>5</v>
      </c>
      <c r="I99" s="25">
        <f>SUMIFS(C99:F99, C6:F6, "19MEE481_CO2")</f>
        <v>5</v>
      </c>
      <c r="J99" s="25">
        <f>SUMIFS(C99:F99, C6:F6, "19MEE481_CO3")</f>
        <v>5</v>
      </c>
      <c r="K99" s="25">
        <f>SUMIFS(C99:F99, C6:F6, "19MEE481_CO4")</f>
        <v>5</v>
      </c>
    </row>
    <row r="100" spans="1:11" x14ac:dyDescent="0.3">
      <c r="A100" s="26" t="s">
        <v>315</v>
      </c>
      <c r="B100" s="26" t="s">
        <v>316</v>
      </c>
      <c r="C100" s="26">
        <v>8</v>
      </c>
      <c r="D100" s="26">
        <v>8</v>
      </c>
      <c r="E100" s="26">
        <v>8</v>
      </c>
      <c r="F100" s="26">
        <v>8</v>
      </c>
      <c r="H100" s="25">
        <f>SUMIFS(C100:F100, C6:F6, "19MEE481_CO1")</f>
        <v>8</v>
      </c>
      <c r="I100" s="25">
        <f>SUMIFS(C100:F100, C6:F6, "19MEE481_CO2")</f>
        <v>8</v>
      </c>
      <c r="J100" s="25">
        <f>SUMIFS(C100:F100, C6:F6, "19MEE481_CO3")</f>
        <v>8</v>
      </c>
      <c r="K100" s="25">
        <f>SUMIFS(C100:F100, C6:F6, "19MEE481_CO4")</f>
        <v>8</v>
      </c>
    </row>
    <row r="101" spans="1:11" x14ac:dyDescent="0.3">
      <c r="A101" s="24" t="s">
        <v>317</v>
      </c>
      <c r="B101" s="24" t="s">
        <v>318</v>
      </c>
      <c r="C101" s="24">
        <v>7</v>
      </c>
      <c r="D101" s="24">
        <v>7</v>
      </c>
      <c r="E101" s="24">
        <v>7</v>
      </c>
      <c r="F101" s="24">
        <v>7</v>
      </c>
      <c r="H101" s="25">
        <f>SUMIFS(C101:F101, C6:F6, "19MEE481_CO1")</f>
        <v>7</v>
      </c>
      <c r="I101" s="25">
        <f>SUMIFS(C101:F101, C6:F6, "19MEE481_CO2")</f>
        <v>7</v>
      </c>
      <c r="J101" s="25">
        <f>SUMIFS(C101:F101, C6:F6, "19MEE481_CO3")</f>
        <v>7</v>
      </c>
      <c r="K101" s="25">
        <f>SUMIFS(C101:F101, C6:F6, "19MEE481_CO4")</f>
        <v>7</v>
      </c>
    </row>
    <row r="102" spans="1:11" x14ac:dyDescent="0.3">
      <c r="A102" s="26" t="s">
        <v>319</v>
      </c>
      <c r="B102" s="26" t="s">
        <v>320</v>
      </c>
      <c r="C102" s="26">
        <v>6</v>
      </c>
      <c r="D102" s="26">
        <v>6</v>
      </c>
      <c r="E102" s="26">
        <v>6</v>
      </c>
      <c r="F102" s="26">
        <v>6</v>
      </c>
      <c r="H102" s="25">
        <f>SUMIFS(C102:F102, C6:F6, "19MEE481_CO1")</f>
        <v>6</v>
      </c>
      <c r="I102" s="25">
        <f>SUMIFS(C102:F102, C6:F6, "19MEE481_CO2")</f>
        <v>6</v>
      </c>
      <c r="J102" s="25">
        <f>SUMIFS(C102:F102, C6:F6, "19MEE481_CO3")</f>
        <v>6</v>
      </c>
      <c r="K102" s="25">
        <f>SUMIFS(C102:F102, C6:F6, "19MEE481_CO4")</f>
        <v>6</v>
      </c>
    </row>
    <row r="103" spans="1:11" x14ac:dyDescent="0.3">
      <c r="A103" s="24" t="s">
        <v>321</v>
      </c>
      <c r="B103" s="24" t="s">
        <v>322</v>
      </c>
      <c r="C103" s="24">
        <v>8</v>
      </c>
      <c r="D103" s="24">
        <v>8</v>
      </c>
      <c r="E103" s="24">
        <v>8</v>
      </c>
      <c r="F103" s="24">
        <v>8</v>
      </c>
      <c r="H103" s="25">
        <f>SUMIFS(C103:F103, C6:F6, "19MEE481_CO1")</f>
        <v>8</v>
      </c>
      <c r="I103" s="25">
        <f>SUMIFS(C103:F103, C6:F6, "19MEE481_CO2")</f>
        <v>8</v>
      </c>
      <c r="J103" s="25">
        <f>SUMIFS(C103:F103, C6:F6, "19MEE481_CO3")</f>
        <v>8</v>
      </c>
      <c r="K103" s="25">
        <f>SUMIFS(C103:F103, C6:F6, "19MEE481_CO4")</f>
        <v>8</v>
      </c>
    </row>
    <row r="104" spans="1:11" x14ac:dyDescent="0.3">
      <c r="A104" s="26" t="s">
        <v>323</v>
      </c>
      <c r="B104" s="26" t="s">
        <v>324</v>
      </c>
      <c r="C104" s="26">
        <v>6</v>
      </c>
      <c r="D104" s="26">
        <v>6</v>
      </c>
      <c r="E104" s="26">
        <v>6</v>
      </c>
      <c r="F104" s="26">
        <v>6</v>
      </c>
      <c r="H104" s="25">
        <f>SUMIFS(C104:F104, C6:F6, "19MEE481_CO1")</f>
        <v>6</v>
      </c>
      <c r="I104" s="25">
        <f>SUMIFS(C104:F104, C6:F6, "19MEE481_CO2")</f>
        <v>6</v>
      </c>
      <c r="J104" s="25">
        <f>SUMIFS(C104:F104, C6:F6, "19MEE481_CO3")</f>
        <v>6</v>
      </c>
      <c r="K104" s="25">
        <f>SUMIFS(C104:F104, C6:F6, "19MEE481_CO4")</f>
        <v>6</v>
      </c>
    </row>
    <row r="105" spans="1:11" x14ac:dyDescent="0.3">
      <c r="A105" s="24" t="s">
        <v>325</v>
      </c>
      <c r="B105" s="24" t="s">
        <v>326</v>
      </c>
      <c r="C105" s="24">
        <v>8</v>
      </c>
      <c r="D105" s="24">
        <v>8</v>
      </c>
      <c r="E105" s="24">
        <v>8</v>
      </c>
      <c r="F105" s="24">
        <v>8</v>
      </c>
      <c r="H105" s="25">
        <f>SUMIFS(C105:F105, C6:F6, "19MEE481_CO1")</f>
        <v>8</v>
      </c>
      <c r="I105" s="25">
        <f>SUMIFS(C105:F105, C6:F6, "19MEE481_CO2")</f>
        <v>8</v>
      </c>
      <c r="J105" s="25">
        <f>SUMIFS(C105:F105, C6:F6, "19MEE481_CO3")</f>
        <v>8</v>
      </c>
      <c r="K105" s="25">
        <f>SUMIFS(C105:F105, C6:F6, "19MEE481_CO4")</f>
        <v>8</v>
      </c>
    </row>
    <row r="106" spans="1:11" x14ac:dyDescent="0.3">
      <c r="A106" s="26" t="s">
        <v>327</v>
      </c>
      <c r="B106" s="26" t="s">
        <v>328</v>
      </c>
      <c r="C106" s="26">
        <v>9</v>
      </c>
      <c r="D106" s="26">
        <v>9</v>
      </c>
      <c r="E106" s="26">
        <v>9</v>
      </c>
      <c r="F106" s="26">
        <v>9</v>
      </c>
      <c r="H106" s="25">
        <f>SUMIFS(C106:F106, C6:F6, "19MEE481_CO1")</f>
        <v>9</v>
      </c>
      <c r="I106" s="25">
        <f>SUMIFS(C106:F106, C6:F6, "19MEE481_CO2")</f>
        <v>9</v>
      </c>
      <c r="J106" s="25">
        <f>SUMIFS(C106:F106, C6:F6, "19MEE481_CO3")</f>
        <v>9</v>
      </c>
      <c r="K106" s="25">
        <f>SUMIFS(C106:F106, C6:F6, "19MEE481_CO4")</f>
        <v>9</v>
      </c>
    </row>
    <row r="107" spans="1:11" x14ac:dyDescent="0.3">
      <c r="A107" s="24" t="s">
        <v>329</v>
      </c>
      <c r="B107" s="24" t="s">
        <v>330</v>
      </c>
      <c r="C107" s="24">
        <v>9</v>
      </c>
      <c r="D107" s="24">
        <v>9</v>
      </c>
      <c r="E107" s="24">
        <v>9</v>
      </c>
      <c r="F107" s="24">
        <v>9</v>
      </c>
      <c r="H107" s="25">
        <f>SUMIFS(C107:F107, C6:F6, "19MEE481_CO1")</f>
        <v>9</v>
      </c>
      <c r="I107" s="25">
        <f>SUMIFS(C107:F107, C6:F6, "19MEE481_CO2")</f>
        <v>9</v>
      </c>
      <c r="J107" s="25">
        <f>SUMIFS(C107:F107, C6:F6, "19MEE481_CO3")</f>
        <v>9</v>
      </c>
      <c r="K107" s="25">
        <f>SUMIFS(C107:F107, C6:F6, "19MEE481_CO4")</f>
        <v>9</v>
      </c>
    </row>
    <row r="108" spans="1:11" x14ac:dyDescent="0.3">
      <c r="A108" s="26" t="s">
        <v>331</v>
      </c>
      <c r="B108" s="26" t="s">
        <v>332</v>
      </c>
      <c r="C108" s="26">
        <v>6</v>
      </c>
      <c r="D108" s="26">
        <v>6</v>
      </c>
      <c r="E108" s="26">
        <v>6</v>
      </c>
      <c r="F108" s="26">
        <v>6</v>
      </c>
      <c r="H108" s="25">
        <f>SUMIFS(C108:F108, C6:F6, "19MEE481_CO1")</f>
        <v>6</v>
      </c>
      <c r="I108" s="25">
        <f>SUMIFS(C108:F108, C6:F6, "19MEE481_CO2")</f>
        <v>6</v>
      </c>
      <c r="J108" s="25">
        <f>SUMIFS(C108:F108, C6:F6, "19MEE481_CO3")</f>
        <v>6</v>
      </c>
      <c r="K108" s="25">
        <f>SUMIFS(C108:F108, C6:F6, "19MEE481_CO4")</f>
        <v>6</v>
      </c>
    </row>
    <row r="109" spans="1:11" x14ac:dyDescent="0.3">
      <c r="A109" s="24" t="s">
        <v>333</v>
      </c>
      <c r="B109" s="24" t="s">
        <v>334</v>
      </c>
      <c r="C109" s="24">
        <v>7</v>
      </c>
      <c r="D109" s="24">
        <v>7</v>
      </c>
      <c r="E109" s="24">
        <v>7</v>
      </c>
      <c r="F109" s="24">
        <v>7</v>
      </c>
      <c r="H109" s="25">
        <f>SUMIFS(C109:F109, C6:F6, "19MEE481_CO1")</f>
        <v>7</v>
      </c>
      <c r="I109" s="25">
        <f>SUMIFS(C109:F109, C6:F6, "19MEE481_CO2")</f>
        <v>7</v>
      </c>
      <c r="J109" s="25">
        <f>SUMIFS(C109:F109, C6:F6, "19MEE481_CO3")</f>
        <v>7</v>
      </c>
      <c r="K109" s="25">
        <f>SUMIFS(C109:F109, C6:F6, "19MEE481_CO4")</f>
        <v>7</v>
      </c>
    </row>
    <row r="110" spans="1:11" x14ac:dyDescent="0.3">
      <c r="A110" s="26" t="s">
        <v>335</v>
      </c>
      <c r="B110" s="26" t="s">
        <v>336</v>
      </c>
      <c r="C110" s="26">
        <v>7</v>
      </c>
      <c r="D110" s="26">
        <v>7</v>
      </c>
      <c r="E110" s="26">
        <v>7</v>
      </c>
      <c r="F110" s="26">
        <v>7</v>
      </c>
      <c r="H110" s="25">
        <f>SUMIFS(C110:F110, C6:F6, "19MEE481_CO1")</f>
        <v>7</v>
      </c>
      <c r="I110" s="25">
        <f>SUMIFS(C110:F110, C6:F6, "19MEE481_CO2")</f>
        <v>7</v>
      </c>
      <c r="J110" s="25">
        <f>SUMIFS(C110:F110, C6:F6, "19MEE481_CO3")</f>
        <v>7</v>
      </c>
      <c r="K110" s="25">
        <f>SUMIFS(C110:F110, C6:F6, "19MEE481_CO4")</f>
        <v>7</v>
      </c>
    </row>
    <row r="111" spans="1:11" x14ac:dyDescent="0.3">
      <c r="A111" s="24" t="s">
        <v>337</v>
      </c>
      <c r="B111" s="24" t="s">
        <v>338</v>
      </c>
      <c r="C111" s="24">
        <v>7</v>
      </c>
      <c r="D111" s="24">
        <v>7</v>
      </c>
      <c r="E111" s="24">
        <v>7</v>
      </c>
      <c r="F111" s="24">
        <v>7</v>
      </c>
      <c r="H111" s="25">
        <f>SUMIFS(C111:F111, C6:F6, "19MEE481_CO1")</f>
        <v>7</v>
      </c>
      <c r="I111" s="25">
        <f>SUMIFS(C111:F111, C6:F6, "19MEE481_CO2")</f>
        <v>7</v>
      </c>
      <c r="J111" s="25">
        <f>SUMIFS(C111:F111, C6:F6, "19MEE481_CO3")</f>
        <v>7</v>
      </c>
      <c r="K111" s="25">
        <f>SUMIFS(C111:F111, C6:F6, "19MEE481_CO4")</f>
        <v>7</v>
      </c>
    </row>
    <row r="112" spans="1:11" x14ac:dyDescent="0.3">
      <c r="A112" s="26" t="s">
        <v>339</v>
      </c>
      <c r="B112" s="26" t="s">
        <v>340</v>
      </c>
      <c r="C112" s="26">
        <v>7</v>
      </c>
      <c r="D112" s="26">
        <v>7</v>
      </c>
      <c r="E112" s="26">
        <v>7</v>
      </c>
      <c r="F112" s="26">
        <v>7</v>
      </c>
      <c r="H112" s="25">
        <f>SUMIFS(C112:F112, C6:F6, "19MEE481_CO1")</f>
        <v>7</v>
      </c>
      <c r="I112" s="25">
        <f>SUMIFS(C112:F112, C6:F6, "19MEE481_CO2")</f>
        <v>7</v>
      </c>
      <c r="J112" s="25">
        <f>SUMIFS(C112:F112, C6:F6, "19MEE481_CO3")</f>
        <v>7</v>
      </c>
      <c r="K112" s="25">
        <f>SUMIFS(C112:F112, C6:F6, "19MEE481_CO4")</f>
        <v>7</v>
      </c>
    </row>
    <row r="113" spans="1:11" x14ac:dyDescent="0.3">
      <c r="A113" s="24" t="s">
        <v>341</v>
      </c>
      <c r="B113" s="24" t="s">
        <v>342</v>
      </c>
      <c r="C113" s="24">
        <v>7</v>
      </c>
      <c r="D113" s="24">
        <v>7</v>
      </c>
      <c r="E113" s="24">
        <v>7</v>
      </c>
      <c r="F113" s="24">
        <v>7</v>
      </c>
      <c r="H113" s="25">
        <f>SUMIFS(C113:F113, C6:F6, "19MEE481_CO1")</f>
        <v>7</v>
      </c>
      <c r="I113" s="25">
        <f>SUMIFS(C113:F113, C6:F6, "19MEE481_CO2")</f>
        <v>7</v>
      </c>
      <c r="J113" s="25">
        <f>SUMIFS(C113:F113, C6:F6, "19MEE481_CO3")</f>
        <v>7</v>
      </c>
      <c r="K113" s="25">
        <f>SUMIFS(C113:F113, C6:F6, "19MEE481_CO4")</f>
        <v>7</v>
      </c>
    </row>
    <row r="114" spans="1:11" x14ac:dyDescent="0.3">
      <c r="A114" s="26" t="s">
        <v>343</v>
      </c>
      <c r="B114" s="26" t="s">
        <v>344</v>
      </c>
      <c r="C114" s="26">
        <v>7</v>
      </c>
      <c r="D114" s="26">
        <v>7</v>
      </c>
      <c r="E114" s="26">
        <v>7</v>
      </c>
      <c r="F114" s="26">
        <v>7</v>
      </c>
      <c r="H114" s="25">
        <f>SUMIFS(C114:F114, C6:F6, "19MEE481_CO1")</f>
        <v>7</v>
      </c>
      <c r="I114" s="25">
        <f>SUMIFS(C114:F114, C6:F6, "19MEE481_CO2")</f>
        <v>7</v>
      </c>
      <c r="J114" s="25">
        <f>SUMIFS(C114:F114, C6:F6, "19MEE481_CO3")</f>
        <v>7</v>
      </c>
      <c r="K114" s="25">
        <f>SUMIFS(C114:F114, C6:F6, "19MEE481_CO4")</f>
        <v>7</v>
      </c>
    </row>
    <row r="115" spans="1:11" x14ac:dyDescent="0.3">
      <c r="A115" s="24" t="s">
        <v>345</v>
      </c>
      <c r="B115" s="24" t="s">
        <v>346</v>
      </c>
      <c r="C115" s="24">
        <v>7</v>
      </c>
      <c r="D115" s="24">
        <v>7</v>
      </c>
      <c r="E115" s="24">
        <v>7</v>
      </c>
      <c r="F115" s="24">
        <v>7</v>
      </c>
      <c r="H115" s="25">
        <f>SUMIFS(C115:F115, C6:F6, "19MEE481_CO1")</f>
        <v>7</v>
      </c>
      <c r="I115" s="25">
        <f>SUMIFS(C115:F115, C6:F6, "19MEE481_CO2")</f>
        <v>7</v>
      </c>
      <c r="J115" s="25">
        <f>SUMIFS(C115:F115, C6:F6, "19MEE481_CO3")</f>
        <v>7</v>
      </c>
      <c r="K115" s="25">
        <f>SUMIFS(C115:F115, C6:F6, "19MEE481_CO4")</f>
        <v>7</v>
      </c>
    </row>
    <row r="116" spans="1:11" x14ac:dyDescent="0.3">
      <c r="A116" s="26" t="s">
        <v>347</v>
      </c>
      <c r="B116" s="26" t="s">
        <v>348</v>
      </c>
      <c r="C116" s="26">
        <v>6</v>
      </c>
      <c r="D116" s="26">
        <v>6</v>
      </c>
      <c r="E116" s="26">
        <v>6</v>
      </c>
      <c r="F116" s="26">
        <v>6</v>
      </c>
      <c r="H116" s="25">
        <f>SUMIFS(C116:F116, C6:F6, "19MEE481_CO1")</f>
        <v>6</v>
      </c>
      <c r="I116" s="25">
        <f>SUMIFS(C116:F116, C6:F6, "19MEE481_CO2")</f>
        <v>6</v>
      </c>
      <c r="J116" s="25">
        <f>SUMIFS(C116:F116, C6:F6, "19MEE481_CO3")</f>
        <v>6</v>
      </c>
      <c r="K116" s="25">
        <f>SUMIFS(C116:F116, C6:F6, "19MEE481_CO4")</f>
        <v>6</v>
      </c>
    </row>
    <row r="117" spans="1:11" x14ac:dyDescent="0.3">
      <c r="A117" s="24" t="s">
        <v>349</v>
      </c>
      <c r="B117" s="24" t="s">
        <v>350</v>
      </c>
      <c r="C117" s="24">
        <v>6</v>
      </c>
      <c r="D117" s="24">
        <v>6</v>
      </c>
      <c r="E117" s="24">
        <v>6</v>
      </c>
      <c r="F117" s="24">
        <v>6</v>
      </c>
      <c r="H117" s="25">
        <f>SUMIFS(C117:F117, C6:F6, "19MEE481_CO1")</f>
        <v>6</v>
      </c>
      <c r="I117" s="25">
        <f>SUMIFS(C117:F117, C6:F6, "19MEE481_CO2")</f>
        <v>6</v>
      </c>
      <c r="J117" s="25">
        <f>SUMIFS(C117:F117, C6:F6, "19MEE481_CO3")</f>
        <v>6</v>
      </c>
      <c r="K117" s="25">
        <f>SUMIFS(C117:F117, C6:F6, "19MEE481_CO4")</f>
        <v>6</v>
      </c>
    </row>
    <row r="118" spans="1:11" x14ac:dyDescent="0.3">
      <c r="A118" s="26" t="s">
        <v>354</v>
      </c>
      <c r="B118" s="26" t="s">
        <v>355</v>
      </c>
      <c r="C118" s="26">
        <v>7</v>
      </c>
      <c r="D118" s="26">
        <v>7</v>
      </c>
      <c r="E118" s="26">
        <v>7</v>
      </c>
      <c r="F118" s="26">
        <v>7</v>
      </c>
      <c r="H118" s="25">
        <f>SUMIFS(C118:F118, C6:F6, "19MEE481_CO1")</f>
        <v>7</v>
      </c>
      <c r="I118" s="25">
        <f>SUMIFS(C118:F118, C6:F6, "19MEE481_CO2")</f>
        <v>7</v>
      </c>
      <c r="J118" s="25">
        <f>SUMIFS(C118:F118, C6:F6, "19MEE481_CO3")</f>
        <v>7</v>
      </c>
      <c r="K118" s="25">
        <f>SUMIFS(C118:F118, C6:F6, "19MEE481_CO4")</f>
        <v>7</v>
      </c>
    </row>
    <row r="119" spans="1:11" x14ac:dyDescent="0.3">
      <c r="A119" s="24" t="s">
        <v>356</v>
      </c>
      <c r="B119" s="24" t="s">
        <v>357</v>
      </c>
      <c r="C119" s="24">
        <v>9</v>
      </c>
      <c r="D119" s="24">
        <v>9</v>
      </c>
      <c r="E119" s="24">
        <v>9</v>
      </c>
      <c r="F119" s="24">
        <v>9</v>
      </c>
      <c r="H119" s="25">
        <f>SUMIFS(C119:F119, C6:F6, "19MEE481_CO1")</f>
        <v>9</v>
      </c>
      <c r="I119" s="25">
        <f>SUMIFS(C119:F119, C6:F6, "19MEE481_CO2")</f>
        <v>9</v>
      </c>
      <c r="J119" s="25">
        <f>SUMIFS(C119:F119, C6:F6, "19MEE481_CO3")</f>
        <v>9</v>
      </c>
      <c r="K119" s="25">
        <f>SUMIFS(C119:F119, C6:F6, "19MEE481_CO4")</f>
        <v>9</v>
      </c>
    </row>
    <row r="120" spans="1:11" x14ac:dyDescent="0.3">
      <c r="A120" s="26" t="s">
        <v>358</v>
      </c>
      <c r="B120" s="26" t="s">
        <v>359</v>
      </c>
      <c r="C120" s="26">
        <v>6</v>
      </c>
      <c r="D120" s="26">
        <v>6</v>
      </c>
      <c r="E120" s="26">
        <v>6</v>
      </c>
      <c r="F120" s="26">
        <v>6</v>
      </c>
      <c r="H120" s="25">
        <f>SUMIFS(C120:F120, C6:F6, "19MEE481_CO1")</f>
        <v>6</v>
      </c>
      <c r="I120" s="25">
        <f>SUMIFS(C120:F120, C6:F6, "19MEE481_CO2")</f>
        <v>6</v>
      </c>
      <c r="J120" s="25">
        <f>SUMIFS(C120:F120, C6:F6, "19MEE481_CO3")</f>
        <v>6</v>
      </c>
      <c r="K120" s="25">
        <f>SUMIFS(C120:F120, C6:F6, "19MEE481_CO4")</f>
        <v>6</v>
      </c>
    </row>
    <row r="121" spans="1:11" x14ac:dyDescent="0.3">
      <c r="A121" s="24" t="s">
        <v>360</v>
      </c>
      <c r="B121" s="24" t="s">
        <v>361</v>
      </c>
      <c r="C121" s="24">
        <v>6</v>
      </c>
      <c r="D121" s="24">
        <v>6</v>
      </c>
      <c r="E121" s="24">
        <v>6</v>
      </c>
      <c r="F121" s="24">
        <v>6</v>
      </c>
      <c r="H121" s="25">
        <f>SUMIFS(C121:F121, C6:F6, "19MEE481_CO1")</f>
        <v>6</v>
      </c>
      <c r="I121" s="25">
        <f>SUMIFS(C121:F121, C6:F6, "19MEE481_CO2")</f>
        <v>6</v>
      </c>
      <c r="J121" s="25">
        <f>SUMIFS(C121:F121, C6:F6, "19MEE481_CO3")</f>
        <v>6</v>
      </c>
      <c r="K121" s="25">
        <f>SUMIFS(C121:F121, C6:F6, "19MEE481_CO4")</f>
        <v>6</v>
      </c>
    </row>
    <row r="122" spans="1:11" x14ac:dyDescent="0.3">
      <c r="A122" s="26" t="s">
        <v>362</v>
      </c>
      <c r="B122" s="26" t="s">
        <v>363</v>
      </c>
      <c r="C122" s="26">
        <v>6</v>
      </c>
      <c r="D122" s="26">
        <v>6</v>
      </c>
      <c r="E122" s="26">
        <v>6</v>
      </c>
      <c r="F122" s="26">
        <v>6</v>
      </c>
      <c r="H122" s="25">
        <f>SUMIFS(C122:F122, C6:F6, "19MEE481_CO1")</f>
        <v>6</v>
      </c>
      <c r="I122" s="25">
        <f>SUMIFS(C122:F122, C6:F6, "19MEE481_CO2")</f>
        <v>6</v>
      </c>
      <c r="J122" s="25">
        <f>SUMIFS(C122:F122, C6:F6, "19MEE481_CO3")</f>
        <v>6</v>
      </c>
      <c r="K122" s="25">
        <f>SUMIFS(C122:F122, C6:F6, "19MEE481_CO4")</f>
        <v>6</v>
      </c>
    </row>
    <row r="123" spans="1:11" x14ac:dyDescent="0.3">
      <c r="A123" s="24" t="s">
        <v>364</v>
      </c>
      <c r="B123" s="24" t="s">
        <v>365</v>
      </c>
      <c r="C123" s="24">
        <v>7</v>
      </c>
      <c r="D123" s="24">
        <v>7</v>
      </c>
      <c r="E123" s="24">
        <v>7</v>
      </c>
      <c r="F123" s="24">
        <v>7</v>
      </c>
      <c r="H123" s="25">
        <f>SUMIFS(C123:F123, C6:F6, "19MEE481_CO1")</f>
        <v>7</v>
      </c>
      <c r="I123" s="25">
        <f>SUMIFS(C123:F123, C6:F6, "19MEE481_CO2")</f>
        <v>7</v>
      </c>
      <c r="J123" s="25">
        <f>SUMIFS(C123:F123, C6:F6, "19MEE481_CO3")</f>
        <v>7</v>
      </c>
      <c r="K123" s="25">
        <f>SUMIFS(C123:F123, C6:F6, "19MEE481_CO4")</f>
        <v>7</v>
      </c>
    </row>
    <row r="124" spans="1:11" x14ac:dyDescent="0.3">
      <c r="A124" s="26" t="s">
        <v>366</v>
      </c>
      <c r="B124" s="26" t="s">
        <v>367</v>
      </c>
      <c r="C124" s="26">
        <v>7</v>
      </c>
      <c r="D124" s="26">
        <v>7</v>
      </c>
      <c r="E124" s="26">
        <v>7</v>
      </c>
      <c r="F124" s="26">
        <v>7</v>
      </c>
      <c r="H124" s="25">
        <f>SUMIFS(C124:F124, C6:F6, "19MEE481_CO1")</f>
        <v>7</v>
      </c>
      <c r="I124" s="25">
        <f>SUMIFS(C124:F124, C6:F6, "19MEE481_CO2")</f>
        <v>7</v>
      </c>
      <c r="J124" s="25">
        <f>SUMIFS(C124:F124, C6:F6, "19MEE481_CO3")</f>
        <v>7</v>
      </c>
      <c r="K124" s="25">
        <f>SUMIFS(C124:F124, C6:F6, "19MEE481_CO4")</f>
        <v>7</v>
      </c>
    </row>
    <row r="125" spans="1:11" x14ac:dyDescent="0.3">
      <c r="A125" s="24" t="s">
        <v>368</v>
      </c>
      <c r="B125" s="24" t="s">
        <v>369</v>
      </c>
      <c r="C125" s="24">
        <v>6</v>
      </c>
      <c r="D125" s="24">
        <v>6</v>
      </c>
      <c r="E125" s="24">
        <v>6</v>
      </c>
      <c r="F125" s="24">
        <v>6</v>
      </c>
      <c r="H125" s="25">
        <f>SUMIFS(C125:F125, C6:F6, "19MEE481_CO1")</f>
        <v>6</v>
      </c>
      <c r="I125" s="25">
        <f>SUMIFS(C125:F125, C6:F6, "19MEE481_CO2")</f>
        <v>6</v>
      </c>
      <c r="J125" s="25">
        <f>SUMIFS(C125:F125, C6:F6, "19MEE481_CO3")</f>
        <v>6</v>
      </c>
      <c r="K125" s="25">
        <f>SUMIFS(C125:F125, C6:F6, "19MEE481_CO4")</f>
        <v>6</v>
      </c>
    </row>
    <row r="126" spans="1:11" x14ac:dyDescent="0.3">
      <c r="A126" s="26" t="s">
        <v>370</v>
      </c>
      <c r="B126" s="26" t="s">
        <v>371</v>
      </c>
      <c r="C126" s="26">
        <v>7</v>
      </c>
      <c r="D126" s="26">
        <v>7</v>
      </c>
      <c r="E126" s="26">
        <v>7</v>
      </c>
      <c r="F126" s="26">
        <v>7</v>
      </c>
      <c r="H126" s="25">
        <f>SUMIFS(C126:F126, C6:F6, "19MEE481_CO1")</f>
        <v>7</v>
      </c>
      <c r="I126" s="25">
        <f>SUMIFS(C126:F126, C6:F6, "19MEE481_CO2")</f>
        <v>7</v>
      </c>
      <c r="J126" s="25">
        <f>SUMIFS(C126:F126, C6:F6, "19MEE481_CO3")</f>
        <v>7</v>
      </c>
      <c r="K126" s="25">
        <f>SUMIFS(C126:F126, C6:F6, "19MEE481_CO4")</f>
        <v>7</v>
      </c>
    </row>
    <row r="127" spans="1:11" x14ac:dyDescent="0.3">
      <c r="A127" s="24" t="s">
        <v>372</v>
      </c>
      <c r="B127" s="24" t="s">
        <v>373</v>
      </c>
      <c r="C127" s="24">
        <v>6</v>
      </c>
      <c r="D127" s="24">
        <v>6</v>
      </c>
      <c r="E127" s="24">
        <v>6</v>
      </c>
      <c r="F127" s="24">
        <v>6</v>
      </c>
      <c r="H127" s="25">
        <f>SUMIFS(C127:F127, C6:F6, "19MEE481_CO1")</f>
        <v>6</v>
      </c>
      <c r="I127" s="25">
        <f>SUMIFS(C127:F127, C6:F6, "19MEE481_CO2")</f>
        <v>6</v>
      </c>
      <c r="J127" s="25">
        <f>SUMIFS(C127:F127, C6:F6, "19MEE481_CO3")</f>
        <v>6</v>
      </c>
      <c r="K127" s="25">
        <f>SUMIFS(C127:F127, C6:F6, "19MEE481_CO4")</f>
        <v>6</v>
      </c>
    </row>
    <row r="128" spans="1:11" x14ac:dyDescent="0.3">
      <c r="A128" s="26" t="s">
        <v>374</v>
      </c>
      <c r="B128" s="26" t="s">
        <v>375</v>
      </c>
      <c r="C128" s="26">
        <v>8</v>
      </c>
      <c r="D128" s="26">
        <v>8</v>
      </c>
      <c r="E128" s="26">
        <v>8</v>
      </c>
      <c r="F128" s="26">
        <v>8</v>
      </c>
      <c r="H128" s="25">
        <f>SUMIFS(C128:F128, C6:F6, "19MEE481_CO1")</f>
        <v>8</v>
      </c>
      <c r="I128" s="25">
        <f>SUMIFS(C128:F128, C6:F6, "19MEE481_CO2")</f>
        <v>8</v>
      </c>
      <c r="J128" s="25">
        <f>SUMIFS(C128:F128, C6:F6, "19MEE481_CO3")</f>
        <v>8</v>
      </c>
      <c r="K128" s="25">
        <f>SUMIFS(C128:F128, C6:F6, "19MEE481_CO4")</f>
        <v>8</v>
      </c>
    </row>
    <row r="129" spans="1:11" x14ac:dyDescent="0.3">
      <c r="A129" s="24" t="s">
        <v>376</v>
      </c>
      <c r="B129" s="24" t="s">
        <v>377</v>
      </c>
      <c r="C129" s="24">
        <v>7</v>
      </c>
      <c r="D129" s="24">
        <v>7</v>
      </c>
      <c r="E129" s="24">
        <v>7</v>
      </c>
      <c r="F129" s="24">
        <v>7</v>
      </c>
      <c r="H129" s="25">
        <f>SUMIFS(C129:F129, C6:F6, "19MEE481_CO1")</f>
        <v>7</v>
      </c>
      <c r="I129" s="25">
        <f>SUMIFS(C129:F129, C6:F6, "19MEE481_CO2")</f>
        <v>7</v>
      </c>
      <c r="J129" s="25">
        <f>SUMIFS(C129:F129, C6:F6, "19MEE481_CO3")</f>
        <v>7</v>
      </c>
      <c r="K129" s="25">
        <f>SUMIFS(C129:F129, C6:F6, "19MEE481_CO4")</f>
        <v>7</v>
      </c>
    </row>
    <row r="130" spans="1:11" x14ac:dyDescent="0.3">
      <c r="A130" s="26" t="s">
        <v>378</v>
      </c>
      <c r="B130" s="26" t="s">
        <v>379</v>
      </c>
      <c r="C130" s="26">
        <v>9</v>
      </c>
      <c r="D130" s="26">
        <v>9</v>
      </c>
      <c r="E130" s="26">
        <v>9</v>
      </c>
      <c r="F130" s="26">
        <v>9</v>
      </c>
      <c r="H130" s="25">
        <f>SUMIFS(C130:F130, C6:F6, "19MEE481_CO1")</f>
        <v>9</v>
      </c>
      <c r="I130" s="25">
        <f>SUMIFS(C130:F130, C6:F6, "19MEE481_CO2")</f>
        <v>9</v>
      </c>
      <c r="J130" s="25">
        <f>SUMIFS(C130:F130, C6:F6, "19MEE481_CO3")</f>
        <v>9</v>
      </c>
      <c r="K130" s="25">
        <f>SUMIFS(C130:F130, C6:F6, "19MEE481_CO4")</f>
        <v>9</v>
      </c>
    </row>
    <row r="131" spans="1:11" x14ac:dyDescent="0.3">
      <c r="A131" s="24" t="s">
        <v>380</v>
      </c>
      <c r="B131" s="24" t="s">
        <v>381</v>
      </c>
      <c r="C131" s="24">
        <v>6</v>
      </c>
      <c r="D131" s="24">
        <v>6</v>
      </c>
      <c r="E131" s="24">
        <v>6</v>
      </c>
      <c r="F131" s="24">
        <v>6</v>
      </c>
      <c r="H131" s="25">
        <f>SUMIFS(C131:F131, C6:F6, "19MEE481_CO1")</f>
        <v>6</v>
      </c>
      <c r="I131" s="25">
        <f>SUMIFS(C131:F131, C6:F6, "19MEE481_CO2")</f>
        <v>6</v>
      </c>
      <c r="J131" s="25">
        <f>SUMIFS(C131:F131, C6:F6, "19MEE481_CO3")</f>
        <v>6</v>
      </c>
      <c r="K131" s="25">
        <f>SUMIFS(C131:F131, C6:F6, "19MEE481_CO4")</f>
        <v>6</v>
      </c>
    </row>
    <row r="132" spans="1:11" x14ac:dyDescent="0.3">
      <c r="A132" s="26" t="s">
        <v>382</v>
      </c>
      <c r="B132" s="26" t="s">
        <v>383</v>
      </c>
      <c r="C132" s="26">
        <v>7</v>
      </c>
      <c r="D132" s="26">
        <v>7</v>
      </c>
      <c r="E132" s="26">
        <v>7</v>
      </c>
      <c r="F132" s="26">
        <v>7</v>
      </c>
      <c r="H132" s="25">
        <f>SUMIFS(C132:F132, C6:F6, "19MEE481_CO1")</f>
        <v>7</v>
      </c>
      <c r="I132" s="25">
        <f>SUMIFS(C132:F132, C6:F6, "19MEE481_CO2")</f>
        <v>7</v>
      </c>
      <c r="J132" s="25">
        <f>SUMIFS(C132:F132, C6:F6, "19MEE481_CO3")</f>
        <v>7</v>
      </c>
      <c r="K132" s="25">
        <f>SUMIFS(C132:F132, C6:F6, "19MEE481_CO4")</f>
        <v>7</v>
      </c>
    </row>
    <row r="133" spans="1:11" x14ac:dyDescent="0.3">
      <c r="A133" s="24" t="s">
        <v>384</v>
      </c>
      <c r="B133" s="24" t="s">
        <v>385</v>
      </c>
      <c r="C133" s="24">
        <v>7</v>
      </c>
      <c r="D133" s="24">
        <v>7</v>
      </c>
      <c r="E133" s="24">
        <v>7</v>
      </c>
      <c r="F133" s="24">
        <v>7</v>
      </c>
      <c r="H133" s="25">
        <f>SUMIFS(C133:F133, C6:F6, "19MEE481_CO1")</f>
        <v>7</v>
      </c>
      <c r="I133" s="25">
        <f>SUMIFS(C133:F133, C6:F6, "19MEE481_CO2")</f>
        <v>7</v>
      </c>
      <c r="J133" s="25">
        <f>SUMIFS(C133:F133, C6:F6, "19MEE481_CO3")</f>
        <v>7</v>
      </c>
      <c r="K133" s="25">
        <f>SUMIFS(C133:F133, C6:F6, "19MEE481_CO4")</f>
        <v>7</v>
      </c>
    </row>
    <row r="134" spans="1:11" x14ac:dyDescent="0.3">
      <c r="A134" s="26" t="s">
        <v>386</v>
      </c>
      <c r="B134" s="26" t="s">
        <v>387</v>
      </c>
      <c r="C134" s="26">
        <v>8</v>
      </c>
      <c r="D134" s="26">
        <v>8</v>
      </c>
      <c r="E134" s="26">
        <v>8</v>
      </c>
      <c r="F134" s="26">
        <v>8</v>
      </c>
      <c r="H134" s="25">
        <f>SUMIFS(C134:F134, C6:F6, "19MEE481_CO1")</f>
        <v>8</v>
      </c>
      <c r="I134" s="25">
        <f>SUMIFS(C134:F134, C6:F6, "19MEE481_CO2")</f>
        <v>8</v>
      </c>
      <c r="J134" s="25">
        <f>SUMIFS(C134:F134, C6:F6, "19MEE481_CO3")</f>
        <v>8</v>
      </c>
      <c r="K134" s="25">
        <f>SUMIFS(C134:F134, C6:F6, "19MEE481_CO4")</f>
        <v>8</v>
      </c>
    </row>
    <row r="135" spans="1:11" x14ac:dyDescent="0.3">
      <c r="A135" s="24" t="s">
        <v>388</v>
      </c>
      <c r="B135" s="24" t="s">
        <v>389</v>
      </c>
      <c r="C135" s="24">
        <v>9</v>
      </c>
      <c r="D135" s="24">
        <v>9</v>
      </c>
      <c r="E135" s="24">
        <v>9</v>
      </c>
      <c r="F135" s="24">
        <v>9</v>
      </c>
      <c r="H135" s="25">
        <f>SUMIFS(C135:F135, C6:F6, "19MEE481_CO1")</f>
        <v>9</v>
      </c>
      <c r="I135" s="25">
        <f>SUMIFS(C135:F135, C6:F6, "19MEE481_CO2")</f>
        <v>9</v>
      </c>
      <c r="J135" s="25">
        <f>SUMIFS(C135:F135, C6:F6, "19MEE481_CO3")</f>
        <v>9</v>
      </c>
      <c r="K135" s="25">
        <f>SUMIFS(C135:F135, C6:F6, "19MEE481_CO4")</f>
        <v>9</v>
      </c>
    </row>
    <row r="136" spans="1:11" x14ac:dyDescent="0.3">
      <c r="A136" s="26" t="s">
        <v>390</v>
      </c>
      <c r="B136" s="26" t="s">
        <v>391</v>
      </c>
      <c r="C136" s="26">
        <v>7</v>
      </c>
      <c r="D136" s="26">
        <v>7</v>
      </c>
      <c r="E136" s="26">
        <v>7</v>
      </c>
      <c r="F136" s="26">
        <v>7</v>
      </c>
      <c r="H136" s="25">
        <f>SUMIFS(C136:F136, C6:F6, "19MEE481_CO1")</f>
        <v>7</v>
      </c>
      <c r="I136" s="25">
        <f>SUMIFS(C136:F136, C6:F6, "19MEE481_CO2")</f>
        <v>7</v>
      </c>
      <c r="J136" s="25">
        <f>SUMIFS(C136:F136, C6:F6, "19MEE481_CO3")</f>
        <v>7</v>
      </c>
      <c r="K136" s="25">
        <f>SUMIFS(C136:F136, C6:F6, "19MEE481_CO4")</f>
        <v>7</v>
      </c>
    </row>
    <row r="137" spans="1:11" x14ac:dyDescent="0.3">
      <c r="A137" s="24" t="s">
        <v>392</v>
      </c>
      <c r="B137" s="24" t="s">
        <v>393</v>
      </c>
      <c r="C137" s="24">
        <v>7</v>
      </c>
      <c r="D137" s="24">
        <v>7</v>
      </c>
      <c r="E137" s="24">
        <v>7</v>
      </c>
      <c r="F137" s="24">
        <v>7</v>
      </c>
      <c r="H137" s="25">
        <f>SUMIFS(C137:F137, C6:F6, "19MEE481_CO1")</f>
        <v>7</v>
      </c>
      <c r="I137" s="25">
        <f>SUMIFS(C137:F137, C6:F6, "19MEE481_CO2")</f>
        <v>7</v>
      </c>
      <c r="J137" s="25">
        <f>SUMIFS(C137:F137, C6:F6, "19MEE481_CO3")</f>
        <v>7</v>
      </c>
      <c r="K137" s="25">
        <f>SUMIFS(C137:F137, C6:F6, "19MEE481_CO4")</f>
        <v>7</v>
      </c>
    </row>
    <row r="138" spans="1:11" x14ac:dyDescent="0.3">
      <c r="A138" s="26" t="s">
        <v>394</v>
      </c>
      <c r="B138" s="26" t="s">
        <v>395</v>
      </c>
      <c r="C138" s="26">
        <v>8</v>
      </c>
      <c r="D138" s="26">
        <v>8</v>
      </c>
      <c r="E138" s="26">
        <v>8</v>
      </c>
      <c r="F138" s="26">
        <v>8</v>
      </c>
      <c r="H138" s="25">
        <f>SUMIFS(C138:F138, C6:F6, "19MEE481_CO1")</f>
        <v>8</v>
      </c>
      <c r="I138" s="25">
        <f>SUMIFS(C138:F138, C6:F6, "19MEE481_CO2")</f>
        <v>8</v>
      </c>
      <c r="J138" s="25">
        <f>SUMIFS(C138:F138, C6:F6, "19MEE481_CO3")</f>
        <v>8</v>
      </c>
      <c r="K138" s="25">
        <f>SUMIFS(C138:F138, C6:F6, "19MEE481_CO4")</f>
        <v>8</v>
      </c>
    </row>
    <row r="139" spans="1:11" x14ac:dyDescent="0.3">
      <c r="A139" s="24" t="s">
        <v>396</v>
      </c>
      <c r="B139" s="24" t="s">
        <v>397</v>
      </c>
      <c r="C139" s="24">
        <v>6</v>
      </c>
      <c r="D139" s="24">
        <v>6</v>
      </c>
      <c r="E139" s="24">
        <v>6</v>
      </c>
      <c r="F139" s="24">
        <v>6</v>
      </c>
      <c r="H139" s="25">
        <f>SUMIFS(C139:F139, C6:F6, "19MEE481_CO1")</f>
        <v>6</v>
      </c>
      <c r="I139" s="25">
        <f>SUMIFS(C139:F139, C6:F6, "19MEE481_CO2")</f>
        <v>6</v>
      </c>
      <c r="J139" s="25">
        <f>SUMIFS(C139:F139, C6:F6, "19MEE481_CO3")</f>
        <v>6</v>
      </c>
      <c r="K139" s="25">
        <f>SUMIFS(C139:F139, C6:F6, "19MEE481_CO4")</f>
        <v>6</v>
      </c>
    </row>
    <row r="140" spans="1:11" x14ac:dyDescent="0.3">
      <c r="A140" s="26" t="s">
        <v>398</v>
      </c>
      <c r="B140" s="26" t="s">
        <v>399</v>
      </c>
      <c r="C140" s="26">
        <v>8</v>
      </c>
      <c r="D140" s="26">
        <v>8</v>
      </c>
      <c r="E140" s="26">
        <v>8</v>
      </c>
      <c r="F140" s="26">
        <v>8</v>
      </c>
      <c r="H140" s="25">
        <f>SUMIFS(C140:F140, C6:F6, "19MEE481_CO1")</f>
        <v>8</v>
      </c>
      <c r="I140" s="25">
        <f>SUMIFS(C140:F140, C6:F6, "19MEE481_CO2")</f>
        <v>8</v>
      </c>
      <c r="J140" s="25">
        <f>SUMIFS(C140:F140, C6:F6, "19MEE481_CO3")</f>
        <v>8</v>
      </c>
      <c r="K140" s="25">
        <f>SUMIFS(C140:F140, C6:F6, "19MEE481_CO4")</f>
        <v>8</v>
      </c>
    </row>
    <row r="141" spans="1:11" x14ac:dyDescent="0.3">
      <c r="A141" s="24" t="s">
        <v>400</v>
      </c>
      <c r="B141" s="24" t="s">
        <v>401</v>
      </c>
      <c r="C141" s="24">
        <v>8</v>
      </c>
      <c r="D141" s="24">
        <v>8</v>
      </c>
      <c r="E141" s="24">
        <v>8</v>
      </c>
      <c r="F141" s="24">
        <v>8</v>
      </c>
      <c r="H141" s="25">
        <f>SUMIFS(C141:F141, C6:F6, "19MEE481_CO1")</f>
        <v>8</v>
      </c>
      <c r="I141" s="25">
        <f>SUMIFS(C141:F141, C6:F6, "19MEE481_CO2")</f>
        <v>8</v>
      </c>
      <c r="J141" s="25">
        <f>SUMIFS(C141:F141, C6:F6, "19MEE481_CO3")</f>
        <v>8</v>
      </c>
      <c r="K141" s="25">
        <f>SUMIFS(C141:F141, C6:F6, "19MEE481_CO4")</f>
        <v>8</v>
      </c>
    </row>
    <row r="142" spans="1:11" x14ac:dyDescent="0.3">
      <c r="A142" s="26" t="s">
        <v>402</v>
      </c>
      <c r="B142" s="26" t="s">
        <v>403</v>
      </c>
      <c r="C142" s="26">
        <v>9</v>
      </c>
      <c r="D142" s="26">
        <v>9</v>
      </c>
      <c r="E142" s="26">
        <v>9</v>
      </c>
      <c r="F142" s="26">
        <v>9</v>
      </c>
      <c r="H142" s="25">
        <f>SUMIFS(C142:F142, C6:F6, "19MEE481_CO1")</f>
        <v>9</v>
      </c>
      <c r="I142" s="25">
        <f>SUMIFS(C142:F142, C6:F6, "19MEE481_CO2")</f>
        <v>9</v>
      </c>
      <c r="J142" s="25">
        <f>SUMIFS(C142:F142, C6:F6, "19MEE481_CO3")</f>
        <v>9</v>
      </c>
      <c r="K142" s="25">
        <f>SUMIFS(C142:F142, C6:F6, "19MEE481_CO4")</f>
        <v>9</v>
      </c>
    </row>
    <row r="143" spans="1:11" x14ac:dyDescent="0.3">
      <c r="A143" s="24" t="s">
        <v>404</v>
      </c>
      <c r="B143" s="24" t="s">
        <v>405</v>
      </c>
      <c r="C143" s="24">
        <v>7</v>
      </c>
      <c r="D143" s="24">
        <v>7</v>
      </c>
      <c r="E143" s="24">
        <v>7</v>
      </c>
      <c r="F143" s="24">
        <v>7</v>
      </c>
      <c r="H143" s="25">
        <f>SUMIFS(C143:F143, C6:F6, "19MEE481_CO1")</f>
        <v>7</v>
      </c>
      <c r="I143" s="25">
        <f>SUMIFS(C143:F143, C6:F6, "19MEE481_CO2")</f>
        <v>7</v>
      </c>
      <c r="J143" s="25">
        <f>SUMIFS(C143:F143, C6:F6, "19MEE481_CO3")</f>
        <v>7</v>
      </c>
      <c r="K143" s="25">
        <f>SUMIFS(C143:F143, C6:F6, "19MEE481_CO4")</f>
        <v>7</v>
      </c>
    </row>
    <row r="144" spans="1:11" x14ac:dyDescent="0.3">
      <c r="A144" s="26" t="s">
        <v>406</v>
      </c>
      <c r="B144" s="26" t="s">
        <v>407</v>
      </c>
      <c r="C144" s="26">
        <v>8</v>
      </c>
      <c r="D144" s="26">
        <v>8</v>
      </c>
      <c r="E144" s="26">
        <v>8</v>
      </c>
      <c r="F144" s="26">
        <v>8</v>
      </c>
      <c r="H144" s="25">
        <f>SUMIFS(C144:F144, C6:F6, "19MEE481_CO1")</f>
        <v>8</v>
      </c>
      <c r="I144" s="25">
        <f>SUMIFS(C144:F144, C6:F6, "19MEE481_CO2")</f>
        <v>8</v>
      </c>
      <c r="J144" s="25">
        <f>SUMIFS(C144:F144, C6:F6, "19MEE481_CO3")</f>
        <v>8</v>
      </c>
      <c r="K144" s="25">
        <f>SUMIFS(C144:F144, C6:F6, "19MEE481_CO4")</f>
        <v>8</v>
      </c>
    </row>
    <row r="145" spans="1:11" x14ac:dyDescent="0.3">
      <c r="A145" s="24" t="s">
        <v>408</v>
      </c>
      <c r="B145" s="24" t="s">
        <v>409</v>
      </c>
      <c r="C145" s="24">
        <v>8</v>
      </c>
      <c r="D145" s="24">
        <v>8</v>
      </c>
      <c r="E145" s="24">
        <v>8</v>
      </c>
      <c r="F145" s="24">
        <v>8</v>
      </c>
      <c r="H145" s="25">
        <f>SUMIFS(C145:F145, C6:F6, "19MEE481_CO1")</f>
        <v>8</v>
      </c>
      <c r="I145" s="25">
        <f>SUMIFS(C145:F145, C6:F6, "19MEE481_CO2")</f>
        <v>8</v>
      </c>
      <c r="J145" s="25">
        <f>SUMIFS(C145:F145, C6:F6, "19MEE481_CO3")</f>
        <v>8</v>
      </c>
      <c r="K145" s="25">
        <f>SUMIFS(C145:F145, C6:F6, "19MEE481_CO4")</f>
        <v>8</v>
      </c>
    </row>
    <row r="146" spans="1:11" x14ac:dyDescent="0.3">
      <c r="A146" s="26" t="s">
        <v>410</v>
      </c>
      <c r="B146" s="26" t="s">
        <v>411</v>
      </c>
      <c r="C146" s="26">
        <v>7</v>
      </c>
      <c r="D146" s="26">
        <v>7</v>
      </c>
      <c r="E146" s="26">
        <v>7</v>
      </c>
      <c r="F146" s="26">
        <v>7</v>
      </c>
      <c r="H146" s="25">
        <f>SUMIFS(C146:F146, C6:F6, "19MEE481_CO1")</f>
        <v>7</v>
      </c>
      <c r="I146" s="25">
        <f>SUMIFS(C146:F146, C6:F6, "19MEE481_CO2")</f>
        <v>7</v>
      </c>
      <c r="J146" s="25">
        <f>SUMIFS(C146:F146, C6:F6, "19MEE481_CO3")</f>
        <v>7</v>
      </c>
      <c r="K146" s="25">
        <f>SUMIFS(C146:F146, C6:F6, "19MEE481_CO4")</f>
        <v>7</v>
      </c>
    </row>
    <row r="147" spans="1:11" x14ac:dyDescent="0.3">
      <c r="A147" s="24" t="s">
        <v>412</v>
      </c>
      <c r="B147" s="24" t="s">
        <v>413</v>
      </c>
      <c r="C147" s="24">
        <v>7</v>
      </c>
      <c r="D147" s="24">
        <v>7</v>
      </c>
      <c r="E147" s="24">
        <v>7</v>
      </c>
      <c r="F147" s="24">
        <v>7</v>
      </c>
      <c r="H147" s="25">
        <f>SUMIFS(C147:F147, C6:F6, "19MEE481_CO1")</f>
        <v>7</v>
      </c>
      <c r="I147" s="25">
        <f>SUMIFS(C147:F147, C6:F6, "19MEE481_CO2")</f>
        <v>7</v>
      </c>
      <c r="J147" s="25">
        <f>SUMIFS(C147:F147, C6:F6, "19MEE481_CO3")</f>
        <v>7</v>
      </c>
      <c r="K147" s="25">
        <f>SUMIFS(C147:F147, C6:F6, "19MEE481_CO4")</f>
        <v>7</v>
      </c>
    </row>
    <row r="148" spans="1:11" x14ac:dyDescent="0.3">
      <c r="A148" s="26" t="s">
        <v>414</v>
      </c>
      <c r="B148" s="26" t="s">
        <v>415</v>
      </c>
      <c r="C148" s="26">
        <v>8</v>
      </c>
      <c r="D148" s="26">
        <v>8</v>
      </c>
      <c r="E148" s="26">
        <v>8</v>
      </c>
      <c r="F148" s="26">
        <v>8</v>
      </c>
      <c r="H148" s="25">
        <f>SUMIFS(C148:F148, C6:F6, "19MEE481_CO1")</f>
        <v>8</v>
      </c>
      <c r="I148" s="25">
        <f>SUMIFS(C148:F148, C6:F6, "19MEE481_CO2")</f>
        <v>8</v>
      </c>
      <c r="J148" s="25">
        <f>SUMIFS(C148:F148, C6:F6, "19MEE481_CO3")</f>
        <v>8</v>
      </c>
      <c r="K148" s="25">
        <f>SUMIFS(C148:F148, C6:F6, "19MEE481_CO4")</f>
        <v>8</v>
      </c>
    </row>
    <row r="149" spans="1:11" x14ac:dyDescent="0.3">
      <c r="A149" s="24" t="s">
        <v>416</v>
      </c>
      <c r="B149" s="24" t="s">
        <v>417</v>
      </c>
      <c r="C149" s="24">
        <v>7</v>
      </c>
      <c r="D149" s="24">
        <v>7</v>
      </c>
      <c r="E149" s="24">
        <v>7</v>
      </c>
      <c r="F149" s="24">
        <v>7</v>
      </c>
      <c r="H149" s="25">
        <f>SUMIFS(C149:F149, C6:F6, "19MEE481_CO1")</f>
        <v>7</v>
      </c>
      <c r="I149" s="25">
        <f>SUMIFS(C149:F149, C6:F6, "19MEE481_CO2")</f>
        <v>7</v>
      </c>
      <c r="J149" s="25">
        <f>SUMIFS(C149:F149, C6:F6, "19MEE481_CO3")</f>
        <v>7</v>
      </c>
      <c r="K149" s="25">
        <f>SUMIFS(C149:F149, C6:F6, "19MEE481_CO4")</f>
        <v>7</v>
      </c>
    </row>
    <row r="150" spans="1:11" x14ac:dyDescent="0.3">
      <c r="A150" s="26" t="s">
        <v>418</v>
      </c>
      <c r="B150" s="26" t="s">
        <v>419</v>
      </c>
      <c r="C150" s="26">
        <v>6</v>
      </c>
      <c r="D150" s="26">
        <v>6</v>
      </c>
      <c r="E150" s="26">
        <v>6</v>
      </c>
      <c r="F150" s="26">
        <v>6</v>
      </c>
      <c r="H150" s="25">
        <f>SUMIFS(C150:F150, C6:F6, "19MEE481_CO1")</f>
        <v>6</v>
      </c>
      <c r="I150" s="25">
        <f>SUMIFS(C150:F150, C6:F6, "19MEE481_CO2")</f>
        <v>6</v>
      </c>
      <c r="J150" s="25">
        <f>SUMIFS(C150:F150, C6:F6, "19MEE481_CO3")</f>
        <v>6</v>
      </c>
      <c r="K150" s="25">
        <f>SUMIFS(C150:F150, C6:F6, "19MEE481_CO4")</f>
        <v>6</v>
      </c>
    </row>
    <row r="151" spans="1:11" x14ac:dyDescent="0.3">
      <c r="A151" s="24" t="s">
        <v>420</v>
      </c>
      <c r="B151" s="24" t="s">
        <v>421</v>
      </c>
      <c r="C151" s="24">
        <v>8</v>
      </c>
      <c r="D151" s="24">
        <v>8</v>
      </c>
      <c r="E151" s="24">
        <v>8</v>
      </c>
      <c r="F151" s="24">
        <v>8</v>
      </c>
      <c r="H151" s="25">
        <f>SUMIFS(C151:F151, C6:F6, "19MEE481_CO1")</f>
        <v>8</v>
      </c>
      <c r="I151" s="25">
        <f>SUMIFS(C151:F151, C6:F6, "19MEE481_CO2")</f>
        <v>8</v>
      </c>
      <c r="J151" s="25">
        <f>SUMIFS(C151:F151, C6:F6, "19MEE481_CO3")</f>
        <v>8</v>
      </c>
      <c r="K151" s="25">
        <f>SUMIFS(C151:F151, C6:F6, "19MEE481_CO4")</f>
        <v>8</v>
      </c>
    </row>
    <row r="152" spans="1:11" x14ac:dyDescent="0.3">
      <c r="A152" s="26" t="s">
        <v>422</v>
      </c>
      <c r="B152" s="26" t="s">
        <v>423</v>
      </c>
      <c r="C152" s="26">
        <v>8</v>
      </c>
      <c r="D152" s="26">
        <v>8</v>
      </c>
      <c r="E152" s="26">
        <v>8</v>
      </c>
      <c r="F152" s="26">
        <v>8</v>
      </c>
      <c r="H152" s="25">
        <f>SUMIFS(C152:F152, C6:F6, "19MEE481_CO1")</f>
        <v>8</v>
      </c>
      <c r="I152" s="25">
        <f>SUMIFS(C152:F152, C6:F6, "19MEE481_CO2")</f>
        <v>8</v>
      </c>
      <c r="J152" s="25">
        <f>SUMIFS(C152:F152, C6:F6, "19MEE481_CO3")</f>
        <v>8</v>
      </c>
      <c r="K152" s="25">
        <f>SUMIFS(C152:F152, C6:F6, "19MEE481_CO4")</f>
        <v>8</v>
      </c>
    </row>
    <row r="153" spans="1:11" x14ac:dyDescent="0.3">
      <c r="A153" s="24" t="s">
        <v>424</v>
      </c>
      <c r="B153" s="24" t="s">
        <v>425</v>
      </c>
      <c r="C153" s="24">
        <v>6</v>
      </c>
      <c r="D153" s="24">
        <v>6</v>
      </c>
      <c r="E153" s="24">
        <v>6</v>
      </c>
      <c r="F153" s="24">
        <v>6</v>
      </c>
      <c r="H153" s="25">
        <f>SUMIFS(C153:F153, C6:F6, "19MEE481_CO1")</f>
        <v>6</v>
      </c>
      <c r="I153" s="25">
        <f>SUMIFS(C153:F153, C6:F6, "19MEE481_CO2")</f>
        <v>6</v>
      </c>
      <c r="J153" s="25">
        <f>SUMIFS(C153:F153, C6:F6, "19MEE481_CO3")</f>
        <v>6</v>
      </c>
      <c r="K153" s="25">
        <f>SUMIFS(C153:F153, C6:F6, "19MEE481_CO4")</f>
        <v>6</v>
      </c>
    </row>
    <row r="154" spans="1:11" x14ac:dyDescent="0.3">
      <c r="A154" s="26" t="s">
        <v>426</v>
      </c>
      <c r="B154" s="26" t="s">
        <v>427</v>
      </c>
      <c r="C154" s="26">
        <v>9</v>
      </c>
      <c r="D154" s="26">
        <v>9</v>
      </c>
      <c r="E154" s="26">
        <v>9</v>
      </c>
      <c r="F154" s="26">
        <v>9</v>
      </c>
      <c r="H154" s="25">
        <f>SUMIFS(C154:F154, C6:F6, "19MEE481_CO1")</f>
        <v>9</v>
      </c>
      <c r="I154" s="25">
        <f>SUMIFS(C154:F154, C6:F6, "19MEE481_CO2")</f>
        <v>9</v>
      </c>
      <c r="J154" s="25">
        <f>SUMIFS(C154:F154, C6:F6, "19MEE481_CO3")</f>
        <v>9</v>
      </c>
      <c r="K154" s="25">
        <f>SUMIFS(C154:F154, C6:F6, "19MEE481_CO4")</f>
        <v>9</v>
      </c>
    </row>
    <row r="155" spans="1:11" x14ac:dyDescent="0.3">
      <c r="A155" s="24" t="s">
        <v>428</v>
      </c>
      <c r="B155" s="24" t="s">
        <v>429</v>
      </c>
      <c r="C155" s="24">
        <v>7</v>
      </c>
      <c r="D155" s="24">
        <v>7</v>
      </c>
      <c r="E155" s="24">
        <v>7</v>
      </c>
      <c r="F155" s="24">
        <v>7</v>
      </c>
      <c r="H155" s="25">
        <f>SUMIFS(C155:F155, C6:F6, "19MEE481_CO1")</f>
        <v>7</v>
      </c>
      <c r="I155" s="25">
        <f>SUMIFS(C155:F155, C6:F6, "19MEE481_CO2")</f>
        <v>7</v>
      </c>
      <c r="J155" s="25">
        <f>SUMIFS(C155:F155, C6:F6, "19MEE481_CO3")</f>
        <v>7</v>
      </c>
      <c r="K155" s="25">
        <f>SUMIFS(C155:F155, C6:F6, "19MEE481_CO4")</f>
        <v>7</v>
      </c>
    </row>
    <row r="156" spans="1:11" x14ac:dyDescent="0.3">
      <c r="A156" s="26" t="s">
        <v>430</v>
      </c>
      <c r="B156" s="26" t="s">
        <v>431</v>
      </c>
      <c r="C156" s="26">
        <v>7</v>
      </c>
      <c r="D156" s="26">
        <v>7</v>
      </c>
      <c r="E156" s="26">
        <v>7</v>
      </c>
      <c r="F156" s="26">
        <v>7</v>
      </c>
      <c r="H156" s="25">
        <f>SUMIFS(C156:F156, C6:F6, "19MEE481_CO1")</f>
        <v>7</v>
      </c>
      <c r="I156" s="25">
        <f>SUMIFS(C156:F156, C6:F6, "19MEE481_CO2")</f>
        <v>7</v>
      </c>
      <c r="J156" s="25">
        <f>SUMIFS(C156:F156, C6:F6, "19MEE481_CO3")</f>
        <v>7</v>
      </c>
      <c r="K156" s="25">
        <f>SUMIFS(C156:F156, C6:F6, "19MEE481_CO4")</f>
        <v>7</v>
      </c>
    </row>
    <row r="157" spans="1:11" x14ac:dyDescent="0.3">
      <c r="A157" s="24" t="s">
        <v>432</v>
      </c>
      <c r="B157" s="24" t="s">
        <v>433</v>
      </c>
      <c r="C157" s="24">
        <v>7</v>
      </c>
      <c r="D157" s="24">
        <v>7</v>
      </c>
      <c r="E157" s="24">
        <v>7</v>
      </c>
      <c r="F157" s="24">
        <v>7</v>
      </c>
      <c r="H157" s="25">
        <f>SUMIFS(C157:F157, C6:F6, "19MEE481_CO1")</f>
        <v>7</v>
      </c>
      <c r="I157" s="25">
        <f>SUMIFS(C157:F157, C6:F6, "19MEE481_CO2")</f>
        <v>7</v>
      </c>
      <c r="J157" s="25">
        <f>SUMIFS(C157:F157, C6:F6, "19MEE481_CO3")</f>
        <v>7</v>
      </c>
      <c r="K157" s="25">
        <f>SUMIFS(C157:F157, C6:F6, "19MEE481_CO4")</f>
        <v>7</v>
      </c>
    </row>
    <row r="158" spans="1:11" x14ac:dyDescent="0.3">
      <c r="A158" s="26" t="s">
        <v>434</v>
      </c>
      <c r="B158" s="26" t="s">
        <v>435</v>
      </c>
      <c r="C158" s="26">
        <v>9</v>
      </c>
      <c r="D158" s="26">
        <v>9</v>
      </c>
      <c r="E158" s="26">
        <v>9</v>
      </c>
      <c r="F158" s="26">
        <v>9</v>
      </c>
      <c r="H158" s="25">
        <f>SUMIFS(C158:F158, C6:F6, "19MEE481_CO1")</f>
        <v>9</v>
      </c>
      <c r="I158" s="25">
        <f>SUMIFS(C158:F158, C6:F6, "19MEE481_CO2")</f>
        <v>9</v>
      </c>
      <c r="J158" s="25">
        <f>SUMIFS(C158:F158, C6:F6, "19MEE481_CO3")</f>
        <v>9</v>
      </c>
      <c r="K158" s="25">
        <f>SUMIFS(C158:F158, C6:F6, "19MEE481_CO4")</f>
        <v>9</v>
      </c>
    </row>
    <row r="159" spans="1:11" x14ac:dyDescent="0.3">
      <c r="A159" s="24" t="s">
        <v>436</v>
      </c>
      <c r="B159" s="24" t="s">
        <v>437</v>
      </c>
      <c r="C159" s="24">
        <v>7</v>
      </c>
      <c r="D159" s="24">
        <v>7</v>
      </c>
      <c r="E159" s="24">
        <v>7</v>
      </c>
      <c r="F159" s="24">
        <v>7</v>
      </c>
      <c r="H159" s="25">
        <f>SUMIFS(C159:F159, C6:F6, "19MEE481_CO1")</f>
        <v>7</v>
      </c>
      <c r="I159" s="25">
        <f>SUMIFS(C159:F159, C6:F6, "19MEE481_CO2")</f>
        <v>7</v>
      </c>
      <c r="J159" s="25">
        <f>SUMIFS(C159:F159, C6:F6, "19MEE481_CO3")</f>
        <v>7</v>
      </c>
      <c r="K159" s="25">
        <f>SUMIFS(C159:F159, C6:F6, "19MEE481_CO4")</f>
        <v>7</v>
      </c>
    </row>
    <row r="160" spans="1:11" x14ac:dyDescent="0.3">
      <c r="A160" s="26" t="s">
        <v>438</v>
      </c>
      <c r="B160" s="26" t="s">
        <v>439</v>
      </c>
      <c r="C160" s="26">
        <v>8</v>
      </c>
      <c r="D160" s="26">
        <v>8</v>
      </c>
      <c r="E160" s="26">
        <v>8</v>
      </c>
      <c r="F160" s="26">
        <v>8</v>
      </c>
      <c r="H160" s="25">
        <f>SUMIFS(C160:F160, C6:F6, "19MEE481_CO1")</f>
        <v>8</v>
      </c>
      <c r="I160" s="25">
        <f>SUMIFS(C160:F160, C6:F6, "19MEE481_CO2")</f>
        <v>8</v>
      </c>
      <c r="J160" s="25">
        <f>SUMIFS(C160:F160, C6:F6, "19MEE481_CO3")</f>
        <v>8</v>
      </c>
      <c r="K160" s="25">
        <f>SUMIFS(C160:F160, C6:F6, "19MEE481_CO4")</f>
        <v>8</v>
      </c>
    </row>
    <row r="161" spans="1:11" x14ac:dyDescent="0.3">
      <c r="A161" s="24" t="s">
        <v>440</v>
      </c>
      <c r="B161" s="24" t="s">
        <v>441</v>
      </c>
      <c r="C161" s="24">
        <v>7</v>
      </c>
      <c r="D161" s="24">
        <v>7</v>
      </c>
      <c r="E161" s="24">
        <v>7</v>
      </c>
      <c r="F161" s="24">
        <v>7</v>
      </c>
      <c r="H161" s="25">
        <f>SUMIFS(C161:F161, C6:F6, "19MEE481_CO1")</f>
        <v>7</v>
      </c>
      <c r="I161" s="25">
        <f>SUMIFS(C161:F161, C6:F6, "19MEE481_CO2")</f>
        <v>7</v>
      </c>
      <c r="J161" s="25">
        <f>SUMIFS(C161:F161, C6:F6, "19MEE481_CO3")</f>
        <v>7</v>
      </c>
      <c r="K161" s="25">
        <f>SUMIFS(C161:F161, C6:F6, "19MEE481_CO4")</f>
        <v>7</v>
      </c>
    </row>
    <row r="162" spans="1:11" x14ac:dyDescent="0.3">
      <c r="A162" s="26" t="s">
        <v>442</v>
      </c>
      <c r="B162" s="26" t="s">
        <v>443</v>
      </c>
      <c r="C162" s="26">
        <v>7</v>
      </c>
      <c r="D162" s="26">
        <v>7</v>
      </c>
      <c r="E162" s="26">
        <v>7</v>
      </c>
      <c r="F162" s="26">
        <v>7</v>
      </c>
      <c r="H162" s="25">
        <f>SUMIFS(C162:F162, C6:F6, "19MEE481_CO1")</f>
        <v>7</v>
      </c>
      <c r="I162" s="25">
        <f>SUMIFS(C162:F162, C6:F6, "19MEE481_CO2")</f>
        <v>7</v>
      </c>
      <c r="J162" s="25">
        <f>SUMIFS(C162:F162, C6:F6, "19MEE481_CO3")</f>
        <v>7</v>
      </c>
      <c r="K162" s="25">
        <f>SUMIFS(C162:F162, C6:F6, "19MEE481_CO4")</f>
        <v>7</v>
      </c>
    </row>
    <row r="163" spans="1:11" x14ac:dyDescent="0.3">
      <c r="A163" s="24" t="s">
        <v>444</v>
      </c>
      <c r="B163" s="24" t="s">
        <v>445</v>
      </c>
      <c r="C163" s="24">
        <v>8</v>
      </c>
      <c r="D163" s="24">
        <v>8</v>
      </c>
      <c r="E163" s="24">
        <v>8</v>
      </c>
      <c r="F163" s="24">
        <v>8</v>
      </c>
      <c r="H163" s="25">
        <f>SUMIFS(C163:F163, C6:F6, "19MEE481_CO1")</f>
        <v>8</v>
      </c>
      <c r="I163" s="25">
        <f>SUMIFS(C163:F163, C6:F6, "19MEE481_CO2")</f>
        <v>8</v>
      </c>
      <c r="J163" s="25">
        <f>SUMIFS(C163:F163, C6:F6, "19MEE481_CO3")</f>
        <v>8</v>
      </c>
      <c r="K163" s="25">
        <f>SUMIFS(C163:F163, C6:F6, "19MEE481_CO4")</f>
        <v>8</v>
      </c>
    </row>
    <row r="164" spans="1:11" x14ac:dyDescent="0.3">
      <c r="A164" s="26" t="s">
        <v>446</v>
      </c>
      <c r="B164" s="26" t="s">
        <v>447</v>
      </c>
      <c r="C164" s="26">
        <v>8</v>
      </c>
      <c r="D164" s="26">
        <v>8</v>
      </c>
      <c r="E164" s="26">
        <v>8</v>
      </c>
      <c r="F164" s="26">
        <v>8</v>
      </c>
      <c r="H164" s="25">
        <f>SUMIFS(C164:F164, C6:F6, "19MEE481_CO1")</f>
        <v>8</v>
      </c>
      <c r="I164" s="25">
        <f>SUMIFS(C164:F164, C6:F6, "19MEE481_CO2")</f>
        <v>8</v>
      </c>
      <c r="J164" s="25">
        <f>SUMIFS(C164:F164, C6:F6, "19MEE481_CO3")</f>
        <v>8</v>
      </c>
      <c r="K164" s="25">
        <f>SUMIFS(C164:F164, C6:F6, "19MEE481_CO4")</f>
        <v>8</v>
      </c>
    </row>
    <row r="165" spans="1:11" x14ac:dyDescent="0.3">
      <c r="A165" s="24" t="s">
        <v>448</v>
      </c>
      <c r="B165" s="24" t="s">
        <v>449</v>
      </c>
      <c r="C165" s="24">
        <v>7</v>
      </c>
      <c r="D165" s="24">
        <v>7</v>
      </c>
      <c r="E165" s="24">
        <v>7</v>
      </c>
      <c r="F165" s="24">
        <v>7</v>
      </c>
      <c r="H165" s="25">
        <f>SUMIFS(C165:F165, C6:F6, "19MEE481_CO1")</f>
        <v>7</v>
      </c>
      <c r="I165" s="25">
        <f>SUMIFS(C165:F165, C6:F6, "19MEE481_CO2")</f>
        <v>7</v>
      </c>
      <c r="J165" s="25">
        <f>SUMIFS(C165:F165, C6:F6, "19MEE481_CO3")</f>
        <v>7</v>
      </c>
      <c r="K165" s="25">
        <f>SUMIFS(C165:F165, C6:F6, "19MEE481_CO4")</f>
        <v>7</v>
      </c>
    </row>
    <row r="166" spans="1:11" x14ac:dyDescent="0.3">
      <c r="A166" s="26" t="s">
        <v>450</v>
      </c>
      <c r="B166" s="26" t="s">
        <v>451</v>
      </c>
      <c r="C166" s="26">
        <v>5</v>
      </c>
      <c r="D166" s="26">
        <v>5</v>
      </c>
      <c r="E166" s="26">
        <v>5</v>
      </c>
      <c r="F166" s="26">
        <v>5</v>
      </c>
      <c r="H166" s="25">
        <f>SUMIFS(C166:F166, C6:F6, "19MEE481_CO1")</f>
        <v>5</v>
      </c>
      <c r="I166" s="25">
        <f>SUMIFS(C166:F166, C6:F6, "19MEE481_CO2")</f>
        <v>5</v>
      </c>
      <c r="J166" s="25">
        <f>SUMIFS(C166:F166, C6:F6, "19MEE481_CO3")</f>
        <v>5</v>
      </c>
      <c r="K166" s="25">
        <f>SUMIFS(C166:F166, C6:F6, "19MEE481_CO4")</f>
        <v>5</v>
      </c>
    </row>
    <row r="167" spans="1:11" x14ac:dyDescent="0.3">
      <c r="A167" s="24" t="s">
        <v>452</v>
      </c>
      <c r="B167" s="24" t="s">
        <v>453</v>
      </c>
      <c r="C167" s="24">
        <v>6</v>
      </c>
      <c r="D167" s="24">
        <v>6</v>
      </c>
      <c r="E167" s="24">
        <v>6</v>
      </c>
      <c r="F167" s="24">
        <v>6</v>
      </c>
      <c r="H167" s="25">
        <f>SUMIFS(C167:F167, C6:F6, "19MEE481_CO1")</f>
        <v>6</v>
      </c>
      <c r="I167" s="25">
        <f>SUMIFS(C167:F167, C6:F6, "19MEE481_CO2")</f>
        <v>6</v>
      </c>
      <c r="J167" s="25">
        <f>SUMIFS(C167:F167, C6:F6, "19MEE481_CO3")</f>
        <v>6</v>
      </c>
      <c r="K167" s="25">
        <f>SUMIFS(C167:F167, C6:F6, "19MEE481_CO4")</f>
        <v>6</v>
      </c>
    </row>
    <row r="170" spans="1:11" x14ac:dyDescent="0.3">
      <c r="A170" s="27" t="s">
        <v>54</v>
      </c>
      <c r="B170" s="53" t="s">
        <v>55</v>
      </c>
      <c r="C170" s="51"/>
    </row>
    <row r="171" spans="1:11" x14ac:dyDescent="0.3">
      <c r="A171" s="28" t="s">
        <v>56</v>
      </c>
      <c r="B171" s="50" t="s">
        <v>57</v>
      </c>
      <c r="C171" s="51"/>
    </row>
    <row r="172" spans="1:11" x14ac:dyDescent="0.3">
      <c r="A172" s="29" t="s">
        <v>58</v>
      </c>
      <c r="B172" s="52" t="s">
        <v>59</v>
      </c>
      <c r="C172" s="51"/>
    </row>
    <row r="173" spans="1:11" x14ac:dyDescent="0.3">
      <c r="A173" s="30" t="s">
        <v>187</v>
      </c>
      <c r="B173" s="55" t="s">
        <v>188</v>
      </c>
      <c r="C173" s="51"/>
    </row>
    <row r="174" spans="1:11" x14ac:dyDescent="0.3">
      <c r="A174" s="31" t="s">
        <v>189</v>
      </c>
      <c r="B174" s="54" t="s">
        <v>190</v>
      </c>
      <c r="C174" s="51"/>
    </row>
  </sheetData>
  <mergeCells count="7">
    <mergeCell ref="B171:C171"/>
    <mergeCell ref="B172:C172"/>
    <mergeCell ref="B173:C173"/>
    <mergeCell ref="B174:C174"/>
    <mergeCell ref="B1:F1"/>
    <mergeCell ref="B170:C170"/>
    <mergeCell ref="B9:F9"/>
  </mergeCells>
  <conditionalFormatting sqref="A11:F167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COUNTIF(C11:C167, "&gt;="&amp;$C$4)=0</formula>
    </cfRule>
  </conditionalFormatting>
  <conditionalFormatting sqref="C11:C167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COUNTIF(D11:D167, "&gt;="&amp;$D$4)=0</formula>
    </cfRule>
  </conditionalFormatting>
  <conditionalFormatting sqref="D11:D167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COUNTIF(E11:E167, "&gt;="&amp;$E$4)=0</formula>
    </cfRule>
  </conditionalFormatting>
  <conditionalFormatting sqref="E11:E167">
    <cfRule type="expression" dxfId="2" priority="45">
      <formula>E11&gt;$E$3</formula>
    </cfRule>
  </conditionalFormatting>
  <conditionalFormatting sqref="F10">
    <cfRule type="expression" dxfId="1" priority="48">
      <formula>COUNTIF(F11:F167, "&gt;="&amp;$F$4)=0</formula>
    </cfRule>
  </conditionalFormatting>
  <conditionalFormatting sqref="F11:F167">
    <cfRule type="expression" dxfId="0" priority="50">
      <formula>F11&gt;$F$3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6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456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'Combined_CA-I'!H3</f>
        <v>40</v>
      </c>
      <c r="B3" s="18">
        <f>'Combined_CA-I'!I3</f>
        <v>40</v>
      </c>
      <c r="C3" s="18">
        <f>'Combined_CA-I'!J3</f>
        <v>40</v>
      </c>
      <c r="D3" s="18">
        <f>'Combined_CA-I'!K3</f>
        <v>40</v>
      </c>
      <c r="F3" s="32"/>
      <c r="H3" s="18">
        <f t="shared" ref="H3:K4" si="0">SUM(A3)</f>
        <v>40</v>
      </c>
      <c r="I3" s="18">
        <f t="shared" si="0"/>
        <v>40</v>
      </c>
      <c r="J3" s="18">
        <f t="shared" si="0"/>
        <v>40</v>
      </c>
      <c r="K3" s="18">
        <f t="shared" si="0"/>
        <v>40</v>
      </c>
    </row>
    <row r="4" spans="1:11" x14ac:dyDescent="0.3">
      <c r="A4" s="18">
        <f>'Combined_CA-I'!H4</f>
        <v>28</v>
      </c>
      <c r="B4" s="18">
        <f>'Combined_CA-I'!I4</f>
        <v>28</v>
      </c>
      <c r="C4" s="18">
        <f>'Combined_CA-I'!J4</f>
        <v>28</v>
      </c>
      <c r="D4" s="18">
        <f>'Combined_CA-I'!K4</f>
        <v>28</v>
      </c>
      <c r="F4" s="32"/>
      <c r="H4" s="18">
        <f t="shared" si="0"/>
        <v>28</v>
      </c>
      <c r="I4" s="18">
        <f t="shared" si="0"/>
        <v>28</v>
      </c>
      <c r="J4" s="18">
        <f t="shared" si="0"/>
        <v>28</v>
      </c>
      <c r="K4" s="18">
        <f t="shared" si="0"/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'Combined_CA-I'!H11</f>
        <v>30</v>
      </c>
      <c r="B7" s="18">
        <f>'Combined_CA-I'!I11</f>
        <v>30</v>
      </c>
      <c r="C7" s="18">
        <f>'Combined_CA-I'!J11</f>
        <v>30</v>
      </c>
      <c r="D7" s="18">
        <f>'Combined_CA-I'!K11</f>
        <v>30</v>
      </c>
      <c r="F7" s="32"/>
      <c r="H7" s="18">
        <f t="shared" ref="H7:H38" si="1">SUM(A7)</f>
        <v>30</v>
      </c>
      <c r="I7" s="18">
        <f t="shared" ref="I7:I38" si="2">SUM(B7)</f>
        <v>30</v>
      </c>
      <c r="J7" s="18">
        <f t="shared" ref="J7:J38" si="3">SUM(C7)</f>
        <v>30</v>
      </c>
      <c r="K7" s="18">
        <f t="shared" ref="K7:K38" si="4">SUM(D7)</f>
        <v>30</v>
      </c>
    </row>
    <row r="8" spans="1:11" x14ac:dyDescent="0.3">
      <c r="A8" s="18">
        <f>'Combined_CA-I'!H12</f>
        <v>31</v>
      </c>
      <c r="B8" s="18">
        <f>'Combined_CA-I'!I12</f>
        <v>31</v>
      </c>
      <c r="C8" s="18">
        <f>'Combined_CA-I'!J12</f>
        <v>31</v>
      </c>
      <c r="D8" s="18">
        <f>'Combined_CA-I'!K12</f>
        <v>31</v>
      </c>
      <c r="F8" s="32"/>
      <c r="H8" s="18">
        <f t="shared" si="1"/>
        <v>31</v>
      </c>
      <c r="I8" s="18">
        <f t="shared" si="2"/>
        <v>31</v>
      </c>
      <c r="J8" s="18">
        <f t="shared" si="3"/>
        <v>31</v>
      </c>
      <c r="K8" s="18">
        <f t="shared" si="4"/>
        <v>31</v>
      </c>
    </row>
    <row r="9" spans="1:11" x14ac:dyDescent="0.3">
      <c r="A9" s="18">
        <f>'Combined_CA-I'!H13</f>
        <v>39</v>
      </c>
      <c r="B9" s="18">
        <f>'Combined_CA-I'!I13</f>
        <v>39</v>
      </c>
      <c r="C9" s="18">
        <f>'Combined_CA-I'!J13</f>
        <v>39</v>
      </c>
      <c r="D9" s="18">
        <f>'Combined_CA-I'!K13</f>
        <v>39</v>
      </c>
      <c r="F9" s="32"/>
      <c r="H9" s="18">
        <f t="shared" si="1"/>
        <v>39</v>
      </c>
      <c r="I9" s="18">
        <f t="shared" si="2"/>
        <v>39</v>
      </c>
      <c r="J9" s="18">
        <f t="shared" si="3"/>
        <v>39</v>
      </c>
      <c r="K9" s="18">
        <f t="shared" si="4"/>
        <v>39</v>
      </c>
    </row>
    <row r="10" spans="1:11" x14ac:dyDescent="0.3">
      <c r="A10" s="18">
        <f>'Combined_CA-I'!H14</f>
        <v>34</v>
      </c>
      <c r="B10" s="18">
        <f>'Combined_CA-I'!I14</f>
        <v>34</v>
      </c>
      <c r="C10" s="18">
        <f>'Combined_CA-I'!J14</f>
        <v>34</v>
      </c>
      <c r="D10" s="18">
        <f>'Combined_CA-I'!K14</f>
        <v>34</v>
      </c>
      <c r="F10" s="32"/>
      <c r="H10" s="18">
        <f t="shared" si="1"/>
        <v>34</v>
      </c>
      <c r="I10" s="18">
        <f t="shared" si="2"/>
        <v>34</v>
      </c>
      <c r="J10" s="18">
        <f t="shared" si="3"/>
        <v>34</v>
      </c>
      <c r="K10" s="18">
        <f t="shared" si="4"/>
        <v>34</v>
      </c>
    </row>
    <row r="11" spans="1:11" x14ac:dyDescent="0.3">
      <c r="A11" s="18">
        <f>'Combined_CA-I'!H15</f>
        <v>28</v>
      </c>
      <c r="B11" s="18">
        <f>'Combined_CA-I'!I15</f>
        <v>28</v>
      </c>
      <c r="C11" s="18">
        <f>'Combined_CA-I'!J15</f>
        <v>28</v>
      </c>
      <c r="D11" s="18">
        <f>'Combined_CA-I'!K15</f>
        <v>28</v>
      </c>
      <c r="F11" s="32"/>
      <c r="H11" s="18">
        <f t="shared" si="1"/>
        <v>28</v>
      </c>
      <c r="I11" s="18">
        <f t="shared" si="2"/>
        <v>28</v>
      </c>
      <c r="J11" s="18">
        <f t="shared" si="3"/>
        <v>28</v>
      </c>
      <c r="K11" s="18">
        <f t="shared" si="4"/>
        <v>28</v>
      </c>
    </row>
    <row r="12" spans="1:11" x14ac:dyDescent="0.3">
      <c r="A12" s="18">
        <f>'Combined_CA-I'!H16</f>
        <v>36</v>
      </c>
      <c r="B12" s="18">
        <f>'Combined_CA-I'!I16</f>
        <v>36</v>
      </c>
      <c r="C12" s="18">
        <f>'Combined_CA-I'!J16</f>
        <v>36</v>
      </c>
      <c r="D12" s="18">
        <f>'Combined_CA-I'!K16</f>
        <v>36</v>
      </c>
      <c r="F12" s="32"/>
      <c r="H12" s="18">
        <f t="shared" si="1"/>
        <v>36</v>
      </c>
      <c r="I12" s="18">
        <f t="shared" si="2"/>
        <v>36</v>
      </c>
      <c r="J12" s="18">
        <f t="shared" si="3"/>
        <v>36</v>
      </c>
      <c r="K12" s="18">
        <f t="shared" si="4"/>
        <v>36</v>
      </c>
    </row>
    <row r="13" spans="1:11" x14ac:dyDescent="0.3">
      <c r="A13" s="18">
        <f>'Combined_CA-I'!H17</f>
        <v>30</v>
      </c>
      <c r="B13" s="18">
        <f>'Combined_CA-I'!I17</f>
        <v>30</v>
      </c>
      <c r="C13" s="18">
        <f>'Combined_CA-I'!J17</f>
        <v>30</v>
      </c>
      <c r="D13" s="18">
        <f>'Combined_CA-I'!K17</f>
        <v>30</v>
      </c>
      <c r="F13" s="32"/>
      <c r="H13" s="18">
        <f t="shared" si="1"/>
        <v>30</v>
      </c>
      <c r="I13" s="18">
        <f t="shared" si="2"/>
        <v>30</v>
      </c>
      <c r="J13" s="18">
        <f t="shared" si="3"/>
        <v>30</v>
      </c>
      <c r="K13" s="18">
        <f t="shared" si="4"/>
        <v>30</v>
      </c>
    </row>
    <row r="14" spans="1:11" x14ac:dyDescent="0.3">
      <c r="A14" s="18">
        <f>'Combined_CA-I'!H18</f>
        <v>35</v>
      </c>
      <c r="B14" s="18">
        <f>'Combined_CA-I'!I18</f>
        <v>35</v>
      </c>
      <c r="C14" s="18">
        <f>'Combined_CA-I'!J18</f>
        <v>35</v>
      </c>
      <c r="D14" s="18">
        <f>'Combined_CA-I'!K18</f>
        <v>35</v>
      </c>
      <c r="F14" s="32"/>
      <c r="H14" s="18">
        <f t="shared" si="1"/>
        <v>35</v>
      </c>
      <c r="I14" s="18">
        <f t="shared" si="2"/>
        <v>35</v>
      </c>
      <c r="J14" s="18">
        <f t="shared" si="3"/>
        <v>35</v>
      </c>
      <c r="K14" s="18">
        <f t="shared" si="4"/>
        <v>35</v>
      </c>
    </row>
    <row r="15" spans="1:11" x14ac:dyDescent="0.3">
      <c r="A15" s="18">
        <f>'Combined_CA-I'!H19</f>
        <v>23</v>
      </c>
      <c r="B15" s="18">
        <f>'Combined_CA-I'!I19</f>
        <v>23</v>
      </c>
      <c r="C15" s="18">
        <f>'Combined_CA-I'!J19</f>
        <v>23</v>
      </c>
      <c r="D15" s="18">
        <f>'Combined_CA-I'!K19</f>
        <v>23</v>
      </c>
      <c r="F15" s="32"/>
      <c r="H15" s="18">
        <f t="shared" si="1"/>
        <v>23</v>
      </c>
      <c r="I15" s="18">
        <f t="shared" si="2"/>
        <v>23</v>
      </c>
      <c r="J15" s="18">
        <f t="shared" si="3"/>
        <v>23</v>
      </c>
      <c r="K15" s="18">
        <f t="shared" si="4"/>
        <v>23</v>
      </c>
    </row>
    <row r="16" spans="1:11" x14ac:dyDescent="0.3">
      <c r="A16" s="18">
        <f>'Combined_CA-I'!H20</f>
        <v>28</v>
      </c>
      <c r="B16" s="18">
        <f>'Combined_CA-I'!I20</f>
        <v>28</v>
      </c>
      <c r="C16" s="18">
        <f>'Combined_CA-I'!J20</f>
        <v>28</v>
      </c>
      <c r="D16" s="18">
        <f>'Combined_CA-I'!K20</f>
        <v>28</v>
      </c>
      <c r="F16" s="32"/>
      <c r="H16" s="18">
        <f t="shared" si="1"/>
        <v>28</v>
      </c>
      <c r="I16" s="18">
        <f t="shared" si="2"/>
        <v>28</v>
      </c>
      <c r="J16" s="18">
        <f t="shared" si="3"/>
        <v>28</v>
      </c>
      <c r="K16" s="18">
        <f t="shared" si="4"/>
        <v>28</v>
      </c>
    </row>
    <row r="17" spans="1:11" x14ac:dyDescent="0.3">
      <c r="A17" s="18">
        <f>'Combined_CA-I'!H21</f>
        <v>28</v>
      </c>
      <c r="B17" s="18">
        <f>'Combined_CA-I'!I21</f>
        <v>28</v>
      </c>
      <c r="C17" s="18">
        <f>'Combined_CA-I'!J21</f>
        <v>28</v>
      </c>
      <c r="D17" s="18">
        <f>'Combined_CA-I'!K21</f>
        <v>28</v>
      </c>
      <c r="F17" s="32"/>
      <c r="H17" s="18">
        <f t="shared" si="1"/>
        <v>28</v>
      </c>
      <c r="I17" s="18">
        <f t="shared" si="2"/>
        <v>28</v>
      </c>
      <c r="J17" s="18">
        <f t="shared" si="3"/>
        <v>28</v>
      </c>
      <c r="K17" s="18">
        <f t="shared" si="4"/>
        <v>28</v>
      </c>
    </row>
    <row r="18" spans="1:11" x14ac:dyDescent="0.3">
      <c r="A18" s="18">
        <f>'Combined_CA-I'!H22</f>
        <v>35</v>
      </c>
      <c r="B18" s="18">
        <f>'Combined_CA-I'!I22</f>
        <v>35</v>
      </c>
      <c r="C18" s="18">
        <f>'Combined_CA-I'!J22</f>
        <v>35</v>
      </c>
      <c r="D18" s="18">
        <f>'Combined_CA-I'!K22</f>
        <v>35</v>
      </c>
      <c r="F18" s="32"/>
      <c r="H18" s="18">
        <f t="shared" si="1"/>
        <v>35</v>
      </c>
      <c r="I18" s="18">
        <f t="shared" si="2"/>
        <v>35</v>
      </c>
      <c r="J18" s="18">
        <f t="shared" si="3"/>
        <v>35</v>
      </c>
      <c r="K18" s="18">
        <f t="shared" si="4"/>
        <v>35</v>
      </c>
    </row>
    <row r="19" spans="1:11" x14ac:dyDescent="0.3">
      <c r="A19" s="18">
        <f>'Combined_CA-I'!H23</f>
        <v>25</v>
      </c>
      <c r="B19" s="18">
        <f>'Combined_CA-I'!I23</f>
        <v>25</v>
      </c>
      <c r="C19" s="18">
        <f>'Combined_CA-I'!J23</f>
        <v>25</v>
      </c>
      <c r="D19" s="18">
        <f>'Combined_CA-I'!K23</f>
        <v>25</v>
      </c>
      <c r="F19" s="32"/>
      <c r="H19" s="18">
        <f t="shared" si="1"/>
        <v>25</v>
      </c>
      <c r="I19" s="18">
        <f t="shared" si="2"/>
        <v>25</v>
      </c>
      <c r="J19" s="18">
        <f t="shared" si="3"/>
        <v>25</v>
      </c>
      <c r="K19" s="18">
        <f t="shared" si="4"/>
        <v>25</v>
      </c>
    </row>
    <row r="20" spans="1:11" x14ac:dyDescent="0.3">
      <c r="A20" s="18">
        <f>'Combined_CA-I'!H24</f>
        <v>24</v>
      </c>
      <c r="B20" s="18">
        <f>'Combined_CA-I'!I24</f>
        <v>24</v>
      </c>
      <c r="C20" s="18">
        <f>'Combined_CA-I'!J24</f>
        <v>24</v>
      </c>
      <c r="D20" s="18">
        <f>'Combined_CA-I'!K24</f>
        <v>24</v>
      </c>
      <c r="F20" s="32"/>
      <c r="H20" s="18">
        <f t="shared" si="1"/>
        <v>24</v>
      </c>
      <c r="I20" s="18">
        <f t="shared" si="2"/>
        <v>24</v>
      </c>
      <c r="J20" s="18">
        <f t="shared" si="3"/>
        <v>24</v>
      </c>
      <c r="K20" s="18">
        <f t="shared" si="4"/>
        <v>24</v>
      </c>
    </row>
    <row r="21" spans="1:11" x14ac:dyDescent="0.3">
      <c r="A21" s="18">
        <f>'Combined_CA-I'!H25</f>
        <v>29</v>
      </c>
      <c r="B21" s="18">
        <f>'Combined_CA-I'!I25</f>
        <v>29</v>
      </c>
      <c r="C21" s="18">
        <f>'Combined_CA-I'!J25</f>
        <v>29</v>
      </c>
      <c r="D21" s="18">
        <f>'Combined_CA-I'!K25</f>
        <v>29</v>
      </c>
      <c r="F21" s="32"/>
      <c r="H21" s="18">
        <f t="shared" si="1"/>
        <v>29</v>
      </c>
      <c r="I21" s="18">
        <f t="shared" si="2"/>
        <v>29</v>
      </c>
      <c r="J21" s="18">
        <f t="shared" si="3"/>
        <v>29</v>
      </c>
      <c r="K21" s="18">
        <f t="shared" si="4"/>
        <v>29</v>
      </c>
    </row>
    <row r="22" spans="1:11" x14ac:dyDescent="0.3">
      <c r="A22" s="18">
        <f>'Combined_CA-I'!H26</f>
        <v>28</v>
      </c>
      <c r="B22" s="18">
        <f>'Combined_CA-I'!I26</f>
        <v>28</v>
      </c>
      <c r="C22" s="18">
        <f>'Combined_CA-I'!J26</f>
        <v>28</v>
      </c>
      <c r="D22" s="18">
        <f>'Combined_CA-I'!K26</f>
        <v>28</v>
      </c>
      <c r="F22" s="32"/>
      <c r="H22" s="18">
        <f t="shared" si="1"/>
        <v>28</v>
      </c>
      <c r="I22" s="18">
        <f t="shared" si="2"/>
        <v>28</v>
      </c>
      <c r="J22" s="18">
        <f t="shared" si="3"/>
        <v>28</v>
      </c>
      <c r="K22" s="18">
        <f t="shared" si="4"/>
        <v>28</v>
      </c>
    </row>
    <row r="23" spans="1:11" x14ac:dyDescent="0.3">
      <c r="A23" s="18">
        <f>'Combined_CA-I'!H27</f>
        <v>33</v>
      </c>
      <c r="B23" s="18">
        <f>'Combined_CA-I'!I27</f>
        <v>33</v>
      </c>
      <c r="C23" s="18">
        <f>'Combined_CA-I'!J27</f>
        <v>33</v>
      </c>
      <c r="D23" s="18">
        <f>'Combined_CA-I'!K27</f>
        <v>33</v>
      </c>
      <c r="F23" s="32"/>
      <c r="H23" s="18">
        <f t="shared" si="1"/>
        <v>33</v>
      </c>
      <c r="I23" s="18">
        <f t="shared" si="2"/>
        <v>33</v>
      </c>
      <c r="J23" s="18">
        <f t="shared" si="3"/>
        <v>33</v>
      </c>
      <c r="K23" s="18">
        <f t="shared" si="4"/>
        <v>33</v>
      </c>
    </row>
    <row r="24" spans="1:11" x14ac:dyDescent="0.3">
      <c r="A24" s="18">
        <f>'Combined_CA-I'!H28</f>
        <v>28</v>
      </c>
      <c r="B24" s="18">
        <f>'Combined_CA-I'!I28</f>
        <v>28</v>
      </c>
      <c r="C24" s="18">
        <f>'Combined_CA-I'!J28</f>
        <v>28</v>
      </c>
      <c r="D24" s="18">
        <f>'Combined_CA-I'!K28</f>
        <v>28</v>
      </c>
      <c r="F24" s="32"/>
      <c r="H24" s="18">
        <f t="shared" si="1"/>
        <v>28</v>
      </c>
      <c r="I24" s="18">
        <f t="shared" si="2"/>
        <v>28</v>
      </c>
      <c r="J24" s="18">
        <f t="shared" si="3"/>
        <v>28</v>
      </c>
      <c r="K24" s="18">
        <f t="shared" si="4"/>
        <v>28</v>
      </c>
    </row>
    <row r="25" spans="1:11" x14ac:dyDescent="0.3">
      <c r="A25" s="18">
        <f>'Combined_CA-I'!H29</f>
        <v>25</v>
      </c>
      <c r="B25" s="18">
        <f>'Combined_CA-I'!I29</f>
        <v>25</v>
      </c>
      <c r="C25" s="18">
        <f>'Combined_CA-I'!J29</f>
        <v>25</v>
      </c>
      <c r="D25" s="18">
        <f>'Combined_CA-I'!K29</f>
        <v>25</v>
      </c>
      <c r="F25" s="32"/>
      <c r="H25" s="18">
        <f t="shared" si="1"/>
        <v>25</v>
      </c>
      <c r="I25" s="18">
        <f t="shared" si="2"/>
        <v>25</v>
      </c>
      <c r="J25" s="18">
        <f t="shared" si="3"/>
        <v>25</v>
      </c>
      <c r="K25" s="18">
        <f t="shared" si="4"/>
        <v>25</v>
      </c>
    </row>
    <row r="26" spans="1:11" x14ac:dyDescent="0.3">
      <c r="A26" s="18">
        <f>'Combined_CA-I'!H30</f>
        <v>39</v>
      </c>
      <c r="B26" s="18">
        <f>'Combined_CA-I'!I30</f>
        <v>39</v>
      </c>
      <c r="C26" s="18">
        <f>'Combined_CA-I'!J30</f>
        <v>39</v>
      </c>
      <c r="D26" s="18">
        <f>'Combined_CA-I'!K30</f>
        <v>39</v>
      </c>
      <c r="F26" s="32"/>
      <c r="H26" s="18">
        <f t="shared" si="1"/>
        <v>39</v>
      </c>
      <c r="I26" s="18">
        <f t="shared" si="2"/>
        <v>39</v>
      </c>
      <c r="J26" s="18">
        <f t="shared" si="3"/>
        <v>39</v>
      </c>
      <c r="K26" s="18">
        <f t="shared" si="4"/>
        <v>39</v>
      </c>
    </row>
    <row r="27" spans="1:11" x14ac:dyDescent="0.3">
      <c r="A27" s="18">
        <f>'Combined_CA-I'!H31</f>
        <v>34</v>
      </c>
      <c r="B27" s="18">
        <f>'Combined_CA-I'!I31</f>
        <v>34</v>
      </c>
      <c r="C27" s="18">
        <f>'Combined_CA-I'!J31</f>
        <v>34</v>
      </c>
      <c r="D27" s="18">
        <f>'Combined_CA-I'!K31</f>
        <v>34</v>
      </c>
      <c r="F27" s="32"/>
      <c r="H27" s="18">
        <f t="shared" si="1"/>
        <v>34</v>
      </c>
      <c r="I27" s="18">
        <f t="shared" si="2"/>
        <v>34</v>
      </c>
      <c r="J27" s="18">
        <f t="shared" si="3"/>
        <v>34</v>
      </c>
      <c r="K27" s="18">
        <f t="shared" si="4"/>
        <v>34</v>
      </c>
    </row>
    <row r="28" spans="1:11" x14ac:dyDescent="0.3">
      <c r="A28" s="18">
        <f>'Combined_CA-I'!H32</f>
        <v>30</v>
      </c>
      <c r="B28" s="18">
        <f>'Combined_CA-I'!I32</f>
        <v>30</v>
      </c>
      <c r="C28" s="18">
        <f>'Combined_CA-I'!J32</f>
        <v>30</v>
      </c>
      <c r="D28" s="18">
        <f>'Combined_CA-I'!K32</f>
        <v>30</v>
      </c>
      <c r="F28" s="32"/>
      <c r="H28" s="18">
        <f t="shared" si="1"/>
        <v>30</v>
      </c>
      <c r="I28" s="18">
        <f t="shared" si="2"/>
        <v>30</v>
      </c>
      <c r="J28" s="18">
        <f t="shared" si="3"/>
        <v>30</v>
      </c>
      <c r="K28" s="18">
        <f t="shared" si="4"/>
        <v>30</v>
      </c>
    </row>
    <row r="29" spans="1:11" x14ac:dyDescent="0.3">
      <c r="A29" s="18">
        <f>'Combined_CA-I'!H33</f>
        <v>33</v>
      </c>
      <c r="B29" s="18">
        <f>'Combined_CA-I'!I33</f>
        <v>33</v>
      </c>
      <c r="C29" s="18">
        <f>'Combined_CA-I'!J33</f>
        <v>33</v>
      </c>
      <c r="D29" s="18">
        <f>'Combined_CA-I'!K33</f>
        <v>33</v>
      </c>
      <c r="F29" s="32"/>
      <c r="H29" s="18">
        <f t="shared" si="1"/>
        <v>33</v>
      </c>
      <c r="I29" s="18">
        <f t="shared" si="2"/>
        <v>33</v>
      </c>
      <c r="J29" s="18">
        <f t="shared" si="3"/>
        <v>33</v>
      </c>
      <c r="K29" s="18">
        <f t="shared" si="4"/>
        <v>33</v>
      </c>
    </row>
    <row r="30" spans="1:11" x14ac:dyDescent="0.3">
      <c r="A30" s="18">
        <f>'Combined_CA-I'!H34</f>
        <v>28</v>
      </c>
      <c r="B30" s="18">
        <f>'Combined_CA-I'!I34</f>
        <v>28</v>
      </c>
      <c r="C30" s="18">
        <f>'Combined_CA-I'!J34</f>
        <v>28</v>
      </c>
      <c r="D30" s="18">
        <f>'Combined_CA-I'!K34</f>
        <v>28</v>
      </c>
      <c r="F30" s="32"/>
      <c r="H30" s="18">
        <f t="shared" si="1"/>
        <v>28</v>
      </c>
      <c r="I30" s="18">
        <f t="shared" si="2"/>
        <v>28</v>
      </c>
      <c r="J30" s="18">
        <f t="shared" si="3"/>
        <v>28</v>
      </c>
      <c r="K30" s="18">
        <f t="shared" si="4"/>
        <v>28</v>
      </c>
    </row>
    <row r="31" spans="1:11" x14ac:dyDescent="0.3">
      <c r="A31" s="18">
        <f>'Combined_CA-I'!H35</f>
        <v>28</v>
      </c>
      <c r="B31" s="18">
        <f>'Combined_CA-I'!I35</f>
        <v>28</v>
      </c>
      <c r="C31" s="18">
        <f>'Combined_CA-I'!J35</f>
        <v>28</v>
      </c>
      <c r="D31" s="18">
        <f>'Combined_CA-I'!K35</f>
        <v>28</v>
      </c>
      <c r="F31" s="32"/>
      <c r="H31" s="18">
        <f t="shared" si="1"/>
        <v>28</v>
      </c>
      <c r="I31" s="18">
        <f t="shared" si="2"/>
        <v>28</v>
      </c>
      <c r="J31" s="18">
        <f t="shared" si="3"/>
        <v>28</v>
      </c>
      <c r="K31" s="18">
        <f t="shared" si="4"/>
        <v>28</v>
      </c>
    </row>
    <row r="32" spans="1:11" x14ac:dyDescent="0.3">
      <c r="A32" s="18">
        <f>'Combined_CA-I'!H36</f>
        <v>28</v>
      </c>
      <c r="B32" s="18">
        <f>'Combined_CA-I'!I36</f>
        <v>28</v>
      </c>
      <c r="C32" s="18">
        <f>'Combined_CA-I'!J36</f>
        <v>28</v>
      </c>
      <c r="D32" s="18">
        <f>'Combined_CA-I'!K36</f>
        <v>28</v>
      </c>
      <c r="F32" s="32"/>
      <c r="H32" s="18">
        <f t="shared" si="1"/>
        <v>28</v>
      </c>
      <c r="I32" s="18">
        <f t="shared" si="2"/>
        <v>28</v>
      </c>
      <c r="J32" s="18">
        <f t="shared" si="3"/>
        <v>28</v>
      </c>
      <c r="K32" s="18">
        <f t="shared" si="4"/>
        <v>28</v>
      </c>
    </row>
    <row r="33" spans="1:11" x14ac:dyDescent="0.3">
      <c r="A33" s="18">
        <f>'Combined_CA-I'!H37</f>
        <v>24</v>
      </c>
      <c r="B33" s="18">
        <f>'Combined_CA-I'!I37</f>
        <v>24</v>
      </c>
      <c r="C33" s="18">
        <f>'Combined_CA-I'!J37</f>
        <v>24</v>
      </c>
      <c r="D33" s="18">
        <f>'Combined_CA-I'!K37</f>
        <v>24</v>
      </c>
      <c r="F33" s="32"/>
      <c r="H33" s="18">
        <f t="shared" si="1"/>
        <v>24</v>
      </c>
      <c r="I33" s="18">
        <f t="shared" si="2"/>
        <v>24</v>
      </c>
      <c r="J33" s="18">
        <f t="shared" si="3"/>
        <v>24</v>
      </c>
      <c r="K33" s="18">
        <f t="shared" si="4"/>
        <v>24</v>
      </c>
    </row>
    <row r="34" spans="1:11" x14ac:dyDescent="0.3">
      <c r="A34" s="18">
        <f>'Combined_CA-I'!H38</f>
        <v>20</v>
      </c>
      <c r="B34" s="18">
        <f>'Combined_CA-I'!I38</f>
        <v>20</v>
      </c>
      <c r="C34" s="18">
        <f>'Combined_CA-I'!J38</f>
        <v>20</v>
      </c>
      <c r="D34" s="18">
        <f>'Combined_CA-I'!K38</f>
        <v>20</v>
      </c>
      <c r="F34" s="32"/>
      <c r="H34" s="18">
        <f t="shared" si="1"/>
        <v>20</v>
      </c>
      <c r="I34" s="18">
        <f t="shared" si="2"/>
        <v>20</v>
      </c>
      <c r="J34" s="18">
        <f t="shared" si="3"/>
        <v>20</v>
      </c>
      <c r="K34" s="18">
        <f t="shared" si="4"/>
        <v>20</v>
      </c>
    </row>
    <row r="35" spans="1:11" x14ac:dyDescent="0.3">
      <c r="A35" s="18">
        <f>'Combined_CA-I'!H39</f>
        <v>35</v>
      </c>
      <c r="B35" s="18">
        <f>'Combined_CA-I'!I39</f>
        <v>35</v>
      </c>
      <c r="C35" s="18">
        <f>'Combined_CA-I'!J39</f>
        <v>35</v>
      </c>
      <c r="D35" s="18">
        <f>'Combined_CA-I'!K39</f>
        <v>35</v>
      </c>
      <c r="F35" s="32"/>
      <c r="H35" s="18">
        <f t="shared" si="1"/>
        <v>35</v>
      </c>
      <c r="I35" s="18">
        <f t="shared" si="2"/>
        <v>35</v>
      </c>
      <c r="J35" s="18">
        <f t="shared" si="3"/>
        <v>35</v>
      </c>
      <c r="K35" s="18">
        <f t="shared" si="4"/>
        <v>35</v>
      </c>
    </row>
    <row r="36" spans="1:11" x14ac:dyDescent="0.3">
      <c r="A36" s="18">
        <f>'Combined_CA-I'!H40</f>
        <v>28</v>
      </c>
      <c r="B36" s="18">
        <f>'Combined_CA-I'!I40</f>
        <v>28</v>
      </c>
      <c r="C36" s="18">
        <f>'Combined_CA-I'!J40</f>
        <v>28</v>
      </c>
      <c r="D36" s="18">
        <f>'Combined_CA-I'!K40</f>
        <v>28</v>
      </c>
      <c r="F36" s="32"/>
      <c r="H36" s="18">
        <f t="shared" si="1"/>
        <v>28</v>
      </c>
      <c r="I36" s="18">
        <f t="shared" si="2"/>
        <v>28</v>
      </c>
      <c r="J36" s="18">
        <f t="shared" si="3"/>
        <v>28</v>
      </c>
      <c r="K36" s="18">
        <f t="shared" si="4"/>
        <v>28</v>
      </c>
    </row>
    <row r="37" spans="1:11" x14ac:dyDescent="0.3">
      <c r="A37" s="18">
        <f>'Combined_CA-I'!H41</f>
        <v>21</v>
      </c>
      <c r="B37" s="18">
        <f>'Combined_CA-I'!I41</f>
        <v>21</v>
      </c>
      <c r="C37" s="18">
        <f>'Combined_CA-I'!J41</f>
        <v>21</v>
      </c>
      <c r="D37" s="18">
        <f>'Combined_CA-I'!K41</f>
        <v>21</v>
      </c>
      <c r="F37" s="32"/>
      <c r="H37" s="18">
        <f t="shared" si="1"/>
        <v>21</v>
      </c>
      <c r="I37" s="18">
        <f t="shared" si="2"/>
        <v>21</v>
      </c>
      <c r="J37" s="18">
        <f t="shared" si="3"/>
        <v>21</v>
      </c>
      <c r="K37" s="18">
        <f t="shared" si="4"/>
        <v>21</v>
      </c>
    </row>
    <row r="38" spans="1:11" x14ac:dyDescent="0.3">
      <c r="A38" s="18">
        <f>'Combined_CA-I'!H42</f>
        <v>33</v>
      </c>
      <c r="B38" s="18">
        <f>'Combined_CA-I'!I42</f>
        <v>33</v>
      </c>
      <c r="C38" s="18">
        <f>'Combined_CA-I'!J42</f>
        <v>33</v>
      </c>
      <c r="D38" s="18">
        <f>'Combined_CA-I'!K42</f>
        <v>33</v>
      </c>
      <c r="F38" s="32"/>
      <c r="H38" s="18">
        <f t="shared" si="1"/>
        <v>33</v>
      </c>
      <c r="I38" s="18">
        <f t="shared" si="2"/>
        <v>33</v>
      </c>
      <c r="J38" s="18">
        <f t="shared" si="3"/>
        <v>33</v>
      </c>
      <c r="K38" s="18">
        <f t="shared" si="4"/>
        <v>33</v>
      </c>
    </row>
    <row r="39" spans="1:11" x14ac:dyDescent="0.3">
      <c r="A39" s="18">
        <f>'Combined_CA-I'!H43</f>
        <v>36</v>
      </c>
      <c r="B39" s="18">
        <f>'Combined_CA-I'!I43</f>
        <v>36</v>
      </c>
      <c r="C39" s="18">
        <f>'Combined_CA-I'!J43</f>
        <v>36</v>
      </c>
      <c r="D39" s="18">
        <f>'Combined_CA-I'!K43</f>
        <v>36</v>
      </c>
      <c r="F39" s="32"/>
      <c r="H39" s="18">
        <f t="shared" ref="H39:H70" si="5">SUM(A39)</f>
        <v>36</v>
      </c>
      <c r="I39" s="18">
        <f t="shared" ref="I39:I70" si="6">SUM(B39)</f>
        <v>36</v>
      </c>
      <c r="J39" s="18">
        <f t="shared" ref="J39:J70" si="7">SUM(C39)</f>
        <v>36</v>
      </c>
      <c r="K39" s="18">
        <f t="shared" ref="K39:K70" si="8">SUM(D39)</f>
        <v>36</v>
      </c>
    </row>
    <row r="40" spans="1:11" x14ac:dyDescent="0.3">
      <c r="A40" s="18">
        <f>'Combined_CA-I'!H44</f>
        <v>22</v>
      </c>
      <c r="B40" s="18">
        <f>'Combined_CA-I'!I44</f>
        <v>22</v>
      </c>
      <c r="C40" s="18">
        <f>'Combined_CA-I'!J44</f>
        <v>22</v>
      </c>
      <c r="D40" s="18">
        <f>'Combined_CA-I'!K44</f>
        <v>22</v>
      </c>
      <c r="F40" s="32"/>
      <c r="H40" s="18">
        <f t="shared" si="5"/>
        <v>22</v>
      </c>
      <c r="I40" s="18">
        <f t="shared" si="6"/>
        <v>22</v>
      </c>
      <c r="J40" s="18">
        <f t="shared" si="7"/>
        <v>22</v>
      </c>
      <c r="K40" s="18">
        <f t="shared" si="8"/>
        <v>22</v>
      </c>
    </row>
    <row r="41" spans="1:11" x14ac:dyDescent="0.3">
      <c r="A41" s="18">
        <f>'Combined_CA-I'!H45</f>
        <v>28</v>
      </c>
      <c r="B41" s="18">
        <f>'Combined_CA-I'!I45</f>
        <v>28</v>
      </c>
      <c r="C41" s="18">
        <f>'Combined_CA-I'!J45</f>
        <v>28</v>
      </c>
      <c r="D41" s="18">
        <f>'Combined_CA-I'!K45</f>
        <v>28</v>
      </c>
      <c r="F41" s="32"/>
      <c r="H41" s="18">
        <f t="shared" si="5"/>
        <v>28</v>
      </c>
      <c r="I41" s="18">
        <f t="shared" si="6"/>
        <v>28</v>
      </c>
      <c r="J41" s="18">
        <f t="shared" si="7"/>
        <v>28</v>
      </c>
      <c r="K41" s="18">
        <f t="shared" si="8"/>
        <v>28</v>
      </c>
    </row>
    <row r="42" spans="1:11" x14ac:dyDescent="0.3">
      <c r="A42" s="18">
        <f>'Combined_CA-I'!H46</f>
        <v>33</v>
      </c>
      <c r="B42" s="18">
        <f>'Combined_CA-I'!I46</f>
        <v>33</v>
      </c>
      <c r="C42" s="18">
        <f>'Combined_CA-I'!J46</f>
        <v>33</v>
      </c>
      <c r="D42" s="18">
        <f>'Combined_CA-I'!K46</f>
        <v>33</v>
      </c>
      <c r="F42" s="32"/>
      <c r="H42" s="18">
        <f t="shared" si="5"/>
        <v>33</v>
      </c>
      <c r="I42" s="18">
        <f t="shared" si="6"/>
        <v>33</v>
      </c>
      <c r="J42" s="18">
        <f t="shared" si="7"/>
        <v>33</v>
      </c>
      <c r="K42" s="18">
        <f t="shared" si="8"/>
        <v>33</v>
      </c>
    </row>
    <row r="43" spans="1:11" x14ac:dyDescent="0.3">
      <c r="A43" s="18">
        <f>'Combined_CA-I'!H47</f>
        <v>28</v>
      </c>
      <c r="B43" s="18">
        <f>'Combined_CA-I'!I47</f>
        <v>28</v>
      </c>
      <c r="C43" s="18">
        <f>'Combined_CA-I'!J47</f>
        <v>28</v>
      </c>
      <c r="D43" s="18">
        <f>'Combined_CA-I'!K47</f>
        <v>28</v>
      </c>
      <c r="F43" s="32"/>
      <c r="H43" s="18">
        <f t="shared" si="5"/>
        <v>28</v>
      </c>
      <c r="I43" s="18">
        <f t="shared" si="6"/>
        <v>28</v>
      </c>
      <c r="J43" s="18">
        <f t="shared" si="7"/>
        <v>28</v>
      </c>
      <c r="K43" s="18">
        <f t="shared" si="8"/>
        <v>28</v>
      </c>
    </row>
    <row r="44" spans="1:11" x14ac:dyDescent="0.3">
      <c r="A44" s="18">
        <f>'Combined_CA-I'!H48</f>
        <v>29</v>
      </c>
      <c r="B44" s="18">
        <f>'Combined_CA-I'!I48</f>
        <v>29</v>
      </c>
      <c r="C44" s="18">
        <f>'Combined_CA-I'!J48</f>
        <v>29</v>
      </c>
      <c r="D44" s="18">
        <f>'Combined_CA-I'!K48</f>
        <v>29</v>
      </c>
      <c r="F44" s="32"/>
      <c r="H44" s="18">
        <f t="shared" si="5"/>
        <v>29</v>
      </c>
      <c r="I44" s="18">
        <f t="shared" si="6"/>
        <v>29</v>
      </c>
      <c r="J44" s="18">
        <f t="shared" si="7"/>
        <v>29</v>
      </c>
      <c r="K44" s="18">
        <f t="shared" si="8"/>
        <v>29</v>
      </c>
    </row>
    <row r="45" spans="1:11" x14ac:dyDescent="0.3">
      <c r="A45" s="18">
        <f>'Combined_CA-I'!H49</f>
        <v>28</v>
      </c>
      <c r="B45" s="18">
        <f>'Combined_CA-I'!I49</f>
        <v>28</v>
      </c>
      <c r="C45" s="18">
        <f>'Combined_CA-I'!J49</f>
        <v>28</v>
      </c>
      <c r="D45" s="18">
        <f>'Combined_CA-I'!K49</f>
        <v>28</v>
      </c>
      <c r="F45" s="32"/>
      <c r="H45" s="18">
        <f t="shared" si="5"/>
        <v>28</v>
      </c>
      <c r="I45" s="18">
        <f t="shared" si="6"/>
        <v>28</v>
      </c>
      <c r="J45" s="18">
        <f t="shared" si="7"/>
        <v>28</v>
      </c>
      <c r="K45" s="18">
        <f t="shared" si="8"/>
        <v>28</v>
      </c>
    </row>
    <row r="46" spans="1:11" x14ac:dyDescent="0.3">
      <c r="A46" s="18">
        <f>'Combined_CA-I'!H50</f>
        <v>21</v>
      </c>
      <c r="B46" s="18">
        <f>'Combined_CA-I'!I50</f>
        <v>21</v>
      </c>
      <c r="C46" s="18">
        <f>'Combined_CA-I'!J50</f>
        <v>21</v>
      </c>
      <c r="D46" s="18">
        <f>'Combined_CA-I'!K50</f>
        <v>21</v>
      </c>
      <c r="F46" s="32"/>
      <c r="H46" s="18">
        <f t="shared" si="5"/>
        <v>21</v>
      </c>
      <c r="I46" s="18">
        <f t="shared" si="6"/>
        <v>21</v>
      </c>
      <c r="J46" s="18">
        <f t="shared" si="7"/>
        <v>21</v>
      </c>
      <c r="K46" s="18">
        <f t="shared" si="8"/>
        <v>21</v>
      </c>
    </row>
    <row r="47" spans="1:11" x14ac:dyDescent="0.3">
      <c r="A47" s="18">
        <f>'Combined_CA-I'!H51</f>
        <v>32</v>
      </c>
      <c r="B47" s="18">
        <f>'Combined_CA-I'!I51</f>
        <v>32</v>
      </c>
      <c r="C47" s="18">
        <f>'Combined_CA-I'!J51</f>
        <v>32</v>
      </c>
      <c r="D47" s="18">
        <f>'Combined_CA-I'!K51</f>
        <v>32</v>
      </c>
      <c r="F47" s="32"/>
      <c r="H47" s="18">
        <f t="shared" si="5"/>
        <v>32</v>
      </c>
      <c r="I47" s="18">
        <f t="shared" si="6"/>
        <v>32</v>
      </c>
      <c r="J47" s="18">
        <f t="shared" si="7"/>
        <v>32</v>
      </c>
      <c r="K47" s="18">
        <f t="shared" si="8"/>
        <v>32</v>
      </c>
    </row>
    <row r="48" spans="1:11" x14ac:dyDescent="0.3">
      <c r="A48" s="18">
        <f>'Combined_CA-I'!H52</f>
        <v>29</v>
      </c>
      <c r="B48" s="18">
        <f>'Combined_CA-I'!I52</f>
        <v>29</v>
      </c>
      <c r="C48" s="18">
        <f>'Combined_CA-I'!J52</f>
        <v>29</v>
      </c>
      <c r="D48" s="18">
        <f>'Combined_CA-I'!K52</f>
        <v>29</v>
      </c>
      <c r="F48" s="32"/>
      <c r="H48" s="18">
        <f t="shared" si="5"/>
        <v>29</v>
      </c>
      <c r="I48" s="18">
        <f t="shared" si="6"/>
        <v>29</v>
      </c>
      <c r="J48" s="18">
        <f t="shared" si="7"/>
        <v>29</v>
      </c>
      <c r="K48" s="18">
        <f t="shared" si="8"/>
        <v>29</v>
      </c>
    </row>
    <row r="49" spans="1:11" x14ac:dyDescent="0.3">
      <c r="A49" s="18">
        <f>'Combined_CA-I'!H53</f>
        <v>28</v>
      </c>
      <c r="B49" s="18">
        <f>'Combined_CA-I'!I53</f>
        <v>28</v>
      </c>
      <c r="C49" s="18">
        <f>'Combined_CA-I'!J53</f>
        <v>28</v>
      </c>
      <c r="D49" s="18">
        <f>'Combined_CA-I'!K53</f>
        <v>28</v>
      </c>
      <c r="F49" s="32"/>
      <c r="H49" s="18">
        <f t="shared" si="5"/>
        <v>28</v>
      </c>
      <c r="I49" s="18">
        <f t="shared" si="6"/>
        <v>28</v>
      </c>
      <c r="J49" s="18">
        <f t="shared" si="7"/>
        <v>28</v>
      </c>
      <c r="K49" s="18">
        <f t="shared" si="8"/>
        <v>28</v>
      </c>
    </row>
    <row r="50" spans="1:11" x14ac:dyDescent="0.3">
      <c r="A50" s="18">
        <f>'Combined_CA-I'!H54</f>
        <v>39</v>
      </c>
      <c r="B50" s="18">
        <f>'Combined_CA-I'!I54</f>
        <v>39</v>
      </c>
      <c r="C50" s="18">
        <f>'Combined_CA-I'!J54</f>
        <v>39</v>
      </c>
      <c r="D50" s="18">
        <f>'Combined_CA-I'!K54</f>
        <v>39</v>
      </c>
      <c r="F50" s="32"/>
      <c r="H50" s="18">
        <f t="shared" si="5"/>
        <v>39</v>
      </c>
      <c r="I50" s="18">
        <f t="shared" si="6"/>
        <v>39</v>
      </c>
      <c r="J50" s="18">
        <f t="shared" si="7"/>
        <v>39</v>
      </c>
      <c r="K50" s="18">
        <f t="shared" si="8"/>
        <v>39</v>
      </c>
    </row>
    <row r="51" spans="1:11" x14ac:dyDescent="0.3">
      <c r="A51" s="18">
        <f>'Combined_CA-I'!H55</f>
        <v>24</v>
      </c>
      <c r="B51" s="18">
        <f>'Combined_CA-I'!I55</f>
        <v>24</v>
      </c>
      <c r="C51" s="18">
        <f>'Combined_CA-I'!J55</f>
        <v>24</v>
      </c>
      <c r="D51" s="18">
        <f>'Combined_CA-I'!K55</f>
        <v>24</v>
      </c>
      <c r="F51" s="32"/>
      <c r="H51" s="18">
        <f t="shared" si="5"/>
        <v>24</v>
      </c>
      <c r="I51" s="18">
        <f t="shared" si="6"/>
        <v>24</v>
      </c>
      <c r="J51" s="18">
        <f t="shared" si="7"/>
        <v>24</v>
      </c>
      <c r="K51" s="18">
        <f t="shared" si="8"/>
        <v>24</v>
      </c>
    </row>
    <row r="52" spans="1:11" x14ac:dyDescent="0.3">
      <c r="A52" s="18">
        <f>'Combined_CA-I'!H56</f>
        <v>28</v>
      </c>
      <c r="B52" s="18">
        <f>'Combined_CA-I'!I56</f>
        <v>28</v>
      </c>
      <c r="C52" s="18">
        <f>'Combined_CA-I'!J56</f>
        <v>28</v>
      </c>
      <c r="D52" s="18">
        <f>'Combined_CA-I'!K56</f>
        <v>28</v>
      </c>
      <c r="F52" s="32"/>
      <c r="H52" s="18">
        <f t="shared" si="5"/>
        <v>28</v>
      </c>
      <c r="I52" s="18">
        <f t="shared" si="6"/>
        <v>28</v>
      </c>
      <c r="J52" s="18">
        <f t="shared" si="7"/>
        <v>28</v>
      </c>
      <c r="K52" s="18">
        <f t="shared" si="8"/>
        <v>28</v>
      </c>
    </row>
    <row r="53" spans="1:11" x14ac:dyDescent="0.3">
      <c r="A53" s="18">
        <f>'Combined_CA-I'!H57</f>
        <v>28</v>
      </c>
      <c r="B53" s="18">
        <f>'Combined_CA-I'!I57</f>
        <v>28</v>
      </c>
      <c r="C53" s="18">
        <f>'Combined_CA-I'!J57</f>
        <v>28</v>
      </c>
      <c r="D53" s="18">
        <f>'Combined_CA-I'!K57</f>
        <v>28</v>
      </c>
      <c r="F53" s="32"/>
      <c r="H53" s="18">
        <f t="shared" si="5"/>
        <v>28</v>
      </c>
      <c r="I53" s="18">
        <f t="shared" si="6"/>
        <v>28</v>
      </c>
      <c r="J53" s="18">
        <f t="shared" si="7"/>
        <v>28</v>
      </c>
      <c r="K53" s="18">
        <f t="shared" si="8"/>
        <v>28</v>
      </c>
    </row>
    <row r="54" spans="1:11" x14ac:dyDescent="0.3">
      <c r="A54" s="18">
        <f>'Combined_CA-I'!H58</f>
        <v>31</v>
      </c>
      <c r="B54" s="18">
        <f>'Combined_CA-I'!I58</f>
        <v>31</v>
      </c>
      <c r="C54" s="18">
        <f>'Combined_CA-I'!J58</f>
        <v>31</v>
      </c>
      <c r="D54" s="18">
        <f>'Combined_CA-I'!K58</f>
        <v>31</v>
      </c>
      <c r="F54" s="32"/>
      <c r="H54" s="18">
        <f t="shared" si="5"/>
        <v>31</v>
      </c>
      <c r="I54" s="18">
        <f t="shared" si="6"/>
        <v>31</v>
      </c>
      <c r="J54" s="18">
        <f t="shared" si="7"/>
        <v>31</v>
      </c>
      <c r="K54" s="18">
        <f t="shared" si="8"/>
        <v>31</v>
      </c>
    </row>
    <row r="55" spans="1:11" x14ac:dyDescent="0.3">
      <c r="A55" s="18">
        <f>'Combined_CA-I'!H59</f>
        <v>28</v>
      </c>
      <c r="B55" s="18">
        <f>'Combined_CA-I'!I59</f>
        <v>28</v>
      </c>
      <c r="C55" s="18">
        <f>'Combined_CA-I'!J59</f>
        <v>28</v>
      </c>
      <c r="D55" s="18">
        <f>'Combined_CA-I'!K59</f>
        <v>28</v>
      </c>
      <c r="F55" s="32"/>
      <c r="H55" s="18">
        <f t="shared" si="5"/>
        <v>28</v>
      </c>
      <c r="I55" s="18">
        <f t="shared" si="6"/>
        <v>28</v>
      </c>
      <c r="J55" s="18">
        <f t="shared" si="7"/>
        <v>28</v>
      </c>
      <c r="K55" s="18">
        <f t="shared" si="8"/>
        <v>28</v>
      </c>
    </row>
    <row r="56" spans="1:11" x14ac:dyDescent="0.3">
      <c r="A56" s="18">
        <f>'Combined_CA-I'!H60</f>
        <v>24</v>
      </c>
      <c r="B56" s="18">
        <f>'Combined_CA-I'!I60</f>
        <v>24</v>
      </c>
      <c r="C56" s="18">
        <f>'Combined_CA-I'!J60</f>
        <v>24</v>
      </c>
      <c r="D56" s="18">
        <f>'Combined_CA-I'!K60</f>
        <v>24</v>
      </c>
      <c r="F56" s="32"/>
      <c r="H56" s="18">
        <f t="shared" si="5"/>
        <v>24</v>
      </c>
      <c r="I56" s="18">
        <f t="shared" si="6"/>
        <v>24</v>
      </c>
      <c r="J56" s="18">
        <f t="shared" si="7"/>
        <v>24</v>
      </c>
      <c r="K56" s="18">
        <f t="shared" si="8"/>
        <v>24</v>
      </c>
    </row>
    <row r="57" spans="1:11" x14ac:dyDescent="0.3">
      <c r="A57" s="18">
        <f>'Combined_CA-I'!H61</f>
        <v>33</v>
      </c>
      <c r="B57" s="18">
        <f>'Combined_CA-I'!I61</f>
        <v>33</v>
      </c>
      <c r="C57" s="18">
        <f>'Combined_CA-I'!J61</f>
        <v>33</v>
      </c>
      <c r="D57" s="18">
        <f>'Combined_CA-I'!K61</f>
        <v>33</v>
      </c>
      <c r="F57" s="32"/>
      <c r="H57" s="18">
        <f t="shared" si="5"/>
        <v>33</v>
      </c>
      <c r="I57" s="18">
        <f t="shared" si="6"/>
        <v>33</v>
      </c>
      <c r="J57" s="18">
        <f t="shared" si="7"/>
        <v>33</v>
      </c>
      <c r="K57" s="18">
        <f t="shared" si="8"/>
        <v>33</v>
      </c>
    </row>
    <row r="58" spans="1:11" x14ac:dyDescent="0.3">
      <c r="A58" s="18">
        <f>'Combined_CA-I'!H62</f>
        <v>30</v>
      </c>
      <c r="B58" s="18">
        <f>'Combined_CA-I'!I62</f>
        <v>30</v>
      </c>
      <c r="C58" s="18">
        <f>'Combined_CA-I'!J62</f>
        <v>30</v>
      </c>
      <c r="D58" s="18">
        <f>'Combined_CA-I'!K62</f>
        <v>30</v>
      </c>
      <c r="F58" s="32"/>
      <c r="H58" s="18">
        <f t="shared" si="5"/>
        <v>30</v>
      </c>
      <c r="I58" s="18">
        <f t="shared" si="6"/>
        <v>30</v>
      </c>
      <c r="J58" s="18">
        <f t="shared" si="7"/>
        <v>30</v>
      </c>
      <c r="K58" s="18">
        <f t="shared" si="8"/>
        <v>30</v>
      </c>
    </row>
    <row r="59" spans="1:11" x14ac:dyDescent="0.3">
      <c r="A59" s="18">
        <f>'Combined_CA-I'!H63</f>
        <v>19</v>
      </c>
      <c r="B59" s="18">
        <f>'Combined_CA-I'!I63</f>
        <v>19</v>
      </c>
      <c r="C59" s="18">
        <f>'Combined_CA-I'!J63</f>
        <v>19</v>
      </c>
      <c r="D59" s="18">
        <f>'Combined_CA-I'!K63</f>
        <v>19</v>
      </c>
      <c r="F59" s="32"/>
      <c r="H59" s="18">
        <f t="shared" si="5"/>
        <v>19</v>
      </c>
      <c r="I59" s="18">
        <f t="shared" si="6"/>
        <v>19</v>
      </c>
      <c r="J59" s="18">
        <f t="shared" si="7"/>
        <v>19</v>
      </c>
      <c r="K59" s="18">
        <f t="shared" si="8"/>
        <v>19</v>
      </c>
    </row>
    <row r="60" spans="1:11" x14ac:dyDescent="0.3">
      <c r="A60" s="18">
        <f>'Combined_CA-I'!H64</f>
        <v>29</v>
      </c>
      <c r="B60" s="18">
        <f>'Combined_CA-I'!I64</f>
        <v>29</v>
      </c>
      <c r="C60" s="18">
        <f>'Combined_CA-I'!J64</f>
        <v>29</v>
      </c>
      <c r="D60" s="18">
        <f>'Combined_CA-I'!K64</f>
        <v>29</v>
      </c>
      <c r="F60" s="32"/>
      <c r="H60" s="18">
        <f t="shared" si="5"/>
        <v>29</v>
      </c>
      <c r="I60" s="18">
        <f t="shared" si="6"/>
        <v>29</v>
      </c>
      <c r="J60" s="18">
        <f t="shared" si="7"/>
        <v>29</v>
      </c>
      <c r="K60" s="18">
        <f t="shared" si="8"/>
        <v>29</v>
      </c>
    </row>
    <row r="61" spans="1:11" x14ac:dyDescent="0.3">
      <c r="A61" s="18">
        <f>'Combined_CA-I'!H65</f>
        <v>23</v>
      </c>
      <c r="B61" s="18">
        <f>'Combined_CA-I'!I65</f>
        <v>23</v>
      </c>
      <c r="C61" s="18">
        <f>'Combined_CA-I'!J65</f>
        <v>23</v>
      </c>
      <c r="D61" s="18">
        <f>'Combined_CA-I'!K65</f>
        <v>23</v>
      </c>
      <c r="F61" s="32"/>
      <c r="H61" s="18">
        <f t="shared" si="5"/>
        <v>23</v>
      </c>
      <c r="I61" s="18">
        <f t="shared" si="6"/>
        <v>23</v>
      </c>
      <c r="J61" s="18">
        <f t="shared" si="7"/>
        <v>23</v>
      </c>
      <c r="K61" s="18">
        <f t="shared" si="8"/>
        <v>23</v>
      </c>
    </row>
    <row r="62" spans="1:11" x14ac:dyDescent="0.3">
      <c r="A62" s="18">
        <f>'Combined_CA-I'!H66</f>
        <v>28</v>
      </c>
      <c r="B62" s="18">
        <f>'Combined_CA-I'!I66</f>
        <v>28</v>
      </c>
      <c r="C62" s="18">
        <f>'Combined_CA-I'!J66</f>
        <v>28</v>
      </c>
      <c r="D62" s="18">
        <f>'Combined_CA-I'!K66</f>
        <v>28</v>
      </c>
      <c r="F62" s="32"/>
      <c r="H62" s="18">
        <f t="shared" si="5"/>
        <v>28</v>
      </c>
      <c r="I62" s="18">
        <f t="shared" si="6"/>
        <v>28</v>
      </c>
      <c r="J62" s="18">
        <f t="shared" si="7"/>
        <v>28</v>
      </c>
      <c r="K62" s="18">
        <f t="shared" si="8"/>
        <v>28</v>
      </c>
    </row>
    <row r="63" spans="1:11" x14ac:dyDescent="0.3">
      <c r="A63" s="18">
        <f>'Combined_CA-I'!H67</f>
        <v>28</v>
      </c>
      <c r="B63" s="18">
        <f>'Combined_CA-I'!I67</f>
        <v>28</v>
      </c>
      <c r="C63" s="18">
        <f>'Combined_CA-I'!J67</f>
        <v>28</v>
      </c>
      <c r="D63" s="18">
        <f>'Combined_CA-I'!K67</f>
        <v>28</v>
      </c>
      <c r="F63" s="32"/>
      <c r="H63" s="18">
        <f t="shared" si="5"/>
        <v>28</v>
      </c>
      <c r="I63" s="18">
        <f t="shared" si="6"/>
        <v>28</v>
      </c>
      <c r="J63" s="18">
        <f t="shared" si="7"/>
        <v>28</v>
      </c>
      <c r="K63" s="18">
        <f t="shared" si="8"/>
        <v>28</v>
      </c>
    </row>
    <row r="64" spans="1:11" x14ac:dyDescent="0.3">
      <c r="A64" s="18">
        <f>'Combined_CA-I'!H68</f>
        <v>24</v>
      </c>
      <c r="B64" s="18">
        <f>'Combined_CA-I'!I68</f>
        <v>24</v>
      </c>
      <c r="C64" s="18">
        <f>'Combined_CA-I'!J68</f>
        <v>24</v>
      </c>
      <c r="D64" s="18">
        <f>'Combined_CA-I'!K68</f>
        <v>24</v>
      </c>
      <c r="F64" s="32"/>
      <c r="H64" s="18">
        <f t="shared" si="5"/>
        <v>24</v>
      </c>
      <c r="I64" s="18">
        <f t="shared" si="6"/>
        <v>24</v>
      </c>
      <c r="J64" s="18">
        <f t="shared" si="7"/>
        <v>24</v>
      </c>
      <c r="K64" s="18">
        <f t="shared" si="8"/>
        <v>24</v>
      </c>
    </row>
    <row r="65" spans="1:11" x14ac:dyDescent="0.3">
      <c r="A65" s="18">
        <f>'Combined_CA-I'!H69</f>
        <v>28</v>
      </c>
      <c r="B65" s="18">
        <f>'Combined_CA-I'!I69</f>
        <v>28</v>
      </c>
      <c r="C65" s="18">
        <f>'Combined_CA-I'!J69</f>
        <v>28</v>
      </c>
      <c r="D65" s="18">
        <f>'Combined_CA-I'!K69</f>
        <v>28</v>
      </c>
      <c r="F65" s="32"/>
      <c r="H65" s="18">
        <f t="shared" si="5"/>
        <v>28</v>
      </c>
      <c r="I65" s="18">
        <f t="shared" si="6"/>
        <v>28</v>
      </c>
      <c r="J65" s="18">
        <f t="shared" si="7"/>
        <v>28</v>
      </c>
      <c r="K65" s="18">
        <f t="shared" si="8"/>
        <v>28</v>
      </c>
    </row>
    <row r="66" spans="1:11" x14ac:dyDescent="0.3">
      <c r="A66" s="18">
        <f>'Combined_CA-I'!H70</f>
        <v>28</v>
      </c>
      <c r="B66" s="18">
        <f>'Combined_CA-I'!I70</f>
        <v>28</v>
      </c>
      <c r="C66" s="18">
        <f>'Combined_CA-I'!J70</f>
        <v>28</v>
      </c>
      <c r="D66" s="18">
        <f>'Combined_CA-I'!K70</f>
        <v>28</v>
      </c>
      <c r="F66" s="32"/>
      <c r="H66" s="18">
        <f t="shared" si="5"/>
        <v>28</v>
      </c>
      <c r="I66" s="18">
        <f t="shared" si="6"/>
        <v>28</v>
      </c>
      <c r="J66" s="18">
        <f t="shared" si="7"/>
        <v>28</v>
      </c>
      <c r="K66" s="18">
        <f t="shared" si="8"/>
        <v>28</v>
      </c>
    </row>
    <row r="67" spans="1:11" x14ac:dyDescent="0.3">
      <c r="A67" s="18">
        <f>'Combined_CA-I'!H71</f>
        <v>29</v>
      </c>
      <c r="B67" s="18">
        <f>'Combined_CA-I'!I71</f>
        <v>29</v>
      </c>
      <c r="C67" s="18">
        <f>'Combined_CA-I'!J71</f>
        <v>29</v>
      </c>
      <c r="D67" s="18">
        <f>'Combined_CA-I'!K71</f>
        <v>29</v>
      </c>
      <c r="F67" s="32"/>
      <c r="H67" s="18">
        <f t="shared" si="5"/>
        <v>29</v>
      </c>
      <c r="I67" s="18">
        <f t="shared" si="6"/>
        <v>29</v>
      </c>
      <c r="J67" s="18">
        <f t="shared" si="7"/>
        <v>29</v>
      </c>
      <c r="K67" s="18">
        <f t="shared" si="8"/>
        <v>29</v>
      </c>
    </row>
    <row r="68" spans="1:11" x14ac:dyDescent="0.3">
      <c r="A68" s="18">
        <f>'Combined_CA-I'!H72</f>
        <v>29</v>
      </c>
      <c r="B68" s="18">
        <f>'Combined_CA-I'!I72</f>
        <v>29</v>
      </c>
      <c r="C68" s="18">
        <f>'Combined_CA-I'!J72</f>
        <v>29</v>
      </c>
      <c r="D68" s="18">
        <f>'Combined_CA-I'!K72</f>
        <v>29</v>
      </c>
      <c r="F68" s="32"/>
      <c r="H68" s="18">
        <f t="shared" si="5"/>
        <v>29</v>
      </c>
      <c r="I68" s="18">
        <f t="shared" si="6"/>
        <v>29</v>
      </c>
      <c r="J68" s="18">
        <f t="shared" si="7"/>
        <v>29</v>
      </c>
      <c r="K68" s="18">
        <f t="shared" si="8"/>
        <v>29</v>
      </c>
    </row>
    <row r="69" spans="1:11" x14ac:dyDescent="0.3">
      <c r="A69" s="18">
        <f>'Combined_CA-I'!H73</f>
        <v>22</v>
      </c>
      <c r="B69" s="18">
        <f>'Combined_CA-I'!I73</f>
        <v>22</v>
      </c>
      <c r="C69" s="18">
        <f>'Combined_CA-I'!J73</f>
        <v>22</v>
      </c>
      <c r="D69" s="18">
        <f>'Combined_CA-I'!K73</f>
        <v>22</v>
      </c>
      <c r="F69" s="32"/>
      <c r="H69" s="18">
        <f t="shared" si="5"/>
        <v>22</v>
      </c>
      <c r="I69" s="18">
        <f t="shared" si="6"/>
        <v>22</v>
      </c>
      <c r="J69" s="18">
        <f t="shared" si="7"/>
        <v>22</v>
      </c>
      <c r="K69" s="18">
        <f t="shared" si="8"/>
        <v>22</v>
      </c>
    </row>
    <row r="70" spans="1:11" x14ac:dyDescent="0.3">
      <c r="A70" s="18">
        <f>'Combined_CA-I'!H74</f>
        <v>32</v>
      </c>
      <c r="B70" s="18">
        <f>'Combined_CA-I'!I74</f>
        <v>32</v>
      </c>
      <c r="C70" s="18">
        <f>'Combined_CA-I'!J74</f>
        <v>32</v>
      </c>
      <c r="D70" s="18">
        <f>'Combined_CA-I'!K74</f>
        <v>32</v>
      </c>
      <c r="F70" s="32"/>
      <c r="H70" s="18">
        <f t="shared" si="5"/>
        <v>32</v>
      </c>
      <c r="I70" s="18">
        <f t="shared" si="6"/>
        <v>32</v>
      </c>
      <c r="J70" s="18">
        <f t="shared" si="7"/>
        <v>32</v>
      </c>
      <c r="K70" s="18">
        <f t="shared" si="8"/>
        <v>32</v>
      </c>
    </row>
    <row r="71" spans="1:11" x14ac:dyDescent="0.3">
      <c r="A71" s="18">
        <f>'Combined_CA-I'!H75</f>
        <v>24</v>
      </c>
      <c r="B71" s="18">
        <f>'Combined_CA-I'!I75</f>
        <v>24</v>
      </c>
      <c r="C71" s="18">
        <f>'Combined_CA-I'!J75</f>
        <v>24</v>
      </c>
      <c r="D71" s="18">
        <f>'Combined_CA-I'!K75</f>
        <v>24</v>
      </c>
      <c r="F71" s="32"/>
      <c r="H71" s="18">
        <f t="shared" ref="H71:H102" si="9">SUM(A71)</f>
        <v>24</v>
      </c>
      <c r="I71" s="18">
        <f t="shared" ref="I71:I102" si="10">SUM(B71)</f>
        <v>24</v>
      </c>
      <c r="J71" s="18">
        <f t="shared" ref="J71:J102" si="11">SUM(C71)</f>
        <v>24</v>
      </c>
      <c r="K71" s="18">
        <f t="shared" ref="K71:K102" si="12">SUM(D71)</f>
        <v>24</v>
      </c>
    </row>
    <row r="72" spans="1:11" x14ac:dyDescent="0.3">
      <c r="A72" s="18">
        <f>'Combined_CA-I'!H76</f>
        <v>29</v>
      </c>
      <c r="B72" s="18">
        <f>'Combined_CA-I'!I76</f>
        <v>29</v>
      </c>
      <c r="C72" s="18">
        <f>'Combined_CA-I'!J76</f>
        <v>29</v>
      </c>
      <c r="D72" s="18">
        <f>'Combined_CA-I'!K76</f>
        <v>29</v>
      </c>
      <c r="F72" s="32"/>
      <c r="H72" s="18">
        <f t="shared" si="9"/>
        <v>29</v>
      </c>
      <c r="I72" s="18">
        <f t="shared" si="10"/>
        <v>29</v>
      </c>
      <c r="J72" s="18">
        <f t="shared" si="11"/>
        <v>29</v>
      </c>
      <c r="K72" s="18">
        <f t="shared" si="12"/>
        <v>29</v>
      </c>
    </row>
    <row r="73" spans="1:11" x14ac:dyDescent="0.3">
      <c r="A73" s="18">
        <f>'Combined_CA-I'!H77</f>
        <v>23</v>
      </c>
      <c r="B73" s="18">
        <f>'Combined_CA-I'!I77</f>
        <v>23</v>
      </c>
      <c r="C73" s="18">
        <f>'Combined_CA-I'!J77</f>
        <v>23</v>
      </c>
      <c r="D73" s="18">
        <f>'Combined_CA-I'!K77</f>
        <v>23</v>
      </c>
      <c r="F73" s="32"/>
      <c r="H73" s="18">
        <f t="shared" si="9"/>
        <v>23</v>
      </c>
      <c r="I73" s="18">
        <f t="shared" si="10"/>
        <v>23</v>
      </c>
      <c r="J73" s="18">
        <f t="shared" si="11"/>
        <v>23</v>
      </c>
      <c r="K73" s="18">
        <f t="shared" si="12"/>
        <v>23</v>
      </c>
    </row>
    <row r="74" spans="1:11" x14ac:dyDescent="0.3">
      <c r="A74" s="18">
        <f>'Combined_CA-I'!H78</f>
        <v>30</v>
      </c>
      <c r="B74" s="18">
        <f>'Combined_CA-I'!I78</f>
        <v>30</v>
      </c>
      <c r="C74" s="18">
        <f>'Combined_CA-I'!J78</f>
        <v>30</v>
      </c>
      <c r="D74" s="18">
        <f>'Combined_CA-I'!K78</f>
        <v>30</v>
      </c>
      <c r="F74" s="32"/>
      <c r="H74" s="18">
        <f t="shared" si="9"/>
        <v>30</v>
      </c>
      <c r="I74" s="18">
        <f t="shared" si="10"/>
        <v>30</v>
      </c>
      <c r="J74" s="18">
        <f t="shared" si="11"/>
        <v>30</v>
      </c>
      <c r="K74" s="18">
        <f t="shared" si="12"/>
        <v>30</v>
      </c>
    </row>
    <row r="75" spans="1:11" x14ac:dyDescent="0.3">
      <c r="A75" s="18">
        <f>'Combined_CA-I'!H79</f>
        <v>29</v>
      </c>
      <c r="B75" s="18">
        <f>'Combined_CA-I'!I79</f>
        <v>29</v>
      </c>
      <c r="C75" s="18">
        <f>'Combined_CA-I'!J79</f>
        <v>29</v>
      </c>
      <c r="D75" s="18">
        <f>'Combined_CA-I'!K79</f>
        <v>29</v>
      </c>
      <c r="F75" s="32"/>
      <c r="H75" s="18">
        <f t="shared" si="9"/>
        <v>29</v>
      </c>
      <c r="I75" s="18">
        <f t="shared" si="10"/>
        <v>29</v>
      </c>
      <c r="J75" s="18">
        <f t="shared" si="11"/>
        <v>29</v>
      </c>
      <c r="K75" s="18">
        <f t="shared" si="12"/>
        <v>29</v>
      </c>
    </row>
    <row r="76" spans="1:11" x14ac:dyDescent="0.3">
      <c r="A76" s="18">
        <f>'Combined_CA-I'!H80</f>
        <v>28</v>
      </c>
      <c r="B76" s="18">
        <f>'Combined_CA-I'!I80</f>
        <v>28</v>
      </c>
      <c r="C76" s="18">
        <f>'Combined_CA-I'!J80</f>
        <v>28</v>
      </c>
      <c r="D76" s="18">
        <f>'Combined_CA-I'!K80</f>
        <v>28</v>
      </c>
      <c r="F76" s="32"/>
      <c r="H76" s="18">
        <f t="shared" si="9"/>
        <v>28</v>
      </c>
      <c r="I76" s="18">
        <f t="shared" si="10"/>
        <v>28</v>
      </c>
      <c r="J76" s="18">
        <f t="shared" si="11"/>
        <v>28</v>
      </c>
      <c r="K76" s="18">
        <f t="shared" si="12"/>
        <v>28</v>
      </c>
    </row>
    <row r="77" spans="1:11" x14ac:dyDescent="0.3">
      <c r="A77" s="18">
        <f>'Combined_CA-I'!H81</f>
        <v>30</v>
      </c>
      <c r="B77" s="18">
        <f>'Combined_CA-I'!I81</f>
        <v>30</v>
      </c>
      <c r="C77" s="18">
        <f>'Combined_CA-I'!J81</f>
        <v>30</v>
      </c>
      <c r="D77" s="18">
        <f>'Combined_CA-I'!K81</f>
        <v>30</v>
      </c>
      <c r="F77" s="32"/>
      <c r="H77" s="18">
        <f t="shared" si="9"/>
        <v>30</v>
      </c>
      <c r="I77" s="18">
        <f t="shared" si="10"/>
        <v>30</v>
      </c>
      <c r="J77" s="18">
        <f t="shared" si="11"/>
        <v>30</v>
      </c>
      <c r="K77" s="18">
        <f t="shared" si="12"/>
        <v>30</v>
      </c>
    </row>
    <row r="78" spans="1:11" x14ac:dyDescent="0.3">
      <c r="A78" s="18">
        <f>'Combined_CA-I'!H82</f>
        <v>28</v>
      </c>
      <c r="B78" s="18">
        <f>'Combined_CA-I'!I82</f>
        <v>28</v>
      </c>
      <c r="C78" s="18">
        <f>'Combined_CA-I'!J82</f>
        <v>28</v>
      </c>
      <c r="D78" s="18">
        <f>'Combined_CA-I'!K82</f>
        <v>28</v>
      </c>
      <c r="F78" s="32"/>
      <c r="H78" s="18">
        <f t="shared" si="9"/>
        <v>28</v>
      </c>
      <c r="I78" s="18">
        <f t="shared" si="10"/>
        <v>28</v>
      </c>
      <c r="J78" s="18">
        <f t="shared" si="11"/>
        <v>28</v>
      </c>
      <c r="K78" s="18">
        <f t="shared" si="12"/>
        <v>28</v>
      </c>
    </row>
    <row r="79" spans="1:11" x14ac:dyDescent="0.3">
      <c r="A79" s="18">
        <f>'Combined_CA-I'!H83</f>
        <v>28</v>
      </c>
      <c r="B79" s="18">
        <f>'Combined_CA-I'!I83</f>
        <v>28</v>
      </c>
      <c r="C79" s="18">
        <f>'Combined_CA-I'!J83</f>
        <v>28</v>
      </c>
      <c r="D79" s="18">
        <f>'Combined_CA-I'!K83</f>
        <v>28</v>
      </c>
      <c r="F79" s="32"/>
      <c r="H79" s="18">
        <f t="shared" si="9"/>
        <v>28</v>
      </c>
      <c r="I79" s="18">
        <f t="shared" si="10"/>
        <v>28</v>
      </c>
      <c r="J79" s="18">
        <f t="shared" si="11"/>
        <v>28</v>
      </c>
      <c r="K79" s="18">
        <f t="shared" si="12"/>
        <v>28</v>
      </c>
    </row>
    <row r="80" spans="1:11" x14ac:dyDescent="0.3">
      <c r="A80" s="18">
        <f>'Combined_CA-I'!H84</f>
        <v>32</v>
      </c>
      <c r="B80" s="18">
        <f>'Combined_CA-I'!I84</f>
        <v>32</v>
      </c>
      <c r="C80" s="18">
        <f>'Combined_CA-I'!J84</f>
        <v>32</v>
      </c>
      <c r="D80" s="18">
        <f>'Combined_CA-I'!K84</f>
        <v>32</v>
      </c>
      <c r="F80" s="32"/>
      <c r="H80" s="18">
        <f t="shared" si="9"/>
        <v>32</v>
      </c>
      <c r="I80" s="18">
        <f t="shared" si="10"/>
        <v>32</v>
      </c>
      <c r="J80" s="18">
        <f t="shared" si="11"/>
        <v>32</v>
      </c>
      <c r="K80" s="18">
        <f t="shared" si="12"/>
        <v>32</v>
      </c>
    </row>
    <row r="81" spans="1:11" x14ac:dyDescent="0.3">
      <c r="A81" s="18">
        <f>'Combined_CA-I'!H85</f>
        <v>34</v>
      </c>
      <c r="B81" s="18">
        <f>'Combined_CA-I'!I85</f>
        <v>34</v>
      </c>
      <c r="C81" s="18">
        <f>'Combined_CA-I'!J85</f>
        <v>34</v>
      </c>
      <c r="D81" s="18">
        <f>'Combined_CA-I'!K85</f>
        <v>34</v>
      </c>
      <c r="F81" s="32"/>
      <c r="H81" s="18">
        <f t="shared" si="9"/>
        <v>34</v>
      </c>
      <c r="I81" s="18">
        <f t="shared" si="10"/>
        <v>34</v>
      </c>
      <c r="J81" s="18">
        <f t="shared" si="11"/>
        <v>34</v>
      </c>
      <c r="K81" s="18">
        <f t="shared" si="12"/>
        <v>34</v>
      </c>
    </row>
    <row r="82" spans="1:11" x14ac:dyDescent="0.3">
      <c r="A82" s="18">
        <f>'Combined_CA-I'!H86</f>
        <v>23</v>
      </c>
      <c r="B82" s="18">
        <f>'Combined_CA-I'!I86</f>
        <v>23</v>
      </c>
      <c r="C82" s="18">
        <f>'Combined_CA-I'!J86</f>
        <v>23</v>
      </c>
      <c r="D82" s="18">
        <f>'Combined_CA-I'!K86</f>
        <v>23</v>
      </c>
      <c r="F82" s="32"/>
      <c r="H82" s="18">
        <f t="shared" si="9"/>
        <v>23</v>
      </c>
      <c r="I82" s="18">
        <f t="shared" si="10"/>
        <v>23</v>
      </c>
      <c r="J82" s="18">
        <f t="shared" si="11"/>
        <v>23</v>
      </c>
      <c r="K82" s="18">
        <f t="shared" si="12"/>
        <v>23</v>
      </c>
    </row>
    <row r="83" spans="1:11" x14ac:dyDescent="0.3">
      <c r="A83" s="18">
        <f>'Combined_CA-I'!H87</f>
        <v>28</v>
      </c>
      <c r="B83" s="18">
        <f>'Combined_CA-I'!I87</f>
        <v>28</v>
      </c>
      <c r="C83" s="18">
        <f>'Combined_CA-I'!J87</f>
        <v>28</v>
      </c>
      <c r="D83" s="18">
        <f>'Combined_CA-I'!K87</f>
        <v>28</v>
      </c>
      <c r="F83" s="32"/>
      <c r="H83" s="18">
        <f t="shared" si="9"/>
        <v>28</v>
      </c>
      <c r="I83" s="18">
        <f t="shared" si="10"/>
        <v>28</v>
      </c>
      <c r="J83" s="18">
        <f t="shared" si="11"/>
        <v>28</v>
      </c>
      <c r="K83" s="18">
        <f t="shared" si="12"/>
        <v>28</v>
      </c>
    </row>
    <row r="84" spans="1:11" x14ac:dyDescent="0.3">
      <c r="A84" s="18">
        <f>'Combined_CA-I'!H88</f>
        <v>28</v>
      </c>
      <c r="B84" s="18">
        <f>'Combined_CA-I'!I88</f>
        <v>28</v>
      </c>
      <c r="C84" s="18">
        <f>'Combined_CA-I'!J88</f>
        <v>28</v>
      </c>
      <c r="D84" s="18">
        <f>'Combined_CA-I'!K88</f>
        <v>28</v>
      </c>
      <c r="F84" s="32"/>
      <c r="H84" s="18">
        <f t="shared" si="9"/>
        <v>28</v>
      </c>
      <c r="I84" s="18">
        <f t="shared" si="10"/>
        <v>28</v>
      </c>
      <c r="J84" s="18">
        <f t="shared" si="11"/>
        <v>28</v>
      </c>
      <c r="K84" s="18">
        <f t="shared" si="12"/>
        <v>28</v>
      </c>
    </row>
    <row r="85" spans="1:11" x14ac:dyDescent="0.3">
      <c r="A85" s="18">
        <f>'Combined_CA-I'!H89</f>
        <v>21</v>
      </c>
      <c r="B85" s="18">
        <f>'Combined_CA-I'!I89</f>
        <v>21</v>
      </c>
      <c r="C85" s="18">
        <f>'Combined_CA-I'!J89</f>
        <v>21</v>
      </c>
      <c r="D85" s="18">
        <f>'Combined_CA-I'!K89</f>
        <v>21</v>
      </c>
      <c r="F85" s="32"/>
      <c r="H85" s="18">
        <f t="shared" si="9"/>
        <v>21</v>
      </c>
      <c r="I85" s="18">
        <f t="shared" si="10"/>
        <v>21</v>
      </c>
      <c r="J85" s="18">
        <f t="shared" si="11"/>
        <v>21</v>
      </c>
      <c r="K85" s="18">
        <f t="shared" si="12"/>
        <v>21</v>
      </c>
    </row>
    <row r="86" spans="1:11" x14ac:dyDescent="0.3">
      <c r="A86" s="18">
        <f>'Combined_CA-I'!H90</f>
        <v>19</v>
      </c>
      <c r="B86" s="18">
        <f>'Combined_CA-I'!I90</f>
        <v>19</v>
      </c>
      <c r="C86" s="18">
        <f>'Combined_CA-I'!J90</f>
        <v>19</v>
      </c>
      <c r="D86" s="18">
        <f>'Combined_CA-I'!K90</f>
        <v>19</v>
      </c>
      <c r="F86" s="32"/>
      <c r="H86" s="18">
        <f t="shared" si="9"/>
        <v>19</v>
      </c>
      <c r="I86" s="18">
        <f t="shared" si="10"/>
        <v>19</v>
      </c>
      <c r="J86" s="18">
        <f t="shared" si="11"/>
        <v>19</v>
      </c>
      <c r="K86" s="18">
        <f t="shared" si="12"/>
        <v>19</v>
      </c>
    </row>
    <row r="87" spans="1:11" x14ac:dyDescent="0.3">
      <c r="A87" s="18">
        <f>'Combined_CA-I'!H91</f>
        <v>28</v>
      </c>
      <c r="B87" s="18">
        <f>'Combined_CA-I'!I91</f>
        <v>28</v>
      </c>
      <c r="C87" s="18">
        <f>'Combined_CA-I'!J91</f>
        <v>28</v>
      </c>
      <c r="D87" s="18">
        <f>'Combined_CA-I'!K91</f>
        <v>28</v>
      </c>
      <c r="F87" s="32"/>
      <c r="H87" s="18">
        <f t="shared" si="9"/>
        <v>28</v>
      </c>
      <c r="I87" s="18">
        <f t="shared" si="10"/>
        <v>28</v>
      </c>
      <c r="J87" s="18">
        <f t="shared" si="11"/>
        <v>28</v>
      </c>
      <c r="K87" s="18">
        <f t="shared" si="12"/>
        <v>28</v>
      </c>
    </row>
    <row r="88" spans="1:11" x14ac:dyDescent="0.3">
      <c r="A88" s="18">
        <f>'Combined_CA-I'!H92</f>
        <v>20</v>
      </c>
      <c r="B88" s="18">
        <f>'Combined_CA-I'!I92</f>
        <v>20</v>
      </c>
      <c r="C88" s="18">
        <f>'Combined_CA-I'!J92</f>
        <v>20</v>
      </c>
      <c r="D88" s="18">
        <f>'Combined_CA-I'!K92</f>
        <v>20</v>
      </c>
      <c r="F88" s="32"/>
      <c r="H88" s="18">
        <f t="shared" si="9"/>
        <v>20</v>
      </c>
      <c r="I88" s="18">
        <f t="shared" si="10"/>
        <v>20</v>
      </c>
      <c r="J88" s="18">
        <f t="shared" si="11"/>
        <v>20</v>
      </c>
      <c r="K88" s="18">
        <f t="shared" si="12"/>
        <v>20</v>
      </c>
    </row>
    <row r="89" spans="1:11" x14ac:dyDescent="0.3">
      <c r="A89" s="18">
        <f>'Combined_CA-I'!H93</f>
        <v>25</v>
      </c>
      <c r="B89" s="18">
        <f>'Combined_CA-I'!I93</f>
        <v>25</v>
      </c>
      <c r="C89" s="18">
        <f>'Combined_CA-I'!J93</f>
        <v>25</v>
      </c>
      <c r="D89" s="18">
        <f>'Combined_CA-I'!K93</f>
        <v>25</v>
      </c>
      <c r="F89" s="32"/>
      <c r="H89" s="18">
        <f t="shared" si="9"/>
        <v>25</v>
      </c>
      <c r="I89" s="18">
        <f t="shared" si="10"/>
        <v>25</v>
      </c>
      <c r="J89" s="18">
        <f t="shared" si="11"/>
        <v>25</v>
      </c>
      <c r="K89" s="18">
        <f t="shared" si="12"/>
        <v>25</v>
      </c>
    </row>
    <row r="90" spans="1:11" x14ac:dyDescent="0.3">
      <c r="A90" s="18">
        <f>'Combined_CA-I'!H94</f>
        <v>32</v>
      </c>
      <c r="B90" s="18">
        <f>'Combined_CA-I'!I94</f>
        <v>32</v>
      </c>
      <c r="C90" s="18">
        <f>'Combined_CA-I'!J94</f>
        <v>32</v>
      </c>
      <c r="D90" s="18">
        <f>'Combined_CA-I'!K94</f>
        <v>32</v>
      </c>
      <c r="F90" s="32"/>
      <c r="H90" s="18">
        <f t="shared" si="9"/>
        <v>32</v>
      </c>
      <c r="I90" s="18">
        <f t="shared" si="10"/>
        <v>32</v>
      </c>
      <c r="J90" s="18">
        <f t="shared" si="11"/>
        <v>32</v>
      </c>
      <c r="K90" s="18">
        <f t="shared" si="12"/>
        <v>32</v>
      </c>
    </row>
    <row r="91" spans="1:11" x14ac:dyDescent="0.3">
      <c r="A91" s="18">
        <f>'Combined_CA-I'!H95</f>
        <v>28</v>
      </c>
      <c r="B91" s="18">
        <f>'Combined_CA-I'!I95</f>
        <v>28</v>
      </c>
      <c r="C91" s="18">
        <f>'Combined_CA-I'!J95</f>
        <v>28</v>
      </c>
      <c r="D91" s="18">
        <f>'Combined_CA-I'!K95</f>
        <v>28</v>
      </c>
      <c r="F91" s="32"/>
      <c r="H91" s="18">
        <f t="shared" si="9"/>
        <v>28</v>
      </c>
      <c r="I91" s="18">
        <f t="shared" si="10"/>
        <v>28</v>
      </c>
      <c r="J91" s="18">
        <f t="shared" si="11"/>
        <v>28</v>
      </c>
      <c r="K91" s="18">
        <f t="shared" si="12"/>
        <v>28</v>
      </c>
    </row>
    <row r="92" spans="1:11" x14ac:dyDescent="0.3">
      <c r="A92" s="18">
        <f>'Combined_CA-I'!H96</f>
        <v>28</v>
      </c>
      <c r="B92" s="18">
        <f>'Combined_CA-I'!I96</f>
        <v>28</v>
      </c>
      <c r="C92" s="18">
        <f>'Combined_CA-I'!J96</f>
        <v>28</v>
      </c>
      <c r="D92" s="18">
        <f>'Combined_CA-I'!K96</f>
        <v>28</v>
      </c>
      <c r="F92" s="32"/>
      <c r="H92" s="18">
        <f t="shared" si="9"/>
        <v>28</v>
      </c>
      <c r="I92" s="18">
        <f t="shared" si="10"/>
        <v>28</v>
      </c>
      <c r="J92" s="18">
        <f t="shared" si="11"/>
        <v>28</v>
      </c>
      <c r="K92" s="18">
        <f t="shared" si="12"/>
        <v>28</v>
      </c>
    </row>
    <row r="93" spans="1:11" x14ac:dyDescent="0.3">
      <c r="A93" s="18">
        <f>'Combined_CA-I'!H97</f>
        <v>28</v>
      </c>
      <c r="B93" s="18">
        <f>'Combined_CA-I'!I97</f>
        <v>28</v>
      </c>
      <c r="C93" s="18">
        <f>'Combined_CA-I'!J97</f>
        <v>28</v>
      </c>
      <c r="D93" s="18">
        <f>'Combined_CA-I'!K97</f>
        <v>28</v>
      </c>
      <c r="F93" s="32"/>
      <c r="H93" s="18">
        <f t="shared" si="9"/>
        <v>28</v>
      </c>
      <c r="I93" s="18">
        <f t="shared" si="10"/>
        <v>28</v>
      </c>
      <c r="J93" s="18">
        <f t="shared" si="11"/>
        <v>28</v>
      </c>
      <c r="K93" s="18">
        <f t="shared" si="12"/>
        <v>28</v>
      </c>
    </row>
    <row r="94" spans="1:11" x14ac:dyDescent="0.3">
      <c r="A94" s="18">
        <f>'Combined_CA-I'!H98</f>
        <v>30</v>
      </c>
      <c r="B94" s="18">
        <f>'Combined_CA-I'!I98</f>
        <v>30</v>
      </c>
      <c r="C94" s="18">
        <f>'Combined_CA-I'!J98</f>
        <v>30</v>
      </c>
      <c r="D94" s="18">
        <f>'Combined_CA-I'!K98</f>
        <v>30</v>
      </c>
      <c r="F94" s="32"/>
      <c r="H94" s="18">
        <f t="shared" si="9"/>
        <v>30</v>
      </c>
      <c r="I94" s="18">
        <f t="shared" si="10"/>
        <v>30</v>
      </c>
      <c r="J94" s="18">
        <f t="shared" si="11"/>
        <v>30</v>
      </c>
      <c r="K94" s="18">
        <f t="shared" si="12"/>
        <v>30</v>
      </c>
    </row>
    <row r="95" spans="1:11" x14ac:dyDescent="0.3">
      <c r="A95" s="18">
        <f>'Combined_CA-I'!H99</f>
        <v>31</v>
      </c>
      <c r="B95" s="18">
        <f>'Combined_CA-I'!I99</f>
        <v>31</v>
      </c>
      <c r="C95" s="18">
        <f>'Combined_CA-I'!J99</f>
        <v>31</v>
      </c>
      <c r="D95" s="18">
        <f>'Combined_CA-I'!K99</f>
        <v>31</v>
      </c>
      <c r="F95" s="32"/>
      <c r="H95" s="18">
        <f t="shared" si="9"/>
        <v>31</v>
      </c>
      <c r="I95" s="18">
        <f t="shared" si="10"/>
        <v>31</v>
      </c>
      <c r="J95" s="18">
        <f t="shared" si="11"/>
        <v>31</v>
      </c>
      <c r="K95" s="18">
        <f t="shared" si="12"/>
        <v>31</v>
      </c>
    </row>
    <row r="96" spans="1:11" x14ac:dyDescent="0.3">
      <c r="A96" s="18">
        <f>'Combined_CA-I'!H100</f>
        <v>28</v>
      </c>
      <c r="B96" s="18">
        <f>'Combined_CA-I'!I100</f>
        <v>28</v>
      </c>
      <c r="C96" s="18">
        <f>'Combined_CA-I'!J100</f>
        <v>28</v>
      </c>
      <c r="D96" s="18">
        <f>'Combined_CA-I'!K100</f>
        <v>28</v>
      </c>
      <c r="F96" s="32"/>
      <c r="H96" s="18">
        <f t="shared" si="9"/>
        <v>28</v>
      </c>
      <c r="I96" s="18">
        <f t="shared" si="10"/>
        <v>28</v>
      </c>
      <c r="J96" s="18">
        <f t="shared" si="11"/>
        <v>28</v>
      </c>
      <c r="K96" s="18">
        <f t="shared" si="12"/>
        <v>28</v>
      </c>
    </row>
    <row r="97" spans="1:11" x14ac:dyDescent="0.3">
      <c r="A97" s="18">
        <f>'Combined_CA-I'!H101</f>
        <v>30</v>
      </c>
      <c r="B97" s="18">
        <f>'Combined_CA-I'!I101</f>
        <v>30</v>
      </c>
      <c r="C97" s="18">
        <f>'Combined_CA-I'!J101</f>
        <v>30</v>
      </c>
      <c r="D97" s="18">
        <f>'Combined_CA-I'!K101</f>
        <v>30</v>
      </c>
      <c r="F97" s="32"/>
      <c r="H97" s="18">
        <f t="shared" si="9"/>
        <v>30</v>
      </c>
      <c r="I97" s="18">
        <f t="shared" si="10"/>
        <v>30</v>
      </c>
      <c r="J97" s="18">
        <f t="shared" si="11"/>
        <v>30</v>
      </c>
      <c r="K97" s="18">
        <f t="shared" si="12"/>
        <v>30</v>
      </c>
    </row>
    <row r="98" spans="1:11" x14ac:dyDescent="0.3">
      <c r="A98" s="18">
        <f>'Combined_CA-I'!H102</f>
        <v>28</v>
      </c>
      <c r="B98" s="18">
        <f>'Combined_CA-I'!I102</f>
        <v>28</v>
      </c>
      <c r="C98" s="18">
        <f>'Combined_CA-I'!J102</f>
        <v>28</v>
      </c>
      <c r="D98" s="18">
        <f>'Combined_CA-I'!K102</f>
        <v>28</v>
      </c>
      <c r="F98" s="32"/>
      <c r="H98" s="18">
        <f t="shared" si="9"/>
        <v>28</v>
      </c>
      <c r="I98" s="18">
        <f t="shared" si="10"/>
        <v>28</v>
      </c>
      <c r="J98" s="18">
        <f t="shared" si="11"/>
        <v>28</v>
      </c>
      <c r="K98" s="18">
        <f t="shared" si="12"/>
        <v>28</v>
      </c>
    </row>
    <row r="99" spans="1:11" x14ac:dyDescent="0.3">
      <c r="A99" s="18">
        <f>'Combined_CA-I'!H103</f>
        <v>31</v>
      </c>
      <c r="B99" s="18">
        <f>'Combined_CA-I'!I103</f>
        <v>31</v>
      </c>
      <c r="C99" s="18">
        <f>'Combined_CA-I'!J103</f>
        <v>31</v>
      </c>
      <c r="D99" s="18">
        <f>'Combined_CA-I'!K103</f>
        <v>31</v>
      </c>
      <c r="F99" s="32"/>
      <c r="H99" s="18">
        <f t="shared" si="9"/>
        <v>31</v>
      </c>
      <c r="I99" s="18">
        <f t="shared" si="10"/>
        <v>31</v>
      </c>
      <c r="J99" s="18">
        <f t="shared" si="11"/>
        <v>31</v>
      </c>
      <c r="K99" s="18">
        <f t="shared" si="12"/>
        <v>31</v>
      </c>
    </row>
    <row r="100" spans="1:11" x14ac:dyDescent="0.3">
      <c r="A100" s="18">
        <f>'Combined_CA-I'!H104</f>
        <v>28</v>
      </c>
      <c r="B100" s="18">
        <f>'Combined_CA-I'!I104</f>
        <v>28</v>
      </c>
      <c r="C100" s="18">
        <f>'Combined_CA-I'!J104</f>
        <v>28</v>
      </c>
      <c r="D100" s="18">
        <f>'Combined_CA-I'!K104</f>
        <v>28</v>
      </c>
      <c r="F100" s="32"/>
      <c r="H100" s="18">
        <f t="shared" si="9"/>
        <v>28</v>
      </c>
      <c r="I100" s="18">
        <f t="shared" si="10"/>
        <v>28</v>
      </c>
      <c r="J100" s="18">
        <f t="shared" si="11"/>
        <v>28</v>
      </c>
      <c r="K100" s="18">
        <f t="shared" si="12"/>
        <v>28</v>
      </c>
    </row>
    <row r="101" spans="1:11" x14ac:dyDescent="0.3">
      <c r="A101" s="18">
        <f>'Combined_CA-I'!H105</f>
        <v>30</v>
      </c>
      <c r="B101" s="18">
        <f>'Combined_CA-I'!I105</f>
        <v>30</v>
      </c>
      <c r="C101" s="18">
        <f>'Combined_CA-I'!J105</f>
        <v>30</v>
      </c>
      <c r="D101" s="18">
        <f>'Combined_CA-I'!K105</f>
        <v>30</v>
      </c>
      <c r="F101" s="32"/>
      <c r="H101" s="18">
        <f t="shared" si="9"/>
        <v>30</v>
      </c>
      <c r="I101" s="18">
        <f t="shared" si="10"/>
        <v>30</v>
      </c>
      <c r="J101" s="18">
        <f t="shared" si="11"/>
        <v>30</v>
      </c>
      <c r="K101" s="18">
        <f t="shared" si="12"/>
        <v>30</v>
      </c>
    </row>
    <row r="102" spans="1:11" x14ac:dyDescent="0.3">
      <c r="A102" s="18">
        <f>'Combined_CA-I'!H106</f>
        <v>30</v>
      </c>
      <c r="B102" s="18">
        <f>'Combined_CA-I'!I106</f>
        <v>30</v>
      </c>
      <c r="C102" s="18">
        <f>'Combined_CA-I'!J106</f>
        <v>30</v>
      </c>
      <c r="D102" s="18">
        <f>'Combined_CA-I'!K106</f>
        <v>30</v>
      </c>
      <c r="F102" s="32"/>
      <c r="H102" s="18">
        <f t="shared" si="9"/>
        <v>30</v>
      </c>
      <c r="I102" s="18">
        <f t="shared" si="10"/>
        <v>30</v>
      </c>
      <c r="J102" s="18">
        <f t="shared" si="11"/>
        <v>30</v>
      </c>
      <c r="K102" s="18">
        <f t="shared" si="12"/>
        <v>30</v>
      </c>
    </row>
    <row r="103" spans="1:11" x14ac:dyDescent="0.3">
      <c r="A103" s="18">
        <f>'Combined_CA-I'!H107</f>
        <v>33</v>
      </c>
      <c r="B103" s="18">
        <f>'Combined_CA-I'!I107</f>
        <v>33</v>
      </c>
      <c r="C103" s="18">
        <f>'Combined_CA-I'!J107</f>
        <v>33</v>
      </c>
      <c r="D103" s="18">
        <f>'Combined_CA-I'!K107</f>
        <v>33</v>
      </c>
      <c r="F103" s="32"/>
      <c r="H103" s="18">
        <f t="shared" ref="H103:H134" si="13">SUM(A103)</f>
        <v>33</v>
      </c>
      <c r="I103" s="18">
        <f t="shared" ref="I103:I134" si="14">SUM(B103)</f>
        <v>33</v>
      </c>
      <c r="J103" s="18">
        <f t="shared" ref="J103:J134" si="15">SUM(C103)</f>
        <v>33</v>
      </c>
      <c r="K103" s="18">
        <f t="shared" ref="K103:K134" si="16">SUM(D103)</f>
        <v>33</v>
      </c>
    </row>
    <row r="104" spans="1:11" x14ac:dyDescent="0.3">
      <c r="A104" s="18">
        <f>'Combined_CA-I'!H108</f>
        <v>18</v>
      </c>
      <c r="B104" s="18">
        <f>'Combined_CA-I'!I108</f>
        <v>18</v>
      </c>
      <c r="C104" s="18">
        <f>'Combined_CA-I'!J108</f>
        <v>18</v>
      </c>
      <c r="D104" s="18">
        <f>'Combined_CA-I'!K108</f>
        <v>18</v>
      </c>
      <c r="F104" s="32"/>
      <c r="H104" s="18">
        <f t="shared" si="13"/>
        <v>18</v>
      </c>
      <c r="I104" s="18">
        <f t="shared" si="14"/>
        <v>18</v>
      </c>
      <c r="J104" s="18">
        <f t="shared" si="15"/>
        <v>18</v>
      </c>
      <c r="K104" s="18">
        <f t="shared" si="16"/>
        <v>18</v>
      </c>
    </row>
    <row r="105" spans="1:11" x14ac:dyDescent="0.3">
      <c r="A105" s="18">
        <f>'Combined_CA-I'!H109</f>
        <v>21</v>
      </c>
      <c r="B105" s="18">
        <f>'Combined_CA-I'!I109</f>
        <v>21</v>
      </c>
      <c r="C105" s="18">
        <f>'Combined_CA-I'!J109</f>
        <v>21</v>
      </c>
      <c r="D105" s="18">
        <f>'Combined_CA-I'!K109</f>
        <v>21</v>
      </c>
      <c r="F105" s="32"/>
      <c r="H105" s="18">
        <f t="shared" si="13"/>
        <v>21</v>
      </c>
      <c r="I105" s="18">
        <f t="shared" si="14"/>
        <v>21</v>
      </c>
      <c r="J105" s="18">
        <f t="shared" si="15"/>
        <v>21</v>
      </c>
      <c r="K105" s="18">
        <f t="shared" si="16"/>
        <v>21</v>
      </c>
    </row>
    <row r="106" spans="1:11" x14ac:dyDescent="0.3">
      <c r="A106" s="18">
        <f>'Combined_CA-I'!H110</f>
        <v>28</v>
      </c>
      <c r="B106" s="18">
        <f>'Combined_CA-I'!I110</f>
        <v>28</v>
      </c>
      <c r="C106" s="18">
        <f>'Combined_CA-I'!J110</f>
        <v>28</v>
      </c>
      <c r="D106" s="18">
        <f>'Combined_CA-I'!K110</f>
        <v>28</v>
      </c>
      <c r="F106" s="32"/>
      <c r="H106" s="18">
        <f t="shared" si="13"/>
        <v>28</v>
      </c>
      <c r="I106" s="18">
        <f t="shared" si="14"/>
        <v>28</v>
      </c>
      <c r="J106" s="18">
        <f t="shared" si="15"/>
        <v>28</v>
      </c>
      <c r="K106" s="18">
        <f t="shared" si="16"/>
        <v>28</v>
      </c>
    </row>
    <row r="107" spans="1:11" x14ac:dyDescent="0.3">
      <c r="A107" s="18">
        <f>'Combined_CA-I'!H111</f>
        <v>28</v>
      </c>
      <c r="B107" s="18">
        <f>'Combined_CA-I'!I111</f>
        <v>28</v>
      </c>
      <c r="C107" s="18">
        <f>'Combined_CA-I'!J111</f>
        <v>28</v>
      </c>
      <c r="D107" s="18">
        <f>'Combined_CA-I'!K111</f>
        <v>28</v>
      </c>
      <c r="F107" s="32"/>
      <c r="H107" s="18">
        <f t="shared" si="13"/>
        <v>28</v>
      </c>
      <c r="I107" s="18">
        <f t="shared" si="14"/>
        <v>28</v>
      </c>
      <c r="J107" s="18">
        <f t="shared" si="15"/>
        <v>28</v>
      </c>
      <c r="K107" s="18">
        <f t="shared" si="16"/>
        <v>28</v>
      </c>
    </row>
    <row r="108" spans="1:11" x14ac:dyDescent="0.3">
      <c r="A108" s="18">
        <f>'Combined_CA-I'!H112</f>
        <v>28</v>
      </c>
      <c r="B108" s="18">
        <f>'Combined_CA-I'!I112</f>
        <v>28</v>
      </c>
      <c r="C108" s="18">
        <f>'Combined_CA-I'!J112</f>
        <v>28</v>
      </c>
      <c r="D108" s="18">
        <f>'Combined_CA-I'!K112</f>
        <v>28</v>
      </c>
      <c r="F108" s="32"/>
      <c r="H108" s="18">
        <f t="shared" si="13"/>
        <v>28</v>
      </c>
      <c r="I108" s="18">
        <f t="shared" si="14"/>
        <v>28</v>
      </c>
      <c r="J108" s="18">
        <f t="shared" si="15"/>
        <v>28</v>
      </c>
      <c r="K108" s="18">
        <f t="shared" si="16"/>
        <v>28</v>
      </c>
    </row>
    <row r="109" spans="1:11" x14ac:dyDescent="0.3">
      <c r="A109" s="18">
        <f>'Combined_CA-I'!H113</f>
        <v>24</v>
      </c>
      <c r="B109" s="18">
        <f>'Combined_CA-I'!I113</f>
        <v>24</v>
      </c>
      <c r="C109" s="18">
        <f>'Combined_CA-I'!J113</f>
        <v>24</v>
      </c>
      <c r="D109" s="18">
        <f>'Combined_CA-I'!K113</f>
        <v>24</v>
      </c>
      <c r="F109" s="32"/>
      <c r="H109" s="18">
        <f t="shared" si="13"/>
        <v>24</v>
      </c>
      <c r="I109" s="18">
        <f t="shared" si="14"/>
        <v>24</v>
      </c>
      <c r="J109" s="18">
        <f t="shared" si="15"/>
        <v>24</v>
      </c>
      <c r="K109" s="18">
        <f t="shared" si="16"/>
        <v>24</v>
      </c>
    </row>
    <row r="110" spans="1:11" x14ac:dyDescent="0.3">
      <c r="A110" s="18">
        <f>'Combined_CA-I'!H114</f>
        <v>28</v>
      </c>
      <c r="B110" s="18">
        <f>'Combined_CA-I'!I114</f>
        <v>28</v>
      </c>
      <c r="C110" s="18">
        <f>'Combined_CA-I'!J114</f>
        <v>28</v>
      </c>
      <c r="D110" s="18">
        <f>'Combined_CA-I'!K114</f>
        <v>28</v>
      </c>
      <c r="F110" s="32"/>
      <c r="H110" s="18">
        <f t="shared" si="13"/>
        <v>28</v>
      </c>
      <c r="I110" s="18">
        <f t="shared" si="14"/>
        <v>28</v>
      </c>
      <c r="J110" s="18">
        <f t="shared" si="15"/>
        <v>28</v>
      </c>
      <c r="K110" s="18">
        <f t="shared" si="16"/>
        <v>28</v>
      </c>
    </row>
    <row r="111" spans="1:11" x14ac:dyDescent="0.3">
      <c r="A111" s="18">
        <f>'Combined_CA-I'!H115</f>
        <v>28</v>
      </c>
      <c r="B111" s="18">
        <f>'Combined_CA-I'!I115</f>
        <v>28</v>
      </c>
      <c r="C111" s="18">
        <f>'Combined_CA-I'!J115</f>
        <v>28</v>
      </c>
      <c r="D111" s="18">
        <f>'Combined_CA-I'!K115</f>
        <v>28</v>
      </c>
      <c r="F111" s="32"/>
      <c r="H111" s="18">
        <f t="shared" si="13"/>
        <v>28</v>
      </c>
      <c r="I111" s="18">
        <f t="shared" si="14"/>
        <v>28</v>
      </c>
      <c r="J111" s="18">
        <f t="shared" si="15"/>
        <v>28</v>
      </c>
      <c r="K111" s="18">
        <f t="shared" si="16"/>
        <v>28</v>
      </c>
    </row>
    <row r="112" spans="1:11" x14ac:dyDescent="0.3">
      <c r="A112" s="18">
        <f>'Combined_CA-I'!H116</f>
        <v>19</v>
      </c>
      <c r="B112" s="18">
        <f>'Combined_CA-I'!I116</f>
        <v>19</v>
      </c>
      <c r="C112" s="18">
        <f>'Combined_CA-I'!J116</f>
        <v>19</v>
      </c>
      <c r="D112" s="18">
        <f>'Combined_CA-I'!K116</f>
        <v>19</v>
      </c>
      <c r="F112" s="32"/>
      <c r="H112" s="18">
        <f t="shared" si="13"/>
        <v>19</v>
      </c>
      <c r="I112" s="18">
        <f t="shared" si="14"/>
        <v>19</v>
      </c>
      <c r="J112" s="18">
        <f t="shared" si="15"/>
        <v>19</v>
      </c>
      <c r="K112" s="18">
        <f t="shared" si="16"/>
        <v>19</v>
      </c>
    </row>
    <row r="113" spans="1:11" x14ac:dyDescent="0.3">
      <c r="A113" s="18">
        <f>'Combined_CA-I'!H117</f>
        <v>28</v>
      </c>
      <c r="B113" s="18">
        <f>'Combined_CA-I'!I117</f>
        <v>28</v>
      </c>
      <c r="C113" s="18">
        <f>'Combined_CA-I'!J117</f>
        <v>28</v>
      </c>
      <c r="D113" s="18">
        <f>'Combined_CA-I'!K117</f>
        <v>28</v>
      </c>
      <c r="F113" s="32"/>
      <c r="H113" s="18">
        <f t="shared" si="13"/>
        <v>28</v>
      </c>
      <c r="I113" s="18">
        <f t="shared" si="14"/>
        <v>28</v>
      </c>
      <c r="J113" s="18">
        <f t="shared" si="15"/>
        <v>28</v>
      </c>
      <c r="K113" s="18">
        <f t="shared" si="16"/>
        <v>28</v>
      </c>
    </row>
    <row r="114" spans="1:11" x14ac:dyDescent="0.3">
      <c r="A114" s="18">
        <f>'Combined_CA-I'!H118</f>
        <v>28</v>
      </c>
      <c r="B114" s="18">
        <f>'Combined_CA-I'!I118</f>
        <v>28</v>
      </c>
      <c r="C114" s="18">
        <f>'Combined_CA-I'!J118</f>
        <v>28</v>
      </c>
      <c r="D114" s="18">
        <f>'Combined_CA-I'!K118</f>
        <v>28</v>
      </c>
      <c r="F114" s="32"/>
      <c r="H114" s="18">
        <f t="shared" si="13"/>
        <v>28</v>
      </c>
      <c r="I114" s="18">
        <f t="shared" si="14"/>
        <v>28</v>
      </c>
      <c r="J114" s="18">
        <f t="shared" si="15"/>
        <v>28</v>
      </c>
      <c r="K114" s="18">
        <f t="shared" si="16"/>
        <v>28</v>
      </c>
    </row>
    <row r="115" spans="1:11" x14ac:dyDescent="0.3">
      <c r="A115" s="18">
        <f>'Combined_CA-I'!H119</f>
        <v>34</v>
      </c>
      <c r="B115" s="18">
        <f>'Combined_CA-I'!I119</f>
        <v>34</v>
      </c>
      <c r="C115" s="18">
        <f>'Combined_CA-I'!J119</f>
        <v>34</v>
      </c>
      <c r="D115" s="18">
        <f>'Combined_CA-I'!K119</f>
        <v>34</v>
      </c>
      <c r="F115" s="32"/>
      <c r="H115" s="18">
        <f t="shared" si="13"/>
        <v>34</v>
      </c>
      <c r="I115" s="18">
        <f t="shared" si="14"/>
        <v>34</v>
      </c>
      <c r="J115" s="18">
        <f t="shared" si="15"/>
        <v>34</v>
      </c>
      <c r="K115" s="18">
        <f t="shared" si="16"/>
        <v>34</v>
      </c>
    </row>
    <row r="116" spans="1:11" x14ac:dyDescent="0.3">
      <c r="A116" s="18">
        <f>'Combined_CA-I'!H120</f>
        <v>28</v>
      </c>
      <c r="B116" s="18">
        <f>'Combined_CA-I'!I120</f>
        <v>28</v>
      </c>
      <c r="C116" s="18">
        <f>'Combined_CA-I'!J120</f>
        <v>28</v>
      </c>
      <c r="D116" s="18">
        <f>'Combined_CA-I'!K120</f>
        <v>28</v>
      </c>
      <c r="F116" s="32"/>
      <c r="H116" s="18">
        <f t="shared" si="13"/>
        <v>28</v>
      </c>
      <c r="I116" s="18">
        <f t="shared" si="14"/>
        <v>28</v>
      </c>
      <c r="J116" s="18">
        <f t="shared" si="15"/>
        <v>28</v>
      </c>
      <c r="K116" s="18">
        <f t="shared" si="16"/>
        <v>28</v>
      </c>
    </row>
    <row r="117" spans="1:11" x14ac:dyDescent="0.3">
      <c r="A117" s="18">
        <f>'Combined_CA-I'!H121</f>
        <v>28</v>
      </c>
      <c r="B117" s="18">
        <f>'Combined_CA-I'!I121</f>
        <v>28</v>
      </c>
      <c r="C117" s="18">
        <f>'Combined_CA-I'!J121</f>
        <v>28</v>
      </c>
      <c r="D117" s="18">
        <f>'Combined_CA-I'!K121</f>
        <v>28</v>
      </c>
      <c r="F117" s="32"/>
      <c r="H117" s="18">
        <f t="shared" si="13"/>
        <v>28</v>
      </c>
      <c r="I117" s="18">
        <f t="shared" si="14"/>
        <v>28</v>
      </c>
      <c r="J117" s="18">
        <f t="shared" si="15"/>
        <v>28</v>
      </c>
      <c r="K117" s="18">
        <f t="shared" si="16"/>
        <v>28</v>
      </c>
    </row>
    <row r="118" spans="1:11" x14ac:dyDescent="0.3">
      <c r="A118" s="18">
        <f>'Combined_CA-I'!H122</f>
        <v>28</v>
      </c>
      <c r="B118" s="18">
        <f>'Combined_CA-I'!I122</f>
        <v>28</v>
      </c>
      <c r="C118" s="18">
        <f>'Combined_CA-I'!J122</f>
        <v>28</v>
      </c>
      <c r="D118" s="18">
        <f>'Combined_CA-I'!K122</f>
        <v>28</v>
      </c>
      <c r="F118" s="32"/>
      <c r="H118" s="18">
        <f t="shared" si="13"/>
        <v>28</v>
      </c>
      <c r="I118" s="18">
        <f t="shared" si="14"/>
        <v>28</v>
      </c>
      <c r="J118" s="18">
        <f t="shared" si="15"/>
        <v>28</v>
      </c>
      <c r="K118" s="18">
        <f t="shared" si="16"/>
        <v>28</v>
      </c>
    </row>
    <row r="119" spans="1:11" x14ac:dyDescent="0.3">
      <c r="A119" s="18">
        <f>'Combined_CA-I'!H123</f>
        <v>30</v>
      </c>
      <c r="B119" s="18">
        <f>'Combined_CA-I'!I123</f>
        <v>30</v>
      </c>
      <c r="C119" s="18">
        <f>'Combined_CA-I'!J123</f>
        <v>30</v>
      </c>
      <c r="D119" s="18">
        <f>'Combined_CA-I'!K123</f>
        <v>30</v>
      </c>
      <c r="F119" s="32"/>
      <c r="H119" s="18">
        <f t="shared" si="13"/>
        <v>30</v>
      </c>
      <c r="I119" s="18">
        <f t="shared" si="14"/>
        <v>30</v>
      </c>
      <c r="J119" s="18">
        <f t="shared" si="15"/>
        <v>30</v>
      </c>
      <c r="K119" s="18">
        <f t="shared" si="16"/>
        <v>30</v>
      </c>
    </row>
    <row r="120" spans="1:11" x14ac:dyDescent="0.3">
      <c r="A120" s="18">
        <f>'Combined_CA-I'!H124</f>
        <v>24</v>
      </c>
      <c r="B120" s="18">
        <f>'Combined_CA-I'!I124</f>
        <v>24</v>
      </c>
      <c r="C120" s="18">
        <f>'Combined_CA-I'!J124</f>
        <v>24</v>
      </c>
      <c r="D120" s="18">
        <f>'Combined_CA-I'!K124</f>
        <v>24</v>
      </c>
      <c r="F120" s="32"/>
      <c r="H120" s="18">
        <f t="shared" si="13"/>
        <v>24</v>
      </c>
      <c r="I120" s="18">
        <f t="shared" si="14"/>
        <v>24</v>
      </c>
      <c r="J120" s="18">
        <f t="shared" si="15"/>
        <v>24</v>
      </c>
      <c r="K120" s="18">
        <f t="shared" si="16"/>
        <v>24</v>
      </c>
    </row>
    <row r="121" spans="1:11" x14ac:dyDescent="0.3">
      <c r="A121" s="18">
        <f>'Combined_CA-I'!H125</f>
        <v>30</v>
      </c>
      <c r="B121" s="18">
        <f>'Combined_CA-I'!I125</f>
        <v>30</v>
      </c>
      <c r="C121" s="18">
        <f>'Combined_CA-I'!J125</f>
        <v>30</v>
      </c>
      <c r="D121" s="18">
        <f>'Combined_CA-I'!K125</f>
        <v>30</v>
      </c>
      <c r="F121" s="32"/>
      <c r="H121" s="18">
        <f t="shared" si="13"/>
        <v>30</v>
      </c>
      <c r="I121" s="18">
        <f t="shared" si="14"/>
        <v>30</v>
      </c>
      <c r="J121" s="18">
        <f t="shared" si="15"/>
        <v>30</v>
      </c>
      <c r="K121" s="18">
        <f t="shared" si="16"/>
        <v>30</v>
      </c>
    </row>
    <row r="122" spans="1:11" x14ac:dyDescent="0.3">
      <c r="A122" s="18">
        <f>'Combined_CA-I'!H126</f>
        <v>22</v>
      </c>
      <c r="B122" s="18">
        <f>'Combined_CA-I'!I126</f>
        <v>22</v>
      </c>
      <c r="C122" s="18">
        <f>'Combined_CA-I'!J126</f>
        <v>22</v>
      </c>
      <c r="D122" s="18">
        <f>'Combined_CA-I'!K126</f>
        <v>22</v>
      </c>
      <c r="F122" s="32"/>
      <c r="H122" s="18">
        <f t="shared" si="13"/>
        <v>22</v>
      </c>
      <c r="I122" s="18">
        <f t="shared" si="14"/>
        <v>22</v>
      </c>
      <c r="J122" s="18">
        <f t="shared" si="15"/>
        <v>22</v>
      </c>
      <c r="K122" s="18">
        <f t="shared" si="16"/>
        <v>22</v>
      </c>
    </row>
    <row r="123" spans="1:11" x14ac:dyDescent="0.3">
      <c r="A123" s="18">
        <f>'Combined_CA-I'!H127</f>
        <v>28</v>
      </c>
      <c r="B123" s="18">
        <f>'Combined_CA-I'!I127</f>
        <v>28</v>
      </c>
      <c r="C123" s="18">
        <f>'Combined_CA-I'!J127</f>
        <v>28</v>
      </c>
      <c r="D123" s="18">
        <f>'Combined_CA-I'!K127</f>
        <v>28</v>
      </c>
      <c r="F123" s="32"/>
      <c r="H123" s="18">
        <f t="shared" si="13"/>
        <v>28</v>
      </c>
      <c r="I123" s="18">
        <f t="shared" si="14"/>
        <v>28</v>
      </c>
      <c r="J123" s="18">
        <f t="shared" si="15"/>
        <v>28</v>
      </c>
      <c r="K123" s="18">
        <f t="shared" si="16"/>
        <v>28</v>
      </c>
    </row>
    <row r="124" spans="1:11" x14ac:dyDescent="0.3">
      <c r="A124" s="18">
        <f>'Combined_CA-I'!H128</f>
        <v>28</v>
      </c>
      <c r="B124" s="18">
        <f>'Combined_CA-I'!I128</f>
        <v>28</v>
      </c>
      <c r="C124" s="18">
        <f>'Combined_CA-I'!J128</f>
        <v>28</v>
      </c>
      <c r="D124" s="18">
        <f>'Combined_CA-I'!K128</f>
        <v>28</v>
      </c>
      <c r="F124" s="32"/>
      <c r="H124" s="18">
        <f t="shared" si="13"/>
        <v>28</v>
      </c>
      <c r="I124" s="18">
        <f t="shared" si="14"/>
        <v>28</v>
      </c>
      <c r="J124" s="18">
        <f t="shared" si="15"/>
        <v>28</v>
      </c>
      <c r="K124" s="18">
        <f t="shared" si="16"/>
        <v>28</v>
      </c>
    </row>
    <row r="125" spans="1:11" x14ac:dyDescent="0.3">
      <c r="A125" s="18">
        <f>'Combined_CA-I'!H129</f>
        <v>30</v>
      </c>
      <c r="B125" s="18">
        <f>'Combined_CA-I'!I129</f>
        <v>30</v>
      </c>
      <c r="C125" s="18">
        <f>'Combined_CA-I'!J129</f>
        <v>30</v>
      </c>
      <c r="D125" s="18">
        <f>'Combined_CA-I'!K129</f>
        <v>30</v>
      </c>
      <c r="F125" s="32"/>
      <c r="H125" s="18">
        <f t="shared" si="13"/>
        <v>30</v>
      </c>
      <c r="I125" s="18">
        <f t="shared" si="14"/>
        <v>30</v>
      </c>
      <c r="J125" s="18">
        <f t="shared" si="15"/>
        <v>30</v>
      </c>
      <c r="K125" s="18">
        <f t="shared" si="16"/>
        <v>30</v>
      </c>
    </row>
    <row r="126" spans="1:11" x14ac:dyDescent="0.3">
      <c r="A126" s="18">
        <f>'Combined_CA-I'!H130</f>
        <v>30</v>
      </c>
      <c r="B126" s="18">
        <f>'Combined_CA-I'!I130</f>
        <v>30</v>
      </c>
      <c r="C126" s="18">
        <f>'Combined_CA-I'!J130</f>
        <v>30</v>
      </c>
      <c r="D126" s="18">
        <f>'Combined_CA-I'!K130</f>
        <v>30</v>
      </c>
      <c r="F126" s="32"/>
      <c r="H126" s="18">
        <f t="shared" si="13"/>
        <v>30</v>
      </c>
      <c r="I126" s="18">
        <f t="shared" si="14"/>
        <v>30</v>
      </c>
      <c r="J126" s="18">
        <f t="shared" si="15"/>
        <v>30</v>
      </c>
      <c r="K126" s="18">
        <f t="shared" si="16"/>
        <v>30</v>
      </c>
    </row>
    <row r="127" spans="1:11" x14ac:dyDescent="0.3">
      <c r="A127" s="18">
        <f>'Combined_CA-I'!H131</f>
        <v>30</v>
      </c>
      <c r="B127" s="18">
        <f>'Combined_CA-I'!I131</f>
        <v>30</v>
      </c>
      <c r="C127" s="18">
        <f>'Combined_CA-I'!J131</f>
        <v>30</v>
      </c>
      <c r="D127" s="18">
        <f>'Combined_CA-I'!K131</f>
        <v>30</v>
      </c>
      <c r="F127" s="32"/>
      <c r="H127" s="18">
        <f t="shared" si="13"/>
        <v>30</v>
      </c>
      <c r="I127" s="18">
        <f t="shared" si="14"/>
        <v>30</v>
      </c>
      <c r="J127" s="18">
        <f t="shared" si="15"/>
        <v>30</v>
      </c>
      <c r="K127" s="18">
        <f t="shared" si="16"/>
        <v>30</v>
      </c>
    </row>
    <row r="128" spans="1:11" x14ac:dyDescent="0.3">
      <c r="A128" s="18">
        <f>'Combined_CA-I'!H132</f>
        <v>30</v>
      </c>
      <c r="B128" s="18">
        <f>'Combined_CA-I'!I132</f>
        <v>30</v>
      </c>
      <c r="C128" s="18">
        <f>'Combined_CA-I'!J132</f>
        <v>30</v>
      </c>
      <c r="D128" s="18">
        <f>'Combined_CA-I'!K132</f>
        <v>30</v>
      </c>
      <c r="F128" s="32"/>
      <c r="H128" s="18">
        <f t="shared" si="13"/>
        <v>30</v>
      </c>
      <c r="I128" s="18">
        <f t="shared" si="14"/>
        <v>30</v>
      </c>
      <c r="J128" s="18">
        <f t="shared" si="15"/>
        <v>30</v>
      </c>
      <c r="K128" s="18">
        <f t="shared" si="16"/>
        <v>30</v>
      </c>
    </row>
    <row r="129" spans="1:11" x14ac:dyDescent="0.3">
      <c r="A129" s="18">
        <f>'Combined_CA-I'!H133</f>
        <v>29</v>
      </c>
      <c r="B129" s="18">
        <f>'Combined_CA-I'!I133</f>
        <v>29</v>
      </c>
      <c r="C129" s="18">
        <f>'Combined_CA-I'!J133</f>
        <v>29</v>
      </c>
      <c r="D129" s="18">
        <f>'Combined_CA-I'!K133</f>
        <v>29</v>
      </c>
      <c r="F129" s="32"/>
      <c r="H129" s="18">
        <f t="shared" si="13"/>
        <v>29</v>
      </c>
      <c r="I129" s="18">
        <f t="shared" si="14"/>
        <v>29</v>
      </c>
      <c r="J129" s="18">
        <f t="shared" si="15"/>
        <v>29</v>
      </c>
      <c r="K129" s="18">
        <f t="shared" si="16"/>
        <v>29</v>
      </c>
    </row>
    <row r="130" spans="1:11" x14ac:dyDescent="0.3">
      <c r="A130" s="18">
        <f>'Combined_CA-I'!H134</f>
        <v>25</v>
      </c>
      <c r="B130" s="18">
        <f>'Combined_CA-I'!I134</f>
        <v>25</v>
      </c>
      <c r="C130" s="18">
        <f>'Combined_CA-I'!J134</f>
        <v>25</v>
      </c>
      <c r="D130" s="18">
        <f>'Combined_CA-I'!K134</f>
        <v>25</v>
      </c>
      <c r="F130" s="32"/>
      <c r="H130" s="18">
        <f t="shared" si="13"/>
        <v>25</v>
      </c>
      <c r="I130" s="18">
        <f t="shared" si="14"/>
        <v>25</v>
      </c>
      <c r="J130" s="18">
        <f t="shared" si="15"/>
        <v>25</v>
      </c>
      <c r="K130" s="18">
        <f t="shared" si="16"/>
        <v>25</v>
      </c>
    </row>
    <row r="131" spans="1:11" x14ac:dyDescent="0.3">
      <c r="A131" s="18">
        <f>'Combined_CA-I'!H135</f>
        <v>30</v>
      </c>
      <c r="B131" s="18">
        <f>'Combined_CA-I'!I135</f>
        <v>30</v>
      </c>
      <c r="C131" s="18">
        <f>'Combined_CA-I'!J135</f>
        <v>30</v>
      </c>
      <c r="D131" s="18">
        <f>'Combined_CA-I'!K135</f>
        <v>30</v>
      </c>
      <c r="F131" s="32"/>
      <c r="H131" s="18">
        <f t="shared" si="13"/>
        <v>30</v>
      </c>
      <c r="I131" s="18">
        <f t="shared" si="14"/>
        <v>30</v>
      </c>
      <c r="J131" s="18">
        <f t="shared" si="15"/>
        <v>30</v>
      </c>
      <c r="K131" s="18">
        <f t="shared" si="16"/>
        <v>30</v>
      </c>
    </row>
    <row r="132" spans="1:11" x14ac:dyDescent="0.3">
      <c r="A132" s="18">
        <f>'Combined_CA-I'!H136</f>
        <v>30</v>
      </c>
      <c r="B132" s="18">
        <f>'Combined_CA-I'!I136</f>
        <v>30</v>
      </c>
      <c r="C132" s="18">
        <f>'Combined_CA-I'!J136</f>
        <v>30</v>
      </c>
      <c r="D132" s="18">
        <f>'Combined_CA-I'!K136</f>
        <v>30</v>
      </c>
      <c r="F132" s="32"/>
      <c r="H132" s="18">
        <f t="shared" si="13"/>
        <v>30</v>
      </c>
      <c r="I132" s="18">
        <f t="shared" si="14"/>
        <v>30</v>
      </c>
      <c r="J132" s="18">
        <f t="shared" si="15"/>
        <v>30</v>
      </c>
      <c r="K132" s="18">
        <f t="shared" si="16"/>
        <v>30</v>
      </c>
    </row>
    <row r="133" spans="1:11" x14ac:dyDescent="0.3">
      <c r="A133" s="18">
        <f>'Combined_CA-I'!H137</f>
        <v>28</v>
      </c>
      <c r="B133" s="18">
        <f>'Combined_CA-I'!I137</f>
        <v>28</v>
      </c>
      <c r="C133" s="18">
        <f>'Combined_CA-I'!J137</f>
        <v>28</v>
      </c>
      <c r="D133" s="18">
        <f>'Combined_CA-I'!K137</f>
        <v>28</v>
      </c>
      <c r="F133" s="32"/>
      <c r="H133" s="18">
        <f t="shared" si="13"/>
        <v>28</v>
      </c>
      <c r="I133" s="18">
        <f t="shared" si="14"/>
        <v>28</v>
      </c>
      <c r="J133" s="18">
        <f t="shared" si="15"/>
        <v>28</v>
      </c>
      <c r="K133" s="18">
        <f t="shared" si="16"/>
        <v>28</v>
      </c>
    </row>
    <row r="134" spans="1:11" x14ac:dyDescent="0.3">
      <c r="A134" s="18">
        <f>'Combined_CA-I'!H138</f>
        <v>28</v>
      </c>
      <c r="B134" s="18">
        <f>'Combined_CA-I'!I138</f>
        <v>28</v>
      </c>
      <c r="C134" s="18">
        <f>'Combined_CA-I'!J138</f>
        <v>28</v>
      </c>
      <c r="D134" s="18">
        <f>'Combined_CA-I'!K138</f>
        <v>28</v>
      </c>
      <c r="F134" s="32"/>
      <c r="H134" s="18">
        <f t="shared" si="13"/>
        <v>28</v>
      </c>
      <c r="I134" s="18">
        <f t="shared" si="14"/>
        <v>28</v>
      </c>
      <c r="J134" s="18">
        <f t="shared" si="15"/>
        <v>28</v>
      </c>
      <c r="K134" s="18">
        <f t="shared" si="16"/>
        <v>28</v>
      </c>
    </row>
    <row r="135" spans="1:11" x14ac:dyDescent="0.3">
      <c r="A135" s="18">
        <f>'Combined_CA-I'!H139</f>
        <v>23</v>
      </c>
      <c r="B135" s="18">
        <f>'Combined_CA-I'!I139</f>
        <v>23</v>
      </c>
      <c r="C135" s="18">
        <f>'Combined_CA-I'!J139</f>
        <v>23</v>
      </c>
      <c r="D135" s="18">
        <f>'Combined_CA-I'!K139</f>
        <v>23</v>
      </c>
      <c r="F135" s="32"/>
      <c r="H135" s="18">
        <f t="shared" ref="H135:H163" si="17">SUM(A135)</f>
        <v>23</v>
      </c>
      <c r="I135" s="18">
        <f t="shared" ref="I135:I163" si="18">SUM(B135)</f>
        <v>23</v>
      </c>
      <c r="J135" s="18">
        <f t="shared" ref="J135:J163" si="19">SUM(C135)</f>
        <v>23</v>
      </c>
      <c r="K135" s="18">
        <f t="shared" ref="K135:K163" si="20">SUM(D135)</f>
        <v>23</v>
      </c>
    </row>
    <row r="136" spans="1:11" x14ac:dyDescent="0.3">
      <c r="A136" s="18">
        <f>'Combined_CA-I'!H140</f>
        <v>28</v>
      </c>
      <c r="B136" s="18">
        <f>'Combined_CA-I'!I140</f>
        <v>28</v>
      </c>
      <c r="C136" s="18">
        <f>'Combined_CA-I'!J140</f>
        <v>28</v>
      </c>
      <c r="D136" s="18">
        <f>'Combined_CA-I'!K140</f>
        <v>28</v>
      </c>
      <c r="F136" s="32"/>
      <c r="H136" s="18">
        <f t="shared" si="17"/>
        <v>28</v>
      </c>
      <c r="I136" s="18">
        <f t="shared" si="18"/>
        <v>28</v>
      </c>
      <c r="J136" s="18">
        <f t="shared" si="19"/>
        <v>28</v>
      </c>
      <c r="K136" s="18">
        <f t="shared" si="20"/>
        <v>28</v>
      </c>
    </row>
    <row r="137" spans="1:11" x14ac:dyDescent="0.3">
      <c r="A137" s="18">
        <f>'Combined_CA-I'!H141</f>
        <v>24</v>
      </c>
      <c r="B137" s="18">
        <f>'Combined_CA-I'!I141</f>
        <v>24</v>
      </c>
      <c r="C137" s="18">
        <f>'Combined_CA-I'!J141</f>
        <v>24</v>
      </c>
      <c r="D137" s="18">
        <f>'Combined_CA-I'!K141</f>
        <v>24</v>
      </c>
      <c r="F137" s="32"/>
      <c r="H137" s="18">
        <f t="shared" si="17"/>
        <v>24</v>
      </c>
      <c r="I137" s="18">
        <f t="shared" si="18"/>
        <v>24</v>
      </c>
      <c r="J137" s="18">
        <f t="shared" si="19"/>
        <v>24</v>
      </c>
      <c r="K137" s="18">
        <f t="shared" si="20"/>
        <v>24</v>
      </c>
    </row>
    <row r="138" spans="1:11" x14ac:dyDescent="0.3">
      <c r="A138" s="18">
        <f>'Combined_CA-I'!H142</f>
        <v>28</v>
      </c>
      <c r="B138" s="18">
        <f>'Combined_CA-I'!I142</f>
        <v>28</v>
      </c>
      <c r="C138" s="18">
        <f>'Combined_CA-I'!J142</f>
        <v>28</v>
      </c>
      <c r="D138" s="18">
        <f>'Combined_CA-I'!K142</f>
        <v>28</v>
      </c>
      <c r="F138" s="32"/>
      <c r="H138" s="18">
        <f t="shared" si="17"/>
        <v>28</v>
      </c>
      <c r="I138" s="18">
        <f t="shared" si="18"/>
        <v>28</v>
      </c>
      <c r="J138" s="18">
        <f t="shared" si="19"/>
        <v>28</v>
      </c>
      <c r="K138" s="18">
        <f t="shared" si="20"/>
        <v>28</v>
      </c>
    </row>
    <row r="139" spans="1:11" x14ac:dyDescent="0.3">
      <c r="A139" s="18">
        <f>'Combined_CA-I'!H143</f>
        <v>23</v>
      </c>
      <c r="B139" s="18">
        <f>'Combined_CA-I'!I143</f>
        <v>23</v>
      </c>
      <c r="C139" s="18">
        <f>'Combined_CA-I'!J143</f>
        <v>23</v>
      </c>
      <c r="D139" s="18">
        <f>'Combined_CA-I'!K143</f>
        <v>23</v>
      </c>
      <c r="F139" s="32"/>
      <c r="H139" s="18">
        <f t="shared" si="17"/>
        <v>23</v>
      </c>
      <c r="I139" s="18">
        <f t="shared" si="18"/>
        <v>23</v>
      </c>
      <c r="J139" s="18">
        <f t="shared" si="19"/>
        <v>23</v>
      </c>
      <c r="K139" s="18">
        <f t="shared" si="20"/>
        <v>23</v>
      </c>
    </row>
    <row r="140" spans="1:11" x14ac:dyDescent="0.3">
      <c r="A140" s="18">
        <f>'Combined_CA-I'!H144</f>
        <v>33</v>
      </c>
      <c r="B140" s="18">
        <f>'Combined_CA-I'!I144</f>
        <v>33</v>
      </c>
      <c r="C140" s="18">
        <f>'Combined_CA-I'!J144</f>
        <v>33</v>
      </c>
      <c r="D140" s="18">
        <f>'Combined_CA-I'!K144</f>
        <v>33</v>
      </c>
      <c r="F140" s="32"/>
      <c r="H140" s="18">
        <f t="shared" si="17"/>
        <v>33</v>
      </c>
      <c r="I140" s="18">
        <f t="shared" si="18"/>
        <v>33</v>
      </c>
      <c r="J140" s="18">
        <f t="shared" si="19"/>
        <v>33</v>
      </c>
      <c r="K140" s="18">
        <f t="shared" si="20"/>
        <v>33</v>
      </c>
    </row>
    <row r="141" spans="1:11" x14ac:dyDescent="0.3">
      <c r="A141" s="18">
        <f>'Combined_CA-I'!H145</f>
        <v>23</v>
      </c>
      <c r="B141" s="18">
        <f>'Combined_CA-I'!I145</f>
        <v>23</v>
      </c>
      <c r="C141" s="18">
        <f>'Combined_CA-I'!J145</f>
        <v>23</v>
      </c>
      <c r="D141" s="18">
        <f>'Combined_CA-I'!K145</f>
        <v>23</v>
      </c>
      <c r="F141" s="32"/>
      <c r="H141" s="18">
        <f t="shared" si="17"/>
        <v>23</v>
      </c>
      <c r="I141" s="18">
        <f t="shared" si="18"/>
        <v>23</v>
      </c>
      <c r="J141" s="18">
        <f t="shared" si="19"/>
        <v>23</v>
      </c>
      <c r="K141" s="18">
        <f t="shared" si="20"/>
        <v>23</v>
      </c>
    </row>
    <row r="142" spans="1:11" x14ac:dyDescent="0.3">
      <c r="A142" s="18">
        <f>'Combined_CA-I'!H146</f>
        <v>30</v>
      </c>
      <c r="B142" s="18">
        <f>'Combined_CA-I'!I146</f>
        <v>30</v>
      </c>
      <c r="C142" s="18">
        <f>'Combined_CA-I'!J146</f>
        <v>30</v>
      </c>
      <c r="D142" s="18">
        <f>'Combined_CA-I'!K146</f>
        <v>30</v>
      </c>
      <c r="F142" s="32"/>
      <c r="H142" s="18">
        <f t="shared" si="17"/>
        <v>30</v>
      </c>
      <c r="I142" s="18">
        <f t="shared" si="18"/>
        <v>30</v>
      </c>
      <c r="J142" s="18">
        <f t="shared" si="19"/>
        <v>30</v>
      </c>
      <c r="K142" s="18">
        <f t="shared" si="20"/>
        <v>30</v>
      </c>
    </row>
    <row r="143" spans="1:11" x14ac:dyDescent="0.3">
      <c r="A143" s="18">
        <f>'Combined_CA-I'!H147</f>
        <v>30</v>
      </c>
      <c r="B143" s="18">
        <f>'Combined_CA-I'!I147</f>
        <v>30</v>
      </c>
      <c r="C143" s="18">
        <f>'Combined_CA-I'!J147</f>
        <v>30</v>
      </c>
      <c r="D143" s="18">
        <f>'Combined_CA-I'!K147</f>
        <v>30</v>
      </c>
      <c r="F143" s="32"/>
      <c r="H143" s="18">
        <f t="shared" si="17"/>
        <v>30</v>
      </c>
      <c r="I143" s="18">
        <f t="shared" si="18"/>
        <v>30</v>
      </c>
      <c r="J143" s="18">
        <f t="shared" si="19"/>
        <v>30</v>
      </c>
      <c r="K143" s="18">
        <f t="shared" si="20"/>
        <v>30</v>
      </c>
    </row>
    <row r="144" spans="1:11" x14ac:dyDescent="0.3">
      <c r="A144" s="18">
        <f>'Combined_CA-I'!H148</f>
        <v>28</v>
      </c>
      <c r="B144" s="18">
        <f>'Combined_CA-I'!I148</f>
        <v>28</v>
      </c>
      <c r="C144" s="18">
        <f>'Combined_CA-I'!J148</f>
        <v>28</v>
      </c>
      <c r="D144" s="18">
        <f>'Combined_CA-I'!K148</f>
        <v>28</v>
      </c>
      <c r="F144" s="32"/>
      <c r="H144" s="18">
        <f t="shared" si="17"/>
        <v>28</v>
      </c>
      <c r="I144" s="18">
        <f t="shared" si="18"/>
        <v>28</v>
      </c>
      <c r="J144" s="18">
        <f t="shared" si="19"/>
        <v>28</v>
      </c>
      <c r="K144" s="18">
        <f t="shared" si="20"/>
        <v>28</v>
      </c>
    </row>
    <row r="145" spans="1:11" x14ac:dyDescent="0.3">
      <c r="A145" s="18">
        <f>'Combined_CA-I'!H149</f>
        <v>29</v>
      </c>
      <c r="B145" s="18">
        <f>'Combined_CA-I'!I149</f>
        <v>29</v>
      </c>
      <c r="C145" s="18">
        <f>'Combined_CA-I'!J149</f>
        <v>29</v>
      </c>
      <c r="D145" s="18">
        <f>'Combined_CA-I'!K149</f>
        <v>29</v>
      </c>
      <c r="F145" s="32"/>
      <c r="H145" s="18">
        <f t="shared" si="17"/>
        <v>29</v>
      </c>
      <c r="I145" s="18">
        <f t="shared" si="18"/>
        <v>29</v>
      </c>
      <c r="J145" s="18">
        <f t="shared" si="19"/>
        <v>29</v>
      </c>
      <c r="K145" s="18">
        <f t="shared" si="20"/>
        <v>29</v>
      </c>
    </row>
    <row r="146" spans="1:11" x14ac:dyDescent="0.3">
      <c r="A146" s="18">
        <f>'Combined_CA-I'!H150</f>
        <v>29</v>
      </c>
      <c r="B146" s="18">
        <f>'Combined_CA-I'!I150</f>
        <v>29</v>
      </c>
      <c r="C146" s="18">
        <f>'Combined_CA-I'!J150</f>
        <v>29</v>
      </c>
      <c r="D146" s="18">
        <f>'Combined_CA-I'!K150</f>
        <v>29</v>
      </c>
      <c r="F146" s="32"/>
      <c r="H146" s="18">
        <f t="shared" si="17"/>
        <v>29</v>
      </c>
      <c r="I146" s="18">
        <f t="shared" si="18"/>
        <v>29</v>
      </c>
      <c r="J146" s="18">
        <f t="shared" si="19"/>
        <v>29</v>
      </c>
      <c r="K146" s="18">
        <f t="shared" si="20"/>
        <v>29</v>
      </c>
    </row>
    <row r="147" spans="1:11" x14ac:dyDescent="0.3">
      <c r="A147" s="18">
        <f>'Combined_CA-I'!H151</f>
        <v>30</v>
      </c>
      <c r="B147" s="18">
        <f>'Combined_CA-I'!I151</f>
        <v>30</v>
      </c>
      <c r="C147" s="18">
        <f>'Combined_CA-I'!J151</f>
        <v>30</v>
      </c>
      <c r="D147" s="18">
        <f>'Combined_CA-I'!K151</f>
        <v>30</v>
      </c>
      <c r="F147" s="32"/>
      <c r="H147" s="18">
        <f t="shared" si="17"/>
        <v>30</v>
      </c>
      <c r="I147" s="18">
        <f t="shared" si="18"/>
        <v>30</v>
      </c>
      <c r="J147" s="18">
        <f t="shared" si="19"/>
        <v>30</v>
      </c>
      <c r="K147" s="18">
        <f t="shared" si="20"/>
        <v>30</v>
      </c>
    </row>
    <row r="148" spans="1:11" x14ac:dyDescent="0.3">
      <c r="A148" s="18">
        <f>'Combined_CA-I'!H152</f>
        <v>32</v>
      </c>
      <c r="B148" s="18">
        <f>'Combined_CA-I'!I152</f>
        <v>32</v>
      </c>
      <c r="C148" s="18">
        <f>'Combined_CA-I'!J152</f>
        <v>32</v>
      </c>
      <c r="D148" s="18">
        <f>'Combined_CA-I'!K152</f>
        <v>32</v>
      </c>
      <c r="F148" s="32"/>
      <c r="H148" s="18">
        <f t="shared" si="17"/>
        <v>32</v>
      </c>
      <c r="I148" s="18">
        <f t="shared" si="18"/>
        <v>32</v>
      </c>
      <c r="J148" s="18">
        <f t="shared" si="19"/>
        <v>32</v>
      </c>
      <c r="K148" s="18">
        <f t="shared" si="20"/>
        <v>32</v>
      </c>
    </row>
    <row r="149" spans="1:11" x14ac:dyDescent="0.3">
      <c r="A149" s="18">
        <f>'Combined_CA-I'!H153</f>
        <v>28</v>
      </c>
      <c r="B149" s="18">
        <f>'Combined_CA-I'!I153</f>
        <v>28</v>
      </c>
      <c r="C149" s="18">
        <f>'Combined_CA-I'!J153</f>
        <v>28</v>
      </c>
      <c r="D149" s="18">
        <f>'Combined_CA-I'!K153</f>
        <v>28</v>
      </c>
      <c r="F149" s="32"/>
      <c r="H149" s="18">
        <f t="shared" si="17"/>
        <v>28</v>
      </c>
      <c r="I149" s="18">
        <f t="shared" si="18"/>
        <v>28</v>
      </c>
      <c r="J149" s="18">
        <f t="shared" si="19"/>
        <v>28</v>
      </c>
      <c r="K149" s="18">
        <f t="shared" si="20"/>
        <v>28</v>
      </c>
    </row>
    <row r="150" spans="1:11" x14ac:dyDescent="0.3">
      <c r="A150" s="18">
        <f>'Combined_CA-I'!H154</f>
        <v>28</v>
      </c>
      <c r="B150" s="18">
        <f>'Combined_CA-I'!I154</f>
        <v>28</v>
      </c>
      <c r="C150" s="18">
        <f>'Combined_CA-I'!J154</f>
        <v>28</v>
      </c>
      <c r="D150" s="18">
        <f>'Combined_CA-I'!K154</f>
        <v>28</v>
      </c>
      <c r="F150" s="32"/>
      <c r="H150" s="18">
        <f t="shared" si="17"/>
        <v>28</v>
      </c>
      <c r="I150" s="18">
        <f t="shared" si="18"/>
        <v>28</v>
      </c>
      <c r="J150" s="18">
        <f t="shared" si="19"/>
        <v>28</v>
      </c>
      <c r="K150" s="18">
        <f t="shared" si="20"/>
        <v>28</v>
      </c>
    </row>
    <row r="151" spans="1:11" x14ac:dyDescent="0.3">
      <c r="A151" s="18">
        <f>'Combined_CA-I'!H155</f>
        <v>28</v>
      </c>
      <c r="B151" s="18">
        <f>'Combined_CA-I'!I155</f>
        <v>28</v>
      </c>
      <c r="C151" s="18">
        <f>'Combined_CA-I'!J155</f>
        <v>28</v>
      </c>
      <c r="D151" s="18">
        <f>'Combined_CA-I'!K155</f>
        <v>28</v>
      </c>
      <c r="F151" s="32"/>
      <c r="H151" s="18">
        <f t="shared" si="17"/>
        <v>28</v>
      </c>
      <c r="I151" s="18">
        <f t="shared" si="18"/>
        <v>28</v>
      </c>
      <c r="J151" s="18">
        <f t="shared" si="19"/>
        <v>28</v>
      </c>
      <c r="K151" s="18">
        <f t="shared" si="20"/>
        <v>28</v>
      </c>
    </row>
    <row r="152" spans="1:11" x14ac:dyDescent="0.3">
      <c r="A152" s="18">
        <f>'Combined_CA-I'!H156</f>
        <v>23</v>
      </c>
      <c r="B152" s="18">
        <f>'Combined_CA-I'!I156</f>
        <v>23</v>
      </c>
      <c r="C152" s="18">
        <f>'Combined_CA-I'!J156</f>
        <v>23</v>
      </c>
      <c r="D152" s="18">
        <f>'Combined_CA-I'!K156</f>
        <v>23</v>
      </c>
      <c r="F152" s="32"/>
      <c r="H152" s="18">
        <f t="shared" si="17"/>
        <v>23</v>
      </c>
      <c r="I152" s="18">
        <f t="shared" si="18"/>
        <v>23</v>
      </c>
      <c r="J152" s="18">
        <f t="shared" si="19"/>
        <v>23</v>
      </c>
      <c r="K152" s="18">
        <f t="shared" si="20"/>
        <v>23</v>
      </c>
    </row>
    <row r="153" spans="1:11" x14ac:dyDescent="0.3">
      <c r="A153" s="18">
        <f>'Combined_CA-I'!H157</f>
        <v>18</v>
      </c>
      <c r="B153" s="18">
        <f>'Combined_CA-I'!I157</f>
        <v>18</v>
      </c>
      <c r="C153" s="18">
        <f>'Combined_CA-I'!J157</f>
        <v>18</v>
      </c>
      <c r="D153" s="18">
        <f>'Combined_CA-I'!K157</f>
        <v>18</v>
      </c>
      <c r="F153" s="32"/>
      <c r="H153" s="18">
        <f t="shared" si="17"/>
        <v>18</v>
      </c>
      <c r="I153" s="18">
        <f t="shared" si="18"/>
        <v>18</v>
      </c>
      <c r="J153" s="18">
        <f t="shared" si="19"/>
        <v>18</v>
      </c>
      <c r="K153" s="18">
        <f t="shared" si="20"/>
        <v>18</v>
      </c>
    </row>
    <row r="154" spans="1:11" x14ac:dyDescent="0.3">
      <c r="A154" s="18">
        <f>'Combined_CA-I'!H158</f>
        <v>30</v>
      </c>
      <c r="B154" s="18">
        <f>'Combined_CA-I'!I158</f>
        <v>30</v>
      </c>
      <c r="C154" s="18">
        <f>'Combined_CA-I'!J158</f>
        <v>30</v>
      </c>
      <c r="D154" s="18">
        <f>'Combined_CA-I'!K158</f>
        <v>30</v>
      </c>
      <c r="F154" s="32"/>
      <c r="H154" s="18">
        <f t="shared" si="17"/>
        <v>30</v>
      </c>
      <c r="I154" s="18">
        <f t="shared" si="18"/>
        <v>30</v>
      </c>
      <c r="J154" s="18">
        <f t="shared" si="19"/>
        <v>30</v>
      </c>
      <c r="K154" s="18">
        <f t="shared" si="20"/>
        <v>30</v>
      </c>
    </row>
    <row r="155" spans="1:11" x14ac:dyDescent="0.3">
      <c r="A155" s="18">
        <f>'Combined_CA-I'!H159</f>
        <v>28</v>
      </c>
      <c r="B155" s="18">
        <f>'Combined_CA-I'!I159</f>
        <v>28</v>
      </c>
      <c r="C155" s="18">
        <f>'Combined_CA-I'!J159</f>
        <v>28</v>
      </c>
      <c r="D155" s="18">
        <f>'Combined_CA-I'!K159</f>
        <v>28</v>
      </c>
      <c r="F155" s="32"/>
      <c r="H155" s="18">
        <f t="shared" si="17"/>
        <v>28</v>
      </c>
      <c r="I155" s="18">
        <f t="shared" si="18"/>
        <v>28</v>
      </c>
      <c r="J155" s="18">
        <f t="shared" si="19"/>
        <v>28</v>
      </c>
      <c r="K155" s="18">
        <f t="shared" si="20"/>
        <v>28</v>
      </c>
    </row>
    <row r="156" spans="1:11" x14ac:dyDescent="0.3">
      <c r="A156" s="18">
        <f>'Combined_CA-I'!H160</f>
        <v>20</v>
      </c>
      <c r="B156" s="18">
        <f>'Combined_CA-I'!I160</f>
        <v>20</v>
      </c>
      <c r="C156" s="18">
        <f>'Combined_CA-I'!J160</f>
        <v>20</v>
      </c>
      <c r="D156" s="18">
        <f>'Combined_CA-I'!K160</f>
        <v>20</v>
      </c>
      <c r="F156" s="32"/>
      <c r="H156" s="18">
        <f t="shared" si="17"/>
        <v>20</v>
      </c>
      <c r="I156" s="18">
        <f t="shared" si="18"/>
        <v>20</v>
      </c>
      <c r="J156" s="18">
        <f t="shared" si="19"/>
        <v>20</v>
      </c>
      <c r="K156" s="18">
        <f t="shared" si="20"/>
        <v>20</v>
      </c>
    </row>
    <row r="157" spans="1:11" x14ac:dyDescent="0.3">
      <c r="A157" s="18">
        <f>'Combined_CA-I'!H161</f>
        <v>28</v>
      </c>
      <c r="B157" s="18">
        <f>'Combined_CA-I'!I161</f>
        <v>28</v>
      </c>
      <c r="C157" s="18">
        <f>'Combined_CA-I'!J161</f>
        <v>28</v>
      </c>
      <c r="D157" s="18">
        <f>'Combined_CA-I'!K161</f>
        <v>28</v>
      </c>
      <c r="F157" s="32"/>
      <c r="H157" s="18">
        <f t="shared" si="17"/>
        <v>28</v>
      </c>
      <c r="I157" s="18">
        <f t="shared" si="18"/>
        <v>28</v>
      </c>
      <c r="J157" s="18">
        <f t="shared" si="19"/>
        <v>28</v>
      </c>
      <c r="K157" s="18">
        <f t="shared" si="20"/>
        <v>28</v>
      </c>
    </row>
    <row r="158" spans="1:11" x14ac:dyDescent="0.3">
      <c r="A158" s="18">
        <f>'Combined_CA-I'!H162</f>
        <v>24</v>
      </c>
      <c r="B158" s="18">
        <f>'Combined_CA-I'!I162</f>
        <v>24</v>
      </c>
      <c r="C158" s="18">
        <f>'Combined_CA-I'!J162</f>
        <v>24</v>
      </c>
      <c r="D158" s="18">
        <f>'Combined_CA-I'!K162</f>
        <v>24</v>
      </c>
      <c r="F158" s="32"/>
      <c r="H158" s="18">
        <f t="shared" si="17"/>
        <v>24</v>
      </c>
      <c r="I158" s="18">
        <f t="shared" si="18"/>
        <v>24</v>
      </c>
      <c r="J158" s="18">
        <f t="shared" si="19"/>
        <v>24</v>
      </c>
      <c r="K158" s="18">
        <f t="shared" si="20"/>
        <v>24</v>
      </c>
    </row>
    <row r="159" spans="1:11" x14ac:dyDescent="0.3">
      <c r="A159" s="18">
        <f>'Combined_CA-I'!H163</f>
        <v>29</v>
      </c>
      <c r="B159" s="18">
        <f>'Combined_CA-I'!I163</f>
        <v>29</v>
      </c>
      <c r="C159" s="18">
        <f>'Combined_CA-I'!J163</f>
        <v>29</v>
      </c>
      <c r="D159" s="18">
        <f>'Combined_CA-I'!K163</f>
        <v>29</v>
      </c>
      <c r="F159" s="32"/>
      <c r="H159" s="18">
        <f t="shared" si="17"/>
        <v>29</v>
      </c>
      <c r="I159" s="18">
        <f t="shared" si="18"/>
        <v>29</v>
      </c>
      <c r="J159" s="18">
        <f t="shared" si="19"/>
        <v>29</v>
      </c>
      <c r="K159" s="18">
        <f t="shared" si="20"/>
        <v>29</v>
      </c>
    </row>
    <row r="160" spans="1:11" x14ac:dyDescent="0.3">
      <c r="A160" s="18">
        <f>'Combined_CA-I'!H164</f>
        <v>30</v>
      </c>
      <c r="B160" s="18">
        <f>'Combined_CA-I'!I164</f>
        <v>30</v>
      </c>
      <c r="C160" s="18">
        <f>'Combined_CA-I'!J164</f>
        <v>30</v>
      </c>
      <c r="D160" s="18">
        <f>'Combined_CA-I'!K164</f>
        <v>30</v>
      </c>
      <c r="F160" s="32"/>
      <c r="H160" s="18">
        <f t="shared" si="17"/>
        <v>30</v>
      </c>
      <c r="I160" s="18">
        <f t="shared" si="18"/>
        <v>30</v>
      </c>
      <c r="J160" s="18">
        <f t="shared" si="19"/>
        <v>30</v>
      </c>
      <c r="K160" s="18">
        <f t="shared" si="20"/>
        <v>30</v>
      </c>
    </row>
    <row r="161" spans="1:11" x14ac:dyDescent="0.3">
      <c r="A161" s="18">
        <f>'Combined_CA-I'!H165</f>
        <v>20</v>
      </c>
      <c r="B161" s="18">
        <f>'Combined_CA-I'!I165</f>
        <v>20</v>
      </c>
      <c r="C161" s="18">
        <f>'Combined_CA-I'!J165</f>
        <v>20</v>
      </c>
      <c r="D161" s="18">
        <f>'Combined_CA-I'!K165</f>
        <v>20</v>
      </c>
      <c r="F161" s="32"/>
      <c r="H161" s="18">
        <f t="shared" si="17"/>
        <v>20</v>
      </c>
      <c r="I161" s="18">
        <f t="shared" si="18"/>
        <v>20</v>
      </c>
      <c r="J161" s="18">
        <f t="shared" si="19"/>
        <v>20</v>
      </c>
      <c r="K161" s="18">
        <f t="shared" si="20"/>
        <v>20</v>
      </c>
    </row>
    <row r="162" spans="1:11" x14ac:dyDescent="0.3">
      <c r="A162" s="18">
        <f>'Combined_CA-I'!H166</f>
        <v>21</v>
      </c>
      <c r="B162" s="18">
        <f>'Combined_CA-I'!I166</f>
        <v>21</v>
      </c>
      <c r="C162" s="18">
        <f>'Combined_CA-I'!J166</f>
        <v>21</v>
      </c>
      <c r="D162" s="18">
        <f>'Combined_CA-I'!K166</f>
        <v>21</v>
      </c>
      <c r="F162" s="32"/>
      <c r="H162" s="18">
        <f t="shared" si="17"/>
        <v>21</v>
      </c>
      <c r="I162" s="18">
        <f t="shared" si="18"/>
        <v>21</v>
      </c>
      <c r="J162" s="18">
        <f t="shared" si="19"/>
        <v>21</v>
      </c>
      <c r="K162" s="18">
        <f t="shared" si="20"/>
        <v>21</v>
      </c>
    </row>
    <row r="163" spans="1:11" x14ac:dyDescent="0.3">
      <c r="A163" s="18">
        <f>'Combined_CA-I'!H167</f>
        <v>20</v>
      </c>
      <c r="B163" s="18">
        <f>'Combined_CA-I'!I167</f>
        <v>20</v>
      </c>
      <c r="C163" s="18">
        <f>'Combined_CA-I'!J167</f>
        <v>20</v>
      </c>
      <c r="D163" s="18">
        <f>'Combined_CA-I'!K167</f>
        <v>20</v>
      </c>
      <c r="F163" s="32"/>
      <c r="H163" s="18">
        <f t="shared" si="17"/>
        <v>20</v>
      </c>
      <c r="I163" s="18">
        <f t="shared" si="18"/>
        <v>20</v>
      </c>
      <c r="J163" s="18">
        <f t="shared" si="19"/>
        <v>20</v>
      </c>
      <c r="K163" s="18">
        <f t="shared" si="20"/>
        <v>20</v>
      </c>
    </row>
    <row r="164" spans="1:11" x14ac:dyDescent="0.3">
      <c r="F164" s="32"/>
    </row>
    <row r="165" spans="1:11" x14ac:dyDescent="0.3">
      <c r="F165" s="32"/>
      <c r="G165" s="19" t="s">
        <v>67</v>
      </c>
      <c r="H165" s="34" t="s">
        <v>24</v>
      </c>
      <c r="I165" s="34" t="s">
        <v>27</v>
      </c>
      <c r="J165" s="34" t="s">
        <v>30</v>
      </c>
      <c r="K165" s="34" t="s">
        <v>32</v>
      </c>
    </row>
    <row r="166" spans="1:11" x14ac:dyDescent="0.3">
      <c r="F166" s="32"/>
      <c r="G166" s="19" t="s">
        <v>192</v>
      </c>
      <c r="H166" s="35">
        <f>IF(SUM(H7:H163) &gt; 0, COUNTIF(H7:H163, "&gt;=" &amp; H4), "")</f>
        <v>117</v>
      </c>
      <c r="I166" s="35">
        <f>IF(SUM(I7:I163) &gt; 0, COUNTIF(I7:I163, "&gt;=" &amp; I4), "")</f>
        <v>117</v>
      </c>
      <c r="J166" s="35">
        <f>IF(SUM(J7:J163) &gt; 0, COUNTIF(J7:J163, "&gt;=" &amp; J4), "")</f>
        <v>117</v>
      </c>
      <c r="K166" s="35">
        <f>IF(SUM(K7:K163) &gt; 0, COUNTIF(K7:K163, "&gt;=" &amp; K4), "")</f>
        <v>117</v>
      </c>
    </row>
    <row r="167" spans="1:11" x14ac:dyDescent="0.3">
      <c r="F167" s="32"/>
      <c r="G167" s="19" t="s">
        <v>193</v>
      </c>
      <c r="H167" s="8">
        <v>157</v>
      </c>
      <c r="I167" s="8">
        <v>157</v>
      </c>
      <c r="J167" s="8">
        <v>157</v>
      </c>
      <c r="K167" s="8">
        <v>157</v>
      </c>
    </row>
    <row r="168" spans="1:11" x14ac:dyDescent="0.3">
      <c r="F168" s="32"/>
      <c r="G168" s="19" t="s">
        <v>194</v>
      </c>
      <c r="H168" s="35">
        <f>IF(SUM(H7:H163) &gt; 0, H166/H167*100, "0")</f>
        <v>74.522292993630572</v>
      </c>
      <c r="I168" s="35">
        <f>IF(SUM(I7:I163) &gt; 0, I166/I167*100, "0")</f>
        <v>74.522292993630572</v>
      </c>
      <c r="J168" s="35">
        <f>IF(SUM(J7:J163) &gt; 0, J166/J167*100, "0")</f>
        <v>74.522292993630572</v>
      </c>
      <c r="K168" s="35">
        <f>IF(SUM(K7:K163) &gt; 0, K166/K167*100, "0")</f>
        <v>74.522292993630572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6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457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'Combined_End_Sem-E'!H3</f>
        <v>10</v>
      </c>
      <c r="B3" s="18">
        <f>'Combined_End_Sem-E'!I3</f>
        <v>10</v>
      </c>
      <c r="C3" s="18">
        <f>'Combined_End_Sem-E'!J3</f>
        <v>10</v>
      </c>
      <c r="D3" s="18">
        <f>'Combined_End_Sem-E'!K3</f>
        <v>10</v>
      </c>
      <c r="F3" s="32"/>
      <c r="H3" s="18">
        <f t="shared" ref="H3:K4" si="0">SUM(A3)</f>
        <v>10</v>
      </c>
      <c r="I3" s="18">
        <f t="shared" si="0"/>
        <v>10</v>
      </c>
      <c r="J3" s="18">
        <f t="shared" si="0"/>
        <v>10</v>
      </c>
      <c r="K3" s="18">
        <f t="shared" si="0"/>
        <v>10</v>
      </c>
    </row>
    <row r="4" spans="1:11" x14ac:dyDescent="0.3">
      <c r="A4" s="18">
        <f>'Combined_End_Sem-E'!H4</f>
        <v>7</v>
      </c>
      <c r="B4" s="18">
        <f>'Combined_End_Sem-E'!I4</f>
        <v>7</v>
      </c>
      <c r="C4" s="18">
        <f>'Combined_End_Sem-E'!J4</f>
        <v>7</v>
      </c>
      <c r="D4" s="18">
        <f>'Combined_End_Sem-E'!K4</f>
        <v>7</v>
      </c>
      <c r="F4" s="32"/>
      <c r="H4" s="18">
        <f t="shared" si="0"/>
        <v>7</v>
      </c>
      <c r="I4" s="18">
        <f t="shared" si="0"/>
        <v>7</v>
      </c>
      <c r="J4" s="18">
        <f t="shared" si="0"/>
        <v>7</v>
      </c>
      <c r="K4" s="18">
        <f t="shared" si="0"/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'Combined_End_Sem-E'!H11</f>
        <v>8</v>
      </c>
      <c r="B7" s="18">
        <f>'Combined_End_Sem-E'!I11</f>
        <v>8</v>
      </c>
      <c r="C7" s="18">
        <f>'Combined_End_Sem-E'!J11</f>
        <v>8</v>
      </c>
      <c r="D7" s="18">
        <f>'Combined_End_Sem-E'!K11</f>
        <v>8</v>
      </c>
      <c r="F7" s="32"/>
      <c r="H7" s="18">
        <f t="shared" ref="H7:H38" si="1">SUM(A7)</f>
        <v>8</v>
      </c>
      <c r="I7" s="18">
        <f t="shared" ref="I7:I38" si="2">SUM(B7)</f>
        <v>8</v>
      </c>
      <c r="J7" s="18">
        <f t="shared" ref="J7:J38" si="3">SUM(C7)</f>
        <v>8</v>
      </c>
      <c r="K7" s="18">
        <f t="shared" ref="K7:K38" si="4">SUM(D7)</f>
        <v>8</v>
      </c>
    </row>
    <row r="8" spans="1:11" x14ac:dyDescent="0.3">
      <c r="A8" s="18">
        <f>'Combined_End_Sem-E'!H12</f>
        <v>9</v>
      </c>
      <c r="B8" s="18">
        <f>'Combined_End_Sem-E'!I12</f>
        <v>9</v>
      </c>
      <c r="C8" s="18">
        <f>'Combined_End_Sem-E'!J12</f>
        <v>9</v>
      </c>
      <c r="D8" s="18">
        <f>'Combined_End_Sem-E'!K12</f>
        <v>9</v>
      </c>
      <c r="F8" s="32"/>
      <c r="H8" s="18">
        <f t="shared" si="1"/>
        <v>9</v>
      </c>
      <c r="I8" s="18">
        <f t="shared" si="2"/>
        <v>9</v>
      </c>
      <c r="J8" s="18">
        <f t="shared" si="3"/>
        <v>9</v>
      </c>
      <c r="K8" s="18">
        <f t="shared" si="4"/>
        <v>9</v>
      </c>
    </row>
    <row r="9" spans="1:11" x14ac:dyDescent="0.3">
      <c r="A9" s="18">
        <f>'Combined_End_Sem-E'!H13</f>
        <v>9</v>
      </c>
      <c r="B9" s="18">
        <f>'Combined_End_Sem-E'!I13</f>
        <v>9</v>
      </c>
      <c r="C9" s="18">
        <f>'Combined_End_Sem-E'!J13</f>
        <v>9</v>
      </c>
      <c r="D9" s="18">
        <f>'Combined_End_Sem-E'!K13</f>
        <v>9</v>
      </c>
      <c r="F9" s="32"/>
      <c r="H9" s="18">
        <f t="shared" si="1"/>
        <v>9</v>
      </c>
      <c r="I9" s="18">
        <f t="shared" si="2"/>
        <v>9</v>
      </c>
      <c r="J9" s="18">
        <f t="shared" si="3"/>
        <v>9</v>
      </c>
      <c r="K9" s="18">
        <f t="shared" si="4"/>
        <v>9</v>
      </c>
    </row>
    <row r="10" spans="1:11" x14ac:dyDescent="0.3">
      <c r="A10" s="18">
        <f>'Combined_End_Sem-E'!H14</f>
        <v>6</v>
      </c>
      <c r="B10" s="18">
        <f>'Combined_End_Sem-E'!I14</f>
        <v>6</v>
      </c>
      <c r="C10" s="18">
        <f>'Combined_End_Sem-E'!J14</f>
        <v>6</v>
      </c>
      <c r="D10" s="18">
        <f>'Combined_End_Sem-E'!K14</f>
        <v>6</v>
      </c>
      <c r="F10" s="32"/>
      <c r="H10" s="18">
        <f t="shared" si="1"/>
        <v>6</v>
      </c>
      <c r="I10" s="18">
        <f t="shared" si="2"/>
        <v>6</v>
      </c>
      <c r="J10" s="18">
        <f t="shared" si="3"/>
        <v>6</v>
      </c>
      <c r="K10" s="18">
        <f t="shared" si="4"/>
        <v>6</v>
      </c>
    </row>
    <row r="11" spans="1:11" x14ac:dyDescent="0.3">
      <c r="A11" s="18">
        <f>'Combined_End_Sem-E'!H15</f>
        <v>7</v>
      </c>
      <c r="B11" s="18">
        <f>'Combined_End_Sem-E'!I15</f>
        <v>7</v>
      </c>
      <c r="C11" s="18">
        <f>'Combined_End_Sem-E'!J15</f>
        <v>7</v>
      </c>
      <c r="D11" s="18">
        <f>'Combined_End_Sem-E'!K15</f>
        <v>7</v>
      </c>
      <c r="F11" s="32"/>
      <c r="H11" s="18">
        <f t="shared" si="1"/>
        <v>7</v>
      </c>
      <c r="I11" s="18">
        <f t="shared" si="2"/>
        <v>7</v>
      </c>
      <c r="J11" s="18">
        <f t="shared" si="3"/>
        <v>7</v>
      </c>
      <c r="K11" s="18">
        <f t="shared" si="4"/>
        <v>7</v>
      </c>
    </row>
    <row r="12" spans="1:11" x14ac:dyDescent="0.3">
      <c r="A12" s="18">
        <f>'Combined_End_Sem-E'!H16</f>
        <v>9</v>
      </c>
      <c r="B12" s="18">
        <f>'Combined_End_Sem-E'!I16</f>
        <v>9</v>
      </c>
      <c r="C12" s="18">
        <f>'Combined_End_Sem-E'!J16</f>
        <v>9</v>
      </c>
      <c r="D12" s="18">
        <f>'Combined_End_Sem-E'!K16</f>
        <v>9</v>
      </c>
      <c r="F12" s="32"/>
      <c r="H12" s="18">
        <f t="shared" si="1"/>
        <v>9</v>
      </c>
      <c r="I12" s="18">
        <f t="shared" si="2"/>
        <v>9</v>
      </c>
      <c r="J12" s="18">
        <f t="shared" si="3"/>
        <v>9</v>
      </c>
      <c r="K12" s="18">
        <f t="shared" si="4"/>
        <v>9</v>
      </c>
    </row>
    <row r="13" spans="1:11" x14ac:dyDescent="0.3">
      <c r="A13" s="18">
        <f>'Combined_End_Sem-E'!H17</f>
        <v>8</v>
      </c>
      <c r="B13" s="18">
        <f>'Combined_End_Sem-E'!I17</f>
        <v>8</v>
      </c>
      <c r="C13" s="18">
        <f>'Combined_End_Sem-E'!J17</f>
        <v>8</v>
      </c>
      <c r="D13" s="18">
        <f>'Combined_End_Sem-E'!K17</f>
        <v>8</v>
      </c>
      <c r="F13" s="32"/>
      <c r="H13" s="18">
        <f t="shared" si="1"/>
        <v>8</v>
      </c>
      <c r="I13" s="18">
        <f t="shared" si="2"/>
        <v>8</v>
      </c>
      <c r="J13" s="18">
        <f t="shared" si="3"/>
        <v>8</v>
      </c>
      <c r="K13" s="18">
        <f t="shared" si="4"/>
        <v>8</v>
      </c>
    </row>
    <row r="14" spans="1:11" x14ac:dyDescent="0.3">
      <c r="A14" s="18">
        <f>'Combined_End_Sem-E'!H18</f>
        <v>7</v>
      </c>
      <c r="B14" s="18">
        <f>'Combined_End_Sem-E'!I18</f>
        <v>7</v>
      </c>
      <c r="C14" s="18">
        <f>'Combined_End_Sem-E'!J18</f>
        <v>7</v>
      </c>
      <c r="D14" s="18">
        <f>'Combined_End_Sem-E'!K18</f>
        <v>7</v>
      </c>
      <c r="F14" s="32"/>
      <c r="H14" s="18">
        <f t="shared" si="1"/>
        <v>7</v>
      </c>
      <c r="I14" s="18">
        <f t="shared" si="2"/>
        <v>7</v>
      </c>
      <c r="J14" s="18">
        <f t="shared" si="3"/>
        <v>7</v>
      </c>
      <c r="K14" s="18">
        <f t="shared" si="4"/>
        <v>7</v>
      </c>
    </row>
    <row r="15" spans="1:11" x14ac:dyDescent="0.3">
      <c r="A15" s="18">
        <f>'Combined_End_Sem-E'!H19</f>
        <v>7</v>
      </c>
      <c r="B15" s="18">
        <f>'Combined_End_Sem-E'!I19</f>
        <v>7</v>
      </c>
      <c r="C15" s="18">
        <f>'Combined_End_Sem-E'!J19</f>
        <v>7</v>
      </c>
      <c r="D15" s="18">
        <f>'Combined_End_Sem-E'!K19</f>
        <v>7</v>
      </c>
      <c r="F15" s="32"/>
      <c r="H15" s="18">
        <f t="shared" si="1"/>
        <v>7</v>
      </c>
      <c r="I15" s="18">
        <f t="shared" si="2"/>
        <v>7</v>
      </c>
      <c r="J15" s="18">
        <f t="shared" si="3"/>
        <v>7</v>
      </c>
      <c r="K15" s="18">
        <f t="shared" si="4"/>
        <v>7</v>
      </c>
    </row>
    <row r="16" spans="1:11" x14ac:dyDescent="0.3">
      <c r="A16" s="18">
        <f>'Combined_End_Sem-E'!H20</f>
        <v>8</v>
      </c>
      <c r="B16" s="18">
        <f>'Combined_End_Sem-E'!I20</f>
        <v>8</v>
      </c>
      <c r="C16" s="18">
        <f>'Combined_End_Sem-E'!J20</f>
        <v>8</v>
      </c>
      <c r="D16" s="18">
        <f>'Combined_End_Sem-E'!K20</f>
        <v>8</v>
      </c>
      <c r="F16" s="32"/>
      <c r="H16" s="18">
        <f t="shared" si="1"/>
        <v>8</v>
      </c>
      <c r="I16" s="18">
        <f t="shared" si="2"/>
        <v>8</v>
      </c>
      <c r="J16" s="18">
        <f t="shared" si="3"/>
        <v>8</v>
      </c>
      <c r="K16" s="18">
        <f t="shared" si="4"/>
        <v>8</v>
      </c>
    </row>
    <row r="17" spans="1:11" x14ac:dyDescent="0.3">
      <c r="A17" s="18">
        <f>'Combined_End_Sem-E'!H21</f>
        <v>7</v>
      </c>
      <c r="B17" s="18">
        <f>'Combined_End_Sem-E'!I21</f>
        <v>7</v>
      </c>
      <c r="C17" s="18">
        <f>'Combined_End_Sem-E'!J21</f>
        <v>7</v>
      </c>
      <c r="D17" s="18">
        <f>'Combined_End_Sem-E'!K21</f>
        <v>7</v>
      </c>
      <c r="F17" s="32"/>
      <c r="H17" s="18">
        <f t="shared" si="1"/>
        <v>7</v>
      </c>
      <c r="I17" s="18">
        <f t="shared" si="2"/>
        <v>7</v>
      </c>
      <c r="J17" s="18">
        <f t="shared" si="3"/>
        <v>7</v>
      </c>
      <c r="K17" s="18">
        <f t="shared" si="4"/>
        <v>7</v>
      </c>
    </row>
    <row r="18" spans="1:11" x14ac:dyDescent="0.3">
      <c r="A18" s="18">
        <f>'Combined_End_Sem-E'!H22</f>
        <v>6</v>
      </c>
      <c r="B18" s="18">
        <f>'Combined_End_Sem-E'!I22</f>
        <v>6</v>
      </c>
      <c r="C18" s="18">
        <f>'Combined_End_Sem-E'!J22</f>
        <v>6</v>
      </c>
      <c r="D18" s="18">
        <f>'Combined_End_Sem-E'!K22</f>
        <v>6</v>
      </c>
      <c r="F18" s="32"/>
      <c r="H18" s="18">
        <f t="shared" si="1"/>
        <v>6</v>
      </c>
      <c r="I18" s="18">
        <f t="shared" si="2"/>
        <v>6</v>
      </c>
      <c r="J18" s="18">
        <f t="shared" si="3"/>
        <v>6</v>
      </c>
      <c r="K18" s="18">
        <f t="shared" si="4"/>
        <v>6</v>
      </c>
    </row>
    <row r="19" spans="1:11" x14ac:dyDescent="0.3">
      <c r="A19" s="18">
        <f>'Combined_End_Sem-E'!H23</f>
        <v>7</v>
      </c>
      <c r="B19" s="18">
        <f>'Combined_End_Sem-E'!I23</f>
        <v>7</v>
      </c>
      <c r="C19" s="18">
        <f>'Combined_End_Sem-E'!J23</f>
        <v>7</v>
      </c>
      <c r="D19" s="18">
        <f>'Combined_End_Sem-E'!K23</f>
        <v>7</v>
      </c>
      <c r="F19" s="32"/>
      <c r="H19" s="18">
        <f t="shared" si="1"/>
        <v>7</v>
      </c>
      <c r="I19" s="18">
        <f t="shared" si="2"/>
        <v>7</v>
      </c>
      <c r="J19" s="18">
        <f t="shared" si="3"/>
        <v>7</v>
      </c>
      <c r="K19" s="18">
        <f t="shared" si="4"/>
        <v>7</v>
      </c>
    </row>
    <row r="20" spans="1:11" x14ac:dyDescent="0.3">
      <c r="A20" s="18">
        <f>'Combined_End_Sem-E'!H24</f>
        <v>7</v>
      </c>
      <c r="B20" s="18">
        <f>'Combined_End_Sem-E'!I24</f>
        <v>7</v>
      </c>
      <c r="C20" s="18">
        <f>'Combined_End_Sem-E'!J24</f>
        <v>7</v>
      </c>
      <c r="D20" s="18">
        <f>'Combined_End_Sem-E'!K24</f>
        <v>7</v>
      </c>
      <c r="F20" s="32"/>
      <c r="H20" s="18">
        <f t="shared" si="1"/>
        <v>7</v>
      </c>
      <c r="I20" s="18">
        <f t="shared" si="2"/>
        <v>7</v>
      </c>
      <c r="J20" s="18">
        <f t="shared" si="3"/>
        <v>7</v>
      </c>
      <c r="K20" s="18">
        <f t="shared" si="4"/>
        <v>7</v>
      </c>
    </row>
    <row r="21" spans="1:11" x14ac:dyDescent="0.3">
      <c r="A21" s="18">
        <f>'Combined_End_Sem-E'!H25</f>
        <v>6</v>
      </c>
      <c r="B21" s="18">
        <f>'Combined_End_Sem-E'!I25</f>
        <v>6</v>
      </c>
      <c r="C21" s="18">
        <f>'Combined_End_Sem-E'!J25</f>
        <v>6</v>
      </c>
      <c r="D21" s="18">
        <f>'Combined_End_Sem-E'!K25</f>
        <v>6</v>
      </c>
      <c r="F21" s="32"/>
      <c r="H21" s="18">
        <f t="shared" si="1"/>
        <v>6</v>
      </c>
      <c r="I21" s="18">
        <f t="shared" si="2"/>
        <v>6</v>
      </c>
      <c r="J21" s="18">
        <f t="shared" si="3"/>
        <v>6</v>
      </c>
      <c r="K21" s="18">
        <f t="shared" si="4"/>
        <v>6</v>
      </c>
    </row>
    <row r="22" spans="1:11" x14ac:dyDescent="0.3">
      <c r="A22" s="18">
        <f>'Combined_End_Sem-E'!H26</f>
        <v>8</v>
      </c>
      <c r="B22" s="18">
        <f>'Combined_End_Sem-E'!I26</f>
        <v>8</v>
      </c>
      <c r="C22" s="18">
        <f>'Combined_End_Sem-E'!J26</f>
        <v>8</v>
      </c>
      <c r="D22" s="18">
        <f>'Combined_End_Sem-E'!K26</f>
        <v>8</v>
      </c>
      <c r="F22" s="32"/>
      <c r="H22" s="18">
        <f t="shared" si="1"/>
        <v>8</v>
      </c>
      <c r="I22" s="18">
        <f t="shared" si="2"/>
        <v>8</v>
      </c>
      <c r="J22" s="18">
        <f t="shared" si="3"/>
        <v>8</v>
      </c>
      <c r="K22" s="18">
        <f t="shared" si="4"/>
        <v>8</v>
      </c>
    </row>
    <row r="23" spans="1:11" x14ac:dyDescent="0.3">
      <c r="A23" s="18">
        <f>'Combined_End_Sem-E'!H27</f>
        <v>7</v>
      </c>
      <c r="B23" s="18">
        <f>'Combined_End_Sem-E'!I27</f>
        <v>7</v>
      </c>
      <c r="C23" s="18">
        <f>'Combined_End_Sem-E'!J27</f>
        <v>7</v>
      </c>
      <c r="D23" s="18">
        <f>'Combined_End_Sem-E'!K27</f>
        <v>7</v>
      </c>
      <c r="F23" s="32"/>
      <c r="H23" s="18">
        <f t="shared" si="1"/>
        <v>7</v>
      </c>
      <c r="I23" s="18">
        <f t="shared" si="2"/>
        <v>7</v>
      </c>
      <c r="J23" s="18">
        <f t="shared" si="3"/>
        <v>7</v>
      </c>
      <c r="K23" s="18">
        <f t="shared" si="4"/>
        <v>7</v>
      </c>
    </row>
    <row r="24" spans="1:11" x14ac:dyDescent="0.3">
      <c r="A24" s="18">
        <f>'Combined_End_Sem-E'!H28</f>
        <v>6</v>
      </c>
      <c r="B24" s="18">
        <f>'Combined_End_Sem-E'!I28</f>
        <v>6</v>
      </c>
      <c r="C24" s="18">
        <f>'Combined_End_Sem-E'!J28</f>
        <v>6</v>
      </c>
      <c r="D24" s="18">
        <f>'Combined_End_Sem-E'!K28</f>
        <v>6</v>
      </c>
      <c r="F24" s="32"/>
      <c r="H24" s="18">
        <f t="shared" si="1"/>
        <v>6</v>
      </c>
      <c r="I24" s="18">
        <f t="shared" si="2"/>
        <v>6</v>
      </c>
      <c r="J24" s="18">
        <f t="shared" si="3"/>
        <v>6</v>
      </c>
      <c r="K24" s="18">
        <f t="shared" si="4"/>
        <v>6</v>
      </c>
    </row>
    <row r="25" spans="1:11" x14ac:dyDescent="0.3">
      <c r="A25" s="18">
        <f>'Combined_End_Sem-E'!H29</f>
        <v>7</v>
      </c>
      <c r="B25" s="18">
        <f>'Combined_End_Sem-E'!I29</f>
        <v>7</v>
      </c>
      <c r="C25" s="18">
        <f>'Combined_End_Sem-E'!J29</f>
        <v>7</v>
      </c>
      <c r="D25" s="18">
        <f>'Combined_End_Sem-E'!K29</f>
        <v>7</v>
      </c>
      <c r="F25" s="32"/>
      <c r="H25" s="18">
        <f t="shared" si="1"/>
        <v>7</v>
      </c>
      <c r="I25" s="18">
        <f t="shared" si="2"/>
        <v>7</v>
      </c>
      <c r="J25" s="18">
        <f t="shared" si="3"/>
        <v>7</v>
      </c>
      <c r="K25" s="18">
        <f t="shared" si="4"/>
        <v>7</v>
      </c>
    </row>
    <row r="26" spans="1:11" x14ac:dyDescent="0.3">
      <c r="A26" s="18">
        <f>'Combined_End_Sem-E'!H30</f>
        <v>8</v>
      </c>
      <c r="B26" s="18">
        <f>'Combined_End_Sem-E'!I30</f>
        <v>8</v>
      </c>
      <c r="C26" s="18">
        <f>'Combined_End_Sem-E'!J30</f>
        <v>8</v>
      </c>
      <c r="D26" s="18">
        <f>'Combined_End_Sem-E'!K30</f>
        <v>8</v>
      </c>
      <c r="F26" s="32"/>
      <c r="H26" s="18">
        <f t="shared" si="1"/>
        <v>8</v>
      </c>
      <c r="I26" s="18">
        <f t="shared" si="2"/>
        <v>8</v>
      </c>
      <c r="J26" s="18">
        <f t="shared" si="3"/>
        <v>8</v>
      </c>
      <c r="K26" s="18">
        <f t="shared" si="4"/>
        <v>8</v>
      </c>
    </row>
    <row r="27" spans="1:11" x14ac:dyDescent="0.3">
      <c r="A27" s="18">
        <f>'Combined_End_Sem-E'!H31</f>
        <v>7</v>
      </c>
      <c r="B27" s="18">
        <f>'Combined_End_Sem-E'!I31</f>
        <v>7</v>
      </c>
      <c r="C27" s="18">
        <f>'Combined_End_Sem-E'!J31</f>
        <v>7</v>
      </c>
      <c r="D27" s="18">
        <f>'Combined_End_Sem-E'!K31</f>
        <v>7</v>
      </c>
      <c r="F27" s="32"/>
      <c r="H27" s="18">
        <f t="shared" si="1"/>
        <v>7</v>
      </c>
      <c r="I27" s="18">
        <f t="shared" si="2"/>
        <v>7</v>
      </c>
      <c r="J27" s="18">
        <f t="shared" si="3"/>
        <v>7</v>
      </c>
      <c r="K27" s="18">
        <f t="shared" si="4"/>
        <v>7</v>
      </c>
    </row>
    <row r="28" spans="1:11" x14ac:dyDescent="0.3">
      <c r="A28" s="18">
        <f>'Combined_End_Sem-E'!H32</f>
        <v>9</v>
      </c>
      <c r="B28" s="18">
        <f>'Combined_End_Sem-E'!I32</f>
        <v>9</v>
      </c>
      <c r="C28" s="18">
        <f>'Combined_End_Sem-E'!J32</f>
        <v>9</v>
      </c>
      <c r="D28" s="18">
        <f>'Combined_End_Sem-E'!K32</f>
        <v>9</v>
      </c>
      <c r="F28" s="32"/>
      <c r="H28" s="18">
        <f t="shared" si="1"/>
        <v>9</v>
      </c>
      <c r="I28" s="18">
        <f t="shared" si="2"/>
        <v>9</v>
      </c>
      <c r="J28" s="18">
        <f t="shared" si="3"/>
        <v>9</v>
      </c>
      <c r="K28" s="18">
        <f t="shared" si="4"/>
        <v>9</v>
      </c>
    </row>
    <row r="29" spans="1:11" x14ac:dyDescent="0.3">
      <c r="A29" s="18">
        <f>'Combined_End_Sem-E'!H33</f>
        <v>7</v>
      </c>
      <c r="B29" s="18">
        <f>'Combined_End_Sem-E'!I33</f>
        <v>7</v>
      </c>
      <c r="C29" s="18">
        <f>'Combined_End_Sem-E'!J33</f>
        <v>7</v>
      </c>
      <c r="D29" s="18">
        <f>'Combined_End_Sem-E'!K33</f>
        <v>7</v>
      </c>
      <c r="F29" s="32"/>
      <c r="H29" s="18">
        <f t="shared" si="1"/>
        <v>7</v>
      </c>
      <c r="I29" s="18">
        <f t="shared" si="2"/>
        <v>7</v>
      </c>
      <c r="J29" s="18">
        <f t="shared" si="3"/>
        <v>7</v>
      </c>
      <c r="K29" s="18">
        <f t="shared" si="4"/>
        <v>7</v>
      </c>
    </row>
    <row r="30" spans="1:11" x14ac:dyDescent="0.3">
      <c r="A30" s="18">
        <f>'Combined_End_Sem-E'!H34</f>
        <v>6</v>
      </c>
      <c r="B30" s="18">
        <f>'Combined_End_Sem-E'!I34</f>
        <v>6</v>
      </c>
      <c r="C30" s="18">
        <f>'Combined_End_Sem-E'!J34</f>
        <v>6</v>
      </c>
      <c r="D30" s="18">
        <f>'Combined_End_Sem-E'!K34</f>
        <v>6</v>
      </c>
      <c r="F30" s="32"/>
      <c r="H30" s="18">
        <f t="shared" si="1"/>
        <v>6</v>
      </c>
      <c r="I30" s="18">
        <f t="shared" si="2"/>
        <v>6</v>
      </c>
      <c r="J30" s="18">
        <f t="shared" si="3"/>
        <v>6</v>
      </c>
      <c r="K30" s="18">
        <f t="shared" si="4"/>
        <v>6</v>
      </c>
    </row>
    <row r="31" spans="1:11" x14ac:dyDescent="0.3">
      <c r="A31" s="18">
        <f>'Combined_End_Sem-E'!H35</f>
        <v>6</v>
      </c>
      <c r="B31" s="18">
        <f>'Combined_End_Sem-E'!I35</f>
        <v>6</v>
      </c>
      <c r="C31" s="18">
        <f>'Combined_End_Sem-E'!J35</f>
        <v>6</v>
      </c>
      <c r="D31" s="18">
        <f>'Combined_End_Sem-E'!K35</f>
        <v>6</v>
      </c>
      <c r="F31" s="32"/>
      <c r="H31" s="18">
        <f t="shared" si="1"/>
        <v>6</v>
      </c>
      <c r="I31" s="18">
        <f t="shared" si="2"/>
        <v>6</v>
      </c>
      <c r="J31" s="18">
        <f t="shared" si="3"/>
        <v>6</v>
      </c>
      <c r="K31" s="18">
        <f t="shared" si="4"/>
        <v>6</v>
      </c>
    </row>
    <row r="32" spans="1:11" x14ac:dyDescent="0.3">
      <c r="A32" s="18">
        <f>'Combined_End_Sem-E'!H36</f>
        <v>7</v>
      </c>
      <c r="B32" s="18">
        <f>'Combined_End_Sem-E'!I36</f>
        <v>7</v>
      </c>
      <c r="C32" s="18">
        <f>'Combined_End_Sem-E'!J36</f>
        <v>7</v>
      </c>
      <c r="D32" s="18">
        <f>'Combined_End_Sem-E'!K36</f>
        <v>7</v>
      </c>
      <c r="F32" s="32"/>
      <c r="H32" s="18">
        <f t="shared" si="1"/>
        <v>7</v>
      </c>
      <c r="I32" s="18">
        <f t="shared" si="2"/>
        <v>7</v>
      </c>
      <c r="J32" s="18">
        <f t="shared" si="3"/>
        <v>7</v>
      </c>
      <c r="K32" s="18">
        <f t="shared" si="4"/>
        <v>7</v>
      </c>
    </row>
    <row r="33" spans="1:11" x14ac:dyDescent="0.3">
      <c r="A33" s="18">
        <f>'Combined_End_Sem-E'!H37</f>
        <v>7</v>
      </c>
      <c r="B33" s="18">
        <f>'Combined_End_Sem-E'!I37</f>
        <v>7</v>
      </c>
      <c r="C33" s="18">
        <f>'Combined_End_Sem-E'!J37</f>
        <v>7</v>
      </c>
      <c r="D33" s="18">
        <f>'Combined_End_Sem-E'!K37</f>
        <v>7</v>
      </c>
      <c r="F33" s="32"/>
      <c r="H33" s="18">
        <f t="shared" si="1"/>
        <v>7</v>
      </c>
      <c r="I33" s="18">
        <f t="shared" si="2"/>
        <v>7</v>
      </c>
      <c r="J33" s="18">
        <f t="shared" si="3"/>
        <v>7</v>
      </c>
      <c r="K33" s="18">
        <f t="shared" si="4"/>
        <v>7</v>
      </c>
    </row>
    <row r="34" spans="1:11" x14ac:dyDescent="0.3">
      <c r="A34" s="18">
        <f>'Combined_End_Sem-E'!H38</f>
        <v>6</v>
      </c>
      <c r="B34" s="18">
        <f>'Combined_End_Sem-E'!I38</f>
        <v>6</v>
      </c>
      <c r="C34" s="18">
        <f>'Combined_End_Sem-E'!J38</f>
        <v>6</v>
      </c>
      <c r="D34" s="18">
        <f>'Combined_End_Sem-E'!K38</f>
        <v>6</v>
      </c>
      <c r="F34" s="32"/>
      <c r="H34" s="18">
        <f t="shared" si="1"/>
        <v>6</v>
      </c>
      <c r="I34" s="18">
        <f t="shared" si="2"/>
        <v>6</v>
      </c>
      <c r="J34" s="18">
        <f t="shared" si="3"/>
        <v>6</v>
      </c>
      <c r="K34" s="18">
        <f t="shared" si="4"/>
        <v>6</v>
      </c>
    </row>
    <row r="35" spans="1:11" x14ac:dyDescent="0.3">
      <c r="A35" s="18">
        <f>'Combined_End_Sem-E'!H39</f>
        <v>7</v>
      </c>
      <c r="B35" s="18">
        <f>'Combined_End_Sem-E'!I39</f>
        <v>7</v>
      </c>
      <c r="C35" s="18">
        <f>'Combined_End_Sem-E'!J39</f>
        <v>7</v>
      </c>
      <c r="D35" s="18">
        <f>'Combined_End_Sem-E'!K39</f>
        <v>7</v>
      </c>
      <c r="F35" s="32"/>
      <c r="H35" s="18">
        <f t="shared" si="1"/>
        <v>7</v>
      </c>
      <c r="I35" s="18">
        <f t="shared" si="2"/>
        <v>7</v>
      </c>
      <c r="J35" s="18">
        <f t="shared" si="3"/>
        <v>7</v>
      </c>
      <c r="K35" s="18">
        <f t="shared" si="4"/>
        <v>7</v>
      </c>
    </row>
    <row r="36" spans="1:11" x14ac:dyDescent="0.3">
      <c r="A36" s="18">
        <f>'Combined_End_Sem-E'!H40</f>
        <v>6</v>
      </c>
      <c r="B36" s="18">
        <f>'Combined_End_Sem-E'!I40</f>
        <v>6</v>
      </c>
      <c r="C36" s="18">
        <f>'Combined_End_Sem-E'!J40</f>
        <v>6</v>
      </c>
      <c r="D36" s="18">
        <f>'Combined_End_Sem-E'!K40</f>
        <v>6</v>
      </c>
      <c r="F36" s="32"/>
      <c r="H36" s="18">
        <f t="shared" si="1"/>
        <v>6</v>
      </c>
      <c r="I36" s="18">
        <f t="shared" si="2"/>
        <v>6</v>
      </c>
      <c r="J36" s="18">
        <f t="shared" si="3"/>
        <v>6</v>
      </c>
      <c r="K36" s="18">
        <f t="shared" si="4"/>
        <v>6</v>
      </c>
    </row>
    <row r="37" spans="1:11" x14ac:dyDescent="0.3">
      <c r="A37" s="18">
        <f>'Combined_End_Sem-E'!H41</f>
        <v>5</v>
      </c>
      <c r="B37" s="18">
        <f>'Combined_End_Sem-E'!I41</f>
        <v>5</v>
      </c>
      <c r="C37" s="18">
        <f>'Combined_End_Sem-E'!J41</f>
        <v>5</v>
      </c>
      <c r="D37" s="18">
        <f>'Combined_End_Sem-E'!K41</f>
        <v>5</v>
      </c>
      <c r="F37" s="32"/>
      <c r="H37" s="18">
        <f t="shared" si="1"/>
        <v>5</v>
      </c>
      <c r="I37" s="18">
        <f t="shared" si="2"/>
        <v>5</v>
      </c>
      <c r="J37" s="18">
        <f t="shared" si="3"/>
        <v>5</v>
      </c>
      <c r="K37" s="18">
        <f t="shared" si="4"/>
        <v>5</v>
      </c>
    </row>
    <row r="38" spans="1:11" x14ac:dyDescent="0.3">
      <c r="A38" s="18">
        <f>'Combined_End_Sem-E'!H42</f>
        <v>8</v>
      </c>
      <c r="B38" s="18">
        <f>'Combined_End_Sem-E'!I42</f>
        <v>8</v>
      </c>
      <c r="C38" s="18">
        <f>'Combined_End_Sem-E'!J42</f>
        <v>8</v>
      </c>
      <c r="D38" s="18">
        <f>'Combined_End_Sem-E'!K42</f>
        <v>8</v>
      </c>
      <c r="F38" s="32"/>
      <c r="H38" s="18">
        <f t="shared" si="1"/>
        <v>8</v>
      </c>
      <c r="I38" s="18">
        <f t="shared" si="2"/>
        <v>8</v>
      </c>
      <c r="J38" s="18">
        <f t="shared" si="3"/>
        <v>8</v>
      </c>
      <c r="K38" s="18">
        <f t="shared" si="4"/>
        <v>8</v>
      </c>
    </row>
    <row r="39" spans="1:11" x14ac:dyDescent="0.3">
      <c r="A39" s="18">
        <f>'Combined_End_Sem-E'!H43</f>
        <v>9</v>
      </c>
      <c r="B39" s="18">
        <f>'Combined_End_Sem-E'!I43</f>
        <v>9</v>
      </c>
      <c r="C39" s="18">
        <f>'Combined_End_Sem-E'!J43</f>
        <v>9</v>
      </c>
      <c r="D39" s="18">
        <f>'Combined_End_Sem-E'!K43</f>
        <v>9</v>
      </c>
      <c r="F39" s="32"/>
      <c r="H39" s="18">
        <f t="shared" ref="H39:H70" si="5">SUM(A39)</f>
        <v>9</v>
      </c>
      <c r="I39" s="18">
        <f t="shared" ref="I39:I70" si="6">SUM(B39)</f>
        <v>9</v>
      </c>
      <c r="J39" s="18">
        <f t="shared" ref="J39:J70" si="7">SUM(C39)</f>
        <v>9</v>
      </c>
      <c r="K39" s="18">
        <f t="shared" ref="K39:K70" si="8">SUM(D39)</f>
        <v>9</v>
      </c>
    </row>
    <row r="40" spans="1:11" x14ac:dyDescent="0.3">
      <c r="A40" s="18">
        <f>'Combined_End_Sem-E'!H44</f>
        <v>7</v>
      </c>
      <c r="B40" s="18">
        <f>'Combined_End_Sem-E'!I44</f>
        <v>7</v>
      </c>
      <c r="C40" s="18">
        <f>'Combined_End_Sem-E'!J44</f>
        <v>7</v>
      </c>
      <c r="D40" s="18">
        <f>'Combined_End_Sem-E'!K44</f>
        <v>7</v>
      </c>
      <c r="F40" s="32"/>
      <c r="H40" s="18">
        <f t="shared" si="5"/>
        <v>7</v>
      </c>
      <c r="I40" s="18">
        <f t="shared" si="6"/>
        <v>7</v>
      </c>
      <c r="J40" s="18">
        <f t="shared" si="7"/>
        <v>7</v>
      </c>
      <c r="K40" s="18">
        <f t="shared" si="8"/>
        <v>7</v>
      </c>
    </row>
    <row r="41" spans="1:11" x14ac:dyDescent="0.3">
      <c r="A41" s="18">
        <f>'Combined_End_Sem-E'!H45</f>
        <v>6</v>
      </c>
      <c r="B41" s="18">
        <f>'Combined_End_Sem-E'!I45</f>
        <v>6</v>
      </c>
      <c r="C41" s="18">
        <f>'Combined_End_Sem-E'!J45</f>
        <v>6</v>
      </c>
      <c r="D41" s="18">
        <f>'Combined_End_Sem-E'!K45</f>
        <v>6</v>
      </c>
      <c r="F41" s="32"/>
      <c r="H41" s="18">
        <f t="shared" si="5"/>
        <v>6</v>
      </c>
      <c r="I41" s="18">
        <f t="shared" si="6"/>
        <v>6</v>
      </c>
      <c r="J41" s="18">
        <f t="shared" si="7"/>
        <v>6</v>
      </c>
      <c r="K41" s="18">
        <f t="shared" si="8"/>
        <v>6</v>
      </c>
    </row>
    <row r="42" spans="1:11" x14ac:dyDescent="0.3">
      <c r="A42" s="18">
        <f>'Combined_End_Sem-E'!H46</f>
        <v>8</v>
      </c>
      <c r="B42" s="18">
        <f>'Combined_End_Sem-E'!I46</f>
        <v>8</v>
      </c>
      <c r="C42" s="18">
        <f>'Combined_End_Sem-E'!J46</f>
        <v>8</v>
      </c>
      <c r="D42" s="18">
        <f>'Combined_End_Sem-E'!K46</f>
        <v>8</v>
      </c>
      <c r="F42" s="32"/>
      <c r="H42" s="18">
        <f t="shared" si="5"/>
        <v>8</v>
      </c>
      <c r="I42" s="18">
        <f t="shared" si="6"/>
        <v>8</v>
      </c>
      <c r="J42" s="18">
        <f t="shared" si="7"/>
        <v>8</v>
      </c>
      <c r="K42" s="18">
        <f t="shared" si="8"/>
        <v>8</v>
      </c>
    </row>
    <row r="43" spans="1:11" x14ac:dyDescent="0.3">
      <c r="A43" s="18">
        <f>'Combined_End_Sem-E'!H47</f>
        <v>7</v>
      </c>
      <c r="B43" s="18">
        <f>'Combined_End_Sem-E'!I47</f>
        <v>7</v>
      </c>
      <c r="C43" s="18">
        <f>'Combined_End_Sem-E'!J47</f>
        <v>7</v>
      </c>
      <c r="D43" s="18">
        <f>'Combined_End_Sem-E'!K47</f>
        <v>7</v>
      </c>
      <c r="F43" s="32"/>
      <c r="H43" s="18">
        <f t="shared" si="5"/>
        <v>7</v>
      </c>
      <c r="I43" s="18">
        <f t="shared" si="6"/>
        <v>7</v>
      </c>
      <c r="J43" s="18">
        <f t="shared" si="7"/>
        <v>7</v>
      </c>
      <c r="K43" s="18">
        <f t="shared" si="8"/>
        <v>7</v>
      </c>
    </row>
    <row r="44" spans="1:11" x14ac:dyDescent="0.3">
      <c r="A44" s="18">
        <f>'Combined_End_Sem-E'!H48</f>
        <v>6</v>
      </c>
      <c r="B44" s="18">
        <f>'Combined_End_Sem-E'!I48</f>
        <v>6</v>
      </c>
      <c r="C44" s="18">
        <f>'Combined_End_Sem-E'!J48</f>
        <v>6</v>
      </c>
      <c r="D44" s="18">
        <f>'Combined_End_Sem-E'!K48</f>
        <v>6</v>
      </c>
      <c r="F44" s="32"/>
      <c r="H44" s="18">
        <f t="shared" si="5"/>
        <v>6</v>
      </c>
      <c r="I44" s="18">
        <f t="shared" si="6"/>
        <v>6</v>
      </c>
      <c r="J44" s="18">
        <f t="shared" si="7"/>
        <v>6</v>
      </c>
      <c r="K44" s="18">
        <f t="shared" si="8"/>
        <v>6</v>
      </c>
    </row>
    <row r="45" spans="1:11" x14ac:dyDescent="0.3">
      <c r="A45" s="18">
        <f>'Combined_End_Sem-E'!H49</f>
        <v>6</v>
      </c>
      <c r="B45" s="18">
        <f>'Combined_End_Sem-E'!I49</f>
        <v>6</v>
      </c>
      <c r="C45" s="18">
        <f>'Combined_End_Sem-E'!J49</f>
        <v>6</v>
      </c>
      <c r="D45" s="18">
        <f>'Combined_End_Sem-E'!K49</f>
        <v>6</v>
      </c>
      <c r="F45" s="32"/>
      <c r="H45" s="18">
        <f t="shared" si="5"/>
        <v>6</v>
      </c>
      <c r="I45" s="18">
        <f t="shared" si="6"/>
        <v>6</v>
      </c>
      <c r="J45" s="18">
        <f t="shared" si="7"/>
        <v>6</v>
      </c>
      <c r="K45" s="18">
        <f t="shared" si="8"/>
        <v>6</v>
      </c>
    </row>
    <row r="46" spans="1:11" x14ac:dyDescent="0.3">
      <c r="A46" s="18">
        <f>'Combined_End_Sem-E'!H50</f>
        <v>7</v>
      </c>
      <c r="B46" s="18">
        <f>'Combined_End_Sem-E'!I50</f>
        <v>7</v>
      </c>
      <c r="C46" s="18">
        <f>'Combined_End_Sem-E'!J50</f>
        <v>7</v>
      </c>
      <c r="D46" s="18">
        <f>'Combined_End_Sem-E'!K50</f>
        <v>7</v>
      </c>
      <c r="F46" s="32"/>
      <c r="H46" s="18">
        <f t="shared" si="5"/>
        <v>7</v>
      </c>
      <c r="I46" s="18">
        <f t="shared" si="6"/>
        <v>7</v>
      </c>
      <c r="J46" s="18">
        <f t="shared" si="7"/>
        <v>7</v>
      </c>
      <c r="K46" s="18">
        <f t="shared" si="8"/>
        <v>7</v>
      </c>
    </row>
    <row r="47" spans="1:11" x14ac:dyDescent="0.3">
      <c r="A47" s="18">
        <f>'Combined_End_Sem-E'!H51</f>
        <v>7</v>
      </c>
      <c r="B47" s="18">
        <f>'Combined_End_Sem-E'!I51</f>
        <v>7</v>
      </c>
      <c r="C47" s="18">
        <f>'Combined_End_Sem-E'!J51</f>
        <v>7</v>
      </c>
      <c r="D47" s="18">
        <f>'Combined_End_Sem-E'!K51</f>
        <v>7</v>
      </c>
      <c r="F47" s="32"/>
      <c r="H47" s="18">
        <f t="shared" si="5"/>
        <v>7</v>
      </c>
      <c r="I47" s="18">
        <f t="shared" si="6"/>
        <v>7</v>
      </c>
      <c r="J47" s="18">
        <f t="shared" si="7"/>
        <v>7</v>
      </c>
      <c r="K47" s="18">
        <f t="shared" si="8"/>
        <v>7</v>
      </c>
    </row>
    <row r="48" spans="1:11" x14ac:dyDescent="0.3">
      <c r="A48" s="18">
        <f>'Combined_End_Sem-E'!H52</f>
        <v>8</v>
      </c>
      <c r="B48" s="18">
        <f>'Combined_End_Sem-E'!I52</f>
        <v>8</v>
      </c>
      <c r="C48" s="18">
        <f>'Combined_End_Sem-E'!J52</f>
        <v>8</v>
      </c>
      <c r="D48" s="18">
        <f>'Combined_End_Sem-E'!K52</f>
        <v>8</v>
      </c>
      <c r="F48" s="32"/>
      <c r="H48" s="18">
        <f t="shared" si="5"/>
        <v>8</v>
      </c>
      <c r="I48" s="18">
        <f t="shared" si="6"/>
        <v>8</v>
      </c>
      <c r="J48" s="18">
        <f t="shared" si="7"/>
        <v>8</v>
      </c>
      <c r="K48" s="18">
        <f t="shared" si="8"/>
        <v>8</v>
      </c>
    </row>
    <row r="49" spans="1:11" x14ac:dyDescent="0.3">
      <c r="A49" s="18">
        <f>'Combined_End_Sem-E'!H53</f>
        <v>6</v>
      </c>
      <c r="B49" s="18">
        <f>'Combined_End_Sem-E'!I53</f>
        <v>6</v>
      </c>
      <c r="C49" s="18">
        <f>'Combined_End_Sem-E'!J53</f>
        <v>6</v>
      </c>
      <c r="D49" s="18">
        <f>'Combined_End_Sem-E'!K53</f>
        <v>6</v>
      </c>
      <c r="F49" s="32"/>
      <c r="H49" s="18">
        <f t="shared" si="5"/>
        <v>6</v>
      </c>
      <c r="I49" s="18">
        <f t="shared" si="6"/>
        <v>6</v>
      </c>
      <c r="J49" s="18">
        <f t="shared" si="7"/>
        <v>6</v>
      </c>
      <c r="K49" s="18">
        <f t="shared" si="8"/>
        <v>6</v>
      </c>
    </row>
    <row r="50" spans="1:11" x14ac:dyDescent="0.3">
      <c r="A50" s="18">
        <f>'Combined_End_Sem-E'!H54</f>
        <v>6</v>
      </c>
      <c r="B50" s="18">
        <f>'Combined_End_Sem-E'!I54</f>
        <v>6</v>
      </c>
      <c r="C50" s="18">
        <f>'Combined_End_Sem-E'!J54</f>
        <v>6</v>
      </c>
      <c r="D50" s="18">
        <f>'Combined_End_Sem-E'!K54</f>
        <v>6</v>
      </c>
      <c r="F50" s="32"/>
      <c r="H50" s="18">
        <f t="shared" si="5"/>
        <v>6</v>
      </c>
      <c r="I50" s="18">
        <f t="shared" si="6"/>
        <v>6</v>
      </c>
      <c r="J50" s="18">
        <f t="shared" si="7"/>
        <v>6</v>
      </c>
      <c r="K50" s="18">
        <f t="shared" si="8"/>
        <v>6</v>
      </c>
    </row>
    <row r="51" spans="1:11" x14ac:dyDescent="0.3">
      <c r="A51" s="18">
        <f>'Combined_End_Sem-E'!H55</f>
        <v>6</v>
      </c>
      <c r="B51" s="18">
        <f>'Combined_End_Sem-E'!I55</f>
        <v>6</v>
      </c>
      <c r="C51" s="18">
        <f>'Combined_End_Sem-E'!J55</f>
        <v>6</v>
      </c>
      <c r="D51" s="18">
        <f>'Combined_End_Sem-E'!K55</f>
        <v>6</v>
      </c>
      <c r="F51" s="32"/>
      <c r="H51" s="18">
        <f t="shared" si="5"/>
        <v>6</v>
      </c>
      <c r="I51" s="18">
        <f t="shared" si="6"/>
        <v>6</v>
      </c>
      <c r="J51" s="18">
        <f t="shared" si="7"/>
        <v>6</v>
      </c>
      <c r="K51" s="18">
        <f t="shared" si="8"/>
        <v>6</v>
      </c>
    </row>
    <row r="52" spans="1:11" x14ac:dyDescent="0.3">
      <c r="A52" s="18">
        <f>'Combined_End_Sem-E'!H56</f>
        <v>6</v>
      </c>
      <c r="B52" s="18">
        <f>'Combined_End_Sem-E'!I56</f>
        <v>6</v>
      </c>
      <c r="C52" s="18">
        <f>'Combined_End_Sem-E'!J56</f>
        <v>6</v>
      </c>
      <c r="D52" s="18">
        <f>'Combined_End_Sem-E'!K56</f>
        <v>6</v>
      </c>
      <c r="F52" s="32"/>
      <c r="H52" s="18">
        <f t="shared" si="5"/>
        <v>6</v>
      </c>
      <c r="I52" s="18">
        <f t="shared" si="6"/>
        <v>6</v>
      </c>
      <c r="J52" s="18">
        <f t="shared" si="7"/>
        <v>6</v>
      </c>
      <c r="K52" s="18">
        <f t="shared" si="8"/>
        <v>6</v>
      </c>
    </row>
    <row r="53" spans="1:11" x14ac:dyDescent="0.3">
      <c r="A53" s="18">
        <f>'Combined_End_Sem-E'!H57</f>
        <v>7</v>
      </c>
      <c r="B53" s="18">
        <f>'Combined_End_Sem-E'!I57</f>
        <v>7</v>
      </c>
      <c r="C53" s="18">
        <f>'Combined_End_Sem-E'!J57</f>
        <v>7</v>
      </c>
      <c r="D53" s="18">
        <f>'Combined_End_Sem-E'!K57</f>
        <v>7</v>
      </c>
      <c r="F53" s="32"/>
      <c r="H53" s="18">
        <f t="shared" si="5"/>
        <v>7</v>
      </c>
      <c r="I53" s="18">
        <f t="shared" si="6"/>
        <v>7</v>
      </c>
      <c r="J53" s="18">
        <f t="shared" si="7"/>
        <v>7</v>
      </c>
      <c r="K53" s="18">
        <f t="shared" si="8"/>
        <v>7</v>
      </c>
    </row>
    <row r="54" spans="1:11" x14ac:dyDescent="0.3">
      <c r="A54" s="18">
        <f>'Combined_End_Sem-E'!H58</f>
        <v>9</v>
      </c>
      <c r="B54" s="18">
        <f>'Combined_End_Sem-E'!I58</f>
        <v>9</v>
      </c>
      <c r="C54" s="18">
        <f>'Combined_End_Sem-E'!J58</f>
        <v>9</v>
      </c>
      <c r="D54" s="18">
        <f>'Combined_End_Sem-E'!K58</f>
        <v>9</v>
      </c>
      <c r="F54" s="32"/>
      <c r="H54" s="18">
        <f t="shared" si="5"/>
        <v>9</v>
      </c>
      <c r="I54" s="18">
        <f t="shared" si="6"/>
        <v>9</v>
      </c>
      <c r="J54" s="18">
        <f t="shared" si="7"/>
        <v>9</v>
      </c>
      <c r="K54" s="18">
        <f t="shared" si="8"/>
        <v>9</v>
      </c>
    </row>
    <row r="55" spans="1:11" x14ac:dyDescent="0.3">
      <c r="A55" s="18">
        <f>'Combined_End_Sem-E'!H59</f>
        <v>7</v>
      </c>
      <c r="B55" s="18">
        <f>'Combined_End_Sem-E'!I59</f>
        <v>7</v>
      </c>
      <c r="C55" s="18">
        <f>'Combined_End_Sem-E'!J59</f>
        <v>7</v>
      </c>
      <c r="D55" s="18">
        <f>'Combined_End_Sem-E'!K59</f>
        <v>7</v>
      </c>
      <c r="F55" s="32"/>
      <c r="H55" s="18">
        <f t="shared" si="5"/>
        <v>7</v>
      </c>
      <c r="I55" s="18">
        <f t="shared" si="6"/>
        <v>7</v>
      </c>
      <c r="J55" s="18">
        <f t="shared" si="7"/>
        <v>7</v>
      </c>
      <c r="K55" s="18">
        <f t="shared" si="8"/>
        <v>7</v>
      </c>
    </row>
    <row r="56" spans="1:11" x14ac:dyDescent="0.3">
      <c r="A56" s="18">
        <f>'Combined_End_Sem-E'!H60</f>
        <v>8</v>
      </c>
      <c r="B56" s="18">
        <f>'Combined_End_Sem-E'!I60</f>
        <v>8</v>
      </c>
      <c r="C56" s="18">
        <f>'Combined_End_Sem-E'!J60</f>
        <v>8</v>
      </c>
      <c r="D56" s="18">
        <f>'Combined_End_Sem-E'!K60</f>
        <v>8</v>
      </c>
      <c r="F56" s="32"/>
      <c r="H56" s="18">
        <f t="shared" si="5"/>
        <v>8</v>
      </c>
      <c r="I56" s="18">
        <f t="shared" si="6"/>
        <v>8</v>
      </c>
      <c r="J56" s="18">
        <f t="shared" si="7"/>
        <v>8</v>
      </c>
      <c r="K56" s="18">
        <f t="shared" si="8"/>
        <v>8</v>
      </c>
    </row>
    <row r="57" spans="1:11" x14ac:dyDescent="0.3">
      <c r="A57" s="18">
        <f>'Combined_End_Sem-E'!H61</f>
        <v>8</v>
      </c>
      <c r="B57" s="18">
        <f>'Combined_End_Sem-E'!I61</f>
        <v>8</v>
      </c>
      <c r="C57" s="18">
        <f>'Combined_End_Sem-E'!J61</f>
        <v>8</v>
      </c>
      <c r="D57" s="18">
        <f>'Combined_End_Sem-E'!K61</f>
        <v>8</v>
      </c>
      <c r="F57" s="32"/>
      <c r="H57" s="18">
        <f t="shared" si="5"/>
        <v>8</v>
      </c>
      <c r="I57" s="18">
        <f t="shared" si="6"/>
        <v>8</v>
      </c>
      <c r="J57" s="18">
        <f t="shared" si="7"/>
        <v>8</v>
      </c>
      <c r="K57" s="18">
        <f t="shared" si="8"/>
        <v>8</v>
      </c>
    </row>
    <row r="58" spans="1:11" x14ac:dyDescent="0.3">
      <c r="A58" s="18">
        <f>'Combined_End_Sem-E'!H62</f>
        <v>8</v>
      </c>
      <c r="B58" s="18">
        <f>'Combined_End_Sem-E'!I62</f>
        <v>8</v>
      </c>
      <c r="C58" s="18">
        <f>'Combined_End_Sem-E'!J62</f>
        <v>8</v>
      </c>
      <c r="D58" s="18">
        <f>'Combined_End_Sem-E'!K62</f>
        <v>8</v>
      </c>
      <c r="F58" s="32"/>
      <c r="H58" s="18">
        <f t="shared" si="5"/>
        <v>8</v>
      </c>
      <c r="I58" s="18">
        <f t="shared" si="6"/>
        <v>8</v>
      </c>
      <c r="J58" s="18">
        <f t="shared" si="7"/>
        <v>8</v>
      </c>
      <c r="K58" s="18">
        <f t="shared" si="8"/>
        <v>8</v>
      </c>
    </row>
    <row r="59" spans="1:11" x14ac:dyDescent="0.3">
      <c r="A59" s="18">
        <f>'Combined_End_Sem-E'!H63</f>
        <v>7</v>
      </c>
      <c r="B59" s="18">
        <f>'Combined_End_Sem-E'!I63</f>
        <v>7</v>
      </c>
      <c r="C59" s="18">
        <f>'Combined_End_Sem-E'!J63</f>
        <v>7</v>
      </c>
      <c r="D59" s="18">
        <f>'Combined_End_Sem-E'!K63</f>
        <v>7</v>
      </c>
      <c r="F59" s="32"/>
      <c r="H59" s="18">
        <f t="shared" si="5"/>
        <v>7</v>
      </c>
      <c r="I59" s="18">
        <f t="shared" si="6"/>
        <v>7</v>
      </c>
      <c r="J59" s="18">
        <f t="shared" si="7"/>
        <v>7</v>
      </c>
      <c r="K59" s="18">
        <f t="shared" si="8"/>
        <v>7</v>
      </c>
    </row>
    <row r="60" spans="1:11" x14ac:dyDescent="0.3">
      <c r="A60" s="18">
        <f>'Combined_End_Sem-E'!H64</f>
        <v>8</v>
      </c>
      <c r="B60" s="18">
        <f>'Combined_End_Sem-E'!I64</f>
        <v>8</v>
      </c>
      <c r="C60" s="18">
        <f>'Combined_End_Sem-E'!J64</f>
        <v>8</v>
      </c>
      <c r="D60" s="18">
        <f>'Combined_End_Sem-E'!K64</f>
        <v>8</v>
      </c>
      <c r="F60" s="32"/>
      <c r="H60" s="18">
        <f t="shared" si="5"/>
        <v>8</v>
      </c>
      <c r="I60" s="18">
        <f t="shared" si="6"/>
        <v>8</v>
      </c>
      <c r="J60" s="18">
        <f t="shared" si="7"/>
        <v>8</v>
      </c>
      <c r="K60" s="18">
        <f t="shared" si="8"/>
        <v>8</v>
      </c>
    </row>
    <row r="61" spans="1:11" x14ac:dyDescent="0.3">
      <c r="A61" s="18">
        <f>'Combined_End_Sem-E'!H65</f>
        <v>8</v>
      </c>
      <c r="B61" s="18">
        <f>'Combined_End_Sem-E'!I65</f>
        <v>8</v>
      </c>
      <c r="C61" s="18">
        <f>'Combined_End_Sem-E'!J65</f>
        <v>8</v>
      </c>
      <c r="D61" s="18">
        <f>'Combined_End_Sem-E'!K65</f>
        <v>8</v>
      </c>
      <c r="F61" s="32"/>
      <c r="H61" s="18">
        <f t="shared" si="5"/>
        <v>8</v>
      </c>
      <c r="I61" s="18">
        <f t="shared" si="6"/>
        <v>8</v>
      </c>
      <c r="J61" s="18">
        <f t="shared" si="7"/>
        <v>8</v>
      </c>
      <c r="K61" s="18">
        <f t="shared" si="8"/>
        <v>8</v>
      </c>
    </row>
    <row r="62" spans="1:11" x14ac:dyDescent="0.3">
      <c r="A62" s="18">
        <f>'Combined_End_Sem-E'!H66</f>
        <v>7</v>
      </c>
      <c r="B62" s="18">
        <f>'Combined_End_Sem-E'!I66</f>
        <v>7</v>
      </c>
      <c r="C62" s="18">
        <f>'Combined_End_Sem-E'!J66</f>
        <v>7</v>
      </c>
      <c r="D62" s="18">
        <f>'Combined_End_Sem-E'!K66</f>
        <v>7</v>
      </c>
      <c r="F62" s="32"/>
      <c r="H62" s="18">
        <f t="shared" si="5"/>
        <v>7</v>
      </c>
      <c r="I62" s="18">
        <f t="shared" si="6"/>
        <v>7</v>
      </c>
      <c r="J62" s="18">
        <f t="shared" si="7"/>
        <v>7</v>
      </c>
      <c r="K62" s="18">
        <f t="shared" si="8"/>
        <v>7</v>
      </c>
    </row>
    <row r="63" spans="1:11" x14ac:dyDescent="0.3">
      <c r="A63" s="18">
        <f>'Combined_End_Sem-E'!H67</f>
        <v>7</v>
      </c>
      <c r="B63" s="18">
        <f>'Combined_End_Sem-E'!I67</f>
        <v>7</v>
      </c>
      <c r="C63" s="18">
        <f>'Combined_End_Sem-E'!J67</f>
        <v>7</v>
      </c>
      <c r="D63" s="18">
        <f>'Combined_End_Sem-E'!K67</f>
        <v>7</v>
      </c>
      <c r="F63" s="32"/>
      <c r="H63" s="18">
        <f t="shared" si="5"/>
        <v>7</v>
      </c>
      <c r="I63" s="18">
        <f t="shared" si="6"/>
        <v>7</v>
      </c>
      <c r="J63" s="18">
        <f t="shared" si="7"/>
        <v>7</v>
      </c>
      <c r="K63" s="18">
        <f t="shared" si="8"/>
        <v>7</v>
      </c>
    </row>
    <row r="64" spans="1:11" x14ac:dyDescent="0.3">
      <c r="A64" s="18">
        <f>'Combined_End_Sem-E'!H68</f>
        <v>7</v>
      </c>
      <c r="B64" s="18">
        <f>'Combined_End_Sem-E'!I68</f>
        <v>7</v>
      </c>
      <c r="C64" s="18">
        <f>'Combined_End_Sem-E'!J68</f>
        <v>7</v>
      </c>
      <c r="D64" s="18">
        <f>'Combined_End_Sem-E'!K68</f>
        <v>7</v>
      </c>
      <c r="F64" s="32"/>
      <c r="H64" s="18">
        <f t="shared" si="5"/>
        <v>7</v>
      </c>
      <c r="I64" s="18">
        <f t="shared" si="6"/>
        <v>7</v>
      </c>
      <c r="J64" s="18">
        <f t="shared" si="7"/>
        <v>7</v>
      </c>
      <c r="K64" s="18">
        <f t="shared" si="8"/>
        <v>7</v>
      </c>
    </row>
    <row r="65" spans="1:11" x14ac:dyDescent="0.3">
      <c r="A65" s="18">
        <f>'Combined_End_Sem-E'!H69</f>
        <v>6</v>
      </c>
      <c r="B65" s="18">
        <f>'Combined_End_Sem-E'!I69</f>
        <v>6</v>
      </c>
      <c r="C65" s="18">
        <f>'Combined_End_Sem-E'!J69</f>
        <v>6</v>
      </c>
      <c r="D65" s="18">
        <f>'Combined_End_Sem-E'!K69</f>
        <v>6</v>
      </c>
      <c r="F65" s="32"/>
      <c r="H65" s="18">
        <f t="shared" si="5"/>
        <v>6</v>
      </c>
      <c r="I65" s="18">
        <f t="shared" si="6"/>
        <v>6</v>
      </c>
      <c r="J65" s="18">
        <f t="shared" si="7"/>
        <v>6</v>
      </c>
      <c r="K65" s="18">
        <f t="shared" si="8"/>
        <v>6</v>
      </c>
    </row>
    <row r="66" spans="1:11" x14ac:dyDescent="0.3">
      <c r="A66" s="18">
        <f>'Combined_End_Sem-E'!H70</f>
        <v>6</v>
      </c>
      <c r="B66" s="18">
        <f>'Combined_End_Sem-E'!I70</f>
        <v>6</v>
      </c>
      <c r="C66" s="18">
        <f>'Combined_End_Sem-E'!J70</f>
        <v>6</v>
      </c>
      <c r="D66" s="18">
        <f>'Combined_End_Sem-E'!K70</f>
        <v>6</v>
      </c>
      <c r="F66" s="32"/>
      <c r="H66" s="18">
        <f t="shared" si="5"/>
        <v>6</v>
      </c>
      <c r="I66" s="18">
        <f t="shared" si="6"/>
        <v>6</v>
      </c>
      <c r="J66" s="18">
        <f t="shared" si="7"/>
        <v>6</v>
      </c>
      <c r="K66" s="18">
        <f t="shared" si="8"/>
        <v>6</v>
      </c>
    </row>
    <row r="67" spans="1:11" x14ac:dyDescent="0.3">
      <c r="A67" s="18">
        <f>'Combined_End_Sem-E'!H71</f>
        <v>7</v>
      </c>
      <c r="B67" s="18">
        <f>'Combined_End_Sem-E'!I71</f>
        <v>7</v>
      </c>
      <c r="C67" s="18">
        <f>'Combined_End_Sem-E'!J71</f>
        <v>7</v>
      </c>
      <c r="D67" s="18">
        <f>'Combined_End_Sem-E'!K71</f>
        <v>7</v>
      </c>
      <c r="F67" s="32"/>
      <c r="H67" s="18">
        <f t="shared" si="5"/>
        <v>7</v>
      </c>
      <c r="I67" s="18">
        <f t="shared" si="6"/>
        <v>7</v>
      </c>
      <c r="J67" s="18">
        <f t="shared" si="7"/>
        <v>7</v>
      </c>
      <c r="K67" s="18">
        <f t="shared" si="8"/>
        <v>7</v>
      </c>
    </row>
    <row r="68" spans="1:11" x14ac:dyDescent="0.3">
      <c r="A68" s="18">
        <f>'Combined_End_Sem-E'!H72</f>
        <v>8</v>
      </c>
      <c r="B68" s="18">
        <f>'Combined_End_Sem-E'!I72</f>
        <v>8</v>
      </c>
      <c r="C68" s="18">
        <f>'Combined_End_Sem-E'!J72</f>
        <v>8</v>
      </c>
      <c r="D68" s="18">
        <f>'Combined_End_Sem-E'!K72</f>
        <v>8</v>
      </c>
      <c r="F68" s="32"/>
      <c r="H68" s="18">
        <f t="shared" si="5"/>
        <v>8</v>
      </c>
      <c r="I68" s="18">
        <f t="shared" si="6"/>
        <v>8</v>
      </c>
      <c r="J68" s="18">
        <f t="shared" si="7"/>
        <v>8</v>
      </c>
      <c r="K68" s="18">
        <f t="shared" si="8"/>
        <v>8</v>
      </c>
    </row>
    <row r="69" spans="1:11" x14ac:dyDescent="0.3">
      <c r="A69" s="18">
        <f>'Combined_End_Sem-E'!H73</f>
        <v>7</v>
      </c>
      <c r="B69" s="18">
        <f>'Combined_End_Sem-E'!I73</f>
        <v>7</v>
      </c>
      <c r="C69" s="18">
        <f>'Combined_End_Sem-E'!J73</f>
        <v>7</v>
      </c>
      <c r="D69" s="18">
        <f>'Combined_End_Sem-E'!K73</f>
        <v>7</v>
      </c>
      <c r="F69" s="32"/>
      <c r="H69" s="18">
        <f t="shared" si="5"/>
        <v>7</v>
      </c>
      <c r="I69" s="18">
        <f t="shared" si="6"/>
        <v>7</v>
      </c>
      <c r="J69" s="18">
        <f t="shared" si="7"/>
        <v>7</v>
      </c>
      <c r="K69" s="18">
        <f t="shared" si="8"/>
        <v>7</v>
      </c>
    </row>
    <row r="70" spans="1:11" x14ac:dyDescent="0.3">
      <c r="A70" s="18">
        <f>'Combined_End_Sem-E'!H74</f>
        <v>9</v>
      </c>
      <c r="B70" s="18">
        <f>'Combined_End_Sem-E'!I74</f>
        <v>9</v>
      </c>
      <c r="C70" s="18">
        <f>'Combined_End_Sem-E'!J74</f>
        <v>9</v>
      </c>
      <c r="D70" s="18">
        <f>'Combined_End_Sem-E'!K74</f>
        <v>9</v>
      </c>
      <c r="F70" s="32"/>
      <c r="H70" s="18">
        <f t="shared" si="5"/>
        <v>9</v>
      </c>
      <c r="I70" s="18">
        <f t="shared" si="6"/>
        <v>9</v>
      </c>
      <c r="J70" s="18">
        <f t="shared" si="7"/>
        <v>9</v>
      </c>
      <c r="K70" s="18">
        <f t="shared" si="8"/>
        <v>9</v>
      </c>
    </row>
    <row r="71" spans="1:11" x14ac:dyDescent="0.3">
      <c r="A71" s="18">
        <f>'Combined_End_Sem-E'!H75</f>
        <v>8</v>
      </c>
      <c r="B71" s="18">
        <f>'Combined_End_Sem-E'!I75</f>
        <v>8</v>
      </c>
      <c r="C71" s="18">
        <f>'Combined_End_Sem-E'!J75</f>
        <v>8</v>
      </c>
      <c r="D71" s="18">
        <f>'Combined_End_Sem-E'!K75</f>
        <v>8</v>
      </c>
      <c r="F71" s="32"/>
      <c r="H71" s="18">
        <f t="shared" ref="H71:H102" si="9">SUM(A71)</f>
        <v>8</v>
      </c>
      <c r="I71" s="18">
        <f t="shared" ref="I71:I102" si="10">SUM(B71)</f>
        <v>8</v>
      </c>
      <c r="J71" s="18">
        <f t="shared" ref="J71:J102" si="11">SUM(C71)</f>
        <v>8</v>
      </c>
      <c r="K71" s="18">
        <f t="shared" ref="K71:K102" si="12">SUM(D71)</f>
        <v>8</v>
      </c>
    </row>
    <row r="72" spans="1:11" x14ac:dyDescent="0.3">
      <c r="A72" s="18">
        <f>'Combined_End_Sem-E'!H76</f>
        <v>7</v>
      </c>
      <c r="B72" s="18">
        <f>'Combined_End_Sem-E'!I76</f>
        <v>7</v>
      </c>
      <c r="C72" s="18">
        <f>'Combined_End_Sem-E'!J76</f>
        <v>7</v>
      </c>
      <c r="D72" s="18">
        <f>'Combined_End_Sem-E'!K76</f>
        <v>7</v>
      </c>
      <c r="F72" s="32"/>
      <c r="H72" s="18">
        <f t="shared" si="9"/>
        <v>7</v>
      </c>
      <c r="I72" s="18">
        <f t="shared" si="10"/>
        <v>7</v>
      </c>
      <c r="J72" s="18">
        <f t="shared" si="11"/>
        <v>7</v>
      </c>
      <c r="K72" s="18">
        <f t="shared" si="12"/>
        <v>7</v>
      </c>
    </row>
    <row r="73" spans="1:11" x14ac:dyDescent="0.3">
      <c r="A73" s="18">
        <f>'Combined_End_Sem-E'!H77</f>
        <v>7</v>
      </c>
      <c r="B73" s="18">
        <f>'Combined_End_Sem-E'!I77</f>
        <v>7</v>
      </c>
      <c r="C73" s="18">
        <f>'Combined_End_Sem-E'!J77</f>
        <v>7</v>
      </c>
      <c r="D73" s="18">
        <f>'Combined_End_Sem-E'!K77</f>
        <v>7</v>
      </c>
      <c r="F73" s="32"/>
      <c r="H73" s="18">
        <f t="shared" si="9"/>
        <v>7</v>
      </c>
      <c r="I73" s="18">
        <f t="shared" si="10"/>
        <v>7</v>
      </c>
      <c r="J73" s="18">
        <f t="shared" si="11"/>
        <v>7</v>
      </c>
      <c r="K73" s="18">
        <f t="shared" si="12"/>
        <v>7</v>
      </c>
    </row>
    <row r="74" spans="1:11" x14ac:dyDescent="0.3">
      <c r="A74" s="18">
        <f>'Combined_End_Sem-E'!H78</f>
        <v>7</v>
      </c>
      <c r="B74" s="18">
        <f>'Combined_End_Sem-E'!I78</f>
        <v>7</v>
      </c>
      <c r="C74" s="18">
        <f>'Combined_End_Sem-E'!J78</f>
        <v>7</v>
      </c>
      <c r="D74" s="18">
        <f>'Combined_End_Sem-E'!K78</f>
        <v>7</v>
      </c>
      <c r="F74" s="32"/>
      <c r="H74" s="18">
        <f t="shared" si="9"/>
        <v>7</v>
      </c>
      <c r="I74" s="18">
        <f t="shared" si="10"/>
        <v>7</v>
      </c>
      <c r="J74" s="18">
        <f t="shared" si="11"/>
        <v>7</v>
      </c>
      <c r="K74" s="18">
        <f t="shared" si="12"/>
        <v>7</v>
      </c>
    </row>
    <row r="75" spans="1:11" x14ac:dyDescent="0.3">
      <c r="A75" s="18">
        <f>'Combined_End_Sem-E'!H79</f>
        <v>7</v>
      </c>
      <c r="B75" s="18">
        <f>'Combined_End_Sem-E'!I79</f>
        <v>7</v>
      </c>
      <c r="C75" s="18">
        <f>'Combined_End_Sem-E'!J79</f>
        <v>7</v>
      </c>
      <c r="D75" s="18">
        <f>'Combined_End_Sem-E'!K79</f>
        <v>7</v>
      </c>
      <c r="F75" s="32"/>
      <c r="H75" s="18">
        <f t="shared" si="9"/>
        <v>7</v>
      </c>
      <c r="I75" s="18">
        <f t="shared" si="10"/>
        <v>7</v>
      </c>
      <c r="J75" s="18">
        <f t="shared" si="11"/>
        <v>7</v>
      </c>
      <c r="K75" s="18">
        <f t="shared" si="12"/>
        <v>7</v>
      </c>
    </row>
    <row r="76" spans="1:11" x14ac:dyDescent="0.3">
      <c r="A76" s="18">
        <f>'Combined_End_Sem-E'!H80</f>
        <v>7</v>
      </c>
      <c r="B76" s="18">
        <f>'Combined_End_Sem-E'!I80</f>
        <v>7</v>
      </c>
      <c r="C76" s="18">
        <f>'Combined_End_Sem-E'!J80</f>
        <v>7</v>
      </c>
      <c r="D76" s="18">
        <f>'Combined_End_Sem-E'!K80</f>
        <v>7</v>
      </c>
      <c r="F76" s="32"/>
      <c r="H76" s="18">
        <f t="shared" si="9"/>
        <v>7</v>
      </c>
      <c r="I76" s="18">
        <f t="shared" si="10"/>
        <v>7</v>
      </c>
      <c r="J76" s="18">
        <f t="shared" si="11"/>
        <v>7</v>
      </c>
      <c r="K76" s="18">
        <f t="shared" si="12"/>
        <v>7</v>
      </c>
    </row>
    <row r="77" spans="1:11" x14ac:dyDescent="0.3">
      <c r="A77" s="18">
        <f>'Combined_End_Sem-E'!H81</f>
        <v>7</v>
      </c>
      <c r="B77" s="18">
        <f>'Combined_End_Sem-E'!I81</f>
        <v>7</v>
      </c>
      <c r="C77" s="18">
        <f>'Combined_End_Sem-E'!J81</f>
        <v>7</v>
      </c>
      <c r="D77" s="18">
        <f>'Combined_End_Sem-E'!K81</f>
        <v>7</v>
      </c>
      <c r="F77" s="32"/>
      <c r="H77" s="18">
        <f t="shared" si="9"/>
        <v>7</v>
      </c>
      <c r="I77" s="18">
        <f t="shared" si="10"/>
        <v>7</v>
      </c>
      <c r="J77" s="18">
        <f t="shared" si="11"/>
        <v>7</v>
      </c>
      <c r="K77" s="18">
        <f t="shared" si="12"/>
        <v>7</v>
      </c>
    </row>
    <row r="78" spans="1:11" x14ac:dyDescent="0.3">
      <c r="A78" s="18">
        <f>'Combined_End_Sem-E'!H82</f>
        <v>6</v>
      </c>
      <c r="B78" s="18">
        <f>'Combined_End_Sem-E'!I82</f>
        <v>6</v>
      </c>
      <c r="C78" s="18">
        <f>'Combined_End_Sem-E'!J82</f>
        <v>6</v>
      </c>
      <c r="D78" s="18">
        <f>'Combined_End_Sem-E'!K82</f>
        <v>6</v>
      </c>
      <c r="F78" s="32"/>
      <c r="H78" s="18">
        <f t="shared" si="9"/>
        <v>6</v>
      </c>
      <c r="I78" s="18">
        <f t="shared" si="10"/>
        <v>6</v>
      </c>
      <c r="J78" s="18">
        <f t="shared" si="11"/>
        <v>6</v>
      </c>
      <c r="K78" s="18">
        <f t="shared" si="12"/>
        <v>6</v>
      </c>
    </row>
    <row r="79" spans="1:11" x14ac:dyDescent="0.3">
      <c r="A79" s="18">
        <f>'Combined_End_Sem-E'!H83</f>
        <v>5</v>
      </c>
      <c r="B79" s="18">
        <f>'Combined_End_Sem-E'!I83</f>
        <v>5</v>
      </c>
      <c r="C79" s="18">
        <f>'Combined_End_Sem-E'!J83</f>
        <v>5</v>
      </c>
      <c r="D79" s="18">
        <f>'Combined_End_Sem-E'!K83</f>
        <v>5</v>
      </c>
      <c r="F79" s="32"/>
      <c r="H79" s="18">
        <f t="shared" si="9"/>
        <v>5</v>
      </c>
      <c r="I79" s="18">
        <f t="shared" si="10"/>
        <v>5</v>
      </c>
      <c r="J79" s="18">
        <f t="shared" si="11"/>
        <v>5</v>
      </c>
      <c r="K79" s="18">
        <f t="shared" si="12"/>
        <v>5</v>
      </c>
    </row>
    <row r="80" spans="1:11" x14ac:dyDescent="0.3">
      <c r="A80" s="18">
        <f>'Combined_End_Sem-E'!H84</f>
        <v>8</v>
      </c>
      <c r="B80" s="18">
        <f>'Combined_End_Sem-E'!I84</f>
        <v>8</v>
      </c>
      <c r="C80" s="18">
        <f>'Combined_End_Sem-E'!J84</f>
        <v>8</v>
      </c>
      <c r="D80" s="18">
        <f>'Combined_End_Sem-E'!K84</f>
        <v>8</v>
      </c>
      <c r="F80" s="32"/>
      <c r="H80" s="18">
        <f t="shared" si="9"/>
        <v>8</v>
      </c>
      <c r="I80" s="18">
        <f t="shared" si="10"/>
        <v>8</v>
      </c>
      <c r="J80" s="18">
        <f t="shared" si="11"/>
        <v>8</v>
      </c>
      <c r="K80" s="18">
        <f t="shared" si="12"/>
        <v>8</v>
      </c>
    </row>
    <row r="81" spans="1:11" x14ac:dyDescent="0.3">
      <c r="A81" s="18">
        <f>'Combined_End_Sem-E'!H85</f>
        <v>9</v>
      </c>
      <c r="B81" s="18">
        <f>'Combined_End_Sem-E'!I85</f>
        <v>9</v>
      </c>
      <c r="C81" s="18">
        <f>'Combined_End_Sem-E'!J85</f>
        <v>9</v>
      </c>
      <c r="D81" s="18">
        <f>'Combined_End_Sem-E'!K85</f>
        <v>9</v>
      </c>
      <c r="F81" s="32"/>
      <c r="H81" s="18">
        <f t="shared" si="9"/>
        <v>9</v>
      </c>
      <c r="I81" s="18">
        <f t="shared" si="10"/>
        <v>9</v>
      </c>
      <c r="J81" s="18">
        <f t="shared" si="11"/>
        <v>9</v>
      </c>
      <c r="K81" s="18">
        <f t="shared" si="12"/>
        <v>9</v>
      </c>
    </row>
    <row r="82" spans="1:11" x14ac:dyDescent="0.3">
      <c r="A82" s="18">
        <f>'Combined_End_Sem-E'!H86</f>
        <v>7</v>
      </c>
      <c r="B82" s="18">
        <f>'Combined_End_Sem-E'!I86</f>
        <v>7</v>
      </c>
      <c r="C82" s="18">
        <f>'Combined_End_Sem-E'!J86</f>
        <v>7</v>
      </c>
      <c r="D82" s="18">
        <f>'Combined_End_Sem-E'!K86</f>
        <v>7</v>
      </c>
      <c r="F82" s="32"/>
      <c r="H82" s="18">
        <f t="shared" si="9"/>
        <v>7</v>
      </c>
      <c r="I82" s="18">
        <f t="shared" si="10"/>
        <v>7</v>
      </c>
      <c r="J82" s="18">
        <f t="shared" si="11"/>
        <v>7</v>
      </c>
      <c r="K82" s="18">
        <f t="shared" si="12"/>
        <v>7</v>
      </c>
    </row>
    <row r="83" spans="1:11" x14ac:dyDescent="0.3">
      <c r="A83" s="18">
        <f>'Combined_End_Sem-E'!H87</f>
        <v>8</v>
      </c>
      <c r="B83" s="18">
        <f>'Combined_End_Sem-E'!I87</f>
        <v>8</v>
      </c>
      <c r="C83" s="18">
        <f>'Combined_End_Sem-E'!J87</f>
        <v>8</v>
      </c>
      <c r="D83" s="18">
        <f>'Combined_End_Sem-E'!K87</f>
        <v>8</v>
      </c>
      <c r="F83" s="32"/>
      <c r="H83" s="18">
        <f t="shared" si="9"/>
        <v>8</v>
      </c>
      <c r="I83" s="18">
        <f t="shared" si="10"/>
        <v>8</v>
      </c>
      <c r="J83" s="18">
        <f t="shared" si="11"/>
        <v>8</v>
      </c>
      <c r="K83" s="18">
        <f t="shared" si="12"/>
        <v>8</v>
      </c>
    </row>
    <row r="84" spans="1:11" x14ac:dyDescent="0.3">
      <c r="A84" s="18">
        <f>'Combined_End_Sem-E'!H88</f>
        <v>7</v>
      </c>
      <c r="B84" s="18">
        <f>'Combined_End_Sem-E'!I88</f>
        <v>7</v>
      </c>
      <c r="C84" s="18">
        <f>'Combined_End_Sem-E'!J88</f>
        <v>7</v>
      </c>
      <c r="D84" s="18">
        <f>'Combined_End_Sem-E'!K88</f>
        <v>7</v>
      </c>
      <c r="F84" s="32"/>
      <c r="H84" s="18">
        <f t="shared" si="9"/>
        <v>7</v>
      </c>
      <c r="I84" s="18">
        <f t="shared" si="10"/>
        <v>7</v>
      </c>
      <c r="J84" s="18">
        <f t="shared" si="11"/>
        <v>7</v>
      </c>
      <c r="K84" s="18">
        <f t="shared" si="12"/>
        <v>7</v>
      </c>
    </row>
    <row r="85" spans="1:11" x14ac:dyDescent="0.3">
      <c r="A85" s="18">
        <f>'Combined_End_Sem-E'!H89</f>
        <v>8</v>
      </c>
      <c r="B85" s="18">
        <f>'Combined_End_Sem-E'!I89</f>
        <v>8</v>
      </c>
      <c r="C85" s="18">
        <f>'Combined_End_Sem-E'!J89</f>
        <v>8</v>
      </c>
      <c r="D85" s="18">
        <f>'Combined_End_Sem-E'!K89</f>
        <v>8</v>
      </c>
      <c r="F85" s="32"/>
      <c r="H85" s="18">
        <f t="shared" si="9"/>
        <v>8</v>
      </c>
      <c r="I85" s="18">
        <f t="shared" si="10"/>
        <v>8</v>
      </c>
      <c r="J85" s="18">
        <f t="shared" si="11"/>
        <v>8</v>
      </c>
      <c r="K85" s="18">
        <f t="shared" si="12"/>
        <v>8</v>
      </c>
    </row>
    <row r="86" spans="1:11" x14ac:dyDescent="0.3">
      <c r="A86" s="18">
        <f>'Combined_End_Sem-E'!H90</f>
        <v>7</v>
      </c>
      <c r="B86" s="18">
        <f>'Combined_End_Sem-E'!I90</f>
        <v>7</v>
      </c>
      <c r="C86" s="18">
        <f>'Combined_End_Sem-E'!J90</f>
        <v>7</v>
      </c>
      <c r="D86" s="18">
        <f>'Combined_End_Sem-E'!K90</f>
        <v>7</v>
      </c>
      <c r="F86" s="32"/>
      <c r="H86" s="18">
        <f t="shared" si="9"/>
        <v>7</v>
      </c>
      <c r="I86" s="18">
        <f t="shared" si="10"/>
        <v>7</v>
      </c>
      <c r="J86" s="18">
        <f t="shared" si="11"/>
        <v>7</v>
      </c>
      <c r="K86" s="18">
        <f t="shared" si="12"/>
        <v>7</v>
      </c>
    </row>
    <row r="87" spans="1:11" x14ac:dyDescent="0.3">
      <c r="A87" s="18">
        <f>'Combined_End_Sem-E'!H91</f>
        <v>6</v>
      </c>
      <c r="B87" s="18">
        <f>'Combined_End_Sem-E'!I91</f>
        <v>6</v>
      </c>
      <c r="C87" s="18">
        <f>'Combined_End_Sem-E'!J91</f>
        <v>6</v>
      </c>
      <c r="D87" s="18">
        <f>'Combined_End_Sem-E'!K91</f>
        <v>6</v>
      </c>
      <c r="F87" s="32"/>
      <c r="H87" s="18">
        <f t="shared" si="9"/>
        <v>6</v>
      </c>
      <c r="I87" s="18">
        <f t="shared" si="10"/>
        <v>6</v>
      </c>
      <c r="J87" s="18">
        <f t="shared" si="11"/>
        <v>6</v>
      </c>
      <c r="K87" s="18">
        <f t="shared" si="12"/>
        <v>6</v>
      </c>
    </row>
    <row r="88" spans="1:11" x14ac:dyDescent="0.3">
      <c r="A88" s="18">
        <f>'Combined_End_Sem-E'!H92</f>
        <v>8</v>
      </c>
      <c r="B88" s="18">
        <f>'Combined_End_Sem-E'!I92</f>
        <v>8</v>
      </c>
      <c r="C88" s="18">
        <f>'Combined_End_Sem-E'!J92</f>
        <v>8</v>
      </c>
      <c r="D88" s="18">
        <f>'Combined_End_Sem-E'!K92</f>
        <v>8</v>
      </c>
      <c r="F88" s="32"/>
      <c r="H88" s="18">
        <f t="shared" si="9"/>
        <v>8</v>
      </c>
      <c r="I88" s="18">
        <f t="shared" si="10"/>
        <v>8</v>
      </c>
      <c r="J88" s="18">
        <f t="shared" si="11"/>
        <v>8</v>
      </c>
      <c r="K88" s="18">
        <f t="shared" si="12"/>
        <v>8</v>
      </c>
    </row>
    <row r="89" spans="1:11" x14ac:dyDescent="0.3">
      <c r="A89" s="18">
        <f>'Combined_End_Sem-E'!H93</f>
        <v>7</v>
      </c>
      <c r="B89" s="18">
        <f>'Combined_End_Sem-E'!I93</f>
        <v>7</v>
      </c>
      <c r="C89" s="18">
        <f>'Combined_End_Sem-E'!J93</f>
        <v>7</v>
      </c>
      <c r="D89" s="18">
        <f>'Combined_End_Sem-E'!K93</f>
        <v>7</v>
      </c>
      <c r="F89" s="32"/>
      <c r="H89" s="18">
        <f t="shared" si="9"/>
        <v>7</v>
      </c>
      <c r="I89" s="18">
        <f t="shared" si="10"/>
        <v>7</v>
      </c>
      <c r="J89" s="18">
        <f t="shared" si="11"/>
        <v>7</v>
      </c>
      <c r="K89" s="18">
        <f t="shared" si="12"/>
        <v>7</v>
      </c>
    </row>
    <row r="90" spans="1:11" x14ac:dyDescent="0.3">
      <c r="A90" s="18">
        <f>'Combined_End_Sem-E'!H94</f>
        <v>8</v>
      </c>
      <c r="B90" s="18">
        <f>'Combined_End_Sem-E'!I94</f>
        <v>8</v>
      </c>
      <c r="C90" s="18">
        <f>'Combined_End_Sem-E'!J94</f>
        <v>8</v>
      </c>
      <c r="D90" s="18">
        <f>'Combined_End_Sem-E'!K94</f>
        <v>8</v>
      </c>
      <c r="F90" s="32"/>
      <c r="H90" s="18">
        <f t="shared" si="9"/>
        <v>8</v>
      </c>
      <c r="I90" s="18">
        <f t="shared" si="10"/>
        <v>8</v>
      </c>
      <c r="J90" s="18">
        <f t="shared" si="11"/>
        <v>8</v>
      </c>
      <c r="K90" s="18">
        <f t="shared" si="12"/>
        <v>8</v>
      </c>
    </row>
    <row r="91" spans="1:11" x14ac:dyDescent="0.3">
      <c r="A91" s="18">
        <f>'Combined_End_Sem-E'!H95</f>
        <v>6</v>
      </c>
      <c r="B91" s="18">
        <f>'Combined_End_Sem-E'!I95</f>
        <v>6</v>
      </c>
      <c r="C91" s="18">
        <f>'Combined_End_Sem-E'!J95</f>
        <v>6</v>
      </c>
      <c r="D91" s="18">
        <f>'Combined_End_Sem-E'!K95</f>
        <v>6</v>
      </c>
      <c r="F91" s="32"/>
      <c r="H91" s="18">
        <f t="shared" si="9"/>
        <v>6</v>
      </c>
      <c r="I91" s="18">
        <f t="shared" si="10"/>
        <v>6</v>
      </c>
      <c r="J91" s="18">
        <f t="shared" si="11"/>
        <v>6</v>
      </c>
      <c r="K91" s="18">
        <f t="shared" si="12"/>
        <v>6</v>
      </c>
    </row>
    <row r="92" spans="1:11" x14ac:dyDescent="0.3">
      <c r="A92" s="18">
        <f>'Combined_End_Sem-E'!H96</f>
        <v>8</v>
      </c>
      <c r="B92" s="18">
        <f>'Combined_End_Sem-E'!I96</f>
        <v>8</v>
      </c>
      <c r="C92" s="18">
        <f>'Combined_End_Sem-E'!J96</f>
        <v>8</v>
      </c>
      <c r="D92" s="18">
        <f>'Combined_End_Sem-E'!K96</f>
        <v>8</v>
      </c>
      <c r="F92" s="32"/>
      <c r="H92" s="18">
        <f t="shared" si="9"/>
        <v>8</v>
      </c>
      <c r="I92" s="18">
        <f t="shared" si="10"/>
        <v>8</v>
      </c>
      <c r="J92" s="18">
        <f t="shared" si="11"/>
        <v>8</v>
      </c>
      <c r="K92" s="18">
        <f t="shared" si="12"/>
        <v>8</v>
      </c>
    </row>
    <row r="93" spans="1:11" x14ac:dyDescent="0.3">
      <c r="A93" s="18">
        <f>'Combined_End_Sem-E'!H97</f>
        <v>8</v>
      </c>
      <c r="B93" s="18">
        <f>'Combined_End_Sem-E'!I97</f>
        <v>8</v>
      </c>
      <c r="C93" s="18">
        <f>'Combined_End_Sem-E'!J97</f>
        <v>8</v>
      </c>
      <c r="D93" s="18">
        <f>'Combined_End_Sem-E'!K97</f>
        <v>8</v>
      </c>
      <c r="F93" s="32"/>
      <c r="H93" s="18">
        <f t="shared" si="9"/>
        <v>8</v>
      </c>
      <c r="I93" s="18">
        <f t="shared" si="10"/>
        <v>8</v>
      </c>
      <c r="J93" s="18">
        <f t="shared" si="11"/>
        <v>8</v>
      </c>
      <c r="K93" s="18">
        <f t="shared" si="12"/>
        <v>8</v>
      </c>
    </row>
    <row r="94" spans="1:11" x14ac:dyDescent="0.3">
      <c r="A94" s="18">
        <f>'Combined_End_Sem-E'!H98</f>
        <v>7</v>
      </c>
      <c r="B94" s="18">
        <f>'Combined_End_Sem-E'!I98</f>
        <v>7</v>
      </c>
      <c r="C94" s="18">
        <f>'Combined_End_Sem-E'!J98</f>
        <v>7</v>
      </c>
      <c r="D94" s="18">
        <f>'Combined_End_Sem-E'!K98</f>
        <v>7</v>
      </c>
      <c r="F94" s="32"/>
      <c r="H94" s="18">
        <f t="shared" si="9"/>
        <v>7</v>
      </c>
      <c r="I94" s="18">
        <f t="shared" si="10"/>
        <v>7</v>
      </c>
      <c r="J94" s="18">
        <f t="shared" si="11"/>
        <v>7</v>
      </c>
      <c r="K94" s="18">
        <f t="shared" si="12"/>
        <v>7</v>
      </c>
    </row>
    <row r="95" spans="1:11" x14ac:dyDescent="0.3">
      <c r="A95" s="18">
        <f>'Combined_End_Sem-E'!H99</f>
        <v>5</v>
      </c>
      <c r="B95" s="18">
        <f>'Combined_End_Sem-E'!I99</f>
        <v>5</v>
      </c>
      <c r="C95" s="18">
        <f>'Combined_End_Sem-E'!J99</f>
        <v>5</v>
      </c>
      <c r="D95" s="18">
        <f>'Combined_End_Sem-E'!K99</f>
        <v>5</v>
      </c>
      <c r="F95" s="32"/>
      <c r="H95" s="18">
        <f t="shared" si="9"/>
        <v>5</v>
      </c>
      <c r="I95" s="18">
        <f t="shared" si="10"/>
        <v>5</v>
      </c>
      <c r="J95" s="18">
        <f t="shared" si="11"/>
        <v>5</v>
      </c>
      <c r="K95" s="18">
        <f t="shared" si="12"/>
        <v>5</v>
      </c>
    </row>
    <row r="96" spans="1:11" x14ac:dyDescent="0.3">
      <c r="A96" s="18">
        <f>'Combined_End_Sem-E'!H100</f>
        <v>8</v>
      </c>
      <c r="B96" s="18">
        <f>'Combined_End_Sem-E'!I100</f>
        <v>8</v>
      </c>
      <c r="C96" s="18">
        <f>'Combined_End_Sem-E'!J100</f>
        <v>8</v>
      </c>
      <c r="D96" s="18">
        <f>'Combined_End_Sem-E'!K100</f>
        <v>8</v>
      </c>
      <c r="F96" s="32"/>
      <c r="H96" s="18">
        <f t="shared" si="9"/>
        <v>8</v>
      </c>
      <c r="I96" s="18">
        <f t="shared" si="10"/>
        <v>8</v>
      </c>
      <c r="J96" s="18">
        <f t="shared" si="11"/>
        <v>8</v>
      </c>
      <c r="K96" s="18">
        <f t="shared" si="12"/>
        <v>8</v>
      </c>
    </row>
    <row r="97" spans="1:11" x14ac:dyDescent="0.3">
      <c r="A97" s="18">
        <f>'Combined_End_Sem-E'!H101</f>
        <v>7</v>
      </c>
      <c r="B97" s="18">
        <f>'Combined_End_Sem-E'!I101</f>
        <v>7</v>
      </c>
      <c r="C97" s="18">
        <f>'Combined_End_Sem-E'!J101</f>
        <v>7</v>
      </c>
      <c r="D97" s="18">
        <f>'Combined_End_Sem-E'!K101</f>
        <v>7</v>
      </c>
      <c r="F97" s="32"/>
      <c r="H97" s="18">
        <f t="shared" si="9"/>
        <v>7</v>
      </c>
      <c r="I97" s="18">
        <f t="shared" si="10"/>
        <v>7</v>
      </c>
      <c r="J97" s="18">
        <f t="shared" si="11"/>
        <v>7</v>
      </c>
      <c r="K97" s="18">
        <f t="shared" si="12"/>
        <v>7</v>
      </c>
    </row>
    <row r="98" spans="1:11" x14ac:dyDescent="0.3">
      <c r="A98" s="18">
        <f>'Combined_End_Sem-E'!H102</f>
        <v>6</v>
      </c>
      <c r="B98" s="18">
        <f>'Combined_End_Sem-E'!I102</f>
        <v>6</v>
      </c>
      <c r="C98" s="18">
        <f>'Combined_End_Sem-E'!J102</f>
        <v>6</v>
      </c>
      <c r="D98" s="18">
        <f>'Combined_End_Sem-E'!K102</f>
        <v>6</v>
      </c>
      <c r="F98" s="32"/>
      <c r="H98" s="18">
        <f t="shared" si="9"/>
        <v>6</v>
      </c>
      <c r="I98" s="18">
        <f t="shared" si="10"/>
        <v>6</v>
      </c>
      <c r="J98" s="18">
        <f t="shared" si="11"/>
        <v>6</v>
      </c>
      <c r="K98" s="18">
        <f t="shared" si="12"/>
        <v>6</v>
      </c>
    </row>
    <row r="99" spans="1:11" x14ac:dyDescent="0.3">
      <c r="A99" s="18">
        <f>'Combined_End_Sem-E'!H103</f>
        <v>8</v>
      </c>
      <c r="B99" s="18">
        <f>'Combined_End_Sem-E'!I103</f>
        <v>8</v>
      </c>
      <c r="C99" s="18">
        <f>'Combined_End_Sem-E'!J103</f>
        <v>8</v>
      </c>
      <c r="D99" s="18">
        <f>'Combined_End_Sem-E'!K103</f>
        <v>8</v>
      </c>
      <c r="F99" s="32"/>
      <c r="H99" s="18">
        <f t="shared" si="9"/>
        <v>8</v>
      </c>
      <c r="I99" s="18">
        <f t="shared" si="10"/>
        <v>8</v>
      </c>
      <c r="J99" s="18">
        <f t="shared" si="11"/>
        <v>8</v>
      </c>
      <c r="K99" s="18">
        <f t="shared" si="12"/>
        <v>8</v>
      </c>
    </row>
    <row r="100" spans="1:11" x14ac:dyDescent="0.3">
      <c r="A100" s="18">
        <f>'Combined_End_Sem-E'!H104</f>
        <v>6</v>
      </c>
      <c r="B100" s="18">
        <f>'Combined_End_Sem-E'!I104</f>
        <v>6</v>
      </c>
      <c r="C100" s="18">
        <f>'Combined_End_Sem-E'!J104</f>
        <v>6</v>
      </c>
      <c r="D100" s="18">
        <f>'Combined_End_Sem-E'!K104</f>
        <v>6</v>
      </c>
      <c r="F100" s="32"/>
      <c r="H100" s="18">
        <f t="shared" si="9"/>
        <v>6</v>
      </c>
      <c r="I100" s="18">
        <f t="shared" si="10"/>
        <v>6</v>
      </c>
      <c r="J100" s="18">
        <f t="shared" si="11"/>
        <v>6</v>
      </c>
      <c r="K100" s="18">
        <f t="shared" si="12"/>
        <v>6</v>
      </c>
    </row>
    <row r="101" spans="1:11" x14ac:dyDescent="0.3">
      <c r="A101" s="18">
        <f>'Combined_End_Sem-E'!H105</f>
        <v>8</v>
      </c>
      <c r="B101" s="18">
        <f>'Combined_End_Sem-E'!I105</f>
        <v>8</v>
      </c>
      <c r="C101" s="18">
        <f>'Combined_End_Sem-E'!J105</f>
        <v>8</v>
      </c>
      <c r="D101" s="18">
        <f>'Combined_End_Sem-E'!K105</f>
        <v>8</v>
      </c>
      <c r="F101" s="32"/>
      <c r="H101" s="18">
        <f t="shared" si="9"/>
        <v>8</v>
      </c>
      <c r="I101" s="18">
        <f t="shared" si="10"/>
        <v>8</v>
      </c>
      <c r="J101" s="18">
        <f t="shared" si="11"/>
        <v>8</v>
      </c>
      <c r="K101" s="18">
        <f t="shared" si="12"/>
        <v>8</v>
      </c>
    </row>
    <row r="102" spans="1:11" x14ac:dyDescent="0.3">
      <c r="A102" s="18">
        <f>'Combined_End_Sem-E'!H106</f>
        <v>9</v>
      </c>
      <c r="B102" s="18">
        <f>'Combined_End_Sem-E'!I106</f>
        <v>9</v>
      </c>
      <c r="C102" s="18">
        <f>'Combined_End_Sem-E'!J106</f>
        <v>9</v>
      </c>
      <c r="D102" s="18">
        <f>'Combined_End_Sem-E'!K106</f>
        <v>9</v>
      </c>
      <c r="F102" s="32"/>
      <c r="H102" s="18">
        <f t="shared" si="9"/>
        <v>9</v>
      </c>
      <c r="I102" s="18">
        <f t="shared" si="10"/>
        <v>9</v>
      </c>
      <c r="J102" s="18">
        <f t="shared" si="11"/>
        <v>9</v>
      </c>
      <c r="K102" s="18">
        <f t="shared" si="12"/>
        <v>9</v>
      </c>
    </row>
    <row r="103" spans="1:11" x14ac:dyDescent="0.3">
      <c r="A103" s="18">
        <f>'Combined_End_Sem-E'!H107</f>
        <v>9</v>
      </c>
      <c r="B103" s="18">
        <f>'Combined_End_Sem-E'!I107</f>
        <v>9</v>
      </c>
      <c r="C103" s="18">
        <f>'Combined_End_Sem-E'!J107</f>
        <v>9</v>
      </c>
      <c r="D103" s="18">
        <f>'Combined_End_Sem-E'!K107</f>
        <v>9</v>
      </c>
      <c r="F103" s="32"/>
      <c r="H103" s="18">
        <f t="shared" ref="H103:H134" si="13">SUM(A103)</f>
        <v>9</v>
      </c>
      <c r="I103" s="18">
        <f t="shared" ref="I103:I134" si="14">SUM(B103)</f>
        <v>9</v>
      </c>
      <c r="J103" s="18">
        <f t="shared" ref="J103:J134" si="15">SUM(C103)</f>
        <v>9</v>
      </c>
      <c r="K103" s="18">
        <f t="shared" ref="K103:K134" si="16">SUM(D103)</f>
        <v>9</v>
      </c>
    </row>
    <row r="104" spans="1:11" x14ac:dyDescent="0.3">
      <c r="A104" s="18">
        <f>'Combined_End_Sem-E'!H108</f>
        <v>6</v>
      </c>
      <c r="B104" s="18">
        <f>'Combined_End_Sem-E'!I108</f>
        <v>6</v>
      </c>
      <c r="C104" s="18">
        <f>'Combined_End_Sem-E'!J108</f>
        <v>6</v>
      </c>
      <c r="D104" s="18">
        <f>'Combined_End_Sem-E'!K108</f>
        <v>6</v>
      </c>
      <c r="F104" s="32"/>
      <c r="H104" s="18">
        <f t="shared" si="13"/>
        <v>6</v>
      </c>
      <c r="I104" s="18">
        <f t="shared" si="14"/>
        <v>6</v>
      </c>
      <c r="J104" s="18">
        <f t="shared" si="15"/>
        <v>6</v>
      </c>
      <c r="K104" s="18">
        <f t="shared" si="16"/>
        <v>6</v>
      </c>
    </row>
    <row r="105" spans="1:11" x14ac:dyDescent="0.3">
      <c r="A105" s="18">
        <f>'Combined_End_Sem-E'!H109</f>
        <v>7</v>
      </c>
      <c r="B105" s="18">
        <f>'Combined_End_Sem-E'!I109</f>
        <v>7</v>
      </c>
      <c r="C105" s="18">
        <f>'Combined_End_Sem-E'!J109</f>
        <v>7</v>
      </c>
      <c r="D105" s="18">
        <f>'Combined_End_Sem-E'!K109</f>
        <v>7</v>
      </c>
      <c r="F105" s="32"/>
      <c r="H105" s="18">
        <f t="shared" si="13"/>
        <v>7</v>
      </c>
      <c r="I105" s="18">
        <f t="shared" si="14"/>
        <v>7</v>
      </c>
      <c r="J105" s="18">
        <f t="shared" si="15"/>
        <v>7</v>
      </c>
      <c r="K105" s="18">
        <f t="shared" si="16"/>
        <v>7</v>
      </c>
    </row>
    <row r="106" spans="1:11" x14ac:dyDescent="0.3">
      <c r="A106" s="18">
        <f>'Combined_End_Sem-E'!H110</f>
        <v>7</v>
      </c>
      <c r="B106" s="18">
        <f>'Combined_End_Sem-E'!I110</f>
        <v>7</v>
      </c>
      <c r="C106" s="18">
        <f>'Combined_End_Sem-E'!J110</f>
        <v>7</v>
      </c>
      <c r="D106" s="18">
        <f>'Combined_End_Sem-E'!K110</f>
        <v>7</v>
      </c>
      <c r="F106" s="32"/>
      <c r="H106" s="18">
        <f t="shared" si="13"/>
        <v>7</v>
      </c>
      <c r="I106" s="18">
        <f t="shared" si="14"/>
        <v>7</v>
      </c>
      <c r="J106" s="18">
        <f t="shared" si="15"/>
        <v>7</v>
      </c>
      <c r="K106" s="18">
        <f t="shared" si="16"/>
        <v>7</v>
      </c>
    </row>
    <row r="107" spans="1:11" x14ac:dyDescent="0.3">
      <c r="A107" s="18">
        <f>'Combined_End_Sem-E'!H111</f>
        <v>7</v>
      </c>
      <c r="B107" s="18">
        <f>'Combined_End_Sem-E'!I111</f>
        <v>7</v>
      </c>
      <c r="C107" s="18">
        <f>'Combined_End_Sem-E'!J111</f>
        <v>7</v>
      </c>
      <c r="D107" s="18">
        <f>'Combined_End_Sem-E'!K111</f>
        <v>7</v>
      </c>
      <c r="F107" s="32"/>
      <c r="H107" s="18">
        <f t="shared" si="13"/>
        <v>7</v>
      </c>
      <c r="I107" s="18">
        <f t="shared" si="14"/>
        <v>7</v>
      </c>
      <c r="J107" s="18">
        <f t="shared" si="15"/>
        <v>7</v>
      </c>
      <c r="K107" s="18">
        <f t="shared" si="16"/>
        <v>7</v>
      </c>
    </row>
    <row r="108" spans="1:11" x14ac:dyDescent="0.3">
      <c r="A108" s="18">
        <f>'Combined_End_Sem-E'!H112</f>
        <v>7</v>
      </c>
      <c r="B108" s="18">
        <f>'Combined_End_Sem-E'!I112</f>
        <v>7</v>
      </c>
      <c r="C108" s="18">
        <f>'Combined_End_Sem-E'!J112</f>
        <v>7</v>
      </c>
      <c r="D108" s="18">
        <f>'Combined_End_Sem-E'!K112</f>
        <v>7</v>
      </c>
      <c r="F108" s="32"/>
      <c r="H108" s="18">
        <f t="shared" si="13"/>
        <v>7</v>
      </c>
      <c r="I108" s="18">
        <f t="shared" si="14"/>
        <v>7</v>
      </c>
      <c r="J108" s="18">
        <f t="shared" si="15"/>
        <v>7</v>
      </c>
      <c r="K108" s="18">
        <f t="shared" si="16"/>
        <v>7</v>
      </c>
    </row>
    <row r="109" spans="1:11" x14ac:dyDescent="0.3">
      <c r="A109" s="18">
        <f>'Combined_End_Sem-E'!H113</f>
        <v>7</v>
      </c>
      <c r="B109" s="18">
        <f>'Combined_End_Sem-E'!I113</f>
        <v>7</v>
      </c>
      <c r="C109" s="18">
        <f>'Combined_End_Sem-E'!J113</f>
        <v>7</v>
      </c>
      <c r="D109" s="18">
        <f>'Combined_End_Sem-E'!K113</f>
        <v>7</v>
      </c>
      <c r="F109" s="32"/>
      <c r="H109" s="18">
        <f t="shared" si="13"/>
        <v>7</v>
      </c>
      <c r="I109" s="18">
        <f t="shared" si="14"/>
        <v>7</v>
      </c>
      <c r="J109" s="18">
        <f t="shared" si="15"/>
        <v>7</v>
      </c>
      <c r="K109" s="18">
        <f t="shared" si="16"/>
        <v>7</v>
      </c>
    </row>
    <row r="110" spans="1:11" x14ac:dyDescent="0.3">
      <c r="A110" s="18">
        <f>'Combined_End_Sem-E'!H114</f>
        <v>7</v>
      </c>
      <c r="B110" s="18">
        <f>'Combined_End_Sem-E'!I114</f>
        <v>7</v>
      </c>
      <c r="C110" s="18">
        <f>'Combined_End_Sem-E'!J114</f>
        <v>7</v>
      </c>
      <c r="D110" s="18">
        <f>'Combined_End_Sem-E'!K114</f>
        <v>7</v>
      </c>
      <c r="F110" s="32"/>
      <c r="H110" s="18">
        <f t="shared" si="13"/>
        <v>7</v>
      </c>
      <c r="I110" s="18">
        <f t="shared" si="14"/>
        <v>7</v>
      </c>
      <c r="J110" s="18">
        <f t="shared" si="15"/>
        <v>7</v>
      </c>
      <c r="K110" s="18">
        <f t="shared" si="16"/>
        <v>7</v>
      </c>
    </row>
    <row r="111" spans="1:11" x14ac:dyDescent="0.3">
      <c r="A111" s="18">
        <f>'Combined_End_Sem-E'!H115</f>
        <v>7</v>
      </c>
      <c r="B111" s="18">
        <f>'Combined_End_Sem-E'!I115</f>
        <v>7</v>
      </c>
      <c r="C111" s="18">
        <f>'Combined_End_Sem-E'!J115</f>
        <v>7</v>
      </c>
      <c r="D111" s="18">
        <f>'Combined_End_Sem-E'!K115</f>
        <v>7</v>
      </c>
      <c r="F111" s="32"/>
      <c r="H111" s="18">
        <f t="shared" si="13"/>
        <v>7</v>
      </c>
      <c r="I111" s="18">
        <f t="shared" si="14"/>
        <v>7</v>
      </c>
      <c r="J111" s="18">
        <f t="shared" si="15"/>
        <v>7</v>
      </c>
      <c r="K111" s="18">
        <f t="shared" si="16"/>
        <v>7</v>
      </c>
    </row>
    <row r="112" spans="1:11" x14ac:dyDescent="0.3">
      <c r="A112" s="18">
        <f>'Combined_End_Sem-E'!H116</f>
        <v>6</v>
      </c>
      <c r="B112" s="18">
        <f>'Combined_End_Sem-E'!I116</f>
        <v>6</v>
      </c>
      <c r="C112" s="18">
        <f>'Combined_End_Sem-E'!J116</f>
        <v>6</v>
      </c>
      <c r="D112" s="18">
        <f>'Combined_End_Sem-E'!K116</f>
        <v>6</v>
      </c>
      <c r="F112" s="32"/>
      <c r="H112" s="18">
        <f t="shared" si="13"/>
        <v>6</v>
      </c>
      <c r="I112" s="18">
        <f t="shared" si="14"/>
        <v>6</v>
      </c>
      <c r="J112" s="18">
        <f t="shared" si="15"/>
        <v>6</v>
      </c>
      <c r="K112" s="18">
        <f t="shared" si="16"/>
        <v>6</v>
      </c>
    </row>
    <row r="113" spans="1:11" x14ac:dyDescent="0.3">
      <c r="A113" s="18">
        <f>'Combined_End_Sem-E'!H117</f>
        <v>6</v>
      </c>
      <c r="B113" s="18">
        <f>'Combined_End_Sem-E'!I117</f>
        <v>6</v>
      </c>
      <c r="C113" s="18">
        <f>'Combined_End_Sem-E'!J117</f>
        <v>6</v>
      </c>
      <c r="D113" s="18">
        <f>'Combined_End_Sem-E'!K117</f>
        <v>6</v>
      </c>
      <c r="F113" s="32"/>
      <c r="H113" s="18">
        <f t="shared" si="13"/>
        <v>6</v>
      </c>
      <c r="I113" s="18">
        <f t="shared" si="14"/>
        <v>6</v>
      </c>
      <c r="J113" s="18">
        <f t="shared" si="15"/>
        <v>6</v>
      </c>
      <c r="K113" s="18">
        <f t="shared" si="16"/>
        <v>6</v>
      </c>
    </row>
    <row r="114" spans="1:11" x14ac:dyDescent="0.3">
      <c r="A114" s="18">
        <f>'Combined_End_Sem-E'!H118</f>
        <v>7</v>
      </c>
      <c r="B114" s="18">
        <f>'Combined_End_Sem-E'!I118</f>
        <v>7</v>
      </c>
      <c r="C114" s="18">
        <f>'Combined_End_Sem-E'!J118</f>
        <v>7</v>
      </c>
      <c r="D114" s="18">
        <f>'Combined_End_Sem-E'!K118</f>
        <v>7</v>
      </c>
      <c r="F114" s="32"/>
      <c r="H114" s="18">
        <f t="shared" si="13"/>
        <v>7</v>
      </c>
      <c r="I114" s="18">
        <f t="shared" si="14"/>
        <v>7</v>
      </c>
      <c r="J114" s="18">
        <f t="shared" si="15"/>
        <v>7</v>
      </c>
      <c r="K114" s="18">
        <f t="shared" si="16"/>
        <v>7</v>
      </c>
    </row>
    <row r="115" spans="1:11" x14ac:dyDescent="0.3">
      <c r="A115" s="18">
        <f>'Combined_End_Sem-E'!H119</f>
        <v>9</v>
      </c>
      <c r="B115" s="18">
        <f>'Combined_End_Sem-E'!I119</f>
        <v>9</v>
      </c>
      <c r="C115" s="18">
        <f>'Combined_End_Sem-E'!J119</f>
        <v>9</v>
      </c>
      <c r="D115" s="18">
        <f>'Combined_End_Sem-E'!K119</f>
        <v>9</v>
      </c>
      <c r="F115" s="32"/>
      <c r="H115" s="18">
        <f t="shared" si="13"/>
        <v>9</v>
      </c>
      <c r="I115" s="18">
        <f t="shared" si="14"/>
        <v>9</v>
      </c>
      <c r="J115" s="18">
        <f t="shared" si="15"/>
        <v>9</v>
      </c>
      <c r="K115" s="18">
        <f t="shared" si="16"/>
        <v>9</v>
      </c>
    </row>
    <row r="116" spans="1:11" x14ac:dyDescent="0.3">
      <c r="A116" s="18">
        <f>'Combined_End_Sem-E'!H120</f>
        <v>6</v>
      </c>
      <c r="B116" s="18">
        <f>'Combined_End_Sem-E'!I120</f>
        <v>6</v>
      </c>
      <c r="C116" s="18">
        <f>'Combined_End_Sem-E'!J120</f>
        <v>6</v>
      </c>
      <c r="D116" s="18">
        <f>'Combined_End_Sem-E'!K120</f>
        <v>6</v>
      </c>
      <c r="F116" s="32"/>
      <c r="H116" s="18">
        <f t="shared" si="13"/>
        <v>6</v>
      </c>
      <c r="I116" s="18">
        <f t="shared" si="14"/>
        <v>6</v>
      </c>
      <c r="J116" s="18">
        <f t="shared" si="15"/>
        <v>6</v>
      </c>
      <c r="K116" s="18">
        <f t="shared" si="16"/>
        <v>6</v>
      </c>
    </row>
    <row r="117" spans="1:11" x14ac:dyDescent="0.3">
      <c r="A117" s="18">
        <f>'Combined_End_Sem-E'!H121</f>
        <v>6</v>
      </c>
      <c r="B117" s="18">
        <f>'Combined_End_Sem-E'!I121</f>
        <v>6</v>
      </c>
      <c r="C117" s="18">
        <f>'Combined_End_Sem-E'!J121</f>
        <v>6</v>
      </c>
      <c r="D117" s="18">
        <f>'Combined_End_Sem-E'!K121</f>
        <v>6</v>
      </c>
      <c r="F117" s="32"/>
      <c r="H117" s="18">
        <f t="shared" si="13"/>
        <v>6</v>
      </c>
      <c r="I117" s="18">
        <f t="shared" si="14"/>
        <v>6</v>
      </c>
      <c r="J117" s="18">
        <f t="shared" si="15"/>
        <v>6</v>
      </c>
      <c r="K117" s="18">
        <f t="shared" si="16"/>
        <v>6</v>
      </c>
    </row>
    <row r="118" spans="1:11" x14ac:dyDescent="0.3">
      <c r="A118" s="18">
        <f>'Combined_End_Sem-E'!H122</f>
        <v>6</v>
      </c>
      <c r="B118" s="18">
        <f>'Combined_End_Sem-E'!I122</f>
        <v>6</v>
      </c>
      <c r="C118" s="18">
        <f>'Combined_End_Sem-E'!J122</f>
        <v>6</v>
      </c>
      <c r="D118" s="18">
        <f>'Combined_End_Sem-E'!K122</f>
        <v>6</v>
      </c>
      <c r="F118" s="32"/>
      <c r="H118" s="18">
        <f t="shared" si="13"/>
        <v>6</v>
      </c>
      <c r="I118" s="18">
        <f t="shared" si="14"/>
        <v>6</v>
      </c>
      <c r="J118" s="18">
        <f t="shared" si="15"/>
        <v>6</v>
      </c>
      <c r="K118" s="18">
        <f t="shared" si="16"/>
        <v>6</v>
      </c>
    </row>
    <row r="119" spans="1:11" x14ac:dyDescent="0.3">
      <c r="A119" s="18">
        <f>'Combined_End_Sem-E'!H123</f>
        <v>7</v>
      </c>
      <c r="B119" s="18">
        <f>'Combined_End_Sem-E'!I123</f>
        <v>7</v>
      </c>
      <c r="C119" s="18">
        <f>'Combined_End_Sem-E'!J123</f>
        <v>7</v>
      </c>
      <c r="D119" s="18">
        <f>'Combined_End_Sem-E'!K123</f>
        <v>7</v>
      </c>
      <c r="F119" s="32"/>
      <c r="H119" s="18">
        <f t="shared" si="13"/>
        <v>7</v>
      </c>
      <c r="I119" s="18">
        <f t="shared" si="14"/>
        <v>7</v>
      </c>
      <c r="J119" s="18">
        <f t="shared" si="15"/>
        <v>7</v>
      </c>
      <c r="K119" s="18">
        <f t="shared" si="16"/>
        <v>7</v>
      </c>
    </row>
    <row r="120" spans="1:11" x14ac:dyDescent="0.3">
      <c r="A120" s="18">
        <f>'Combined_End_Sem-E'!H124</f>
        <v>7</v>
      </c>
      <c r="B120" s="18">
        <f>'Combined_End_Sem-E'!I124</f>
        <v>7</v>
      </c>
      <c r="C120" s="18">
        <f>'Combined_End_Sem-E'!J124</f>
        <v>7</v>
      </c>
      <c r="D120" s="18">
        <f>'Combined_End_Sem-E'!K124</f>
        <v>7</v>
      </c>
      <c r="F120" s="32"/>
      <c r="H120" s="18">
        <f t="shared" si="13"/>
        <v>7</v>
      </c>
      <c r="I120" s="18">
        <f t="shared" si="14"/>
        <v>7</v>
      </c>
      <c r="J120" s="18">
        <f t="shared" si="15"/>
        <v>7</v>
      </c>
      <c r="K120" s="18">
        <f t="shared" si="16"/>
        <v>7</v>
      </c>
    </row>
    <row r="121" spans="1:11" x14ac:dyDescent="0.3">
      <c r="A121" s="18">
        <f>'Combined_End_Sem-E'!H125</f>
        <v>6</v>
      </c>
      <c r="B121" s="18">
        <f>'Combined_End_Sem-E'!I125</f>
        <v>6</v>
      </c>
      <c r="C121" s="18">
        <f>'Combined_End_Sem-E'!J125</f>
        <v>6</v>
      </c>
      <c r="D121" s="18">
        <f>'Combined_End_Sem-E'!K125</f>
        <v>6</v>
      </c>
      <c r="F121" s="32"/>
      <c r="H121" s="18">
        <f t="shared" si="13"/>
        <v>6</v>
      </c>
      <c r="I121" s="18">
        <f t="shared" si="14"/>
        <v>6</v>
      </c>
      <c r="J121" s="18">
        <f t="shared" si="15"/>
        <v>6</v>
      </c>
      <c r="K121" s="18">
        <f t="shared" si="16"/>
        <v>6</v>
      </c>
    </row>
    <row r="122" spans="1:11" x14ac:dyDescent="0.3">
      <c r="A122" s="18">
        <f>'Combined_End_Sem-E'!H126</f>
        <v>7</v>
      </c>
      <c r="B122" s="18">
        <f>'Combined_End_Sem-E'!I126</f>
        <v>7</v>
      </c>
      <c r="C122" s="18">
        <f>'Combined_End_Sem-E'!J126</f>
        <v>7</v>
      </c>
      <c r="D122" s="18">
        <f>'Combined_End_Sem-E'!K126</f>
        <v>7</v>
      </c>
      <c r="F122" s="32"/>
      <c r="H122" s="18">
        <f t="shared" si="13"/>
        <v>7</v>
      </c>
      <c r="I122" s="18">
        <f t="shared" si="14"/>
        <v>7</v>
      </c>
      <c r="J122" s="18">
        <f t="shared" si="15"/>
        <v>7</v>
      </c>
      <c r="K122" s="18">
        <f t="shared" si="16"/>
        <v>7</v>
      </c>
    </row>
    <row r="123" spans="1:11" x14ac:dyDescent="0.3">
      <c r="A123" s="18">
        <f>'Combined_End_Sem-E'!H127</f>
        <v>6</v>
      </c>
      <c r="B123" s="18">
        <f>'Combined_End_Sem-E'!I127</f>
        <v>6</v>
      </c>
      <c r="C123" s="18">
        <f>'Combined_End_Sem-E'!J127</f>
        <v>6</v>
      </c>
      <c r="D123" s="18">
        <f>'Combined_End_Sem-E'!K127</f>
        <v>6</v>
      </c>
      <c r="F123" s="32"/>
      <c r="H123" s="18">
        <f t="shared" si="13"/>
        <v>6</v>
      </c>
      <c r="I123" s="18">
        <f t="shared" si="14"/>
        <v>6</v>
      </c>
      <c r="J123" s="18">
        <f t="shared" si="15"/>
        <v>6</v>
      </c>
      <c r="K123" s="18">
        <f t="shared" si="16"/>
        <v>6</v>
      </c>
    </row>
    <row r="124" spans="1:11" x14ac:dyDescent="0.3">
      <c r="A124" s="18">
        <f>'Combined_End_Sem-E'!H128</f>
        <v>8</v>
      </c>
      <c r="B124" s="18">
        <f>'Combined_End_Sem-E'!I128</f>
        <v>8</v>
      </c>
      <c r="C124" s="18">
        <f>'Combined_End_Sem-E'!J128</f>
        <v>8</v>
      </c>
      <c r="D124" s="18">
        <f>'Combined_End_Sem-E'!K128</f>
        <v>8</v>
      </c>
      <c r="F124" s="32"/>
      <c r="H124" s="18">
        <f t="shared" si="13"/>
        <v>8</v>
      </c>
      <c r="I124" s="18">
        <f t="shared" si="14"/>
        <v>8</v>
      </c>
      <c r="J124" s="18">
        <f t="shared" si="15"/>
        <v>8</v>
      </c>
      <c r="K124" s="18">
        <f t="shared" si="16"/>
        <v>8</v>
      </c>
    </row>
    <row r="125" spans="1:11" x14ac:dyDescent="0.3">
      <c r="A125" s="18">
        <f>'Combined_End_Sem-E'!H129</f>
        <v>7</v>
      </c>
      <c r="B125" s="18">
        <f>'Combined_End_Sem-E'!I129</f>
        <v>7</v>
      </c>
      <c r="C125" s="18">
        <f>'Combined_End_Sem-E'!J129</f>
        <v>7</v>
      </c>
      <c r="D125" s="18">
        <f>'Combined_End_Sem-E'!K129</f>
        <v>7</v>
      </c>
      <c r="F125" s="32"/>
      <c r="H125" s="18">
        <f t="shared" si="13"/>
        <v>7</v>
      </c>
      <c r="I125" s="18">
        <f t="shared" si="14"/>
        <v>7</v>
      </c>
      <c r="J125" s="18">
        <f t="shared" si="15"/>
        <v>7</v>
      </c>
      <c r="K125" s="18">
        <f t="shared" si="16"/>
        <v>7</v>
      </c>
    </row>
    <row r="126" spans="1:11" x14ac:dyDescent="0.3">
      <c r="A126" s="18">
        <f>'Combined_End_Sem-E'!H130</f>
        <v>9</v>
      </c>
      <c r="B126" s="18">
        <f>'Combined_End_Sem-E'!I130</f>
        <v>9</v>
      </c>
      <c r="C126" s="18">
        <f>'Combined_End_Sem-E'!J130</f>
        <v>9</v>
      </c>
      <c r="D126" s="18">
        <f>'Combined_End_Sem-E'!K130</f>
        <v>9</v>
      </c>
      <c r="F126" s="32"/>
      <c r="H126" s="18">
        <f t="shared" si="13"/>
        <v>9</v>
      </c>
      <c r="I126" s="18">
        <f t="shared" si="14"/>
        <v>9</v>
      </c>
      <c r="J126" s="18">
        <f t="shared" si="15"/>
        <v>9</v>
      </c>
      <c r="K126" s="18">
        <f t="shared" si="16"/>
        <v>9</v>
      </c>
    </row>
    <row r="127" spans="1:11" x14ac:dyDescent="0.3">
      <c r="A127" s="18">
        <f>'Combined_End_Sem-E'!H131</f>
        <v>6</v>
      </c>
      <c r="B127" s="18">
        <f>'Combined_End_Sem-E'!I131</f>
        <v>6</v>
      </c>
      <c r="C127" s="18">
        <f>'Combined_End_Sem-E'!J131</f>
        <v>6</v>
      </c>
      <c r="D127" s="18">
        <f>'Combined_End_Sem-E'!K131</f>
        <v>6</v>
      </c>
      <c r="F127" s="32"/>
      <c r="H127" s="18">
        <f t="shared" si="13"/>
        <v>6</v>
      </c>
      <c r="I127" s="18">
        <f t="shared" si="14"/>
        <v>6</v>
      </c>
      <c r="J127" s="18">
        <f t="shared" si="15"/>
        <v>6</v>
      </c>
      <c r="K127" s="18">
        <f t="shared" si="16"/>
        <v>6</v>
      </c>
    </row>
    <row r="128" spans="1:11" x14ac:dyDescent="0.3">
      <c r="A128" s="18">
        <f>'Combined_End_Sem-E'!H132</f>
        <v>7</v>
      </c>
      <c r="B128" s="18">
        <f>'Combined_End_Sem-E'!I132</f>
        <v>7</v>
      </c>
      <c r="C128" s="18">
        <f>'Combined_End_Sem-E'!J132</f>
        <v>7</v>
      </c>
      <c r="D128" s="18">
        <f>'Combined_End_Sem-E'!K132</f>
        <v>7</v>
      </c>
      <c r="F128" s="32"/>
      <c r="H128" s="18">
        <f t="shared" si="13"/>
        <v>7</v>
      </c>
      <c r="I128" s="18">
        <f t="shared" si="14"/>
        <v>7</v>
      </c>
      <c r="J128" s="18">
        <f t="shared" si="15"/>
        <v>7</v>
      </c>
      <c r="K128" s="18">
        <f t="shared" si="16"/>
        <v>7</v>
      </c>
    </row>
    <row r="129" spans="1:11" x14ac:dyDescent="0.3">
      <c r="A129" s="18">
        <f>'Combined_End_Sem-E'!H133</f>
        <v>7</v>
      </c>
      <c r="B129" s="18">
        <f>'Combined_End_Sem-E'!I133</f>
        <v>7</v>
      </c>
      <c r="C129" s="18">
        <f>'Combined_End_Sem-E'!J133</f>
        <v>7</v>
      </c>
      <c r="D129" s="18">
        <f>'Combined_End_Sem-E'!K133</f>
        <v>7</v>
      </c>
      <c r="F129" s="32"/>
      <c r="H129" s="18">
        <f t="shared" si="13"/>
        <v>7</v>
      </c>
      <c r="I129" s="18">
        <f t="shared" si="14"/>
        <v>7</v>
      </c>
      <c r="J129" s="18">
        <f t="shared" si="15"/>
        <v>7</v>
      </c>
      <c r="K129" s="18">
        <f t="shared" si="16"/>
        <v>7</v>
      </c>
    </row>
    <row r="130" spans="1:11" x14ac:dyDescent="0.3">
      <c r="A130" s="18">
        <f>'Combined_End_Sem-E'!H134</f>
        <v>8</v>
      </c>
      <c r="B130" s="18">
        <f>'Combined_End_Sem-E'!I134</f>
        <v>8</v>
      </c>
      <c r="C130" s="18">
        <f>'Combined_End_Sem-E'!J134</f>
        <v>8</v>
      </c>
      <c r="D130" s="18">
        <f>'Combined_End_Sem-E'!K134</f>
        <v>8</v>
      </c>
      <c r="F130" s="32"/>
      <c r="H130" s="18">
        <f t="shared" si="13"/>
        <v>8</v>
      </c>
      <c r="I130" s="18">
        <f t="shared" si="14"/>
        <v>8</v>
      </c>
      <c r="J130" s="18">
        <f t="shared" si="15"/>
        <v>8</v>
      </c>
      <c r="K130" s="18">
        <f t="shared" si="16"/>
        <v>8</v>
      </c>
    </row>
    <row r="131" spans="1:11" x14ac:dyDescent="0.3">
      <c r="A131" s="18">
        <f>'Combined_End_Sem-E'!H135</f>
        <v>9</v>
      </c>
      <c r="B131" s="18">
        <f>'Combined_End_Sem-E'!I135</f>
        <v>9</v>
      </c>
      <c r="C131" s="18">
        <f>'Combined_End_Sem-E'!J135</f>
        <v>9</v>
      </c>
      <c r="D131" s="18">
        <f>'Combined_End_Sem-E'!K135</f>
        <v>9</v>
      </c>
      <c r="F131" s="32"/>
      <c r="H131" s="18">
        <f t="shared" si="13"/>
        <v>9</v>
      </c>
      <c r="I131" s="18">
        <f t="shared" si="14"/>
        <v>9</v>
      </c>
      <c r="J131" s="18">
        <f t="shared" si="15"/>
        <v>9</v>
      </c>
      <c r="K131" s="18">
        <f t="shared" si="16"/>
        <v>9</v>
      </c>
    </row>
    <row r="132" spans="1:11" x14ac:dyDescent="0.3">
      <c r="A132" s="18">
        <f>'Combined_End_Sem-E'!H136</f>
        <v>7</v>
      </c>
      <c r="B132" s="18">
        <f>'Combined_End_Sem-E'!I136</f>
        <v>7</v>
      </c>
      <c r="C132" s="18">
        <f>'Combined_End_Sem-E'!J136</f>
        <v>7</v>
      </c>
      <c r="D132" s="18">
        <f>'Combined_End_Sem-E'!K136</f>
        <v>7</v>
      </c>
      <c r="F132" s="32"/>
      <c r="H132" s="18">
        <f t="shared" si="13"/>
        <v>7</v>
      </c>
      <c r="I132" s="18">
        <f t="shared" si="14"/>
        <v>7</v>
      </c>
      <c r="J132" s="18">
        <f t="shared" si="15"/>
        <v>7</v>
      </c>
      <c r="K132" s="18">
        <f t="shared" si="16"/>
        <v>7</v>
      </c>
    </row>
    <row r="133" spans="1:11" x14ac:dyDescent="0.3">
      <c r="A133" s="18">
        <f>'Combined_End_Sem-E'!H137</f>
        <v>7</v>
      </c>
      <c r="B133" s="18">
        <f>'Combined_End_Sem-E'!I137</f>
        <v>7</v>
      </c>
      <c r="C133" s="18">
        <f>'Combined_End_Sem-E'!J137</f>
        <v>7</v>
      </c>
      <c r="D133" s="18">
        <f>'Combined_End_Sem-E'!K137</f>
        <v>7</v>
      </c>
      <c r="F133" s="32"/>
      <c r="H133" s="18">
        <f t="shared" si="13"/>
        <v>7</v>
      </c>
      <c r="I133" s="18">
        <f t="shared" si="14"/>
        <v>7</v>
      </c>
      <c r="J133" s="18">
        <f t="shared" si="15"/>
        <v>7</v>
      </c>
      <c r="K133" s="18">
        <f t="shared" si="16"/>
        <v>7</v>
      </c>
    </row>
    <row r="134" spans="1:11" x14ac:dyDescent="0.3">
      <c r="A134" s="18">
        <f>'Combined_End_Sem-E'!H138</f>
        <v>8</v>
      </c>
      <c r="B134" s="18">
        <f>'Combined_End_Sem-E'!I138</f>
        <v>8</v>
      </c>
      <c r="C134" s="18">
        <f>'Combined_End_Sem-E'!J138</f>
        <v>8</v>
      </c>
      <c r="D134" s="18">
        <f>'Combined_End_Sem-E'!K138</f>
        <v>8</v>
      </c>
      <c r="F134" s="32"/>
      <c r="H134" s="18">
        <f t="shared" si="13"/>
        <v>8</v>
      </c>
      <c r="I134" s="18">
        <f t="shared" si="14"/>
        <v>8</v>
      </c>
      <c r="J134" s="18">
        <f t="shared" si="15"/>
        <v>8</v>
      </c>
      <c r="K134" s="18">
        <f t="shared" si="16"/>
        <v>8</v>
      </c>
    </row>
    <row r="135" spans="1:11" x14ac:dyDescent="0.3">
      <c r="A135" s="18">
        <f>'Combined_End_Sem-E'!H139</f>
        <v>6</v>
      </c>
      <c r="B135" s="18">
        <f>'Combined_End_Sem-E'!I139</f>
        <v>6</v>
      </c>
      <c r="C135" s="18">
        <f>'Combined_End_Sem-E'!J139</f>
        <v>6</v>
      </c>
      <c r="D135" s="18">
        <f>'Combined_End_Sem-E'!K139</f>
        <v>6</v>
      </c>
      <c r="F135" s="32"/>
      <c r="H135" s="18">
        <f t="shared" ref="H135:H163" si="17">SUM(A135)</f>
        <v>6</v>
      </c>
      <c r="I135" s="18">
        <f t="shared" ref="I135:I163" si="18">SUM(B135)</f>
        <v>6</v>
      </c>
      <c r="J135" s="18">
        <f t="shared" ref="J135:J163" si="19">SUM(C135)</f>
        <v>6</v>
      </c>
      <c r="K135" s="18">
        <f t="shared" ref="K135:K163" si="20">SUM(D135)</f>
        <v>6</v>
      </c>
    </row>
    <row r="136" spans="1:11" x14ac:dyDescent="0.3">
      <c r="A136" s="18">
        <f>'Combined_End_Sem-E'!H140</f>
        <v>8</v>
      </c>
      <c r="B136" s="18">
        <f>'Combined_End_Sem-E'!I140</f>
        <v>8</v>
      </c>
      <c r="C136" s="18">
        <f>'Combined_End_Sem-E'!J140</f>
        <v>8</v>
      </c>
      <c r="D136" s="18">
        <f>'Combined_End_Sem-E'!K140</f>
        <v>8</v>
      </c>
      <c r="F136" s="32"/>
      <c r="H136" s="18">
        <f t="shared" si="17"/>
        <v>8</v>
      </c>
      <c r="I136" s="18">
        <f t="shared" si="18"/>
        <v>8</v>
      </c>
      <c r="J136" s="18">
        <f t="shared" si="19"/>
        <v>8</v>
      </c>
      <c r="K136" s="18">
        <f t="shared" si="20"/>
        <v>8</v>
      </c>
    </row>
    <row r="137" spans="1:11" x14ac:dyDescent="0.3">
      <c r="A137" s="18">
        <f>'Combined_End_Sem-E'!H141</f>
        <v>8</v>
      </c>
      <c r="B137" s="18">
        <f>'Combined_End_Sem-E'!I141</f>
        <v>8</v>
      </c>
      <c r="C137" s="18">
        <f>'Combined_End_Sem-E'!J141</f>
        <v>8</v>
      </c>
      <c r="D137" s="18">
        <f>'Combined_End_Sem-E'!K141</f>
        <v>8</v>
      </c>
      <c r="F137" s="32"/>
      <c r="H137" s="18">
        <f t="shared" si="17"/>
        <v>8</v>
      </c>
      <c r="I137" s="18">
        <f t="shared" si="18"/>
        <v>8</v>
      </c>
      <c r="J137" s="18">
        <f t="shared" si="19"/>
        <v>8</v>
      </c>
      <c r="K137" s="18">
        <f t="shared" si="20"/>
        <v>8</v>
      </c>
    </row>
    <row r="138" spans="1:11" x14ac:dyDescent="0.3">
      <c r="A138" s="18">
        <f>'Combined_End_Sem-E'!H142</f>
        <v>9</v>
      </c>
      <c r="B138" s="18">
        <f>'Combined_End_Sem-E'!I142</f>
        <v>9</v>
      </c>
      <c r="C138" s="18">
        <f>'Combined_End_Sem-E'!J142</f>
        <v>9</v>
      </c>
      <c r="D138" s="18">
        <f>'Combined_End_Sem-E'!K142</f>
        <v>9</v>
      </c>
      <c r="F138" s="32"/>
      <c r="H138" s="18">
        <f t="shared" si="17"/>
        <v>9</v>
      </c>
      <c r="I138" s="18">
        <f t="shared" si="18"/>
        <v>9</v>
      </c>
      <c r="J138" s="18">
        <f t="shared" si="19"/>
        <v>9</v>
      </c>
      <c r="K138" s="18">
        <f t="shared" si="20"/>
        <v>9</v>
      </c>
    </row>
    <row r="139" spans="1:11" x14ac:dyDescent="0.3">
      <c r="A139" s="18">
        <f>'Combined_End_Sem-E'!H143</f>
        <v>7</v>
      </c>
      <c r="B139" s="18">
        <f>'Combined_End_Sem-E'!I143</f>
        <v>7</v>
      </c>
      <c r="C139" s="18">
        <f>'Combined_End_Sem-E'!J143</f>
        <v>7</v>
      </c>
      <c r="D139" s="18">
        <f>'Combined_End_Sem-E'!K143</f>
        <v>7</v>
      </c>
      <c r="F139" s="32"/>
      <c r="H139" s="18">
        <f t="shared" si="17"/>
        <v>7</v>
      </c>
      <c r="I139" s="18">
        <f t="shared" si="18"/>
        <v>7</v>
      </c>
      <c r="J139" s="18">
        <f t="shared" si="19"/>
        <v>7</v>
      </c>
      <c r="K139" s="18">
        <f t="shared" si="20"/>
        <v>7</v>
      </c>
    </row>
    <row r="140" spans="1:11" x14ac:dyDescent="0.3">
      <c r="A140" s="18">
        <f>'Combined_End_Sem-E'!H144</f>
        <v>8</v>
      </c>
      <c r="B140" s="18">
        <f>'Combined_End_Sem-E'!I144</f>
        <v>8</v>
      </c>
      <c r="C140" s="18">
        <f>'Combined_End_Sem-E'!J144</f>
        <v>8</v>
      </c>
      <c r="D140" s="18">
        <f>'Combined_End_Sem-E'!K144</f>
        <v>8</v>
      </c>
      <c r="F140" s="32"/>
      <c r="H140" s="18">
        <f t="shared" si="17"/>
        <v>8</v>
      </c>
      <c r="I140" s="18">
        <f t="shared" si="18"/>
        <v>8</v>
      </c>
      <c r="J140" s="18">
        <f t="shared" si="19"/>
        <v>8</v>
      </c>
      <c r="K140" s="18">
        <f t="shared" si="20"/>
        <v>8</v>
      </c>
    </row>
    <row r="141" spans="1:11" x14ac:dyDescent="0.3">
      <c r="A141" s="18">
        <f>'Combined_End_Sem-E'!H145</f>
        <v>8</v>
      </c>
      <c r="B141" s="18">
        <f>'Combined_End_Sem-E'!I145</f>
        <v>8</v>
      </c>
      <c r="C141" s="18">
        <f>'Combined_End_Sem-E'!J145</f>
        <v>8</v>
      </c>
      <c r="D141" s="18">
        <f>'Combined_End_Sem-E'!K145</f>
        <v>8</v>
      </c>
      <c r="F141" s="32"/>
      <c r="H141" s="18">
        <f t="shared" si="17"/>
        <v>8</v>
      </c>
      <c r="I141" s="18">
        <f t="shared" si="18"/>
        <v>8</v>
      </c>
      <c r="J141" s="18">
        <f t="shared" si="19"/>
        <v>8</v>
      </c>
      <c r="K141" s="18">
        <f t="shared" si="20"/>
        <v>8</v>
      </c>
    </row>
    <row r="142" spans="1:11" x14ac:dyDescent="0.3">
      <c r="A142" s="18">
        <f>'Combined_End_Sem-E'!H146</f>
        <v>7</v>
      </c>
      <c r="B142" s="18">
        <f>'Combined_End_Sem-E'!I146</f>
        <v>7</v>
      </c>
      <c r="C142" s="18">
        <f>'Combined_End_Sem-E'!J146</f>
        <v>7</v>
      </c>
      <c r="D142" s="18">
        <f>'Combined_End_Sem-E'!K146</f>
        <v>7</v>
      </c>
      <c r="F142" s="32"/>
      <c r="H142" s="18">
        <f t="shared" si="17"/>
        <v>7</v>
      </c>
      <c r="I142" s="18">
        <f t="shared" si="18"/>
        <v>7</v>
      </c>
      <c r="J142" s="18">
        <f t="shared" si="19"/>
        <v>7</v>
      </c>
      <c r="K142" s="18">
        <f t="shared" si="20"/>
        <v>7</v>
      </c>
    </row>
    <row r="143" spans="1:11" x14ac:dyDescent="0.3">
      <c r="A143" s="18">
        <f>'Combined_End_Sem-E'!H147</f>
        <v>7</v>
      </c>
      <c r="B143" s="18">
        <f>'Combined_End_Sem-E'!I147</f>
        <v>7</v>
      </c>
      <c r="C143" s="18">
        <f>'Combined_End_Sem-E'!J147</f>
        <v>7</v>
      </c>
      <c r="D143" s="18">
        <f>'Combined_End_Sem-E'!K147</f>
        <v>7</v>
      </c>
      <c r="F143" s="32"/>
      <c r="H143" s="18">
        <f t="shared" si="17"/>
        <v>7</v>
      </c>
      <c r="I143" s="18">
        <f t="shared" si="18"/>
        <v>7</v>
      </c>
      <c r="J143" s="18">
        <f t="shared" si="19"/>
        <v>7</v>
      </c>
      <c r="K143" s="18">
        <f t="shared" si="20"/>
        <v>7</v>
      </c>
    </row>
    <row r="144" spans="1:11" x14ac:dyDescent="0.3">
      <c r="A144" s="18">
        <f>'Combined_End_Sem-E'!H148</f>
        <v>8</v>
      </c>
      <c r="B144" s="18">
        <f>'Combined_End_Sem-E'!I148</f>
        <v>8</v>
      </c>
      <c r="C144" s="18">
        <f>'Combined_End_Sem-E'!J148</f>
        <v>8</v>
      </c>
      <c r="D144" s="18">
        <f>'Combined_End_Sem-E'!K148</f>
        <v>8</v>
      </c>
      <c r="F144" s="32"/>
      <c r="H144" s="18">
        <f t="shared" si="17"/>
        <v>8</v>
      </c>
      <c r="I144" s="18">
        <f t="shared" si="18"/>
        <v>8</v>
      </c>
      <c r="J144" s="18">
        <f t="shared" si="19"/>
        <v>8</v>
      </c>
      <c r="K144" s="18">
        <f t="shared" si="20"/>
        <v>8</v>
      </c>
    </row>
    <row r="145" spans="1:11" x14ac:dyDescent="0.3">
      <c r="A145" s="18">
        <f>'Combined_End_Sem-E'!H149</f>
        <v>7</v>
      </c>
      <c r="B145" s="18">
        <f>'Combined_End_Sem-E'!I149</f>
        <v>7</v>
      </c>
      <c r="C145" s="18">
        <f>'Combined_End_Sem-E'!J149</f>
        <v>7</v>
      </c>
      <c r="D145" s="18">
        <f>'Combined_End_Sem-E'!K149</f>
        <v>7</v>
      </c>
      <c r="F145" s="32"/>
      <c r="H145" s="18">
        <f t="shared" si="17"/>
        <v>7</v>
      </c>
      <c r="I145" s="18">
        <f t="shared" si="18"/>
        <v>7</v>
      </c>
      <c r="J145" s="18">
        <f t="shared" si="19"/>
        <v>7</v>
      </c>
      <c r="K145" s="18">
        <f t="shared" si="20"/>
        <v>7</v>
      </c>
    </row>
    <row r="146" spans="1:11" x14ac:dyDescent="0.3">
      <c r="A146" s="18">
        <f>'Combined_End_Sem-E'!H150</f>
        <v>6</v>
      </c>
      <c r="B146" s="18">
        <f>'Combined_End_Sem-E'!I150</f>
        <v>6</v>
      </c>
      <c r="C146" s="18">
        <f>'Combined_End_Sem-E'!J150</f>
        <v>6</v>
      </c>
      <c r="D146" s="18">
        <f>'Combined_End_Sem-E'!K150</f>
        <v>6</v>
      </c>
      <c r="F146" s="32"/>
      <c r="H146" s="18">
        <f t="shared" si="17"/>
        <v>6</v>
      </c>
      <c r="I146" s="18">
        <f t="shared" si="18"/>
        <v>6</v>
      </c>
      <c r="J146" s="18">
        <f t="shared" si="19"/>
        <v>6</v>
      </c>
      <c r="K146" s="18">
        <f t="shared" si="20"/>
        <v>6</v>
      </c>
    </row>
    <row r="147" spans="1:11" x14ac:dyDescent="0.3">
      <c r="A147" s="18">
        <f>'Combined_End_Sem-E'!H151</f>
        <v>8</v>
      </c>
      <c r="B147" s="18">
        <f>'Combined_End_Sem-E'!I151</f>
        <v>8</v>
      </c>
      <c r="C147" s="18">
        <f>'Combined_End_Sem-E'!J151</f>
        <v>8</v>
      </c>
      <c r="D147" s="18">
        <f>'Combined_End_Sem-E'!K151</f>
        <v>8</v>
      </c>
      <c r="F147" s="32"/>
      <c r="H147" s="18">
        <f t="shared" si="17"/>
        <v>8</v>
      </c>
      <c r="I147" s="18">
        <f t="shared" si="18"/>
        <v>8</v>
      </c>
      <c r="J147" s="18">
        <f t="shared" si="19"/>
        <v>8</v>
      </c>
      <c r="K147" s="18">
        <f t="shared" si="20"/>
        <v>8</v>
      </c>
    </row>
    <row r="148" spans="1:11" x14ac:dyDescent="0.3">
      <c r="A148" s="18">
        <f>'Combined_End_Sem-E'!H152</f>
        <v>8</v>
      </c>
      <c r="B148" s="18">
        <f>'Combined_End_Sem-E'!I152</f>
        <v>8</v>
      </c>
      <c r="C148" s="18">
        <f>'Combined_End_Sem-E'!J152</f>
        <v>8</v>
      </c>
      <c r="D148" s="18">
        <f>'Combined_End_Sem-E'!K152</f>
        <v>8</v>
      </c>
      <c r="F148" s="32"/>
      <c r="H148" s="18">
        <f t="shared" si="17"/>
        <v>8</v>
      </c>
      <c r="I148" s="18">
        <f t="shared" si="18"/>
        <v>8</v>
      </c>
      <c r="J148" s="18">
        <f t="shared" si="19"/>
        <v>8</v>
      </c>
      <c r="K148" s="18">
        <f t="shared" si="20"/>
        <v>8</v>
      </c>
    </row>
    <row r="149" spans="1:11" x14ac:dyDescent="0.3">
      <c r="A149" s="18">
        <f>'Combined_End_Sem-E'!H153</f>
        <v>6</v>
      </c>
      <c r="B149" s="18">
        <f>'Combined_End_Sem-E'!I153</f>
        <v>6</v>
      </c>
      <c r="C149" s="18">
        <f>'Combined_End_Sem-E'!J153</f>
        <v>6</v>
      </c>
      <c r="D149" s="18">
        <f>'Combined_End_Sem-E'!K153</f>
        <v>6</v>
      </c>
      <c r="F149" s="32"/>
      <c r="H149" s="18">
        <f t="shared" si="17"/>
        <v>6</v>
      </c>
      <c r="I149" s="18">
        <f t="shared" si="18"/>
        <v>6</v>
      </c>
      <c r="J149" s="18">
        <f t="shared" si="19"/>
        <v>6</v>
      </c>
      <c r="K149" s="18">
        <f t="shared" si="20"/>
        <v>6</v>
      </c>
    </row>
    <row r="150" spans="1:11" x14ac:dyDescent="0.3">
      <c r="A150" s="18">
        <f>'Combined_End_Sem-E'!H154</f>
        <v>9</v>
      </c>
      <c r="B150" s="18">
        <f>'Combined_End_Sem-E'!I154</f>
        <v>9</v>
      </c>
      <c r="C150" s="18">
        <f>'Combined_End_Sem-E'!J154</f>
        <v>9</v>
      </c>
      <c r="D150" s="18">
        <f>'Combined_End_Sem-E'!K154</f>
        <v>9</v>
      </c>
      <c r="F150" s="32"/>
      <c r="H150" s="18">
        <f t="shared" si="17"/>
        <v>9</v>
      </c>
      <c r="I150" s="18">
        <f t="shared" si="18"/>
        <v>9</v>
      </c>
      <c r="J150" s="18">
        <f t="shared" si="19"/>
        <v>9</v>
      </c>
      <c r="K150" s="18">
        <f t="shared" si="20"/>
        <v>9</v>
      </c>
    </row>
    <row r="151" spans="1:11" x14ac:dyDescent="0.3">
      <c r="A151" s="18">
        <f>'Combined_End_Sem-E'!H155</f>
        <v>7</v>
      </c>
      <c r="B151" s="18">
        <f>'Combined_End_Sem-E'!I155</f>
        <v>7</v>
      </c>
      <c r="C151" s="18">
        <f>'Combined_End_Sem-E'!J155</f>
        <v>7</v>
      </c>
      <c r="D151" s="18">
        <f>'Combined_End_Sem-E'!K155</f>
        <v>7</v>
      </c>
      <c r="F151" s="32"/>
      <c r="H151" s="18">
        <f t="shared" si="17"/>
        <v>7</v>
      </c>
      <c r="I151" s="18">
        <f t="shared" si="18"/>
        <v>7</v>
      </c>
      <c r="J151" s="18">
        <f t="shared" si="19"/>
        <v>7</v>
      </c>
      <c r="K151" s="18">
        <f t="shared" si="20"/>
        <v>7</v>
      </c>
    </row>
    <row r="152" spans="1:11" x14ac:dyDescent="0.3">
      <c r="A152" s="18">
        <f>'Combined_End_Sem-E'!H156</f>
        <v>7</v>
      </c>
      <c r="B152" s="18">
        <f>'Combined_End_Sem-E'!I156</f>
        <v>7</v>
      </c>
      <c r="C152" s="18">
        <f>'Combined_End_Sem-E'!J156</f>
        <v>7</v>
      </c>
      <c r="D152" s="18">
        <f>'Combined_End_Sem-E'!K156</f>
        <v>7</v>
      </c>
      <c r="F152" s="32"/>
      <c r="H152" s="18">
        <f t="shared" si="17"/>
        <v>7</v>
      </c>
      <c r="I152" s="18">
        <f t="shared" si="18"/>
        <v>7</v>
      </c>
      <c r="J152" s="18">
        <f t="shared" si="19"/>
        <v>7</v>
      </c>
      <c r="K152" s="18">
        <f t="shared" si="20"/>
        <v>7</v>
      </c>
    </row>
    <row r="153" spans="1:11" x14ac:dyDescent="0.3">
      <c r="A153" s="18">
        <f>'Combined_End_Sem-E'!H157</f>
        <v>7</v>
      </c>
      <c r="B153" s="18">
        <f>'Combined_End_Sem-E'!I157</f>
        <v>7</v>
      </c>
      <c r="C153" s="18">
        <f>'Combined_End_Sem-E'!J157</f>
        <v>7</v>
      </c>
      <c r="D153" s="18">
        <f>'Combined_End_Sem-E'!K157</f>
        <v>7</v>
      </c>
      <c r="F153" s="32"/>
      <c r="H153" s="18">
        <f t="shared" si="17"/>
        <v>7</v>
      </c>
      <c r="I153" s="18">
        <f t="shared" si="18"/>
        <v>7</v>
      </c>
      <c r="J153" s="18">
        <f t="shared" si="19"/>
        <v>7</v>
      </c>
      <c r="K153" s="18">
        <f t="shared" si="20"/>
        <v>7</v>
      </c>
    </row>
    <row r="154" spans="1:11" x14ac:dyDescent="0.3">
      <c r="A154" s="18">
        <f>'Combined_End_Sem-E'!H158</f>
        <v>9</v>
      </c>
      <c r="B154" s="18">
        <f>'Combined_End_Sem-E'!I158</f>
        <v>9</v>
      </c>
      <c r="C154" s="18">
        <f>'Combined_End_Sem-E'!J158</f>
        <v>9</v>
      </c>
      <c r="D154" s="18">
        <f>'Combined_End_Sem-E'!K158</f>
        <v>9</v>
      </c>
      <c r="F154" s="32"/>
      <c r="H154" s="18">
        <f t="shared" si="17"/>
        <v>9</v>
      </c>
      <c r="I154" s="18">
        <f t="shared" si="18"/>
        <v>9</v>
      </c>
      <c r="J154" s="18">
        <f t="shared" si="19"/>
        <v>9</v>
      </c>
      <c r="K154" s="18">
        <f t="shared" si="20"/>
        <v>9</v>
      </c>
    </row>
    <row r="155" spans="1:11" x14ac:dyDescent="0.3">
      <c r="A155" s="18">
        <f>'Combined_End_Sem-E'!H159</f>
        <v>7</v>
      </c>
      <c r="B155" s="18">
        <f>'Combined_End_Sem-E'!I159</f>
        <v>7</v>
      </c>
      <c r="C155" s="18">
        <f>'Combined_End_Sem-E'!J159</f>
        <v>7</v>
      </c>
      <c r="D155" s="18">
        <f>'Combined_End_Sem-E'!K159</f>
        <v>7</v>
      </c>
      <c r="F155" s="32"/>
      <c r="H155" s="18">
        <f t="shared" si="17"/>
        <v>7</v>
      </c>
      <c r="I155" s="18">
        <f t="shared" si="18"/>
        <v>7</v>
      </c>
      <c r="J155" s="18">
        <f t="shared" si="19"/>
        <v>7</v>
      </c>
      <c r="K155" s="18">
        <f t="shared" si="20"/>
        <v>7</v>
      </c>
    </row>
    <row r="156" spans="1:11" x14ac:dyDescent="0.3">
      <c r="A156" s="18">
        <f>'Combined_End_Sem-E'!H160</f>
        <v>8</v>
      </c>
      <c r="B156" s="18">
        <f>'Combined_End_Sem-E'!I160</f>
        <v>8</v>
      </c>
      <c r="C156" s="18">
        <f>'Combined_End_Sem-E'!J160</f>
        <v>8</v>
      </c>
      <c r="D156" s="18">
        <f>'Combined_End_Sem-E'!K160</f>
        <v>8</v>
      </c>
      <c r="F156" s="32"/>
      <c r="H156" s="18">
        <f t="shared" si="17"/>
        <v>8</v>
      </c>
      <c r="I156" s="18">
        <f t="shared" si="18"/>
        <v>8</v>
      </c>
      <c r="J156" s="18">
        <f t="shared" si="19"/>
        <v>8</v>
      </c>
      <c r="K156" s="18">
        <f t="shared" si="20"/>
        <v>8</v>
      </c>
    </row>
    <row r="157" spans="1:11" x14ac:dyDescent="0.3">
      <c r="A157" s="18">
        <f>'Combined_End_Sem-E'!H161</f>
        <v>7</v>
      </c>
      <c r="B157" s="18">
        <f>'Combined_End_Sem-E'!I161</f>
        <v>7</v>
      </c>
      <c r="C157" s="18">
        <f>'Combined_End_Sem-E'!J161</f>
        <v>7</v>
      </c>
      <c r="D157" s="18">
        <f>'Combined_End_Sem-E'!K161</f>
        <v>7</v>
      </c>
      <c r="F157" s="32"/>
      <c r="H157" s="18">
        <f t="shared" si="17"/>
        <v>7</v>
      </c>
      <c r="I157" s="18">
        <f t="shared" si="18"/>
        <v>7</v>
      </c>
      <c r="J157" s="18">
        <f t="shared" si="19"/>
        <v>7</v>
      </c>
      <c r="K157" s="18">
        <f t="shared" si="20"/>
        <v>7</v>
      </c>
    </row>
    <row r="158" spans="1:11" x14ac:dyDescent="0.3">
      <c r="A158" s="18">
        <f>'Combined_End_Sem-E'!H162</f>
        <v>7</v>
      </c>
      <c r="B158" s="18">
        <f>'Combined_End_Sem-E'!I162</f>
        <v>7</v>
      </c>
      <c r="C158" s="18">
        <f>'Combined_End_Sem-E'!J162</f>
        <v>7</v>
      </c>
      <c r="D158" s="18">
        <f>'Combined_End_Sem-E'!K162</f>
        <v>7</v>
      </c>
      <c r="F158" s="32"/>
      <c r="H158" s="18">
        <f t="shared" si="17"/>
        <v>7</v>
      </c>
      <c r="I158" s="18">
        <f t="shared" si="18"/>
        <v>7</v>
      </c>
      <c r="J158" s="18">
        <f t="shared" si="19"/>
        <v>7</v>
      </c>
      <c r="K158" s="18">
        <f t="shared" si="20"/>
        <v>7</v>
      </c>
    </row>
    <row r="159" spans="1:11" x14ac:dyDescent="0.3">
      <c r="A159" s="18">
        <f>'Combined_End_Sem-E'!H163</f>
        <v>8</v>
      </c>
      <c r="B159" s="18">
        <f>'Combined_End_Sem-E'!I163</f>
        <v>8</v>
      </c>
      <c r="C159" s="18">
        <f>'Combined_End_Sem-E'!J163</f>
        <v>8</v>
      </c>
      <c r="D159" s="18">
        <f>'Combined_End_Sem-E'!K163</f>
        <v>8</v>
      </c>
      <c r="F159" s="32"/>
      <c r="H159" s="18">
        <f t="shared" si="17"/>
        <v>8</v>
      </c>
      <c r="I159" s="18">
        <f t="shared" si="18"/>
        <v>8</v>
      </c>
      <c r="J159" s="18">
        <f t="shared" si="19"/>
        <v>8</v>
      </c>
      <c r="K159" s="18">
        <f t="shared" si="20"/>
        <v>8</v>
      </c>
    </row>
    <row r="160" spans="1:11" x14ac:dyDescent="0.3">
      <c r="A160" s="18">
        <f>'Combined_End_Sem-E'!H164</f>
        <v>8</v>
      </c>
      <c r="B160" s="18">
        <f>'Combined_End_Sem-E'!I164</f>
        <v>8</v>
      </c>
      <c r="C160" s="18">
        <f>'Combined_End_Sem-E'!J164</f>
        <v>8</v>
      </c>
      <c r="D160" s="18">
        <f>'Combined_End_Sem-E'!K164</f>
        <v>8</v>
      </c>
      <c r="F160" s="32"/>
      <c r="H160" s="18">
        <f t="shared" si="17"/>
        <v>8</v>
      </c>
      <c r="I160" s="18">
        <f t="shared" si="18"/>
        <v>8</v>
      </c>
      <c r="J160" s="18">
        <f t="shared" si="19"/>
        <v>8</v>
      </c>
      <c r="K160" s="18">
        <f t="shared" si="20"/>
        <v>8</v>
      </c>
    </row>
    <row r="161" spans="1:11" x14ac:dyDescent="0.3">
      <c r="A161" s="18">
        <f>'Combined_End_Sem-E'!H165</f>
        <v>7</v>
      </c>
      <c r="B161" s="18">
        <f>'Combined_End_Sem-E'!I165</f>
        <v>7</v>
      </c>
      <c r="C161" s="18">
        <f>'Combined_End_Sem-E'!J165</f>
        <v>7</v>
      </c>
      <c r="D161" s="18">
        <f>'Combined_End_Sem-E'!K165</f>
        <v>7</v>
      </c>
      <c r="F161" s="32"/>
      <c r="H161" s="18">
        <f t="shared" si="17"/>
        <v>7</v>
      </c>
      <c r="I161" s="18">
        <f t="shared" si="18"/>
        <v>7</v>
      </c>
      <c r="J161" s="18">
        <f t="shared" si="19"/>
        <v>7</v>
      </c>
      <c r="K161" s="18">
        <f t="shared" si="20"/>
        <v>7</v>
      </c>
    </row>
    <row r="162" spans="1:11" x14ac:dyDescent="0.3">
      <c r="A162" s="18">
        <f>'Combined_End_Sem-E'!H166</f>
        <v>5</v>
      </c>
      <c r="B162" s="18">
        <f>'Combined_End_Sem-E'!I166</f>
        <v>5</v>
      </c>
      <c r="C162" s="18">
        <f>'Combined_End_Sem-E'!J166</f>
        <v>5</v>
      </c>
      <c r="D162" s="18">
        <f>'Combined_End_Sem-E'!K166</f>
        <v>5</v>
      </c>
      <c r="F162" s="32"/>
      <c r="H162" s="18">
        <f t="shared" si="17"/>
        <v>5</v>
      </c>
      <c r="I162" s="18">
        <f t="shared" si="18"/>
        <v>5</v>
      </c>
      <c r="J162" s="18">
        <f t="shared" si="19"/>
        <v>5</v>
      </c>
      <c r="K162" s="18">
        <f t="shared" si="20"/>
        <v>5</v>
      </c>
    </row>
    <row r="163" spans="1:11" x14ac:dyDescent="0.3">
      <c r="A163" s="18">
        <f>'Combined_End_Sem-E'!H167</f>
        <v>6</v>
      </c>
      <c r="B163" s="18">
        <f>'Combined_End_Sem-E'!I167</f>
        <v>6</v>
      </c>
      <c r="C163" s="18">
        <f>'Combined_End_Sem-E'!J167</f>
        <v>6</v>
      </c>
      <c r="D163" s="18">
        <f>'Combined_End_Sem-E'!K167</f>
        <v>6</v>
      </c>
      <c r="F163" s="32"/>
      <c r="H163" s="18">
        <f t="shared" si="17"/>
        <v>6</v>
      </c>
      <c r="I163" s="18">
        <f t="shared" si="18"/>
        <v>6</v>
      </c>
      <c r="J163" s="18">
        <f t="shared" si="19"/>
        <v>6</v>
      </c>
      <c r="K163" s="18">
        <f t="shared" si="20"/>
        <v>6</v>
      </c>
    </row>
    <row r="164" spans="1:11" x14ac:dyDescent="0.3">
      <c r="F164" s="32"/>
    </row>
    <row r="165" spans="1:11" x14ac:dyDescent="0.3">
      <c r="F165" s="32"/>
      <c r="G165" s="19" t="s">
        <v>67</v>
      </c>
      <c r="H165" s="34" t="s">
        <v>24</v>
      </c>
      <c r="I165" s="34" t="s">
        <v>27</v>
      </c>
      <c r="J165" s="34" t="s">
        <v>30</v>
      </c>
      <c r="K165" s="34" t="s">
        <v>32</v>
      </c>
    </row>
    <row r="166" spans="1:11" x14ac:dyDescent="0.3">
      <c r="F166" s="32"/>
      <c r="G166" s="19" t="s">
        <v>192</v>
      </c>
      <c r="H166" s="35">
        <f>IF(SUM(H7:H163) &gt; 0, COUNTIF(H7:H163, "&gt;=" &amp; H4), "")</f>
        <v>118</v>
      </c>
      <c r="I166" s="35">
        <f>IF(SUM(I7:I163) &gt; 0, COUNTIF(I7:I163, "&gt;=" &amp; I4), "")</f>
        <v>118</v>
      </c>
      <c r="J166" s="35">
        <f>IF(SUM(J7:J163) &gt; 0, COUNTIF(J7:J163, "&gt;=" &amp; J4), "")</f>
        <v>118</v>
      </c>
      <c r="K166" s="35">
        <f>IF(SUM(K7:K163) &gt; 0, COUNTIF(K7:K163, "&gt;=" &amp; K4), "")</f>
        <v>118</v>
      </c>
    </row>
    <row r="167" spans="1:11" x14ac:dyDescent="0.3">
      <c r="F167" s="32"/>
      <c r="G167" s="19" t="s">
        <v>193</v>
      </c>
      <c r="H167" s="8">
        <v>157</v>
      </c>
      <c r="I167" s="8">
        <v>157</v>
      </c>
      <c r="J167" s="8">
        <v>157</v>
      </c>
      <c r="K167" s="8">
        <v>157</v>
      </c>
    </row>
    <row r="168" spans="1:11" x14ac:dyDescent="0.3">
      <c r="F168" s="32"/>
      <c r="G168" s="19" t="s">
        <v>195</v>
      </c>
      <c r="H168" s="35">
        <f>IF(SUM(H7:H163) &gt; 0, H166/H167*100, "0")</f>
        <v>75.159235668789819</v>
      </c>
      <c r="I168" s="35">
        <f>IF(SUM(I7:I163) &gt; 0, I166/I167*100, "0")</f>
        <v>75.159235668789819</v>
      </c>
      <c r="J168" s="35">
        <f>IF(SUM(J7:J163) &gt; 0, J166/J167*100, "0")</f>
        <v>75.159235668789819</v>
      </c>
      <c r="K168" s="35">
        <f>IF(SUM(K7:K163) &gt; 0, K166/K167*100, "0")</f>
        <v>75.159235668789819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01"/>
  <sheetViews>
    <sheetView workbookViewId="0"/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1</v>
      </c>
      <c r="F3" s="6">
        <f>Combined_Input_Details!F3</f>
        <v>1</v>
      </c>
      <c r="G3" s="6">
        <f>Combined_Input_Details!G3</f>
        <v>1</v>
      </c>
      <c r="H3" s="6">
        <f>Combined_Input_Details!H3</f>
        <v>1</v>
      </c>
      <c r="I3" s="6">
        <f>Combined_Input_Details!I3</f>
        <v>1</v>
      </c>
      <c r="J3" s="6">
        <f>Combined_Input_Details!J3</f>
        <v>0</v>
      </c>
      <c r="K3" s="6">
        <f>Combined_Input_Details!K3</f>
        <v>1</v>
      </c>
      <c r="L3" s="6">
        <f>Combined_Input_Details!L3</f>
        <v>0</v>
      </c>
      <c r="M3" s="6">
        <f>Combined_Input_Details!M3</f>
        <v>1</v>
      </c>
      <c r="N3" s="6">
        <f>Combined_Input_Details!N3</f>
        <v>1</v>
      </c>
      <c r="O3" s="6">
        <f>Combined_Input_Details!O3</f>
        <v>0</v>
      </c>
      <c r="P3" s="6">
        <f>Combined_Input_Details!P3</f>
        <v>1</v>
      </c>
      <c r="Q3" s="6">
        <f>Combined_Input_Details!Q3</f>
        <v>1</v>
      </c>
      <c r="R3" s="6">
        <f>Combined_Input_Details!R3</f>
        <v>0</v>
      </c>
      <c r="S3" s="6">
        <f>Combined_Input_Details!S3</f>
        <v>1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1</v>
      </c>
      <c r="F4" s="8">
        <f>Combined_Input_Details!F4</f>
        <v>1</v>
      </c>
      <c r="G4" s="8">
        <f>Combined_Input_Details!G4</f>
        <v>1</v>
      </c>
      <c r="H4" s="8">
        <f>Combined_Input_Details!H4</f>
        <v>1</v>
      </c>
      <c r="I4" s="8">
        <f>Combined_Input_Details!I4</f>
        <v>3</v>
      </c>
      <c r="J4" s="8">
        <f>Combined_Input_Details!J4</f>
        <v>0</v>
      </c>
      <c r="K4" s="8">
        <f>Combined_Input_Details!K4</f>
        <v>2</v>
      </c>
      <c r="L4" s="8">
        <f>Combined_Input_Details!L4</f>
        <v>0</v>
      </c>
      <c r="M4" s="8">
        <f>Combined_Input_Details!M4</f>
        <v>1</v>
      </c>
      <c r="N4" s="8">
        <f>Combined_Input_Details!N4</f>
        <v>1</v>
      </c>
      <c r="O4" s="8">
        <f>Combined_Input_Details!O4</f>
        <v>1</v>
      </c>
      <c r="P4" s="8">
        <f>Combined_Input_Details!P4</f>
        <v>1</v>
      </c>
      <c r="Q4" s="8">
        <f>Combined_Input_Details!Q4</f>
        <v>2</v>
      </c>
      <c r="R4" s="8">
        <f>Combined_Input_Details!R4</f>
        <v>3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1</v>
      </c>
      <c r="F5" s="6">
        <f>Combined_Input_Details!F5</f>
        <v>1</v>
      </c>
      <c r="G5" s="6">
        <f>Combined_Input_Details!G5</f>
        <v>1</v>
      </c>
      <c r="H5" s="6">
        <f>Combined_Input_Details!H5</f>
        <v>3</v>
      </c>
      <c r="I5" s="6">
        <f>Combined_Input_Details!I5</f>
        <v>2</v>
      </c>
      <c r="J5" s="6">
        <f>Combined_Input_Details!J5</f>
        <v>1</v>
      </c>
      <c r="K5" s="6">
        <f>Combined_Input_Details!K5</f>
        <v>1</v>
      </c>
      <c r="L5" s="6">
        <f>Combined_Input_Details!L5</f>
        <v>0</v>
      </c>
      <c r="M5" s="6">
        <f>Combined_Input_Details!M5</f>
        <v>1</v>
      </c>
      <c r="N5" s="6">
        <f>Combined_Input_Details!N5</f>
        <v>1</v>
      </c>
      <c r="O5" s="6">
        <f>Combined_Input_Details!O5</f>
        <v>1</v>
      </c>
      <c r="P5" s="6">
        <f>Combined_Input_Details!P5</f>
        <v>1</v>
      </c>
      <c r="Q5" s="6">
        <f>Combined_Input_Details!Q5</f>
        <v>1</v>
      </c>
      <c r="R5" s="6">
        <f>Combined_Input_Details!R5</f>
        <v>1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1</v>
      </c>
      <c r="F6" s="8">
        <f>Combined_Input_Details!F6</f>
        <v>1</v>
      </c>
      <c r="G6" s="8">
        <f>Combined_Input_Details!G6</f>
        <v>1</v>
      </c>
      <c r="H6" s="8">
        <f>Combined_Input_Details!H6</f>
        <v>1</v>
      </c>
      <c r="I6" s="8">
        <f>Combined_Input_Details!I6</f>
        <v>1</v>
      </c>
      <c r="J6" s="8">
        <f>Combined_Input_Details!J6</f>
        <v>1</v>
      </c>
      <c r="K6" s="8">
        <f>Combined_Input_Details!K6</f>
        <v>1</v>
      </c>
      <c r="L6" s="8">
        <f>Combined_Input_Details!L6</f>
        <v>0</v>
      </c>
      <c r="M6" s="8">
        <f>Combined_Input_Details!M6</f>
        <v>1</v>
      </c>
      <c r="N6" s="8">
        <f>Combined_Input_Details!N6</f>
        <v>1</v>
      </c>
      <c r="O6" s="8">
        <f>Combined_Input_Details!O6</f>
        <v>3</v>
      </c>
      <c r="P6" s="8">
        <f>Combined_Input_Details!P6</f>
        <v>1</v>
      </c>
      <c r="Q6" s="8">
        <f>Combined_Input_Details!Q6</f>
        <v>1</v>
      </c>
      <c r="R6" s="8">
        <f>Combined_Input_Details!R6</f>
        <v>0</v>
      </c>
      <c r="S6" s="8">
        <f>Combined_Input_Details!S6</f>
        <v>2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455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157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Combined_Input_Details!E11</f>
        <v>88</v>
      </c>
    </row>
    <row r="12" spans="1:21" x14ac:dyDescent="0.3">
      <c r="A12" s="2"/>
      <c r="B12" s="2"/>
      <c r="D12" s="13" t="s">
        <v>27</v>
      </c>
      <c r="E12" s="13">
        <f>Combined_Input_Details!E12</f>
        <v>88</v>
      </c>
    </row>
    <row r="13" spans="1:21" x14ac:dyDescent="0.3">
      <c r="A13" s="48" t="s">
        <v>44</v>
      </c>
      <c r="B13" s="48"/>
      <c r="D13" s="11" t="s">
        <v>30</v>
      </c>
      <c r="E13" s="11">
        <f>Combined_Input_Details!E13</f>
        <v>88.333333333333329</v>
      </c>
    </row>
    <row r="14" spans="1:21" x14ac:dyDescent="0.3">
      <c r="A14" s="3" t="s">
        <v>45</v>
      </c>
      <c r="B14" s="3">
        <f>Combined_Input_Details!B14</f>
        <v>70</v>
      </c>
      <c r="D14" s="13" t="s">
        <v>32</v>
      </c>
      <c r="E14" s="13">
        <f>Combined_Input_Details!E14</f>
        <v>88</v>
      </c>
    </row>
    <row r="15" spans="1:21" x14ac:dyDescent="0.3">
      <c r="A15" s="5" t="s">
        <v>46</v>
      </c>
      <c r="B15" s="5">
        <f>Combined_Input_Details!B15</f>
        <v>80</v>
      </c>
    </row>
    <row r="16" spans="1:21" x14ac:dyDescent="0.3">
      <c r="A16" s="3" t="s">
        <v>47</v>
      </c>
      <c r="B16" s="3">
        <f>Combined_Input_Details!B16</f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f>Combined_Input_Details!B17</f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f>Combined_Input_Details!B18</f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f>Combined_Input_Details!B19</f>
        <v>70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tr">
        <f>"Weighted Level of Attainment (" &amp; B16 &amp; " SEE + " &amp; B15 &amp; " CIE)"</f>
        <v>Weighted Level of Attainment (20 SEE + 80 CIE)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tr">
        <f>E2</f>
        <v xml:space="preserve">PO1   </v>
      </c>
      <c r="F23" s="38">
        <f>E3</f>
        <v>1</v>
      </c>
      <c r="G23" s="59">
        <f>Combined_External_Components!H168</f>
        <v>75.159235668789819</v>
      </c>
      <c r="H23" s="61">
        <f>IF(AND(G23&gt;0,G23&lt;40),1,IF(AND(G23&gt;=40,G23&lt;60),2,IF(AND(G23&gt;=60,G23&lt;=100),3,"0")))</f>
        <v>3</v>
      </c>
      <c r="I23" s="59">
        <f>Combined_Internal_Components!H168</f>
        <v>74.522292993630572</v>
      </c>
      <c r="J23" s="61">
        <f>IF(AND(I23&gt;0,I23&lt;40),1,IF(AND(I23&gt;=40,I23&lt;60),2,IF(AND(I23&gt;=60,I23&lt;=100),3,"0")))</f>
        <v>3</v>
      </c>
      <c r="K23" s="59">
        <f>G23*(B16/100)+I23*(B15/100)</f>
        <v>74.649681528662427</v>
      </c>
      <c r="L23" s="61">
        <f>IF(AND(K23&gt;0,K23&lt;40),1,IF(AND(K23&gt;=40,K23&lt;60),2,IF(AND(K23&gt;=60,K23&lt;=100),3,"0")))</f>
        <v>3</v>
      </c>
      <c r="M23" s="59">
        <f>E11</f>
        <v>88</v>
      </c>
      <c r="N23" s="61">
        <f>IF(AND(M23&gt;0,M23&lt;40),1,IF(AND(M23&gt;=40,M23&lt;60),2,IF(AND(M23&gt;=60,M23&lt;=100),3,"0")))</f>
        <v>3</v>
      </c>
      <c r="O23" s="59">
        <f>K23*(B17/100)+M23*(B18/100)</f>
        <v>77.319745222929953</v>
      </c>
      <c r="P23" s="61">
        <f>IF(AND(O23&gt;0,O23&lt;40),1,IF(AND(O23&gt;=40,O23&lt;60),2,IF(AND(O23&gt;=60,O23&lt;=100),3,"0")))</f>
        <v>3</v>
      </c>
    </row>
    <row r="24" spans="1:16" x14ac:dyDescent="0.3">
      <c r="D24" s="60"/>
      <c r="E24" s="39" t="str">
        <f>F2</f>
        <v xml:space="preserve">PO2   </v>
      </c>
      <c r="F24" s="39">
        <f>F3</f>
        <v>1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tr">
        <f>G2</f>
        <v xml:space="preserve">PO3   </v>
      </c>
      <c r="F25" s="38">
        <f>G3</f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tr">
        <f>H2</f>
        <v xml:space="preserve">PO4   </v>
      </c>
      <c r="F26" s="39">
        <f>H3</f>
        <v>1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tr">
        <f>I2</f>
        <v xml:space="preserve">PO5   </v>
      </c>
      <c r="F27" s="38">
        <f>I3</f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tr">
        <f>J2</f>
        <v xml:space="preserve">PO6   </v>
      </c>
      <c r="F28" s="39">
        <f>J3</f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tr">
        <f>K2</f>
        <v xml:space="preserve">PO7   </v>
      </c>
      <c r="F29" s="38">
        <f>K3</f>
        <v>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tr">
        <f>L2</f>
        <v xml:space="preserve">PO8   </v>
      </c>
      <c r="F30" s="39">
        <f>L3</f>
        <v>0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tr">
        <f>M2</f>
        <v xml:space="preserve">PO9   </v>
      </c>
      <c r="F31" s="38">
        <f>M3</f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tr">
        <f>N2</f>
        <v xml:space="preserve">PO10   </v>
      </c>
      <c r="F32" s="39">
        <f>N3</f>
        <v>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tr">
        <f>O2</f>
        <v xml:space="preserve">PO11   </v>
      </c>
      <c r="F33" s="38">
        <f>O3</f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tr">
        <f>P2</f>
        <v xml:space="preserve">PO12   </v>
      </c>
      <c r="F34" s="39">
        <f>P3</f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tr">
        <f>Q2</f>
        <v>PSO1</v>
      </c>
      <c r="F35" s="38">
        <f>Q3</f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tr">
        <f>R2</f>
        <v>PSO2</v>
      </c>
      <c r="F36" s="39">
        <f>R3</f>
        <v>0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tr">
        <f>S2</f>
        <v>PSO3</v>
      </c>
      <c r="F37" s="38">
        <f>S3</f>
        <v>1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tr">
        <f>T2</f>
        <v>PSO4</v>
      </c>
      <c r="F38" s="39">
        <f>T3</f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tr">
        <f>U2</f>
        <v>PSO5</v>
      </c>
      <c r="F39" s="38">
        <f>U3</f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tr">
        <f>E2</f>
        <v xml:space="preserve">PO1   </v>
      </c>
      <c r="F40" s="38">
        <f>E4</f>
        <v>1</v>
      </c>
      <c r="G40" s="59">
        <f>Combined_External_Components!I168</f>
        <v>75.159235668789819</v>
      </c>
      <c r="H40" s="61">
        <f>IF(AND(G40&gt;0,G40&lt;40),1,IF(AND(G40&gt;=40,G40&lt;60),2,IF(AND(G40&gt;=60,G40&lt;=100),3,"0")))</f>
        <v>3</v>
      </c>
      <c r="I40" s="59">
        <f>Combined_Internal_Components!I168</f>
        <v>74.522292993630572</v>
      </c>
      <c r="J40" s="61">
        <f>IF(AND(I40&gt;0,I40&lt;40),1,IF(AND(I40&gt;=40,I40&lt;60),2,IF(AND(I40&gt;=60,I40&lt;=100),3,"0")))</f>
        <v>3</v>
      </c>
      <c r="K40" s="59">
        <f>G40*(B16/100)+I40*(B15/100)</f>
        <v>74.649681528662427</v>
      </c>
      <c r="L40" s="61">
        <f>IF(AND(K40&gt;0,K40&lt;40),1,IF(AND(K40&gt;=40,K40&lt;60),2,IF(AND(K40&gt;=60,K40&lt;=100),3,"0")))</f>
        <v>3</v>
      </c>
      <c r="M40" s="59">
        <f>E12</f>
        <v>88</v>
      </c>
      <c r="N40" s="61">
        <f>IF(AND(M40&gt;0,M40&lt;40),1,IF(AND(M40&gt;=40,M40&lt;60),2,IF(AND(M40&gt;=60,M40&lt;=100),3,"0")))</f>
        <v>3</v>
      </c>
      <c r="O40" s="59">
        <f>K40*(B17/100)+M40*(B18/100)</f>
        <v>77.319745222929953</v>
      </c>
      <c r="P40" s="61">
        <f>IF(AND(O40&gt;0,O40&lt;40),1,IF(AND(O40&gt;=40,O40&lt;60),2,IF(AND(O40&gt;=60,O40&lt;=100),3,"0")))</f>
        <v>3</v>
      </c>
    </row>
    <row r="41" spans="4:16" x14ac:dyDescent="0.3">
      <c r="D41" s="60"/>
      <c r="E41" s="39" t="str">
        <f>F2</f>
        <v xml:space="preserve">PO2   </v>
      </c>
      <c r="F41" s="39">
        <f>F4</f>
        <v>1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tr">
        <f>G2</f>
        <v xml:space="preserve">PO3   </v>
      </c>
      <c r="F42" s="38">
        <f>G4</f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tr">
        <f>H2</f>
        <v xml:space="preserve">PO4   </v>
      </c>
      <c r="F43" s="39">
        <f>H4</f>
        <v>1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tr">
        <f>I2</f>
        <v xml:space="preserve">PO5   </v>
      </c>
      <c r="F44" s="38">
        <f>I4</f>
        <v>3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tr">
        <f>J2</f>
        <v xml:space="preserve">PO6   </v>
      </c>
      <c r="F45" s="39">
        <f>J4</f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tr">
        <f>K2</f>
        <v xml:space="preserve">PO7   </v>
      </c>
      <c r="F46" s="38">
        <f>K4</f>
        <v>2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tr">
        <f>L2</f>
        <v xml:space="preserve">PO8   </v>
      </c>
      <c r="F47" s="39">
        <f>L4</f>
        <v>0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tr">
        <f>M2</f>
        <v xml:space="preserve">PO9   </v>
      </c>
      <c r="F48" s="38">
        <f>M4</f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tr">
        <f>N2</f>
        <v xml:space="preserve">PO10   </v>
      </c>
      <c r="F49" s="39">
        <f>N4</f>
        <v>1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tr">
        <f>O2</f>
        <v xml:space="preserve">PO11   </v>
      </c>
      <c r="F50" s="38">
        <f>O4</f>
        <v>1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tr">
        <f>P2</f>
        <v xml:space="preserve">PO12   </v>
      </c>
      <c r="F51" s="39">
        <f>P4</f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tr">
        <f>Q2</f>
        <v>PSO1</v>
      </c>
      <c r="F52" s="38">
        <f>Q4</f>
        <v>2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tr">
        <f>R2</f>
        <v>PSO2</v>
      </c>
      <c r="F53" s="39">
        <f>R4</f>
        <v>3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tr">
        <f>S2</f>
        <v>PSO3</v>
      </c>
      <c r="F54" s="38">
        <f>S4</f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tr">
        <f>T2</f>
        <v>PSO4</v>
      </c>
      <c r="F55" s="39">
        <f>T4</f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tr">
        <f>U2</f>
        <v>PSO5</v>
      </c>
      <c r="F56" s="38">
        <f>U4</f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tr">
        <f>E2</f>
        <v xml:space="preserve">PO1   </v>
      </c>
      <c r="F57" s="38">
        <f>E5</f>
        <v>1</v>
      </c>
      <c r="G57" s="59">
        <f>Combined_External_Components!J168</f>
        <v>75.159235668789819</v>
      </c>
      <c r="H57" s="61">
        <f>IF(AND(G57&gt;0,G57&lt;40),1,IF(AND(G57&gt;=40,G57&lt;60),2,IF(AND(G57&gt;=60,G57&lt;=100),3,"0")))</f>
        <v>3</v>
      </c>
      <c r="I57" s="59">
        <f>Combined_Internal_Components!J168</f>
        <v>74.522292993630572</v>
      </c>
      <c r="J57" s="61">
        <f>IF(AND(I57&gt;0,I57&lt;40),1,IF(AND(I57&gt;=40,I57&lt;60),2,IF(AND(I57&gt;=60,I57&lt;=100),3,"0")))</f>
        <v>3</v>
      </c>
      <c r="K57" s="59">
        <f>G57*(B16/100)+I57*(B15/100)</f>
        <v>74.649681528662427</v>
      </c>
      <c r="L57" s="61">
        <f>IF(AND(K57&gt;0,K57&lt;40),1,IF(AND(K57&gt;=40,K57&lt;60),2,IF(AND(K57&gt;=60,K57&lt;=100),3,"0")))</f>
        <v>3</v>
      </c>
      <c r="M57" s="59">
        <f>E13</f>
        <v>88.333333333333329</v>
      </c>
      <c r="N57" s="61">
        <f>IF(AND(M57&gt;0,M57&lt;40),1,IF(AND(M57&gt;=40,M57&lt;60),2,IF(AND(M57&gt;=60,M57&lt;=100),3,"0")))</f>
        <v>3</v>
      </c>
      <c r="O57" s="59">
        <f>K57*(B17/100)+M57*(B18/100)</f>
        <v>77.386411889596616</v>
      </c>
      <c r="P57" s="61">
        <f>IF(AND(O57&gt;0,O57&lt;40),1,IF(AND(O57&gt;=40,O57&lt;60),2,IF(AND(O57&gt;=60,O57&lt;=100),3,"0")))</f>
        <v>3</v>
      </c>
    </row>
    <row r="58" spans="4:16" x14ac:dyDescent="0.3">
      <c r="D58" s="60"/>
      <c r="E58" s="39" t="str">
        <f>F2</f>
        <v xml:space="preserve">PO2   </v>
      </c>
      <c r="F58" s="39">
        <f>F5</f>
        <v>1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tr">
        <f>G2</f>
        <v xml:space="preserve">PO3   </v>
      </c>
      <c r="F59" s="38">
        <f>G5</f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tr">
        <f>H2</f>
        <v xml:space="preserve">PO4   </v>
      </c>
      <c r="F60" s="39">
        <f>H5</f>
        <v>3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tr">
        <f>I2</f>
        <v xml:space="preserve">PO5   </v>
      </c>
      <c r="F61" s="38">
        <f>I5</f>
        <v>2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tr">
        <f>J2</f>
        <v xml:space="preserve">PO6   </v>
      </c>
      <c r="F62" s="39">
        <f>J5</f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tr">
        <f>K2</f>
        <v xml:space="preserve">PO7   </v>
      </c>
      <c r="F63" s="38">
        <f>K5</f>
        <v>1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tr">
        <f>L2</f>
        <v xml:space="preserve">PO8   </v>
      </c>
      <c r="F64" s="39">
        <f>L5</f>
        <v>0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tr">
        <f>M2</f>
        <v xml:space="preserve">PO9   </v>
      </c>
      <c r="F65" s="38">
        <f>M5</f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tr">
        <f>N2</f>
        <v xml:space="preserve">PO10   </v>
      </c>
      <c r="F66" s="39">
        <f>N5</f>
        <v>1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tr">
        <f>O2</f>
        <v xml:space="preserve">PO11   </v>
      </c>
      <c r="F67" s="38">
        <f>O5</f>
        <v>1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tr">
        <f>P2</f>
        <v xml:space="preserve">PO12   </v>
      </c>
      <c r="F68" s="39">
        <f>P5</f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tr">
        <f>Q2</f>
        <v>PSO1</v>
      </c>
      <c r="F69" s="38">
        <f>Q5</f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tr">
        <f>R2</f>
        <v>PSO2</v>
      </c>
      <c r="F70" s="39">
        <f>R5</f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tr">
        <f>S2</f>
        <v>PSO3</v>
      </c>
      <c r="F71" s="38">
        <f>S5</f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tr">
        <f>T2</f>
        <v>PSO4</v>
      </c>
      <c r="F72" s="39">
        <f>T5</f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tr">
        <f>U2</f>
        <v>PSO5</v>
      </c>
      <c r="F73" s="38">
        <f>U5</f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tr">
        <f>E2</f>
        <v xml:space="preserve">PO1   </v>
      </c>
      <c r="F74" s="38">
        <f>E6</f>
        <v>1</v>
      </c>
      <c r="G74" s="59">
        <f>Combined_External_Components!K168</f>
        <v>75.159235668789819</v>
      </c>
      <c r="H74" s="61">
        <f>IF(AND(G74&gt;0,G74&lt;40),1,IF(AND(G74&gt;=40,G74&lt;60),2,IF(AND(G74&gt;=60,G74&lt;=100),3,"0")))</f>
        <v>3</v>
      </c>
      <c r="I74" s="59">
        <f>Combined_Internal_Components!K168</f>
        <v>74.522292993630572</v>
      </c>
      <c r="J74" s="61">
        <f>IF(AND(I74&gt;0,I74&lt;40),1,IF(AND(I74&gt;=40,I74&lt;60),2,IF(AND(I74&gt;=60,I74&lt;=100),3,"0")))</f>
        <v>3</v>
      </c>
      <c r="K74" s="59">
        <f>G74*(B16/100)+I74*(B15/100)</f>
        <v>74.649681528662427</v>
      </c>
      <c r="L74" s="61">
        <f>IF(AND(K74&gt;0,K74&lt;40),1,IF(AND(K74&gt;=40,K74&lt;60),2,IF(AND(K74&gt;=60,K74&lt;=100),3,"0")))</f>
        <v>3</v>
      </c>
      <c r="M74" s="59">
        <f>E14</f>
        <v>88</v>
      </c>
      <c r="N74" s="61">
        <f>IF(AND(M74&gt;0,M74&lt;40),1,IF(AND(M74&gt;=40,M74&lt;60),2,IF(AND(M74&gt;=60,M74&lt;=100),3,"0")))</f>
        <v>3</v>
      </c>
      <c r="O74" s="59">
        <f>K74*(B17/100)+M74*(B18/100)</f>
        <v>77.319745222929953</v>
      </c>
      <c r="P74" s="61">
        <f>IF(AND(O74&gt;0,O74&lt;40),1,IF(AND(O74&gt;=40,O74&lt;60),2,IF(AND(O74&gt;=60,O74&lt;=100),3,"0")))</f>
        <v>3</v>
      </c>
    </row>
    <row r="75" spans="4:16" x14ac:dyDescent="0.3">
      <c r="D75" s="60"/>
      <c r="E75" s="39" t="str">
        <f>F2</f>
        <v xml:space="preserve">PO2   </v>
      </c>
      <c r="F75" s="39">
        <f>F6</f>
        <v>1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tr">
        <f>G2</f>
        <v xml:space="preserve">PO3   </v>
      </c>
      <c r="F76" s="38">
        <f>G6</f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tr">
        <f>H2</f>
        <v xml:space="preserve">PO4   </v>
      </c>
      <c r="F77" s="39">
        <f>H6</f>
        <v>1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tr">
        <f>I2</f>
        <v xml:space="preserve">PO5   </v>
      </c>
      <c r="F78" s="38">
        <f>I6</f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tr">
        <f>J2</f>
        <v xml:space="preserve">PO6   </v>
      </c>
      <c r="F79" s="39">
        <f>J6</f>
        <v>1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tr">
        <f>K2</f>
        <v xml:space="preserve">PO7   </v>
      </c>
      <c r="F80" s="38">
        <f>K6</f>
        <v>1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tr">
        <f>L2</f>
        <v xml:space="preserve">PO8   </v>
      </c>
      <c r="F81" s="39">
        <f>L6</f>
        <v>0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tr">
        <f>M2</f>
        <v xml:space="preserve">PO9   </v>
      </c>
      <c r="F82" s="38">
        <f>M6</f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tr">
        <f>N2</f>
        <v xml:space="preserve">PO10   </v>
      </c>
      <c r="F83" s="39">
        <f>N6</f>
        <v>1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tr">
        <f>O2</f>
        <v xml:space="preserve">PO11   </v>
      </c>
      <c r="F84" s="38">
        <f>O6</f>
        <v>3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tr">
        <f>P2</f>
        <v xml:space="preserve">PO12   </v>
      </c>
      <c r="F85" s="39">
        <f>P6</f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tr">
        <f>Q2</f>
        <v>PSO1</v>
      </c>
      <c r="F86" s="38">
        <f>Q6</f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tr">
        <f>R2</f>
        <v>PSO2</v>
      </c>
      <c r="F87" s="39">
        <f>R6</f>
        <v>0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tr">
        <f>S2</f>
        <v>PSO3</v>
      </c>
      <c r="F88" s="38">
        <f>S6</f>
        <v>2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tr">
        <f>T2</f>
        <v>PSO4</v>
      </c>
      <c r="F89" s="39">
        <f>T6</f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tr">
        <f>U2</f>
        <v>PSO5</v>
      </c>
      <c r="F90" s="38">
        <f>U6</f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3</v>
      </c>
      <c r="F96" s="25">
        <f>F24*P23</f>
        <v>3</v>
      </c>
      <c r="G96" s="25">
        <f>F25*P23</f>
        <v>3</v>
      </c>
      <c r="H96" s="25">
        <f>F26*P23</f>
        <v>3</v>
      </c>
      <c r="I96" s="25">
        <f>F27*P23</f>
        <v>3</v>
      </c>
      <c r="J96" s="25">
        <f>F28*P23</f>
        <v>0</v>
      </c>
      <c r="K96" s="25">
        <f>F29*P23</f>
        <v>3</v>
      </c>
      <c r="L96" s="25">
        <f>F30*P23</f>
        <v>0</v>
      </c>
      <c r="M96" s="25">
        <f>F31*P23</f>
        <v>3</v>
      </c>
      <c r="N96" s="25">
        <f>F32*P23</f>
        <v>3</v>
      </c>
      <c r="O96" s="25">
        <f>F33*P23</f>
        <v>0</v>
      </c>
      <c r="P96" s="25">
        <f>F34*P23</f>
        <v>3</v>
      </c>
      <c r="Q96" s="25">
        <f>F35*P23</f>
        <v>3</v>
      </c>
      <c r="R96" s="25">
        <f>F36*P23</f>
        <v>0</v>
      </c>
      <c r="S96" s="25">
        <f>F37*P23</f>
        <v>3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3</v>
      </c>
      <c r="F97" s="25">
        <f>F41*P40</f>
        <v>3</v>
      </c>
      <c r="G97" s="25">
        <f>F42*P40</f>
        <v>3</v>
      </c>
      <c r="H97" s="25">
        <f>F43*P40</f>
        <v>3</v>
      </c>
      <c r="I97" s="25">
        <f>F44*P40</f>
        <v>9</v>
      </c>
      <c r="J97" s="25">
        <f>F45*P40</f>
        <v>0</v>
      </c>
      <c r="K97" s="25">
        <f>F46*P40</f>
        <v>6</v>
      </c>
      <c r="L97" s="25">
        <f>F47*P40</f>
        <v>0</v>
      </c>
      <c r="M97" s="25">
        <f>F48*P40</f>
        <v>3</v>
      </c>
      <c r="N97" s="25">
        <f>F49*P40</f>
        <v>3</v>
      </c>
      <c r="O97" s="25">
        <f>F50*P40</f>
        <v>3</v>
      </c>
      <c r="P97" s="25">
        <f>F51*P40</f>
        <v>3</v>
      </c>
      <c r="Q97" s="25">
        <f>F52*P40</f>
        <v>6</v>
      </c>
      <c r="R97" s="25">
        <f>F53*P40</f>
        <v>9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3</v>
      </c>
      <c r="F98" s="25">
        <f>F58*P57</f>
        <v>3</v>
      </c>
      <c r="G98" s="25">
        <f>F59*P57</f>
        <v>3</v>
      </c>
      <c r="H98" s="25">
        <f>F60*P57</f>
        <v>9</v>
      </c>
      <c r="I98" s="25">
        <f>F61*P57</f>
        <v>6</v>
      </c>
      <c r="J98" s="25">
        <f>F62*P57</f>
        <v>3</v>
      </c>
      <c r="K98" s="25">
        <f>F63*P57</f>
        <v>3</v>
      </c>
      <c r="L98" s="25">
        <f>F64*P57</f>
        <v>0</v>
      </c>
      <c r="M98" s="25">
        <f>F65*P57</f>
        <v>3</v>
      </c>
      <c r="N98" s="25">
        <f>F66*P57</f>
        <v>3</v>
      </c>
      <c r="O98" s="25">
        <f>F67*P57</f>
        <v>3</v>
      </c>
      <c r="P98" s="25">
        <f>F68*P57</f>
        <v>3</v>
      </c>
      <c r="Q98" s="25">
        <f>F69*P57</f>
        <v>3</v>
      </c>
      <c r="R98" s="25">
        <f>F70*P57</f>
        <v>3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3</v>
      </c>
      <c r="F99" s="25">
        <f>F75*P74</f>
        <v>3</v>
      </c>
      <c r="G99" s="25">
        <f>F76*P74</f>
        <v>3</v>
      </c>
      <c r="H99" s="25">
        <f>F77*P74</f>
        <v>3</v>
      </c>
      <c r="I99" s="25">
        <f>F78*P74</f>
        <v>3</v>
      </c>
      <c r="J99" s="25">
        <f>F79*P74</f>
        <v>3</v>
      </c>
      <c r="K99" s="25">
        <f>F80*P74</f>
        <v>3</v>
      </c>
      <c r="L99" s="25">
        <f>F81*P74</f>
        <v>0</v>
      </c>
      <c r="M99" s="25">
        <f>F82*P74</f>
        <v>3</v>
      </c>
      <c r="N99" s="25">
        <f>F83*P74</f>
        <v>3</v>
      </c>
      <c r="O99" s="25">
        <f>F84*P74</f>
        <v>9</v>
      </c>
      <c r="P99" s="25">
        <f>F85*P74</f>
        <v>3</v>
      </c>
      <c r="Q99" s="25">
        <f>F86*P74</f>
        <v>3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3</v>
      </c>
      <c r="F101" s="18">
        <f t="shared" si="0"/>
        <v>3</v>
      </c>
      <c r="G101" s="18">
        <f t="shared" si="0"/>
        <v>3</v>
      </c>
      <c r="H101" s="18">
        <f t="shared" si="0"/>
        <v>3</v>
      </c>
      <c r="I101" s="18">
        <f t="shared" si="0"/>
        <v>3</v>
      </c>
      <c r="J101" s="18">
        <f t="shared" si="0"/>
        <v>3</v>
      </c>
      <c r="K101" s="18">
        <f t="shared" si="0"/>
        <v>3</v>
      </c>
      <c r="L101" s="18">
        <f t="shared" si="0"/>
        <v>0</v>
      </c>
      <c r="M101" s="18">
        <f t="shared" si="0"/>
        <v>3</v>
      </c>
      <c r="N101" s="18">
        <f t="shared" si="0"/>
        <v>3</v>
      </c>
      <c r="O101" s="18">
        <f t="shared" si="0"/>
        <v>3</v>
      </c>
      <c r="P101" s="18">
        <f t="shared" si="0"/>
        <v>3</v>
      </c>
      <c r="Q101" s="18">
        <f t="shared" si="0"/>
        <v>3</v>
      </c>
      <c r="R101" s="18">
        <f t="shared" si="0"/>
        <v>3</v>
      </c>
      <c r="S101" s="18">
        <f t="shared" si="0"/>
        <v>3</v>
      </c>
      <c r="T101" s="18">
        <f t="shared" si="0"/>
        <v>0</v>
      </c>
      <c r="U101" s="18">
        <f t="shared" si="0"/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9"/>
  <sheetViews>
    <sheetView workbookViewId="0"/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458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tr">
        <f>B15 &amp; " % of CIE + " &amp; B16 &amp; " % of SEE"</f>
        <v>80 % of CIE + 20 % of SEE</v>
      </c>
      <c r="L3" s="63"/>
      <c r="M3" s="63"/>
      <c r="N3" s="63"/>
      <c r="O3" s="63" t="str">
        <f>B17 &amp; " % of Direct + " &amp; B18 &amp; " % of Indirect"</f>
        <v>80 % of Direct + 20 % of Indirect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f>Combined_Course_Attainment!G23</f>
        <v>75.159235668789819</v>
      </c>
      <c r="H5" s="43">
        <f>Combined_Course_Attainment!H23</f>
        <v>3</v>
      </c>
      <c r="I5" s="40">
        <f>Combined_Course_Attainment!I23</f>
        <v>74.522292993630572</v>
      </c>
      <c r="J5" s="43">
        <f>Combined_Course_Attainment!J23</f>
        <v>3</v>
      </c>
      <c r="K5" s="40">
        <f>Combined_Course_Attainment!K23</f>
        <v>74.649681528662427</v>
      </c>
      <c r="L5" s="43">
        <f>Combined_Course_Attainment!L23</f>
        <v>3</v>
      </c>
      <c r="M5" s="40">
        <f>Combined_Course_Attainment!M23</f>
        <v>88</v>
      </c>
      <c r="N5" s="43">
        <f>Combined_Course_Attainment!N23</f>
        <v>3</v>
      </c>
      <c r="O5" s="40">
        <f>Combined_Course_Attainment!O23</f>
        <v>77.319745222929953</v>
      </c>
      <c r="P5" s="43">
        <f>Combined_Course_Attainment!P23</f>
        <v>3</v>
      </c>
      <c r="Q5" s="42">
        <f>B19</f>
        <v>70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f>Combined_Course_Attainment!G40</f>
        <v>75.159235668789819</v>
      </c>
      <c r="H6" s="43">
        <f>Combined_Course_Attainment!H40</f>
        <v>3</v>
      </c>
      <c r="I6" s="40">
        <f>Combined_Course_Attainment!I40</f>
        <v>74.522292993630572</v>
      </c>
      <c r="J6" s="43">
        <f>Combined_Course_Attainment!J40</f>
        <v>3</v>
      </c>
      <c r="K6" s="40">
        <f>Combined_Course_Attainment!K40</f>
        <v>74.649681528662427</v>
      </c>
      <c r="L6" s="43">
        <f>Combined_Course_Attainment!L40</f>
        <v>3</v>
      </c>
      <c r="M6" s="40">
        <f>Combined_Course_Attainment!M40</f>
        <v>88</v>
      </c>
      <c r="N6" s="43">
        <f>Combined_Course_Attainment!N40</f>
        <v>3</v>
      </c>
      <c r="O6" s="40">
        <f>Combined_Course_Attainment!O40</f>
        <v>77.319745222929953</v>
      </c>
      <c r="P6" s="43">
        <f>Combined_Course_Attainment!P40</f>
        <v>3</v>
      </c>
      <c r="Q6" s="42">
        <f>B19</f>
        <v>70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455</v>
      </c>
      <c r="D7" s="63"/>
      <c r="E7" s="63"/>
      <c r="F7" s="42" t="s">
        <v>30</v>
      </c>
      <c r="G7" s="40">
        <f>Combined_Course_Attainment!G57</f>
        <v>75.159235668789819</v>
      </c>
      <c r="H7" s="43">
        <f>Combined_Course_Attainment!H57</f>
        <v>3</v>
      </c>
      <c r="I7" s="40">
        <f>Combined_Course_Attainment!I57</f>
        <v>74.522292993630572</v>
      </c>
      <c r="J7" s="43">
        <f>Combined_Course_Attainment!J57</f>
        <v>3</v>
      </c>
      <c r="K7" s="40">
        <f>Combined_Course_Attainment!K57</f>
        <v>74.649681528662427</v>
      </c>
      <c r="L7" s="43">
        <f>Combined_Course_Attainment!L57</f>
        <v>3</v>
      </c>
      <c r="M7" s="40">
        <f>Combined_Course_Attainment!M57</f>
        <v>88.333333333333329</v>
      </c>
      <c r="N7" s="43">
        <f>Combined_Course_Attainment!N57</f>
        <v>3</v>
      </c>
      <c r="O7" s="40">
        <f>Combined_Course_Attainment!O57</f>
        <v>77.386411889596616</v>
      </c>
      <c r="P7" s="43">
        <f>Combined_Course_Attainment!P57</f>
        <v>3</v>
      </c>
      <c r="Q7" s="42">
        <f>B19</f>
        <v>70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f>Combined_Course_Attainment!G74</f>
        <v>75.159235668789819</v>
      </c>
      <c r="H8" s="43">
        <f>Combined_Course_Attainment!H74</f>
        <v>3</v>
      </c>
      <c r="I8" s="40">
        <f>Combined_Course_Attainment!I74</f>
        <v>74.522292993630572</v>
      </c>
      <c r="J8" s="43">
        <f>Combined_Course_Attainment!J74</f>
        <v>3</v>
      </c>
      <c r="K8" s="40">
        <f>Combined_Course_Attainment!K74</f>
        <v>74.649681528662427</v>
      </c>
      <c r="L8" s="43">
        <f>Combined_Course_Attainment!L74</f>
        <v>3</v>
      </c>
      <c r="M8" s="40">
        <f>Combined_Course_Attainment!M74</f>
        <v>88</v>
      </c>
      <c r="N8" s="43">
        <f>Combined_Course_Attainment!N74</f>
        <v>3</v>
      </c>
      <c r="O8" s="40">
        <f>Combined_Course_Attainment!O74</f>
        <v>77.319745222929953</v>
      </c>
      <c r="P8" s="43">
        <f>Combined_Course_Attainment!P74</f>
        <v>3</v>
      </c>
      <c r="Q8" s="42">
        <f>B19</f>
        <v>70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157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f>Combined_Input_Details!B14</f>
        <v>70</v>
      </c>
    </row>
    <row r="15" spans="1:18" x14ac:dyDescent="0.3">
      <c r="A15" s="5" t="s">
        <v>46</v>
      </c>
      <c r="B15" s="5">
        <f>Combined_Input_Details!B15</f>
        <v>80</v>
      </c>
    </row>
    <row r="16" spans="1:18" x14ac:dyDescent="0.3">
      <c r="A16" s="3" t="s">
        <v>47</v>
      </c>
      <c r="B16" s="3">
        <f>Combined_Input_Details!B16</f>
        <v>20</v>
      </c>
    </row>
    <row r="17" spans="1:2" x14ac:dyDescent="0.3">
      <c r="A17" s="5" t="s">
        <v>48</v>
      </c>
      <c r="B17" s="5">
        <f>Combined_Input_Details!B17</f>
        <v>80</v>
      </c>
    </row>
    <row r="18" spans="1:2" x14ac:dyDescent="0.3">
      <c r="A18" s="3" t="s">
        <v>42</v>
      </c>
      <c r="B18" s="3">
        <f>Combined_Input_Details!B18</f>
        <v>20</v>
      </c>
    </row>
    <row r="19" spans="1:2" x14ac:dyDescent="0.3">
      <c r="A19" s="5" t="s">
        <v>49</v>
      </c>
      <c r="B19" s="5">
        <f>Combined_Input_Details!B19</f>
        <v>70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2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53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10</v>
      </c>
      <c r="D3" s="24">
        <v>10</v>
      </c>
      <c r="E3" s="24">
        <v>10</v>
      </c>
      <c r="F3" s="24">
        <v>10</v>
      </c>
      <c r="H3" s="25">
        <v>10</v>
      </c>
      <c r="I3" s="25">
        <v>10</v>
      </c>
      <c r="J3" s="25">
        <v>10</v>
      </c>
      <c r="K3" s="25">
        <v>10</v>
      </c>
    </row>
    <row r="4" spans="1:11" x14ac:dyDescent="0.3">
      <c r="A4" s="2"/>
      <c r="B4" s="22" t="s">
        <v>66</v>
      </c>
      <c r="C4" s="26">
        <v>7</v>
      </c>
      <c r="D4" s="26">
        <v>7</v>
      </c>
      <c r="E4" s="26">
        <v>7</v>
      </c>
      <c r="F4" s="26">
        <v>7</v>
      </c>
      <c r="H4" s="25">
        <v>7</v>
      </c>
      <c r="I4" s="25">
        <v>7</v>
      </c>
      <c r="J4" s="25">
        <v>7</v>
      </c>
      <c r="K4" s="25">
        <v>7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77</v>
      </c>
      <c r="B11" s="24" t="s">
        <v>78</v>
      </c>
      <c r="C11" s="24">
        <v>8</v>
      </c>
      <c r="D11" s="24">
        <v>8</v>
      </c>
      <c r="E11" s="24">
        <v>8</v>
      </c>
      <c r="F11" s="24">
        <v>8</v>
      </c>
      <c r="H11" s="25">
        <v>8</v>
      </c>
      <c r="I11" s="25">
        <v>8</v>
      </c>
      <c r="J11" s="25">
        <v>8</v>
      </c>
      <c r="K11" s="25">
        <v>8</v>
      </c>
    </row>
    <row r="12" spans="1:11" x14ac:dyDescent="0.3">
      <c r="A12" s="26" t="s">
        <v>79</v>
      </c>
      <c r="B12" s="26" t="s">
        <v>80</v>
      </c>
      <c r="C12" s="26">
        <v>9</v>
      </c>
      <c r="D12" s="26">
        <v>9</v>
      </c>
      <c r="E12" s="26">
        <v>9</v>
      </c>
      <c r="F12" s="26">
        <v>9</v>
      </c>
      <c r="H12" s="25">
        <v>9</v>
      </c>
      <c r="I12" s="25">
        <v>9</v>
      </c>
      <c r="J12" s="25">
        <v>9</v>
      </c>
      <c r="K12" s="25">
        <v>9</v>
      </c>
    </row>
    <row r="13" spans="1:11" x14ac:dyDescent="0.3">
      <c r="A13" s="24" t="s">
        <v>81</v>
      </c>
      <c r="B13" s="24" t="s">
        <v>82</v>
      </c>
      <c r="C13" s="24">
        <v>9</v>
      </c>
      <c r="D13" s="24">
        <v>9</v>
      </c>
      <c r="E13" s="24">
        <v>9</v>
      </c>
      <c r="F13" s="24">
        <v>9</v>
      </c>
      <c r="H13" s="25">
        <v>9</v>
      </c>
      <c r="I13" s="25">
        <v>9</v>
      </c>
      <c r="J13" s="25">
        <v>9</v>
      </c>
      <c r="K13" s="25">
        <v>9</v>
      </c>
    </row>
    <row r="14" spans="1:11" x14ac:dyDescent="0.3">
      <c r="A14" s="26" t="s">
        <v>83</v>
      </c>
      <c r="B14" s="26" t="s">
        <v>84</v>
      </c>
      <c r="C14" s="26">
        <v>6</v>
      </c>
      <c r="D14" s="26">
        <v>6</v>
      </c>
      <c r="E14" s="26">
        <v>6</v>
      </c>
      <c r="F14" s="26">
        <v>6</v>
      </c>
      <c r="H14" s="25">
        <v>6</v>
      </c>
      <c r="I14" s="25">
        <v>6</v>
      </c>
      <c r="J14" s="25">
        <v>6</v>
      </c>
      <c r="K14" s="25">
        <v>6</v>
      </c>
    </row>
    <row r="15" spans="1:11" x14ac:dyDescent="0.3">
      <c r="A15" s="24" t="s">
        <v>85</v>
      </c>
      <c r="B15" s="24" t="s">
        <v>86</v>
      </c>
      <c r="C15" s="24">
        <v>7</v>
      </c>
      <c r="D15" s="24">
        <v>7</v>
      </c>
      <c r="E15" s="24">
        <v>7</v>
      </c>
      <c r="F15" s="24">
        <v>7</v>
      </c>
      <c r="H15" s="25">
        <v>7</v>
      </c>
      <c r="I15" s="25">
        <v>7</v>
      </c>
      <c r="J15" s="25">
        <v>7</v>
      </c>
      <c r="K15" s="25">
        <v>7</v>
      </c>
    </row>
    <row r="16" spans="1:11" x14ac:dyDescent="0.3">
      <c r="A16" s="26" t="s">
        <v>87</v>
      </c>
      <c r="B16" s="26" t="s">
        <v>88</v>
      </c>
      <c r="C16" s="26">
        <v>9</v>
      </c>
      <c r="D16" s="26">
        <v>9</v>
      </c>
      <c r="E16" s="26">
        <v>9</v>
      </c>
      <c r="F16" s="26">
        <v>9</v>
      </c>
      <c r="H16" s="25">
        <v>9</v>
      </c>
      <c r="I16" s="25">
        <v>9</v>
      </c>
      <c r="J16" s="25">
        <v>9</v>
      </c>
      <c r="K16" s="25">
        <v>9</v>
      </c>
    </row>
    <row r="17" spans="1:11" x14ac:dyDescent="0.3">
      <c r="A17" s="24" t="s">
        <v>89</v>
      </c>
      <c r="B17" s="24" t="s">
        <v>90</v>
      </c>
      <c r="C17" s="24">
        <v>8</v>
      </c>
      <c r="D17" s="24">
        <v>8</v>
      </c>
      <c r="E17" s="24">
        <v>8</v>
      </c>
      <c r="F17" s="24">
        <v>8</v>
      </c>
      <c r="H17" s="25">
        <v>8</v>
      </c>
      <c r="I17" s="25">
        <v>8</v>
      </c>
      <c r="J17" s="25">
        <v>8</v>
      </c>
      <c r="K17" s="25">
        <v>8</v>
      </c>
    </row>
    <row r="18" spans="1:11" x14ac:dyDescent="0.3">
      <c r="A18" s="26" t="s">
        <v>91</v>
      </c>
      <c r="B18" s="26" t="s">
        <v>92</v>
      </c>
      <c r="C18" s="26">
        <v>7</v>
      </c>
      <c r="D18" s="26">
        <v>7</v>
      </c>
      <c r="E18" s="26">
        <v>7</v>
      </c>
      <c r="F18" s="26">
        <v>7</v>
      </c>
      <c r="H18" s="25">
        <v>7</v>
      </c>
      <c r="I18" s="25">
        <v>7</v>
      </c>
      <c r="J18" s="25">
        <v>7</v>
      </c>
      <c r="K18" s="25">
        <v>7</v>
      </c>
    </row>
    <row r="19" spans="1:11" x14ac:dyDescent="0.3">
      <c r="A19" s="24" t="s">
        <v>93</v>
      </c>
      <c r="B19" s="24" t="s">
        <v>94</v>
      </c>
      <c r="C19" s="24">
        <v>7</v>
      </c>
      <c r="D19" s="24">
        <v>7</v>
      </c>
      <c r="E19" s="24">
        <v>7</v>
      </c>
      <c r="F19" s="24">
        <v>7</v>
      </c>
      <c r="H19" s="25">
        <v>7</v>
      </c>
      <c r="I19" s="25">
        <v>7</v>
      </c>
      <c r="J19" s="25">
        <v>7</v>
      </c>
      <c r="K19" s="25">
        <v>7</v>
      </c>
    </row>
    <row r="20" spans="1:11" x14ac:dyDescent="0.3">
      <c r="A20" s="26" t="s">
        <v>95</v>
      </c>
      <c r="B20" s="26" t="s">
        <v>96</v>
      </c>
      <c r="C20" s="26">
        <v>8</v>
      </c>
      <c r="D20" s="26">
        <v>8</v>
      </c>
      <c r="E20" s="26">
        <v>8</v>
      </c>
      <c r="F20" s="26">
        <v>8</v>
      </c>
      <c r="H20" s="25">
        <v>8</v>
      </c>
      <c r="I20" s="25">
        <v>8</v>
      </c>
      <c r="J20" s="25">
        <v>8</v>
      </c>
      <c r="K20" s="25">
        <v>8</v>
      </c>
    </row>
    <row r="21" spans="1:11" x14ac:dyDescent="0.3">
      <c r="A21" s="24" t="s">
        <v>97</v>
      </c>
      <c r="B21" s="24" t="s">
        <v>98</v>
      </c>
      <c r="C21" s="24">
        <v>7</v>
      </c>
      <c r="D21" s="24">
        <v>7</v>
      </c>
      <c r="E21" s="24">
        <v>7</v>
      </c>
      <c r="F21" s="24">
        <v>7</v>
      </c>
      <c r="H21" s="25">
        <v>7</v>
      </c>
      <c r="I21" s="25">
        <v>7</v>
      </c>
      <c r="J21" s="25">
        <v>7</v>
      </c>
      <c r="K21" s="25">
        <v>7</v>
      </c>
    </row>
    <row r="22" spans="1:11" x14ac:dyDescent="0.3">
      <c r="A22" s="26" t="s">
        <v>99</v>
      </c>
      <c r="B22" s="26" t="s">
        <v>100</v>
      </c>
      <c r="C22" s="26">
        <v>6</v>
      </c>
      <c r="D22" s="26">
        <v>6</v>
      </c>
      <c r="E22" s="26">
        <v>6</v>
      </c>
      <c r="F22" s="26">
        <v>6</v>
      </c>
      <c r="H22" s="25">
        <v>6</v>
      </c>
      <c r="I22" s="25">
        <v>6</v>
      </c>
      <c r="J22" s="25">
        <v>6</v>
      </c>
      <c r="K22" s="25">
        <v>6</v>
      </c>
    </row>
    <row r="23" spans="1:11" x14ac:dyDescent="0.3">
      <c r="A23" s="24" t="s">
        <v>101</v>
      </c>
      <c r="B23" s="24" t="s">
        <v>102</v>
      </c>
      <c r="C23" s="24">
        <v>7</v>
      </c>
      <c r="D23" s="24">
        <v>7</v>
      </c>
      <c r="E23" s="24">
        <v>7</v>
      </c>
      <c r="F23" s="24">
        <v>7</v>
      </c>
      <c r="H23" s="25">
        <v>7</v>
      </c>
      <c r="I23" s="25">
        <v>7</v>
      </c>
      <c r="J23" s="25">
        <v>7</v>
      </c>
      <c r="K23" s="25">
        <v>7</v>
      </c>
    </row>
    <row r="24" spans="1:11" x14ac:dyDescent="0.3">
      <c r="A24" s="26" t="s">
        <v>103</v>
      </c>
      <c r="B24" s="26" t="s">
        <v>104</v>
      </c>
      <c r="C24" s="26">
        <v>7</v>
      </c>
      <c r="D24" s="26">
        <v>7</v>
      </c>
      <c r="E24" s="26">
        <v>7</v>
      </c>
      <c r="F24" s="26">
        <v>7</v>
      </c>
      <c r="H24" s="25">
        <v>7</v>
      </c>
      <c r="I24" s="25">
        <v>7</v>
      </c>
      <c r="J24" s="25">
        <v>7</v>
      </c>
      <c r="K24" s="25">
        <v>7</v>
      </c>
    </row>
    <row r="25" spans="1:11" x14ac:dyDescent="0.3">
      <c r="A25" s="24" t="s">
        <v>105</v>
      </c>
      <c r="B25" s="24" t="s">
        <v>106</v>
      </c>
      <c r="C25" s="24">
        <v>6</v>
      </c>
      <c r="D25" s="24">
        <v>6</v>
      </c>
      <c r="E25" s="24">
        <v>6</v>
      </c>
      <c r="F25" s="24">
        <v>6</v>
      </c>
      <c r="H25" s="25">
        <v>6</v>
      </c>
      <c r="I25" s="25">
        <v>6</v>
      </c>
      <c r="J25" s="25">
        <v>6</v>
      </c>
      <c r="K25" s="25">
        <v>6</v>
      </c>
    </row>
    <row r="26" spans="1:11" x14ac:dyDescent="0.3">
      <c r="A26" s="26" t="s">
        <v>107</v>
      </c>
      <c r="B26" s="26" t="s">
        <v>108</v>
      </c>
      <c r="C26" s="26">
        <v>8</v>
      </c>
      <c r="D26" s="26">
        <v>8</v>
      </c>
      <c r="E26" s="26">
        <v>8</v>
      </c>
      <c r="F26" s="26">
        <v>8</v>
      </c>
      <c r="H26" s="25">
        <v>8</v>
      </c>
      <c r="I26" s="25">
        <v>8</v>
      </c>
      <c r="J26" s="25">
        <v>8</v>
      </c>
      <c r="K26" s="25">
        <v>8</v>
      </c>
    </row>
    <row r="27" spans="1:11" x14ac:dyDescent="0.3">
      <c r="A27" s="24" t="s">
        <v>109</v>
      </c>
      <c r="B27" s="24" t="s">
        <v>110</v>
      </c>
      <c r="C27" s="24">
        <v>7</v>
      </c>
      <c r="D27" s="24">
        <v>7</v>
      </c>
      <c r="E27" s="24">
        <v>7</v>
      </c>
      <c r="F27" s="24">
        <v>7</v>
      </c>
      <c r="H27" s="25">
        <v>7</v>
      </c>
      <c r="I27" s="25">
        <v>7</v>
      </c>
      <c r="J27" s="25">
        <v>7</v>
      </c>
      <c r="K27" s="25">
        <v>7</v>
      </c>
    </row>
    <row r="28" spans="1:11" x14ac:dyDescent="0.3">
      <c r="A28" s="26" t="s">
        <v>111</v>
      </c>
      <c r="B28" s="26" t="s">
        <v>112</v>
      </c>
      <c r="C28" s="26">
        <v>6</v>
      </c>
      <c r="D28" s="26">
        <v>6</v>
      </c>
      <c r="E28" s="26">
        <v>6</v>
      </c>
      <c r="F28" s="26">
        <v>6</v>
      </c>
      <c r="H28" s="25">
        <v>6</v>
      </c>
      <c r="I28" s="25">
        <v>6</v>
      </c>
      <c r="J28" s="25">
        <v>6</v>
      </c>
      <c r="K28" s="25">
        <v>6</v>
      </c>
    </row>
    <row r="29" spans="1:11" x14ac:dyDescent="0.3">
      <c r="A29" s="24" t="s">
        <v>113</v>
      </c>
      <c r="B29" s="24" t="s">
        <v>114</v>
      </c>
      <c r="C29" s="24">
        <v>7</v>
      </c>
      <c r="D29" s="24">
        <v>7</v>
      </c>
      <c r="E29" s="24">
        <v>7</v>
      </c>
      <c r="F29" s="24">
        <v>7</v>
      </c>
      <c r="H29" s="25">
        <v>7</v>
      </c>
      <c r="I29" s="25">
        <v>7</v>
      </c>
      <c r="J29" s="25">
        <v>7</v>
      </c>
      <c r="K29" s="25">
        <v>7</v>
      </c>
    </row>
    <row r="30" spans="1:11" x14ac:dyDescent="0.3">
      <c r="A30" s="26" t="s">
        <v>115</v>
      </c>
      <c r="B30" s="26" t="s">
        <v>116</v>
      </c>
      <c r="C30" s="26">
        <v>8</v>
      </c>
      <c r="D30" s="26">
        <v>8</v>
      </c>
      <c r="E30" s="26">
        <v>8</v>
      </c>
      <c r="F30" s="26">
        <v>8</v>
      </c>
      <c r="H30" s="25">
        <v>8</v>
      </c>
      <c r="I30" s="25">
        <v>8</v>
      </c>
      <c r="J30" s="25">
        <v>8</v>
      </c>
      <c r="K30" s="25">
        <v>8</v>
      </c>
    </row>
    <row r="31" spans="1:11" x14ac:dyDescent="0.3">
      <c r="A31" s="24" t="s">
        <v>117</v>
      </c>
      <c r="B31" s="24" t="s">
        <v>118</v>
      </c>
      <c r="C31" s="24">
        <v>7</v>
      </c>
      <c r="D31" s="24">
        <v>7</v>
      </c>
      <c r="E31" s="24">
        <v>7</v>
      </c>
      <c r="F31" s="24">
        <v>7</v>
      </c>
      <c r="H31" s="25">
        <v>7</v>
      </c>
      <c r="I31" s="25">
        <v>7</v>
      </c>
      <c r="J31" s="25">
        <v>7</v>
      </c>
      <c r="K31" s="25">
        <v>7</v>
      </c>
    </row>
    <row r="32" spans="1:11" x14ac:dyDescent="0.3">
      <c r="A32" s="26" t="s">
        <v>119</v>
      </c>
      <c r="B32" s="26" t="s">
        <v>120</v>
      </c>
      <c r="C32" s="26">
        <v>9</v>
      </c>
      <c r="D32" s="26">
        <v>9</v>
      </c>
      <c r="E32" s="26">
        <v>9</v>
      </c>
      <c r="F32" s="26">
        <v>9</v>
      </c>
      <c r="H32" s="25">
        <v>9</v>
      </c>
      <c r="I32" s="25">
        <v>9</v>
      </c>
      <c r="J32" s="25">
        <v>9</v>
      </c>
      <c r="K32" s="25">
        <v>9</v>
      </c>
    </row>
    <row r="33" spans="1:11" x14ac:dyDescent="0.3">
      <c r="A33" s="24" t="s">
        <v>121</v>
      </c>
      <c r="B33" s="24" t="s">
        <v>122</v>
      </c>
      <c r="C33" s="24">
        <v>7</v>
      </c>
      <c r="D33" s="24">
        <v>7</v>
      </c>
      <c r="E33" s="24">
        <v>7</v>
      </c>
      <c r="F33" s="24">
        <v>7</v>
      </c>
      <c r="H33" s="25">
        <v>7</v>
      </c>
      <c r="I33" s="25">
        <v>7</v>
      </c>
      <c r="J33" s="25">
        <v>7</v>
      </c>
      <c r="K33" s="25">
        <v>7</v>
      </c>
    </row>
    <row r="34" spans="1:11" x14ac:dyDescent="0.3">
      <c r="A34" s="26" t="s">
        <v>123</v>
      </c>
      <c r="B34" s="26" t="s">
        <v>124</v>
      </c>
      <c r="C34" s="26">
        <v>6</v>
      </c>
      <c r="D34" s="26">
        <v>6</v>
      </c>
      <c r="E34" s="26">
        <v>6</v>
      </c>
      <c r="F34" s="26">
        <v>6</v>
      </c>
      <c r="H34" s="25">
        <v>6</v>
      </c>
      <c r="I34" s="25">
        <v>6</v>
      </c>
      <c r="J34" s="25">
        <v>6</v>
      </c>
      <c r="K34" s="25">
        <v>6</v>
      </c>
    </row>
    <row r="35" spans="1:11" x14ac:dyDescent="0.3">
      <c r="A35" s="24" t="s">
        <v>125</v>
      </c>
      <c r="B35" s="24" t="s">
        <v>126</v>
      </c>
      <c r="C35" s="24">
        <v>6</v>
      </c>
      <c r="D35" s="24">
        <v>6</v>
      </c>
      <c r="E35" s="24">
        <v>6</v>
      </c>
      <c r="F35" s="24">
        <v>6</v>
      </c>
      <c r="H35" s="25">
        <v>6</v>
      </c>
      <c r="I35" s="25">
        <v>6</v>
      </c>
      <c r="J35" s="25">
        <v>6</v>
      </c>
      <c r="K35" s="25">
        <v>6</v>
      </c>
    </row>
    <row r="36" spans="1:11" x14ac:dyDescent="0.3">
      <c r="A36" s="26" t="s">
        <v>127</v>
      </c>
      <c r="B36" s="26" t="s">
        <v>128</v>
      </c>
      <c r="C36" s="26">
        <v>7</v>
      </c>
      <c r="D36" s="26">
        <v>7</v>
      </c>
      <c r="E36" s="26">
        <v>7</v>
      </c>
      <c r="F36" s="26">
        <v>7</v>
      </c>
      <c r="H36" s="25">
        <v>7</v>
      </c>
      <c r="I36" s="25">
        <v>7</v>
      </c>
      <c r="J36" s="25">
        <v>7</v>
      </c>
      <c r="K36" s="25">
        <v>7</v>
      </c>
    </row>
    <row r="37" spans="1:11" x14ac:dyDescent="0.3">
      <c r="A37" s="24" t="s">
        <v>129</v>
      </c>
      <c r="B37" s="24" t="s">
        <v>130</v>
      </c>
      <c r="C37" s="24">
        <v>7</v>
      </c>
      <c r="D37" s="24">
        <v>7</v>
      </c>
      <c r="E37" s="24">
        <v>7</v>
      </c>
      <c r="F37" s="24">
        <v>7</v>
      </c>
      <c r="H37" s="25">
        <v>7</v>
      </c>
      <c r="I37" s="25">
        <v>7</v>
      </c>
      <c r="J37" s="25">
        <v>7</v>
      </c>
      <c r="K37" s="25">
        <v>7</v>
      </c>
    </row>
    <row r="38" spans="1:11" x14ac:dyDescent="0.3">
      <c r="A38" s="26" t="s">
        <v>131</v>
      </c>
      <c r="B38" s="26" t="s">
        <v>132</v>
      </c>
      <c r="C38" s="26">
        <v>6</v>
      </c>
      <c r="D38" s="26">
        <v>6</v>
      </c>
      <c r="E38" s="26">
        <v>6</v>
      </c>
      <c r="F38" s="26">
        <v>6</v>
      </c>
      <c r="H38" s="25">
        <v>6</v>
      </c>
      <c r="I38" s="25">
        <v>6</v>
      </c>
      <c r="J38" s="25">
        <v>6</v>
      </c>
      <c r="K38" s="25">
        <v>6</v>
      </c>
    </row>
    <row r="39" spans="1:11" x14ac:dyDescent="0.3">
      <c r="A39" s="24" t="s">
        <v>133</v>
      </c>
      <c r="B39" s="24" t="s">
        <v>134</v>
      </c>
      <c r="C39" s="24">
        <v>7</v>
      </c>
      <c r="D39" s="24">
        <v>7</v>
      </c>
      <c r="E39" s="24">
        <v>7</v>
      </c>
      <c r="F39" s="24">
        <v>7</v>
      </c>
      <c r="H39" s="25">
        <v>7</v>
      </c>
      <c r="I39" s="25">
        <v>7</v>
      </c>
      <c r="J39" s="25">
        <v>7</v>
      </c>
      <c r="K39" s="25">
        <v>7</v>
      </c>
    </row>
    <row r="40" spans="1:11" x14ac:dyDescent="0.3">
      <c r="A40" s="26" t="s">
        <v>135</v>
      </c>
      <c r="B40" s="26" t="s">
        <v>136</v>
      </c>
      <c r="C40" s="26">
        <v>6</v>
      </c>
      <c r="D40" s="26">
        <v>6</v>
      </c>
      <c r="E40" s="26">
        <v>6</v>
      </c>
      <c r="F40" s="26">
        <v>6</v>
      </c>
      <c r="H40" s="25">
        <v>6</v>
      </c>
      <c r="I40" s="25">
        <v>6</v>
      </c>
      <c r="J40" s="25">
        <v>6</v>
      </c>
      <c r="K40" s="25">
        <v>6</v>
      </c>
    </row>
    <row r="41" spans="1:11" x14ac:dyDescent="0.3">
      <c r="A41" s="24" t="s">
        <v>137</v>
      </c>
      <c r="B41" s="24" t="s">
        <v>138</v>
      </c>
      <c r="C41" s="24">
        <v>5</v>
      </c>
      <c r="D41" s="24">
        <v>5</v>
      </c>
      <c r="E41" s="24">
        <v>5</v>
      </c>
      <c r="F41" s="24">
        <v>5</v>
      </c>
      <c r="H41" s="25">
        <v>5</v>
      </c>
      <c r="I41" s="25">
        <v>5</v>
      </c>
      <c r="J41" s="25">
        <v>5</v>
      </c>
      <c r="K41" s="25">
        <v>5</v>
      </c>
    </row>
    <row r="42" spans="1:11" x14ac:dyDescent="0.3">
      <c r="A42" s="26" t="s">
        <v>139</v>
      </c>
      <c r="B42" s="26" t="s">
        <v>140</v>
      </c>
      <c r="C42" s="26">
        <v>8</v>
      </c>
      <c r="D42" s="26">
        <v>8</v>
      </c>
      <c r="E42" s="26">
        <v>8</v>
      </c>
      <c r="F42" s="26">
        <v>8</v>
      </c>
      <c r="H42" s="25">
        <v>8</v>
      </c>
      <c r="I42" s="25">
        <v>8</v>
      </c>
      <c r="J42" s="25">
        <v>8</v>
      </c>
      <c r="K42" s="25">
        <v>8</v>
      </c>
    </row>
    <row r="43" spans="1:11" x14ac:dyDescent="0.3">
      <c r="A43" s="24" t="s">
        <v>141</v>
      </c>
      <c r="B43" s="24" t="s">
        <v>142</v>
      </c>
      <c r="C43" s="24">
        <v>9</v>
      </c>
      <c r="D43" s="24">
        <v>9</v>
      </c>
      <c r="E43" s="24">
        <v>9</v>
      </c>
      <c r="F43" s="24">
        <v>9</v>
      </c>
      <c r="H43" s="25">
        <v>9</v>
      </c>
      <c r="I43" s="25">
        <v>9</v>
      </c>
      <c r="J43" s="25">
        <v>9</v>
      </c>
      <c r="K43" s="25">
        <v>9</v>
      </c>
    </row>
    <row r="44" spans="1:11" x14ac:dyDescent="0.3">
      <c r="A44" s="26" t="s">
        <v>143</v>
      </c>
      <c r="B44" s="26" t="s">
        <v>144</v>
      </c>
      <c r="C44" s="26">
        <v>7</v>
      </c>
      <c r="D44" s="26">
        <v>7</v>
      </c>
      <c r="E44" s="26">
        <v>7</v>
      </c>
      <c r="F44" s="26">
        <v>7</v>
      </c>
      <c r="H44" s="25">
        <v>7</v>
      </c>
      <c r="I44" s="25">
        <v>7</v>
      </c>
      <c r="J44" s="25">
        <v>7</v>
      </c>
      <c r="K44" s="25">
        <v>7</v>
      </c>
    </row>
    <row r="45" spans="1:11" x14ac:dyDescent="0.3">
      <c r="A45" s="24" t="s">
        <v>145</v>
      </c>
      <c r="B45" s="24" t="s">
        <v>146</v>
      </c>
      <c r="C45" s="24">
        <v>6</v>
      </c>
      <c r="D45" s="24">
        <v>6</v>
      </c>
      <c r="E45" s="24">
        <v>6</v>
      </c>
      <c r="F45" s="24">
        <v>6</v>
      </c>
      <c r="H45" s="25">
        <v>6</v>
      </c>
      <c r="I45" s="25">
        <v>6</v>
      </c>
      <c r="J45" s="25">
        <v>6</v>
      </c>
      <c r="K45" s="25">
        <v>6</v>
      </c>
    </row>
    <row r="46" spans="1:11" x14ac:dyDescent="0.3">
      <c r="A46" s="26" t="s">
        <v>147</v>
      </c>
      <c r="B46" s="26" t="s">
        <v>148</v>
      </c>
      <c r="C46" s="26">
        <v>8</v>
      </c>
      <c r="D46" s="26">
        <v>8</v>
      </c>
      <c r="E46" s="26">
        <v>8</v>
      </c>
      <c r="F46" s="26">
        <v>8</v>
      </c>
      <c r="H46" s="25">
        <v>8</v>
      </c>
      <c r="I46" s="25">
        <v>8</v>
      </c>
      <c r="J46" s="25">
        <v>8</v>
      </c>
      <c r="K46" s="25">
        <v>8</v>
      </c>
    </row>
    <row r="47" spans="1:11" x14ac:dyDescent="0.3">
      <c r="A47" s="24" t="s">
        <v>149</v>
      </c>
      <c r="B47" s="24" t="s">
        <v>150</v>
      </c>
      <c r="C47" s="24">
        <v>7</v>
      </c>
      <c r="D47" s="24">
        <v>7</v>
      </c>
      <c r="E47" s="24">
        <v>7</v>
      </c>
      <c r="F47" s="24">
        <v>7</v>
      </c>
      <c r="H47" s="25">
        <v>7</v>
      </c>
      <c r="I47" s="25">
        <v>7</v>
      </c>
      <c r="J47" s="25">
        <v>7</v>
      </c>
      <c r="K47" s="25">
        <v>7</v>
      </c>
    </row>
    <row r="48" spans="1:11" x14ac:dyDescent="0.3">
      <c r="A48" s="26" t="s">
        <v>151</v>
      </c>
      <c r="B48" s="26" t="s">
        <v>152</v>
      </c>
      <c r="C48" s="26">
        <v>6</v>
      </c>
      <c r="D48" s="26">
        <v>6</v>
      </c>
      <c r="E48" s="26">
        <v>6</v>
      </c>
      <c r="F48" s="26">
        <v>6</v>
      </c>
      <c r="H48" s="25">
        <v>6</v>
      </c>
      <c r="I48" s="25">
        <v>6</v>
      </c>
      <c r="J48" s="25">
        <v>6</v>
      </c>
      <c r="K48" s="25">
        <v>6</v>
      </c>
    </row>
    <row r="49" spans="1:11" x14ac:dyDescent="0.3">
      <c r="A49" s="24" t="s">
        <v>153</v>
      </c>
      <c r="B49" s="24" t="s">
        <v>154</v>
      </c>
      <c r="C49" s="24">
        <v>6</v>
      </c>
      <c r="D49" s="24">
        <v>6</v>
      </c>
      <c r="E49" s="24">
        <v>6</v>
      </c>
      <c r="F49" s="24">
        <v>6</v>
      </c>
      <c r="H49" s="25">
        <v>6</v>
      </c>
      <c r="I49" s="25">
        <v>6</v>
      </c>
      <c r="J49" s="25">
        <v>6</v>
      </c>
      <c r="K49" s="25">
        <v>6</v>
      </c>
    </row>
    <row r="50" spans="1:11" x14ac:dyDescent="0.3">
      <c r="A50" s="26" t="s">
        <v>155</v>
      </c>
      <c r="B50" s="26" t="s">
        <v>156</v>
      </c>
      <c r="C50" s="26">
        <v>7</v>
      </c>
      <c r="D50" s="26">
        <v>7</v>
      </c>
      <c r="E50" s="26">
        <v>7</v>
      </c>
      <c r="F50" s="26">
        <v>7</v>
      </c>
      <c r="H50" s="25">
        <v>7</v>
      </c>
      <c r="I50" s="25">
        <v>7</v>
      </c>
      <c r="J50" s="25">
        <v>7</v>
      </c>
      <c r="K50" s="25">
        <v>7</v>
      </c>
    </row>
    <row r="51" spans="1:11" x14ac:dyDescent="0.3">
      <c r="A51" s="24" t="s">
        <v>157</v>
      </c>
      <c r="B51" s="24" t="s">
        <v>158</v>
      </c>
      <c r="C51" s="24">
        <v>7</v>
      </c>
      <c r="D51" s="24">
        <v>7</v>
      </c>
      <c r="E51" s="24">
        <v>7</v>
      </c>
      <c r="F51" s="24">
        <v>7</v>
      </c>
      <c r="H51" s="25">
        <v>7</v>
      </c>
      <c r="I51" s="25">
        <v>7</v>
      </c>
      <c r="J51" s="25">
        <v>7</v>
      </c>
      <c r="K51" s="25">
        <v>7</v>
      </c>
    </row>
    <row r="52" spans="1:11" x14ac:dyDescent="0.3">
      <c r="A52" s="26" t="s">
        <v>159</v>
      </c>
      <c r="B52" s="26" t="s">
        <v>160</v>
      </c>
      <c r="C52" s="26">
        <v>8</v>
      </c>
      <c r="D52" s="26">
        <v>8</v>
      </c>
      <c r="E52" s="26">
        <v>8</v>
      </c>
      <c r="F52" s="26">
        <v>8</v>
      </c>
      <c r="H52" s="25">
        <v>8</v>
      </c>
      <c r="I52" s="25">
        <v>8</v>
      </c>
      <c r="J52" s="25">
        <v>8</v>
      </c>
      <c r="K52" s="25">
        <v>8</v>
      </c>
    </row>
    <row r="53" spans="1:11" x14ac:dyDescent="0.3">
      <c r="A53" s="24" t="s">
        <v>161</v>
      </c>
      <c r="B53" s="24" t="s">
        <v>162</v>
      </c>
      <c r="C53" s="24">
        <v>6</v>
      </c>
      <c r="D53" s="24">
        <v>6</v>
      </c>
      <c r="E53" s="24">
        <v>6</v>
      </c>
      <c r="F53" s="24">
        <v>6</v>
      </c>
      <c r="H53" s="25">
        <v>6</v>
      </c>
      <c r="I53" s="25">
        <v>6</v>
      </c>
      <c r="J53" s="25">
        <v>6</v>
      </c>
      <c r="K53" s="25">
        <v>6</v>
      </c>
    </row>
    <row r="54" spans="1:11" x14ac:dyDescent="0.3">
      <c r="A54" s="26" t="s">
        <v>163</v>
      </c>
      <c r="B54" s="26" t="s">
        <v>164</v>
      </c>
      <c r="C54" s="26">
        <v>6</v>
      </c>
      <c r="D54" s="26">
        <v>6</v>
      </c>
      <c r="E54" s="26">
        <v>6</v>
      </c>
      <c r="F54" s="26">
        <v>6</v>
      </c>
      <c r="H54" s="25">
        <v>6</v>
      </c>
      <c r="I54" s="25">
        <v>6</v>
      </c>
      <c r="J54" s="25">
        <v>6</v>
      </c>
      <c r="K54" s="25">
        <v>6</v>
      </c>
    </row>
    <row r="55" spans="1:11" x14ac:dyDescent="0.3">
      <c r="A55" s="24" t="s">
        <v>165</v>
      </c>
      <c r="B55" s="24" t="s">
        <v>166</v>
      </c>
      <c r="C55" s="24">
        <v>6</v>
      </c>
      <c r="D55" s="24">
        <v>6</v>
      </c>
      <c r="E55" s="24">
        <v>6</v>
      </c>
      <c r="F55" s="24">
        <v>6</v>
      </c>
      <c r="H55" s="25">
        <v>6</v>
      </c>
      <c r="I55" s="25">
        <v>6</v>
      </c>
      <c r="J55" s="25">
        <v>6</v>
      </c>
      <c r="K55" s="25">
        <v>6</v>
      </c>
    </row>
    <row r="56" spans="1:11" x14ac:dyDescent="0.3">
      <c r="A56" s="26" t="s">
        <v>167</v>
      </c>
      <c r="B56" s="26" t="s">
        <v>168</v>
      </c>
      <c r="C56" s="26">
        <v>6</v>
      </c>
      <c r="D56" s="26">
        <v>6</v>
      </c>
      <c r="E56" s="26">
        <v>6</v>
      </c>
      <c r="F56" s="26">
        <v>6</v>
      </c>
      <c r="H56" s="25">
        <v>6</v>
      </c>
      <c r="I56" s="25">
        <v>6</v>
      </c>
      <c r="J56" s="25">
        <v>6</v>
      </c>
      <c r="K56" s="25">
        <v>6</v>
      </c>
    </row>
    <row r="57" spans="1:11" x14ac:dyDescent="0.3">
      <c r="A57" s="24" t="s">
        <v>169</v>
      </c>
      <c r="B57" s="24" t="s">
        <v>170</v>
      </c>
      <c r="C57" s="24">
        <v>7</v>
      </c>
      <c r="D57" s="24">
        <v>7</v>
      </c>
      <c r="E57" s="24">
        <v>7</v>
      </c>
      <c r="F57" s="24">
        <v>7</v>
      </c>
      <c r="H57" s="25">
        <v>7</v>
      </c>
      <c r="I57" s="25">
        <v>7</v>
      </c>
      <c r="J57" s="25">
        <v>7</v>
      </c>
      <c r="K57" s="25">
        <v>7</v>
      </c>
    </row>
    <row r="58" spans="1:11" x14ac:dyDescent="0.3">
      <c r="A58" s="26" t="s">
        <v>171</v>
      </c>
      <c r="B58" s="26" t="s">
        <v>172</v>
      </c>
      <c r="C58" s="26">
        <v>9</v>
      </c>
      <c r="D58" s="26">
        <v>9</v>
      </c>
      <c r="E58" s="26">
        <v>9</v>
      </c>
      <c r="F58" s="26">
        <v>9</v>
      </c>
      <c r="H58" s="25">
        <v>9</v>
      </c>
      <c r="I58" s="25">
        <v>9</v>
      </c>
      <c r="J58" s="25">
        <v>9</v>
      </c>
      <c r="K58" s="25">
        <v>9</v>
      </c>
    </row>
    <row r="59" spans="1:11" x14ac:dyDescent="0.3">
      <c r="A59" s="24" t="s">
        <v>173</v>
      </c>
      <c r="B59" s="24" t="s">
        <v>174</v>
      </c>
      <c r="C59" s="24">
        <v>7</v>
      </c>
      <c r="D59" s="24">
        <v>7</v>
      </c>
      <c r="E59" s="24">
        <v>7</v>
      </c>
      <c r="F59" s="24">
        <v>7</v>
      </c>
      <c r="H59" s="25">
        <v>7</v>
      </c>
      <c r="I59" s="25">
        <v>7</v>
      </c>
      <c r="J59" s="25">
        <v>7</v>
      </c>
      <c r="K59" s="25">
        <v>7</v>
      </c>
    </row>
    <row r="60" spans="1:11" x14ac:dyDescent="0.3">
      <c r="A60" s="26" t="s">
        <v>175</v>
      </c>
      <c r="B60" s="26" t="s">
        <v>176</v>
      </c>
      <c r="C60" s="26">
        <v>8</v>
      </c>
      <c r="D60" s="26">
        <v>8</v>
      </c>
      <c r="E60" s="26">
        <v>8</v>
      </c>
      <c r="F60" s="26">
        <v>8</v>
      </c>
      <c r="H60" s="25">
        <v>8</v>
      </c>
      <c r="I60" s="25">
        <v>8</v>
      </c>
      <c r="J60" s="25">
        <v>8</v>
      </c>
      <c r="K60" s="25">
        <v>8</v>
      </c>
    </row>
    <row r="61" spans="1:11" x14ac:dyDescent="0.3">
      <c r="A61" s="24" t="s">
        <v>177</v>
      </c>
      <c r="B61" s="24" t="s">
        <v>178</v>
      </c>
      <c r="C61" s="24">
        <v>8</v>
      </c>
      <c r="D61" s="24">
        <v>8</v>
      </c>
      <c r="E61" s="24">
        <v>8</v>
      </c>
      <c r="F61" s="24">
        <v>8</v>
      </c>
      <c r="H61" s="25">
        <v>8</v>
      </c>
      <c r="I61" s="25">
        <v>8</v>
      </c>
      <c r="J61" s="25">
        <v>8</v>
      </c>
      <c r="K61" s="25">
        <v>8</v>
      </c>
    </row>
    <row r="62" spans="1:11" x14ac:dyDescent="0.3">
      <c r="A62" s="26" t="s">
        <v>179</v>
      </c>
      <c r="B62" s="26" t="s">
        <v>180</v>
      </c>
      <c r="C62" s="26">
        <v>8</v>
      </c>
      <c r="D62" s="26">
        <v>8</v>
      </c>
      <c r="E62" s="26">
        <v>8</v>
      </c>
      <c r="F62" s="26">
        <v>8</v>
      </c>
      <c r="H62" s="25">
        <v>8</v>
      </c>
      <c r="I62" s="25">
        <v>8</v>
      </c>
      <c r="J62" s="25">
        <v>8</v>
      </c>
      <c r="K62" s="25">
        <v>8</v>
      </c>
    </row>
    <row r="63" spans="1:11" x14ac:dyDescent="0.3">
      <c r="A63" s="24" t="s">
        <v>181</v>
      </c>
      <c r="B63" s="24" t="s">
        <v>182</v>
      </c>
      <c r="C63" s="24">
        <v>7</v>
      </c>
      <c r="D63" s="24">
        <v>7</v>
      </c>
      <c r="E63" s="24">
        <v>7</v>
      </c>
      <c r="F63" s="24">
        <v>7</v>
      </c>
      <c r="H63" s="25">
        <v>7</v>
      </c>
      <c r="I63" s="25">
        <v>7</v>
      </c>
      <c r="J63" s="25">
        <v>7</v>
      </c>
      <c r="K63" s="25">
        <v>7</v>
      </c>
    </row>
    <row r="64" spans="1:11" x14ac:dyDescent="0.3">
      <c r="A64" s="26" t="s">
        <v>183</v>
      </c>
      <c r="B64" s="26" t="s">
        <v>184</v>
      </c>
      <c r="C64" s="26">
        <v>8</v>
      </c>
      <c r="D64" s="26">
        <v>8</v>
      </c>
      <c r="E64" s="26">
        <v>8</v>
      </c>
      <c r="F64" s="26">
        <v>8</v>
      </c>
      <c r="H64" s="25">
        <v>8</v>
      </c>
      <c r="I64" s="25">
        <v>8</v>
      </c>
      <c r="J64" s="25">
        <v>8</v>
      </c>
      <c r="K64" s="25">
        <v>8</v>
      </c>
    </row>
    <row r="65" spans="1:11" x14ac:dyDescent="0.3">
      <c r="A65" s="24" t="s">
        <v>185</v>
      </c>
      <c r="B65" s="24" t="s">
        <v>186</v>
      </c>
      <c r="C65" s="24">
        <v>8</v>
      </c>
      <c r="D65" s="24">
        <v>8</v>
      </c>
      <c r="E65" s="24">
        <v>8</v>
      </c>
      <c r="F65" s="24">
        <v>8</v>
      </c>
      <c r="H65" s="25">
        <v>8</v>
      </c>
      <c r="I65" s="25">
        <v>8</v>
      </c>
      <c r="J65" s="25">
        <v>8</v>
      </c>
      <c r="K65" s="25">
        <v>8</v>
      </c>
    </row>
    <row r="68" spans="1:11" x14ac:dyDescent="0.3">
      <c r="A68" s="27" t="s">
        <v>54</v>
      </c>
      <c r="B68" s="53" t="s">
        <v>55</v>
      </c>
      <c r="C68" s="51"/>
    </row>
    <row r="69" spans="1:11" x14ac:dyDescent="0.3">
      <c r="A69" s="28" t="s">
        <v>56</v>
      </c>
      <c r="B69" s="50" t="s">
        <v>57</v>
      </c>
      <c r="C69" s="51"/>
    </row>
    <row r="70" spans="1:11" x14ac:dyDescent="0.3">
      <c r="A70" s="29" t="s">
        <v>58</v>
      </c>
      <c r="B70" s="52" t="s">
        <v>59</v>
      </c>
      <c r="C70" s="51"/>
    </row>
    <row r="71" spans="1:11" x14ac:dyDescent="0.3">
      <c r="A71" s="30" t="s">
        <v>187</v>
      </c>
      <c r="B71" s="55" t="s">
        <v>188</v>
      </c>
      <c r="C71" s="51"/>
    </row>
    <row r="72" spans="1:11" x14ac:dyDescent="0.3">
      <c r="A72" s="31" t="s">
        <v>189</v>
      </c>
      <c r="B72" s="54" t="s">
        <v>190</v>
      </c>
      <c r="C72" s="51"/>
    </row>
  </sheetData>
  <mergeCells count="7">
    <mergeCell ref="B69:C69"/>
    <mergeCell ref="B70:C70"/>
    <mergeCell ref="B68:C68"/>
    <mergeCell ref="B72:C72"/>
    <mergeCell ref="B1:F1"/>
    <mergeCell ref="B71:C71"/>
    <mergeCell ref="B9:F9"/>
  </mergeCells>
  <conditionalFormatting sqref="A11:F65">
    <cfRule type="expression" dxfId="145" priority="34">
      <formula>ISBLANK(A11)</formula>
    </cfRule>
  </conditionalFormatting>
  <conditionalFormatting sqref="C3">
    <cfRule type="expression" dxfId="144" priority="2">
      <formula>ISBLANK(C3)</formula>
    </cfRule>
  </conditionalFormatting>
  <conditionalFormatting sqref="C4">
    <cfRule type="expression" dxfId="143" priority="4">
      <formula>ISBLANK(C4)</formula>
    </cfRule>
  </conditionalFormatting>
  <conditionalFormatting sqref="C5">
    <cfRule type="expression" dxfId="142" priority="6">
      <formula>ISBLANK(C5)</formula>
    </cfRule>
  </conditionalFormatting>
  <conditionalFormatting sqref="C10">
    <cfRule type="expression" dxfId="141" priority="33">
      <formula>COUNTIF(C11:C65, "&gt;="&amp;$C$4)=0</formula>
    </cfRule>
  </conditionalFormatting>
  <conditionalFormatting sqref="C11:C65">
    <cfRule type="expression" dxfId="140" priority="35">
      <formula>C11&gt;$C$3</formula>
    </cfRule>
  </conditionalFormatting>
  <conditionalFormatting sqref="C3:F3">
    <cfRule type="expression" dxfId="139" priority="1">
      <formula>OR(C3&gt;100,C3&lt;0)</formula>
    </cfRule>
  </conditionalFormatting>
  <conditionalFormatting sqref="C4:F4">
    <cfRule type="expression" dxfId="138" priority="3">
      <formula>OR(C4&gt;max_marks_cell,C4&lt;0)</formula>
    </cfRule>
  </conditionalFormatting>
  <conditionalFormatting sqref="C5:F5">
    <cfRule type="expression" dxfId="137" priority="5">
      <formula>OR(C5&gt;4,C5&lt;0)</formula>
    </cfRule>
  </conditionalFormatting>
  <conditionalFormatting sqref="C7:F7">
    <cfRule type="expression" dxfId="136" priority="7">
      <formula>OR(C7&gt;100,C7&lt;0)</formula>
    </cfRule>
    <cfRule type="expression" dxfId="135" priority="8">
      <formula>ISBLANK(C7)</formula>
    </cfRule>
  </conditionalFormatting>
  <conditionalFormatting sqref="D10">
    <cfRule type="expression" dxfId="134" priority="38">
      <formula>COUNTIF(D11:D65, "&gt;="&amp;$D$4)=0</formula>
    </cfRule>
  </conditionalFormatting>
  <conditionalFormatting sqref="D11:D65">
    <cfRule type="expression" dxfId="133" priority="40">
      <formula>D11&gt;$D$3</formula>
    </cfRule>
  </conditionalFormatting>
  <conditionalFormatting sqref="D3:F5">
    <cfRule type="expression" dxfId="132" priority="10">
      <formula>ISBLANK(D3)</formula>
    </cfRule>
  </conditionalFormatting>
  <conditionalFormatting sqref="E10">
    <cfRule type="expression" dxfId="131" priority="43">
      <formula>COUNTIF(E11:E65, "&gt;="&amp;$E$4)=0</formula>
    </cfRule>
  </conditionalFormatting>
  <conditionalFormatting sqref="E11:E65">
    <cfRule type="expression" dxfId="130" priority="45">
      <formula>E11&gt;$E$3</formula>
    </cfRule>
  </conditionalFormatting>
  <conditionalFormatting sqref="F10">
    <cfRule type="expression" dxfId="129" priority="48">
      <formula>COUNTIF(F11:F65, "&gt;="&amp;$F$4)=0</formula>
    </cfRule>
  </conditionalFormatting>
  <conditionalFormatting sqref="F11:F65">
    <cfRule type="expression" dxfId="128" priority="5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52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40</v>
      </c>
      <c r="B3" s="18">
        <v>40</v>
      </c>
      <c r="C3" s="18">
        <v>40</v>
      </c>
      <c r="D3" s="18">
        <v>40</v>
      </c>
      <c r="F3" s="32"/>
      <c r="H3" s="18">
        <v>40</v>
      </c>
      <c r="I3" s="18">
        <v>40</v>
      </c>
      <c r="J3" s="18">
        <v>40</v>
      </c>
      <c r="K3" s="18">
        <v>40</v>
      </c>
    </row>
    <row r="4" spans="1:11" x14ac:dyDescent="0.3">
      <c r="A4" s="18">
        <v>28</v>
      </c>
      <c r="B4" s="18">
        <v>28</v>
      </c>
      <c r="C4" s="18">
        <v>28</v>
      </c>
      <c r="D4" s="18">
        <v>28</v>
      </c>
      <c r="F4" s="32"/>
      <c r="H4" s="18">
        <v>28</v>
      </c>
      <c r="I4" s="18">
        <v>28</v>
      </c>
      <c r="J4" s="18">
        <v>28</v>
      </c>
      <c r="K4" s="18">
        <v>28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30</v>
      </c>
      <c r="B7" s="18">
        <v>30</v>
      </c>
      <c r="C7" s="18">
        <v>30</v>
      </c>
      <c r="D7" s="18">
        <v>30</v>
      </c>
      <c r="F7" s="32"/>
      <c r="H7" s="18">
        <v>30</v>
      </c>
      <c r="I7" s="18">
        <v>30</v>
      </c>
      <c r="J7" s="18">
        <v>30</v>
      </c>
      <c r="K7" s="18">
        <v>30</v>
      </c>
    </row>
    <row r="8" spans="1:11" x14ac:dyDescent="0.3">
      <c r="A8" s="18">
        <v>31</v>
      </c>
      <c r="B8" s="18">
        <v>31</v>
      </c>
      <c r="C8" s="18">
        <v>31</v>
      </c>
      <c r="D8" s="18">
        <v>31</v>
      </c>
      <c r="F8" s="32"/>
      <c r="H8" s="18">
        <v>31</v>
      </c>
      <c r="I8" s="18">
        <v>31</v>
      </c>
      <c r="J8" s="18">
        <v>31</v>
      </c>
      <c r="K8" s="18">
        <v>31</v>
      </c>
    </row>
    <row r="9" spans="1:11" x14ac:dyDescent="0.3">
      <c r="A9" s="18">
        <v>39</v>
      </c>
      <c r="B9" s="18">
        <v>39</v>
      </c>
      <c r="C9" s="18">
        <v>39</v>
      </c>
      <c r="D9" s="18">
        <v>39</v>
      </c>
      <c r="F9" s="32"/>
      <c r="H9" s="18">
        <v>39</v>
      </c>
      <c r="I9" s="18">
        <v>39</v>
      </c>
      <c r="J9" s="18">
        <v>39</v>
      </c>
      <c r="K9" s="18">
        <v>39</v>
      </c>
    </row>
    <row r="10" spans="1:11" x14ac:dyDescent="0.3">
      <c r="A10" s="18">
        <v>34</v>
      </c>
      <c r="B10" s="18">
        <v>34</v>
      </c>
      <c r="C10" s="18">
        <v>34</v>
      </c>
      <c r="D10" s="18">
        <v>34</v>
      </c>
      <c r="F10" s="32"/>
      <c r="H10" s="18">
        <v>34</v>
      </c>
      <c r="I10" s="18">
        <v>34</v>
      </c>
      <c r="J10" s="18">
        <v>34</v>
      </c>
      <c r="K10" s="18">
        <v>34</v>
      </c>
    </row>
    <row r="11" spans="1:11" x14ac:dyDescent="0.3">
      <c r="A11" s="18">
        <v>28</v>
      </c>
      <c r="B11" s="18">
        <v>28</v>
      </c>
      <c r="C11" s="18">
        <v>28</v>
      </c>
      <c r="D11" s="18">
        <v>28</v>
      </c>
      <c r="F11" s="32"/>
      <c r="H11" s="18">
        <v>28</v>
      </c>
      <c r="I11" s="18">
        <v>28</v>
      </c>
      <c r="J11" s="18">
        <v>28</v>
      </c>
      <c r="K11" s="18">
        <v>28</v>
      </c>
    </row>
    <row r="12" spans="1:11" x14ac:dyDescent="0.3">
      <c r="A12" s="18">
        <v>36</v>
      </c>
      <c r="B12" s="18">
        <v>36</v>
      </c>
      <c r="C12" s="18">
        <v>36</v>
      </c>
      <c r="D12" s="18">
        <v>36</v>
      </c>
      <c r="F12" s="32"/>
      <c r="H12" s="18">
        <v>36</v>
      </c>
      <c r="I12" s="18">
        <v>36</v>
      </c>
      <c r="J12" s="18">
        <v>36</v>
      </c>
      <c r="K12" s="18">
        <v>36</v>
      </c>
    </row>
    <row r="13" spans="1:11" x14ac:dyDescent="0.3">
      <c r="A13" s="18">
        <v>30</v>
      </c>
      <c r="B13" s="18">
        <v>30</v>
      </c>
      <c r="C13" s="18">
        <v>30</v>
      </c>
      <c r="D13" s="18">
        <v>30</v>
      </c>
      <c r="F13" s="32"/>
      <c r="H13" s="18">
        <v>30</v>
      </c>
      <c r="I13" s="18">
        <v>30</v>
      </c>
      <c r="J13" s="18">
        <v>30</v>
      </c>
      <c r="K13" s="18">
        <v>30</v>
      </c>
    </row>
    <row r="14" spans="1:11" x14ac:dyDescent="0.3">
      <c r="A14" s="18">
        <v>35</v>
      </c>
      <c r="B14" s="18">
        <v>35</v>
      </c>
      <c r="C14" s="18">
        <v>35</v>
      </c>
      <c r="D14" s="18">
        <v>35</v>
      </c>
      <c r="F14" s="32"/>
      <c r="H14" s="18">
        <v>35</v>
      </c>
      <c r="I14" s="18">
        <v>35</v>
      </c>
      <c r="J14" s="18">
        <v>35</v>
      </c>
      <c r="K14" s="18">
        <v>35</v>
      </c>
    </row>
    <row r="15" spans="1:11" x14ac:dyDescent="0.3">
      <c r="A15" s="18">
        <v>23</v>
      </c>
      <c r="B15" s="18">
        <v>23</v>
      </c>
      <c r="C15" s="18">
        <v>23</v>
      </c>
      <c r="D15" s="18">
        <v>23</v>
      </c>
      <c r="F15" s="32"/>
      <c r="H15" s="18">
        <v>23</v>
      </c>
      <c r="I15" s="18">
        <v>23</v>
      </c>
      <c r="J15" s="18">
        <v>23</v>
      </c>
      <c r="K15" s="18">
        <v>23</v>
      </c>
    </row>
    <row r="16" spans="1:11" x14ac:dyDescent="0.3">
      <c r="A16" s="18">
        <v>28</v>
      </c>
      <c r="B16" s="18">
        <v>28</v>
      </c>
      <c r="C16" s="18">
        <v>28</v>
      </c>
      <c r="D16" s="18">
        <v>28</v>
      </c>
      <c r="F16" s="32"/>
      <c r="H16" s="18">
        <v>28</v>
      </c>
      <c r="I16" s="18">
        <v>28</v>
      </c>
      <c r="J16" s="18">
        <v>28</v>
      </c>
      <c r="K16" s="18">
        <v>28</v>
      </c>
    </row>
    <row r="17" spans="1:11" x14ac:dyDescent="0.3">
      <c r="A17" s="18">
        <v>28</v>
      </c>
      <c r="B17" s="18">
        <v>28</v>
      </c>
      <c r="C17" s="18">
        <v>28</v>
      </c>
      <c r="D17" s="18">
        <v>28</v>
      </c>
      <c r="F17" s="32"/>
      <c r="H17" s="18">
        <v>28</v>
      </c>
      <c r="I17" s="18">
        <v>28</v>
      </c>
      <c r="J17" s="18">
        <v>28</v>
      </c>
      <c r="K17" s="18">
        <v>28</v>
      </c>
    </row>
    <row r="18" spans="1:11" x14ac:dyDescent="0.3">
      <c r="A18" s="18">
        <v>35</v>
      </c>
      <c r="B18" s="18">
        <v>35</v>
      </c>
      <c r="C18" s="18">
        <v>35</v>
      </c>
      <c r="D18" s="18">
        <v>35</v>
      </c>
      <c r="F18" s="32"/>
      <c r="H18" s="18">
        <v>35</v>
      </c>
      <c r="I18" s="18">
        <v>35</v>
      </c>
      <c r="J18" s="18">
        <v>35</v>
      </c>
      <c r="K18" s="18">
        <v>35</v>
      </c>
    </row>
    <row r="19" spans="1:11" x14ac:dyDescent="0.3">
      <c r="A19" s="18">
        <v>25</v>
      </c>
      <c r="B19" s="18">
        <v>25</v>
      </c>
      <c r="C19" s="18">
        <v>25</v>
      </c>
      <c r="D19" s="18">
        <v>25</v>
      </c>
      <c r="F19" s="32"/>
      <c r="H19" s="18">
        <v>25</v>
      </c>
      <c r="I19" s="18">
        <v>25</v>
      </c>
      <c r="J19" s="18">
        <v>25</v>
      </c>
      <c r="K19" s="18">
        <v>25</v>
      </c>
    </row>
    <row r="20" spans="1:11" x14ac:dyDescent="0.3">
      <c r="A20" s="18">
        <v>24</v>
      </c>
      <c r="B20" s="18">
        <v>24</v>
      </c>
      <c r="C20" s="18">
        <v>24</v>
      </c>
      <c r="D20" s="18">
        <v>24</v>
      </c>
      <c r="F20" s="32"/>
      <c r="H20" s="18">
        <v>24</v>
      </c>
      <c r="I20" s="18">
        <v>24</v>
      </c>
      <c r="J20" s="18">
        <v>24</v>
      </c>
      <c r="K20" s="18">
        <v>24</v>
      </c>
    </row>
    <row r="21" spans="1:11" x14ac:dyDescent="0.3">
      <c r="A21" s="18">
        <v>29</v>
      </c>
      <c r="B21" s="18">
        <v>29</v>
      </c>
      <c r="C21" s="18">
        <v>29</v>
      </c>
      <c r="D21" s="18">
        <v>29</v>
      </c>
      <c r="F21" s="32"/>
      <c r="H21" s="18">
        <v>29</v>
      </c>
      <c r="I21" s="18">
        <v>29</v>
      </c>
      <c r="J21" s="18">
        <v>29</v>
      </c>
      <c r="K21" s="18">
        <v>29</v>
      </c>
    </row>
    <row r="22" spans="1:11" x14ac:dyDescent="0.3">
      <c r="A22" s="18">
        <v>28</v>
      </c>
      <c r="B22" s="18">
        <v>28</v>
      </c>
      <c r="C22" s="18">
        <v>28</v>
      </c>
      <c r="D22" s="18">
        <v>28</v>
      </c>
      <c r="F22" s="32"/>
      <c r="H22" s="18">
        <v>28</v>
      </c>
      <c r="I22" s="18">
        <v>28</v>
      </c>
      <c r="J22" s="18">
        <v>28</v>
      </c>
      <c r="K22" s="18">
        <v>28</v>
      </c>
    </row>
    <row r="23" spans="1:11" x14ac:dyDescent="0.3">
      <c r="A23" s="18">
        <v>33</v>
      </c>
      <c r="B23" s="18">
        <v>33</v>
      </c>
      <c r="C23" s="18">
        <v>33</v>
      </c>
      <c r="D23" s="18">
        <v>33</v>
      </c>
      <c r="F23" s="32"/>
      <c r="H23" s="18">
        <v>33</v>
      </c>
      <c r="I23" s="18">
        <v>33</v>
      </c>
      <c r="J23" s="18">
        <v>33</v>
      </c>
      <c r="K23" s="18">
        <v>33</v>
      </c>
    </row>
    <row r="24" spans="1:11" x14ac:dyDescent="0.3">
      <c r="A24" s="18">
        <v>28</v>
      </c>
      <c r="B24" s="18">
        <v>28</v>
      </c>
      <c r="C24" s="18">
        <v>28</v>
      </c>
      <c r="D24" s="18">
        <v>28</v>
      </c>
      <c r="F24" s="32"/>
      <c r="H24" s="18">
        <v>28</v>
      </c>
      <c r="I24" s="18">
        <v>28</v>
      </c>
      <c r="J24" s="18">
        <v>28</v>
      </c>
      <c r="K24" s="18">
        <v>28</v>
      </c>
    </row>
    <row r="25" spans="1:11" x14ac:dyDescent="0.3">
      <c r="A25" s="18">
        <v>25</v>
      </c>
      <c r="B25" s="18">
        <v>25</v>
      </c>
      <c r="C25" s="18">
        <v>25</v>
      </c>
      <c r="D25" s="18">
        <v>25</v>
      </c>
      <c r="F25" s="32"/>
      <c r="H25" s="18">
        <v>25</v>
      </c>
      <c r="I25" s="18">
        <v>25</v>
      </c>
      <c r="J25" s="18">
        <v>25</v>
      </c>
      <c r="K25" s="18">
        <v>25</v>
      </c>
    </row>
    <row r="26" spans="1:11" x14ac:dyDescent="0.3">
      <c r="A26" s="18">
        <v>39</v>
      </c>
      <c r="B26" s="18">
        <v>39</v>
      </c>
      <c r="C26" s="18">
        <v>39</v>
      </c>
      <c r="D26" s="18">
        <v>39</v>
      </c>
      <c r="F26" s="32"/>
      <c r="H26" s="18">
        <v>39</v>
      </c>
      <c r="I26" s="18">
        <v>39</v>
      </c>
      <c r="J26" s="18">
        <v>39</v>
      </c>
      <c r="K26" s="18">
        <v>39</v>
      </c>
    </row>
    <row r="27" spans="1:11" x14ac:dyDescent="0.3">
      <c r="A27" s="18">
        <v>34</v>
      </c>
      <c r="B27" s="18">
        <v>34</v>
      </c>
      <c r="C27" s="18">
        <v>34</v>
      </c>
      <c r="D27" s="18">
        <v>34</v>
      </c>
      <c r="F27" s="32"/>
      <c r="H27" s="18">
        <v>34</v>
      </c>
      <c r="I27" s="18">
        <v>34</v>
      </c>
      <c r="J27" s="18">
        <v>34</v>
      </c>
      <c r="K27" s="18">
        <v>34</v>
      </c>
    </row>
    <row r="28" spans="1:11" x14ac:dyDescent="0.3">
      <c r="A28" s="18">
        <v>30</v>
      </c>
      <c r="B28" s="18">
        <v>30</v>
      </c>
      <c r="C28" s="18">
        <v>30</v>
      </c>
      <c r="D28" s="18">
        <v>30</v>
      </c>
      <c r="F28" s="32"/>
      <c r="H28" s="18">
        <v>30</v>
      </c>
      <c r="I28" s="18">
        <v>30</v>
      </c>
      <c r="J28" s="18">
        <v>30</v>
      </c>
      <c r="K28" s="18">
        <v>30</v>
      </c>
    </row>
    <row r="29" spans="1:11" x14ac:dyDescent="0.3">
      <c r="A29" s="18">
        <v>33</v>
      </c>
      <c r="B29" s="18">
        <v>33</v>
      </c>
      <c r="C29" s="18">
        <v>33</v>
      </c>
      <c r="D29" s="18">
        <v>33</v>
      </c>
      <c r="F29" s="32"/>
      <c r="H29" s="18">
        <v>33</v>
      </c>
      <c r="I29" s="18">
        <v>33</v>
      </c>
      <c r="J29" s="18">
        <v>33</v>
      </c>
      <c r="K29" s="18">
        <v>33</v>
      </c>
    </row>
    <row r="30" spans="1:11" x14ac:dyDescent="0.3">
      <c r="A30" s="18">
        <v>28</v>
      </c>
      <c r="B30" s="18">
        <v>28</v>
      </c>
      <c r="C30" s="18">
        <v>28</v>
      </c>
      <c r="D30" s="18">
        <v>28</v>
      </c>
      <c r="F30" s="32"/>
      <c r="H30" s="18">
        <v>28</v>
      </c>
      <c r="I30" s="18">
        <v>28</v>
      </c>
      <c r="J30" s="18">
        <v>28</v>
      </c>
      <c r="K30" s="18">
        <v>28</v>
      </c>
    </row>
    <row r="31" spans="1:11" x14ac:dyDescent="0.3">
      <c r="A31" s="18">
        <v>28</v>
      </c>
      <c r="B31" s="18">
        <v>28</v>
      </c>
      <c r="C31" s="18">
        <v>28</v>
      </c>
      <c r="D31" s="18">
        <v>28</v>
      </c>
      <c r="F31" s="32"/>
      <c r="H31" s="18">
        <v>28</v>
      </c>
      <c r="I31" s="18">
        <v>28</v>
      </c>
      <c r="J31" s="18">
        <v>28</v>
      </c>
      <c r="K31" s="18">
        <v>28</v>
      </c>
    </row>
    <row r="32" spans="1:11" x14ac:dyDescent="0.3">
      <c r="A32" s="18">
        <v>28</v>
      </c>
      <c r="B32" s="18">
        <v>28</v>
      </c>
      <c r="C32" s="18">
        <v>28</v>
      </c>
      <c r="D32" s="18">
        <v>28</v>
      </c>
      <c r="F32" s="32"/>
      <c r="H32" s="18">
        <v>28</v>
      </c>
      <c r="I32" s="18">
        <v>28</v>
      </c>
      <c r="J32" s="18">
        <v>28</v>
      </c>
      <c r="K32" s="18">
        <v>28</v>
      </c>
    </row>
    <row r="33" spans="1:11" x14ac:dyDescent="0.3">
      <c r="A33" s="18">
        <v>24</v>
      </c>
      <c r="B33" s="18">
        <v>24</v>
      </c>
      <c r="C33" s="18">
        <v>24</v>
      </c>
      <c r="D33" s="18">
        <v>24</v>
      </c>
      <c r="F33" s="32"/>
      <c r="H33" s="18">
        <v>24</v>
      </c>
      <c r="I33" s="18">
        <v>24</v>
      </c>
      <c r="J33" s="18">
        <v>24</v>
      </c>
      <c r="K33" s="18">
        <v>24</v>
      </c>
    </row>
    <row r="34" spans="1:11" x14ac:dyDescent="0.3">
      <c r="A34" s="18">
        <v>20</v>
      </c>
      <c r="B34" s="18">
        <v>20</v>
      </c>
      <c r="C34" s="18">
        <v>20</v>
      </c>
      <c r="D34" s="18">
        <v>20</v>
      </c>
      <c r="F34" s="32"/>
      <c r="H34" s="18">
        <v>20</v>
      </c>
      <c r="I34" s="18">
        <v>20</v>
      </c>
      <c r="J34" s="18">
        <v>20</v>
      </c>
      <c r="K34" s="18">
        <v>20</v>
      </c>
    </row>
    <row r="35" spans="1:11" x14ac:dyDescent="0.3">
      <c r="A35" s="18">
        <v>35</v>
      </c>
      <c r="B35" s="18">
        <v>35</v>
      </c>
      <c r="C35" s="18">
        <v>35</v>
      </c>
      <c r="D35" s="18">
        <v>35</v>
      </c>
      <c r="F35" s="32"/>
      <c r="H35" s="18">
        <v>35</v>
      </c>
      <c r="I35" s="18">
        <v>35</v>
      </c>
      <c r="J35" s="18">
        <v>35</v>
      </c>
      <c r="K35" s="18">
        <v>35</v>
      </c>
    </row>
    <row r="36" spans="1:11" x14ac:dyDescent="0.3">
      <c r="A36" s="18">
        <v>28</v>
      </c>
      <c r="B36" s="18">
        <v>28</v>
      </c>
      <c r="C36" s="18">
        <v>28</v>
      </c>
      <c r="D36" s="18">
        <v>28</v>
      </c>
      <c r="F36" s="32"/>
      <c r="H36" s="18">
        <v>28</v>
      </c>
      <c r="I36" s="18">
        <v>28</v>
      </c>
      <c r="J36" s="18">
        <v>28</v>
      </c>
      <c r="K36" s="18">
        <v>28</v>
      </c>
    </row>
    <row r="37" spans="1:11" x14ac:dyDescent="0.3">
      <c r="A37" s="18">
        <v>21</v>
      </c>
      <c r="B37" s="18">
        <v>21</v>
      </c>
      <c r="C37" s="18">
        <v>21</v>
      </c>
      <c r="D37" s="18">
        <v>21</v>
      </c>
      <c r="F37" s="32"/>
      <c r="H37" s="18">
        <v>21</v>
      </c>
      <c r="I37" s="18">
        <v>21</v>
      </c>
      <c r="J37" s="18">
        <v>21</v>
      </c>
      <c r="K37" s="18">
        <v>21</v>
      </c>
    </row>
    <row r="38" spans="1:11" x14ac:dyDescent="0.3">
      <c r="A38" s="18">
        <v>33</v>
      </c>
      <c r="B38" s="18">
        <v>33</v>
      </c>
      <c r="C38" s="18">
        <v>33</v>
      </c>
      <c r="D38" s="18">
        <v>33</v>
      </c>
      <c r="F38" s="32"/>
      <c r="H38" s="18">
        <v>33</v>
      </c>
      <c r="I38" s="18">
        <v>33</v>
      </c>
      <c r="J38" s="18">
        <v>33</v>
      </c>
      <c r="K38" s="18">
        <v>33</v>
      </c>
    </row>
    <row r="39" spans="1:11" x14ac:dyDescent="0.3">
      <c r="A39" s="18">
        <v>36</v>
      </c>
      <c r="B39" s="18">
        <v>36</v>
      </c>
      <c r="C39" s="18">
        <v>36</v>
      </c>
      <c r="D39" s="18">
        <v>36</v>
      </c>
      <c r="F39" s="32"/>
      <c r="H39" s="18">
        <v>36</v>
      </c>
      <c r="I39" s="18">
        <v>36</v>
      </c>
      <c r="J39" s="18">
        <v>36</v>
      </c>
      <c r="K39" s="18">
        <v>36</v>
      </c>
    </row>
    <row r="40" spans="1:11" x14ac:dyDescent="0.3">
      <c r="A40" s="18">
        <v>22</v>
      </c>
      <c r="B40" s="18">
        <v>22</v>
      </c>
      <c r="C40" s="18">
        <v>22</v>
      </c>
      <c r="D40" s="18">
        <v>22</v>
      </c>
      <c r="F40" s="32"/>
      <c r="H40" s="18">
        <v>22</v>
      </c>
      <c r="I40" s="18">
        <v>22</v>
      </c>
      <c r="J40" s="18">
        <v>22</v>
      </c>
      <c r="K40" s="18">
        <v>22</v>
      </c>
    </row>
    <row r="41" spans="1:11" x14ac:dyDescent="0.3">
      <c r="A41" s="18">
        <v>28</v>
      </c>
      <c r="B41" s="18">
        <v>28</v>
      </c>
      <c r="C41" s="18">
        <v>28</v>
      </c>
      <c r="D41" s="18">
        <v>28</v>
      </c>
      <c r="F41" s="32"/>
      <c r="H41" s="18">
        <v>28</v>
      </c>
      <c r="I41" s="18">
        <v>28</v>
      </c>
      <c r="J41" s="18">
        <v>28</v>
      </c>
      <c r="K41" s="18">
        <v>28</v>
      </c>
    </row>
    <row r="42" spans="1:11" x14ac:dyDescent="0.3">
      <c r="A42" s="18">
        <v>33</v>
      </c>
      <c r="B42" s="18">
        <v>33</v>
      </c>
      <c r="C42" s="18">
        <v>33</v>
      </c>
      <c r="D42" s="18">
        <v>33</v>
      </c>
      <c r="F42" s="32"/>
      <c r="H42" s="18">
        <v>33</v>
      </c>
      <c r="I42" s="18">
        <v>33</v>
      </c>
      <c r="J42" s="18">
        <v>33</v>
      </c>
      <c r="K42" s="18">
        <v>33</v>
      </c>
    </row>
    <row r="43" spans="1:11" x14ac:dyDescent="0.3">
      <c r="A43" s="18">
        <v>28</v>
      </c>
      <c r="B43" s="18">
        <v>28</v>
      </c>
      <c r="C43" s="18">
        <v>28</v>
      </c>
      <c r="D43" s="18">
        <v>28</v>
      </c>
      <c r="F43" s="32"/>
      <c r="H43" s="18">
        <v>28</v>
      </c>
      <c r="I43" s="18">
        <v>28</v>
      </c>
      <c r="J43" s="18">
        <v>28</v>
      </c>
      <c r="K43" s="18">
        <v>28</v>
      </c>
    </row>
    <row r="44" spans="1:11" x14ac:dyDescent="0.3">
      <c r="A44" s="18">
        <v>29</v>
      </c>
      <c r="B44" s="18">
        <v>29</v>
      </c>
      <c r="C44" s="18">
        <v>29</v>
      </c>
      <c r="D44" s="18">
        <v>29</v>
      </c>
      <c r="F44" s="32"/>
      <c r="H44" s="18">
        <v>29</v>
      </c>
      <c r="I44" s="18">
        <v>29</v>
      </c>
      <c r="J44" s="18">
        <v>29</v>
      </c>
      <c r="K44" s="18">
        <v>29</v>
      </c>
    </row>
    <row r="45" spans="1:11" x14ac:dyDescent="0.3">
      <c r="A45" s="18">
        <v>28</v>
      </c>
      <c r="B45" s="18">
        <v>28</v>
      </c>
      <c r="C45" s="18">
        <v>28</v>
      </c>
      <c r="D45" s="18">
        <v>28</v>
      </c>
      <c r="F45" s="32"/>
      <c r="H45" s="18">
        <v>28</v>
      </c>
      <c r="I45" s="18">
        <v>28</v>
      </c>
      <c r="J45" s="18">
        <v>28</v>
      </c>
      <c r="K45" s="18">
        <v>28</v>
      </c>
    </row>
    <row r="46" spans="1:11" x14ac:dyDescent="0.3">
      <c r="A46" s="18">
        <v>21</v>
      </c>
      <c r="B46" s="18">
        <v>21</v>
      </c>
      <c r="C46" s="18">
        <v>21</v>
      </c>
      <c r="D46" s="18">
        <v>21</v>
      </c>
      <c r="F46" s="32"/>
      <c r="H46" s="18">
        <v>21</v>
      </c>
      <c r="I46" s="18">
        <v>21</v>
      </c>
      <c r="J46" s="18">
        <v>21</v>
      </c>
      <c r="K46" s="18">
        <v>21</v>
      </c>
    </row>
    <row r="47" spans="1:11" x14ac:dyDescent="0.3">
      <c r="A47" s="18">
        <v>32</v>
      </c>
      <c r="B47" s="18">
        <v>32</v>
      </c>
      <c r="C47" s="18">
        <v>32</v>
      </c>
      <c r="D47" s="18">
        <v>32</v>
      </c>
      <c r="F47" s="32"/>
      <c r="H47" s="18">
        <v>32</v>
      </c>
      <c r="I47" s="18">
        <v>32</v>
      </c>
      <c r="J47" s="18">
        <v>32</v>
      </c>
      <c r="K47" s="18">
        <v>32</v>
      </c>
    </row>
    <row r="48" spans="1:11" x14ac:dyDescent="0.3">
      <c r="A48" s="18">
        <v>29</v>
      </c>
      <c r="B48" s="18">
        <v>29</v>
      </c>
      <c r="C48" s="18">
        <v>29</v>
      </c>
      <c r="D48" s="18">
        <v>29</v>
      </c>
      <c r="F48" s="32"/>
      <c r="H48" s="18">
        <v>29</v>
      </c>
      <c r="I48" s="18">
        <v>29</v>
      </c>
      <c r="J48" s="18">
        <v>29</v>
      </c>
      <c r="K48" s="18">
        <v>29</v>
      </c>
    </row>
    <row r="49" spans="1:11" x14ac:dyDescent="0.3">
      <c r="A49" s="18">
        <v>28</v>
      </c>
      <c r="B49" s="18">
        <v>28</v>
      </c>
      <c r="C49" s="18">
        <v>28</v>
      </c>
      <c r="D49" s="18">
        <v>28</v>
      </c>
      <c r="F49" s="32"/>
      <c r="H49" s="18">
        <v>28</v>
      </c>
      <c r="I49" s="18">
        <v>28</v>
      </c>
      <c r="J49" s="18">
        <v>28</v>
      </c>
      <c r="K49" s="18">
        <v>28</v>
      </c>
    </row>
    <row r="50" spans="1:11" x14ac:dyDescent="0.3">
      <c r="A50" s="18">
        <v>39</v>
      </c>
      <c r="B50" s="18">
        <v>39</v>
      </c>
      <c r="C50" s="18">
        <v>39</v>
      </c>
      <c r="D50" s="18">
        <v>39</v>
      </c>
      <c r="F50" s="32"/>
      <c r="H50" s="18">
        <v>39</v>
      </c>
      <c r="I50" s="18">
        <v>39</v>
      </c>
      <c r="J50" s="18">
        <v>39</v>
      </c>
      <c r="K50" s="18">
        <v>39</v>
      </c>
    </row>
    <row r="51" spans="1:11" x14ac:dyDescent="0.3">
      <c r="A51" s="18">
        <v>24</v>
      </c>
      <c r="B51" s="18">
        <v>24</v>
      </c>
      <c r="C51" s="18">
        <v>24</v>
      </c>
      <c r="D51" s="18">
        <v>24</v>
      </c>
      <c r="F51" s="32"/>
      <c r="H51" s="18">
        <v>24</v>
      </c>
      <c r="I51" s="18">
        <v>24</v>
      </c>
      <c r="J51" s="18">
        <v>24</v>
      </c>
      <c r="K51" s="18">
        <v>24</v>
      </c>
    </row>
    <row r="52" spans="1:11" x14ac:dyDescent="0.3">
      <c r="A52" s="18">
        <v>28</v>
      </c>
      <c r="B52" s="18">
        <v>28</v>
      </c>
      <c r="C52" s="18">
        <v>28</v>
      </c>
      <c r="D52" s="18">
        <v>28</v>
      </c>
      <c r="F52" s="32"/>
      <c r="H52" s="18">
        <v>28</v>
      </c>
      <c r="I52" s="18">
        <v>28</v>
      </c>
      <c r="J52" s="18">
        <v>28</v>
      </c>
      <c r="K52" s="18">
        <v>28</v>
      </c>
    </row>
    <row r="53" spans="1:11" x14ac:dyDescent="0.3">
      <c r="A53" s="18">
        <v>28</v>
      </c>
      <c r="B53" s="18">
        <v>28</v>
      </c>
      <c r="C53" s="18">
        <v>28</v>
      </c>
      <c r="D53" s="18">
        <v>28</v>
      </c>
      <c r="F53" s="32"/>
      <c r="H53" s="18">
        <v>28</v>
      </c>
      <c r="I53" s="18">
        <v>28</v>
      </c>
      <c r="J53" s="18">
        <v>28</v>
      </c>
      <c r="K53" s="18">
        <v>28</v>
      </c>
    </row>
    <row r="54" spans="1:11" x14ac:dyDescent="0.3">
      <c r="A54" s="18">
        <v>31</v>
      </c>
      <c r="B54" s="18">
        <v>31</v>
      </c>
      <c r="C54" s="18">
        <v>31</v>
      </c>
      <c r="D54" s="18">
        <v>31</v>
      </c>
      <c r="F54" s="32"/>
      <c r="H54" s="18">
        <v>31</v>
      </c>
      <c r="I54" s="18">
        <v>31</v>
      </c>
      <c r="J54" s="18">
        <v>31</v>
      </c>
      <c r="K54" s="18">
        <v>31</v>
      </c>
    </row>
    <row r="55" spans="1:11" x14ac:dyDescent="0.3">
      <c r="A55" s="18">
        <v>28</v>
      </c>
      <c r="B55" s="18">
        <v>28</v>
      </c>
      <c r="C55" s="18">
        <v>28</v>
      </c>
      <c r="D55" s="18">
        <v>28</v>
      </c>
      <c r="F55" s="32"/>
      <c r="H55" s="18">
        <v>28</v>
      </c>
      <c r="I55" s="18">
        <v>28</v>
      </c>
      <c r="J55" s="18">
        <v>28</v>
      </c>
      <c r="K55" s="18">
        <v>28</v>
      </c>
    </row>
    <row r="56" spans="1:11" x14ac:dyDescent="0.3">
      <c r="A56" s="18">
        <v>24</v>
      </c>
      <c r="B56" s="18">
        <v>24</v>
      </c>
      <c r="C56" s="18">
        <v>24</v>
      </c>
      <c r="D56" s="18">
        <v>24</v>
      </c>
      <c r="F56" s="32"/>
      <c r="H56" s="18">
        <v>24</v>
      </c>
      <c r="I56" s="18">
        <v>24</v>
      </c>
      <c r="J56" s="18">
        <v>24</v>
      </c>
      <c r="K56" s="18">
        <v>24</v>
      </c>
    </row>
    <row r="57" spans="1:11" x14ac:dyDescent="0.3">
      <c r="A57" s="18">
        <v>33</v>
      </c>
      <c r="B57" s="18">
        <v>33</v>
      </c>
      <c r="C57" s="18">
        <v>33</v>
      </c>
      <c r="D57" s="18">
        <v>33</v>
      </c>
      <c r="F57" s="32"/>
      <c r="H57" s="18">
        <v>33</v>
      </c>
      <c r="I57" s="18">
        <v>33</v>
      </c>
      <c r="J57" s="18">
        <v>33</v>
      </c>
      <c r="K57" s="18">
        <v>33</v>
      </c>
    </row>
    <row r="58" spans="1:11" x14ac:dyDescent="0.3">
      <c r="A58" s="18">
        <v>30</v>
      </c>
      <c r="B58" s="18">
        <v>30</v>
      </c>
      <c r="C58" s="18">
        <v>30</v>
      </c>
      <c r="D58" s="18">
        <v>30</v>
      </c>
      <c r="F58" s="32"/>
      <c r="H58" s="18">
        <v>30</v>
      </c>
      <c r="I58" s="18">
        <v>30</v>
      </c>
      <c r="J58" s="18">
        <v>30</v>
      </c>
      <c r="K58" s="18">
        <v>30</v>
      </c>
    </row>
    <row r="59" spans="1:11" x14ac:dyDescent="0.3">
      <c r="A59" s="18">
        <v>19</v>
      </c>
      <c r="B59" s="18">
        <v>19</v>
      </c>
      <c r="C59" s="18">
        <v>19</v>
      </c>
      <c r="D59" s="18">
        <v>19</v>
      </c>
      <c r="F59" s="32"/>
      <c r="H59" s="18">
        <v>19</v>
      </c>
      <c r="I59" s="18">
        <v>19</v>
      </c>
      <c r="J59" s="18">
        <v>19</v>
      </c>
      <c r="K59" s="18">
        <v>19</v>
      </c>
    </row>
    <row r="60" spans="1:11" x14ac:dyDescent="0.3">
      <c r="A60" s="18">
        <v>29</v>
      </c>
      <c r="B60" s="18">
        <v>29</v>
      </c>
      <c r="C60" s="18">
        <v>29</v>
      </c>
      <c r="D60" s="18">
        <v>29</v>
      </c>
      <c r="F60" s="32"/>
      <c r="H60" s="18">
        <v>29</v>
      </c>
      <c r="I60" s="18">
        <v>29</v>
      </c>
      <c r="J60" s="18">
        <v>29</v>
      </c>
      <c r="K60" s="18">
        <v>29</v>
      </c>
    </row>
    <row r="61" spans="1:11" x14ac:dyDescent="0.3">
      <c r="A61" s="18">
        <v>23</v>
      </c>
      <c r="B61" s="18">
        <v>23</v>
      </c>
      <c r="C61" s="18">
        <v>23</v>
      </c>
      <c r="D61" s="18">
        <v>23</v>
      </c>
      <c r="F61" s="32"/>
      <c r="H61" s="18">
        <v>23</v>
      </c>
      <c r="I61" s="18">
        <v>23</v>
      </c>
      <c r="J61" s="18">
        <v>23</v>
      </c>
      <c r="K61" s="18">
        <v>23</v>
      </c>
    </row>
    <row r="62" spans="1:11" x14ac:dyDescent="0.3">
      <c r="F62" s="32"/>
    </row>
    <row r="63" spans="1:11" x14ac:dyDescent="0.3">
      <c r="F63" s="32"/>
      <c r="G63" s="19" t="s">
        <v>67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192</v>
      </c>
      <c r="H64" s="35">
        <v>42</v>
      </c>
      <c r="I64" s="35">
        <v>42</v>
      </c>
      <c r="J64" s="35">
        <v>42</v>
      </c>
      <c r="K64" s="35">
        <v>42</v>
      </c>
    </row>
    <row r="65" spans="6:11" x14ac:dyDescent="0.3">
      <c r="F65" s="32"/>
      <c r="G65" s="19" t="s">
        <v>193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194</v>
      </c>
      <c r="H66" s="35">
        <v>76.363636363636374</v>
      </c>
      <c r="I66" s="35">
        <v>76.363636363636374</v>
      </c>
      <c r="J66" s="35">
        <v>76.363636363636374</v>
      </c>
      <c r="K66" s="35">
        <v>76.363636363636374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6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6" t="s">
        <v>53</v>
      </c>
      <c r="B1" s="56"/>
      <c r="C1" s="56"/>
      <c r="D1" s="56"/>
      <c r="F1" s="32"/>
      <c r="H1" s="57" t="s">
        <v>191</v>
      </c>
      <c r="I1" s="57"/>
      <c r="J1" s="57"/>
      <c r="K1" s="57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v>10</v>
      </c>
      <c r="B3" s="18">
        <v>10</v>
      </c>
      <c r="C3" s="18">
        <v>10</v>
      </c>
      <c r="D3" s="18">
        <v>10</v>
      </c>
      <c r="F3" s="32"/>
      <c r="H3" s="18">
        <v>10</v>
      </c>
      <c r="I3" s="18">
        <v>10</v>
      </c>
      <c r="J3" s="18">
        <v>10</v>
      </c>
      <c r="K3" s="18">
        <v>10</v>
      </c>
    </row>
    <row r="4" spans="1:11" x14ac:dyDescent="0.3">
      <c r="A4" s="18">
        <v>7</v>
      </c>
      <c r="B4" s="18">
        <v>7</v>
      </c>
      <c r="C4" s="18">
        <v>7</v>
      </c>
      <c r="D4" s="18">
        <v>7</v>
      </c>
      <c r="F4" s="32"/>
      <c r="H4" s="18">
        <v>7</v>
      </c>
      <c r="I4" s="18">
        <v>7</v>
      </c>
      <c r="J4" s="18">
        <v>7</v>
      </c>
      <c r="K4" s="18">
        <v>7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v>8</v>
      </c>
      <c r="B7" s="18">
        <v>8</v>
      </c>
      <c r="C7" s="18">
        <v>8</v>
      </c>
      <c r="D7" s="18">
        <v>8</v>
      </c>
      <c r="F7" s="32"/>
      <c r="H7" s="18">
        <v>8</v>
      </c>
      <c r="I7" s="18">
        <v>8</v>
      </c>
      <c r="J7" s="18">
        <v>8</v>
      </c>
      <c r="K7" s="18">
        <v>8</v>
      </c>
    </row>
    <row r="8" spans="1:11" x14ac:dyDescent="0.3">
      <c r="A8" s="18">
        <v>9</v>
      </c>
      <c r="B8" s="18">
        <v>9</v>
      </c>
      <c r="C8" s="18">
        <v>9</v>
      </c>
      <c r="D8" s="18">
        <v>9</v>
      </c>
      <c r="F8" s="32"/>
      <c r="H8" s="18">
        <v>9</v>
      </c>
      <c r="I8" s="18">
        <v>9</v>
      </c>
      <c r="J8" s="18">
        <v>9</v>
      </c>
      <c r="K8" s="18">
        <v>9</v>
      </c>
    </row>
    <row r="9" spans="1:11" x14ac:dyDescent="0.3">
      <c r="A9" s="18">
        <v>9</v>
      </c>
      <c r="B9" s="18">
        <v>9</v>
      </c>
      <c r="C9" s="18">
        <v>9</v>
      </c>
      <c r="D9" s="18">
        <v>9</v>
      </c>
      <c r="F9" s="32"/>
      <c r="H9" s="18">
        <v>9</v>
      </c>
      <c r="I9" s="18">
        <v>9</v>
      </c>
      <c r="J9" s="18">
        <v>9</v>
      </c>
      <c r="K9" s="18">
        <v>9</v>
      </c>
    </row>
    <row r="10" spans="1:11" x14ac:dyDescent="0.3">
      <c r="A10" s="18">
        <v>6</v>
      </c>
      <c r="B10" s="18">
        <v>6</v>
      </c>
      <c r="C10" s="18">
        <v>6</v>
      </c>
      <c r="D10" s="18">
        <v>6</v>
      </c>
      <c r="F10" s="32"/>
      <c r="H10" s="18">
        <v>6</v>
      </c>
      <c r="I10" s="18">
        <v>6</v>
      </c>
      <c r="J10" s="18">
        <v>6</v>
      </c>
      <c r="K10" s="18">
        <v>6</v>
      </c>
    </row>
    <row r="11" spans="1:11" x14ac:dyDescent="0.3">
      <c r="A11" s="18">
        <v>7</v>
      </c>
      <c r="B11" s="18">
        <v>7</v>
      </c>
      <c r="C11" s="18">
        <v>7</v>
      </c>
      <c r="D11" s="18">
        <v>7</v>
      </c>
      <c r="F11" s="32"/>
      <c r="H11" s="18">
        <v>7</v>
      </c>
      <c r="I11" s="18">
        <v>7</v>
      </c>
      <c r="J11" s="18">
        <v>7</v>
      </c>
      <c r="K11" s="18">
        <v>7</v>
      </c>
    </row>
    <row r="12" spans="1:11" x14ac:dyDescent="0.3">
      <c r="A12" s="18">
        <v>9</v>
      </c>
      <c r="B12" s="18">
        <v>9</v>
      </c>
      <c r="C12" s="18">
        <v>9</v>
      </c>
      <c r="D12" s="18">
        <v>9</v>
      </c>
      <c r="F12" s="32"/>
      <c r="H12" s="18">
        <v>9</v>
      </c>
      <c r="I12" s="18">
        <v>9</v>
      </c>
      <c r="J12" s="18">
        <v>9</v>
      </c>
      <c r="K12" s="18">
        <v>9</v>
      </c>
    </row>
    <row r="13" spans="1:11" x14ac:dyDescent="0.3">
      <c r="A13" s="18">
        <v>8</v>
      </c>
      <c r="B13" s="18">
        <v>8</v>
      </c>
      <c r="C13" s="18">
        <v>8</v>
      </c>
      <c r="D13" s="18">
        <v>8</v>
      </c>
      <c r="F13" s="32"/>
      <c r="H13" s="18">
        <v>8</v>
      </c>
      <c r="I13" s="18">
        <v>8</v>
      </c>
      <c r="J13" s="18">
        <v>8</v>
      </c>
      <c r="K13" s="18">
        <v>8</v>
      </c>
    </row>
    <row r="14" spans="1:11" x14ac:dyDescent="0.3">
      <c r="A14" s="18">
        <v>7</v>
      </c>
      <c r="B14" s="18">
        <v>7</v>
      </c>
      <c r="C14" s="18">
        <v>7</v>
      </c>
      <c r="D14" s="18">
        <v>7</v>
      </c>
      <c r="F14" s="32"/>
      <c r="H14" s="18">
        <v>7</v>
      </c>
      <c r="I14" s="18">
        <v>7</v>
      </c>
      <c r="J14" s="18">
        <v>7</v>
      </c>
      <c r="K14" s="18">
        <v>7</v>
      </c>
    </row>
    <row r="15" spans="1:11" x14ac:dyDescent="0.3">
      <c r="A15" s="18">
        <v>7</v>
      </c>
      <c r="B15" s="18">
        <v>7</v>
      </c>
      <c r="C15" s="18">
        <v>7</v>
      </c>
      <c r="D15" s="18">
        <v>7</v>
      </c>
      <c r="F15" s="32"/>
      <c r="H15" s="18">
        <v>7</v>
      </c>
      <c r="I15" s="18">
        <v>7</v>
      </c>
      <c r="J15" s="18">
        <v>7</v>
      </c>
      <c r="K15" s="18">
        <v>7</v>
      </c>
    </row>
    <row r="16" spans="1:11" x14ac:dyDescent="0.3">
      <c r="A16" s="18">
        <v>8</v>
      </c>
      <c r="B16" s="18">
        <v>8</v>
      </c>
      <c r="C16" s="18">
        <v>8</v>
      </c>
      <c r="D16" s="18">
        <v>8</v>
      </c>
      <c r="F16" s="32"/>
      <c r="H16" s="18">
        <v>8</v>
      </c>
      <c r="I16" s="18">
        <v>8</v>
      </c>
      <c r="J16" s="18">
        <v>8</v>
      </c>
      <c r="K16" s="18">
        <v>8</v>
      </c>
    </row>
    <row r="17" spans="1:11" x14ac:dyDescent="0.3">
      <c r="A17" s="18">
        <v>7</v>
      </c>
      <c r="B17" s="18">
        <v>7</v>
      </c>
      <c r="C17" s="18">
        <v>7</v>
      </c>
      <c r="D17" s="18">
        <v>7</v>
      </c>
      <c r="F17" s="32"/>
      <c r="H17" s="18">
        <v>7</v>
      </c>
      <c r="I17" s="18">
        <v>7</v>
      </c>
      <c r="J17" s="18">
        <v>7</v>
      </c>
      <c r="K17" s="18">
        <v>7</v>
      </c>
    </row>
    <row r="18" spans="1:11" x14ac:dyDescent="0.3">
      <c r="A18" s="18">
        <v>6</v>
      </c>
      <c r="B18" s="18">
        <v>6</v>
      </c>
      <c r="C18" s="18">
        <v>6</v>
      </c>
      <c r="D18" s="18">
        <v>6</v>
      </c>
      <c r="F18" s="32"/>
      <c r="H18" s="18">
        <v>6</v>
      </c>
      <c r="I18" s="18">
        <v>6</v>
      </c>
      <c r="J18" s="18">
        <v>6</v>
      </c>
      <c r="K18" s="18">
        <v>6</v>
      </c>
    </row>
    <row r="19" spans="1:11" x14ac:dyDescent="0.3">
      <c r="A19" s="18">
        <v>7</v>
      </c>
      <c r="B19" s="18">
        <v>7</v>
      </c>
      <c r="C19" s="18">
        <v>7</v>
      </c>
      <c r="D19" s="18">
        <v>7</v>
      </c>
      <c r="F19" s="32"/>
      <c r="H19" s="18">
        <v>7</v>
      </c>
      <c r="I19" s="18">
        <v>7</v>
      </c>
      <c r="J19" s="18">
        <v>7</v>
      </c>
      <c r="K19" s="18">
        <v>7</v>
      </c>
    </row>
    <row r="20" spans="1:11" x14ac:dyDescent="0.3">
      <c r="A20" s="18">
        <v>7</v>
      </c>
      <c r="B20" s="18">
        <v>7</v>
      </c>
      <c r="C20" s="18">
        <v>7</v>
      </c>
      <c r="D20" s="18">
        <v>7</v>
      </c>
      <c r="F20" s="32"/>
      <c r="H20" s="18">
        <v>7</v>
      </c>
      <c r="I20" s="18">
        <v>7</v>
      </c>
      <c r="J20" s="18">
        <v>7</v>
      </c>
      <c r="K20" s="18">
        <v>7</v>
      </c>
    </row>
    <row r="21" spans="1:11" x14ac:dyDescent="0.3">
      <c r="A21" s="18">
        <v>6</v>
      </c>
      <c r="B21" s="18">
        <v>6</v>
      </c>
      <c r="C21" s="18">
        <v>6</v>
      </c>
      <c r="D21" s="18">
        <v>6</v>
      </c>
      <c r="F21" s="32"/>
      <c r="H21" s="18">
        <v>6</v>
      </c>
      <c r="I21" s="18">
        <v>6</v>
      </c>
      <c r="J21" s="18">
        <v>6</v>
      </c>
      <c r="K21" s="18">
        <v>6</v>
      </c>
    </row>
    <row r="22" spans="1:11" x14ac:dyDescent="0.3">
      <c r="A22" s="18">
        <v>8</v>
      </c>
      <c r="B22" s="18">
        <v>8</v>
      </c>
      <c r="C22" s="18">
        <v>8</v>
      </c>
      <c r="D22" s="18">
        <v>8</v>
      </c>
      <c r="F22" s="32"/>
      <c r="H22" s="18">
        <v>8</v>
      </c>
      <c r="I22" s="18">
        <v>8</v>
      </c>
      <c r="J22" s="18">
        <v>8</v>
      </c>
      <c r="K22" s="18">
        <v>8</v>
      </c>
    </row>
    <row r="23" spans="1:11" x14ac:dyDescent="0.3">
      <c r="A23" s="18">
        <v>7</v>
      </c>
      <c r="B23" s="18">
        <v>7</v>
      </c>
      <c r="C23" s="18">
        <v>7</v>
      </c>
      <c r="D23" s="18">
        <v>7</v>
      </c>
      <c r="F23" s="32"/>
      <c r="H23" s="18">
        <v>7</v>
      </c>
      <c r="I23" s="18">
        <v>7</v>
      </c>
      <c r="J23" s="18">
        <v>7</v>
      </c>
      <c r="K23" s="18">
        <v>7</v>
      </c>
    </row>
    <row r="24" spans="1:11" x14ac:dyDescent="0.3">
      <c r="A24" s="18">
        <v>6</v>
      </c>
      <c r="B24" s="18">
        <v>6</v>
      </c>
      <c r="C24" s="18">
        <v>6</v>
      </c>
      <c r="D24" s="18">
        <v>6</v>
      </c>
      <c r="F24" s="32"/>
      <c r="H24" s="18">
        <v>6</v>
      </c>
      <c r="I24" s="18">
        <v>6</v>
      </c>
      <c r="J24" s="18">
        <v>6</v>
      </c>
      <c r="K24" s="18">
        <v>6</v>
      </c>
    </row>
    <row r="25" spans="1:11" x14ac:dyDescent="0.3">
      <c r="A25" s="18">
        <v>7</v>
      </c>
      <c r="B25" s="18">
        <v>7</v>
      </c>
      <c r="C25" s="18">
        <v>7</v>
      </c>
      <c r="D25" s="18">
        <v>7</v>
      </c>
      <c r="F25" s="32"/>
      <c r="H25" s="18">
        <v>7</v>
      </c>
      <c r="I25" s="18">
        <v>7</v>
      </c>
      <c r="J25" s="18">
        <v>7</v>
      </c>
      <c r="K25" s="18">
        <v>7</v>
      </c>
    </row>
    <row r="26" spans="1:11" x14ac:dyDescent="0.3">
      <c r="A26" s="18">
        <v>8</v>
      </c>
      <c r="B26" s="18">
        <v>8</v>
      </c>
      <c r="C26" s="18">
        <v>8</v>
      </c>
      <c r="D26" s="18">
        <v>8</v>
      </c>
      <c r="F26" s="32"/>
      <c r="H26" s="18">
        <v>8</v>
      </c>
      <c r="I26" s="18">
        <v>8</v>
      </c>
      <c r="J26" s="18">
        <v>8</v>
      </c>
      <c r="K26" s="18">
        <v>8</v>
      </c>
    </row>
    <row r="27" spans="1:11" x14ac:dyDescent="0.3">
      <c r="A27" s="18">
        <v>7</v>
      </c>
      <c r="B27" s="18">
        <v>7</v>
      </c>
      <c r="C27" s="18">
        <v>7</v>
      </c>
      <c r="D27" s="18">
        <v>7</v>
      </c>
      <c r="F27" s="32"/>
      <c r="H27" s="18">
        <v>7</v>
      </c>
      <c r="I27" s="18">
        <v>7</v>
      </c>
      <c r="J27" s="18">
        <v>7</v>
      </c>
      <c r="K27" s="18">
        <v>7</v>
      </c>
    </row>
    <row r="28" spans="1:11" x14ac:dyDescent="0.3">
      <c r="A28" s="18">
        <v>9</v>
      </c>
      <c r="B28" s="18">
        <v>9</v>
      </c>
      <c r="C28" s="18">
        <v>9</v>
      </c>
      <c r="D28" s="18">
        <v>9</v>
      </c>
      <c r="F28" s="32"/>
      <c r="H28" s="18">
        <v>9</v>
      </c>
      <c r="I28" s="18">
        <v>9</v>
      </c>
      <c r="J28" s="18">
        <v>9</v>
      </c>
      <c r="K28" s="18">
        <v>9</v>
      </c>
    </row>
    <row r="29" spans="1:11" x14ac:dyDescent="0.3">
      <c r="A29" s="18">
        <v>7</v>
      </c>
      <c r="B29" s="18">
        <v>7</v>
      </c>
      <c r="C29" s="18">
        <v>7</v>
      </c>
      <c r="D29" s="18">
        <v>7</v>
      </c>
      <c r="F29" s="32"/>
      <c r="H29" s="18">
        <v>7</v>
      </c>
      <c r="I29" s="18">
        <v>7</v>
      </c>
      <c r="J29" s="18">
        <v>7</v>
      </c>
      <c r="K29" s="18">
        <v>7</v>
      </c>
    </row>
    <row r="30" spans="1:11" x14ac:dyDescent="0.3">
      <c r="A30" s="18">
        <v>6</v>
      </c>
      <c r="B30" s="18">
        <v>6</v>
      </c>
      <c r="C30" s="18">
        <v>6</v>
      </c>
      <c r="D30" s="18">
        <v>6</v>
      </c>
      <c r="F30" s="32"/>
      <c r="H30" s="18">
        <v>6</v>
      </c>
      <c r="I30" s="18">
        <v>6</v>
      </c>
      <c r="J30" s="18">
        <v>6</v>
      </c>
      <c r="K30" s="18">
        <v>6</v>
      </c>
    </row>
    <row r="31" spans="1:11" x14ac:dyDescent="0.3">
      <c r="A31" s="18">
        <v>6</v>
      </c>
      <c r="B31" s="18">
        <v>6</v>
      </c>
      <c r="C31" s="18">
        <v>6</v>
      </c>
      <c r="D31" s="18">
        <v>6</v>
      </c>
      <c r="F31" s="32"/>
      <c r="H31" s="18">
        <v>6</v>
      </c>
      <c r="I31" s="18">
        <v>6</v>
      </c>
      <c r="J31" s="18">
        <v>6</v>
      </c>
      <c r="K31" s="18">
        <v>6</v>
      </c>
    </row>
    <row r="32" spans="1:11" x14ac:dyDescent="0.3">
      <c r="A32" s="18">
        <v>7</v>
      </c>
      <c r="B32" s="18">
        <v>7</v>
      </c>
      <c r="C32" s="18">
        <v>7</v>
      </c>
      <c r="D32" s="18">
        <v>7</v>
      </c>
      <c r="F32" s="32"/>
      <c r="H32" s="18">
        <v>7</v>
      </c>
      <c r="I32" s="18">
        <v>7</v>
      </c>
      <c r="J32" s="18">
        <v>7</v>
      </c>
      <c r="K32" s="18">
        <v>7</v>
      </c>
    </row>
    <row r="33" spans="1:11" x14ac:dyDescent="0.3">
      <c r="A33" s="18">
        <v>7</v>
      </c>
      <c r="B33" s="18">
        <v>7</v>
      </c>
      <c r="C33" s="18">
        <v>7</v>
      </c>
      <c r="D33" s="18">
        <v>7</v>
      </c>
      <c r="F33" s="32"/>
      <c r="H33" s="18">
        <v>7</v>
      </c>
      <c r="I33" s="18">
        <v>7</v>
      </c>
      <c r="J33" s="18">
        <v>7</v>
      </c>
      <c r="K33" s="18">
        <v>7</v>
      </c>
    </row>
    <row r="34" spans="1:11" x14ac:dyDescent="0.3">
      <c r="A34" s="18">
        <v>6</v>
      </c>
      <c r="B34" s="18">
        <v>6</v>
      </c>
      <c r="C34" s="18">
        <v>6</v>
      </c>
      <c r="D34" s="18">
        <v>6</v>
      </c>
      <c r="F34" s="32"/>
      <c r="H34" s="18">
        <v>6</v>
      </c>
      <c r="I34" s="18">
        <v>6</v>
      </c>
      <c r="J34" s="18">
        <v>6</v>
      </c>
      <c r="K34" s="18">
        <v>6</v>
      </c>
    </row>
    <row r="35" spans="1:11" x14ac:dyDescent="0.3">
      <c r="A35" s="18">
        <v>7</v>
      </c>
      <c r="B35" s="18">
        <v>7</v>
      </c>
      <c r="C35" s="18">
        <v>7</v>
      </c>
      <c r="D35" s="18">
        <v>7</v>
      </c>
      <c r="F35" s="32"/>
      <c r="H35" s="18">
        <v>7</v>
      </c>
      <c r="I35" s="18">
        <v>7</v>
      </c>
      <c r="J35" s="18">
        <v>7</v>
      </c>
      <c r="K35" s="18">
        <v>7</v>
      </c>
    </row>
    <row r="36" spans="1:11" x14ac:dyDescent="0.3">
      <c r="A36" s="18">
        <v>6</v>
      </c>
      <c r="B36" s="18">
        <v>6</v>
      </c>
      <c r="C36" s="18">
        <v>6</v>
      </c>
      <c r="D36" s="18">
        <v>6</v>
      </c>
      <c r="F36" s="32"/>
      <c r="H36" s="18">
        <v>6</v>
      </c>
      <c r="I36" s="18">
        <v>6</v>
      </c>
      <c r="J36" s="18">
        <v>6</v>
      </c>
      <c r="K36" s="18">
        <v>6</v>
      </c>
    </row>
    <row r="37" spans="1:11" x14ac:dyDescent="0.3">
      <c r="A37" s="18">
        <v>5</v>
      </c>
      <c r="B37" s="18">
        <v>5</v>
      </c>
      <c r="C37" s="18">
        <v>5</v>
      </c>
      <c r="D37" s="18">
        <v>5</v>
      </c>
      <c r="F37" s="32"/>
      <c r="H37" s="18">
        <v>5</v>
      </c>
      <c r="I37" s="18">
        <v>5</v>
      </c>
      <c r="J37" s="18">
        <v>5</v>
      </c>
      <c r="K37" s="18">
        <v>5</v>
      </c>
    </row>
    <row r="38" spans="1:11" x14ac:dyDescent="0.3">
      <c r="A38" s="18">
        <v>8</v>
      </c>
      <c r="B38" s="18">
        <v>8</v>
      </c>
      <c r="C38" s="18">
        <v>8</v>
      </c>
      <c r="D38" s="18">
        <v>8</v>
      </c>
      <c r="F38" s="32"/>
      <c r="H38" s="18">
        <v>8</v>
      </c>
      <c r="I38" s="18">
        <v>8</v>
      </c>
      <c r="J38" s="18">
        <v>8</v>
      </c>
      <c r="K38" s="18">
        <v>8</v>
      </c>
    </row>
    <row r="39" spans="1:11" x14ac:dyDescent="0.3">
      <c r="A39" s="18">
        <v>9</v>
      </c>
      <c r="B39" s="18">
        <v>9</v>
      </c>
      <c r="C39" s="18">
        <v>9</v>
      </c>
      <c r="D39" s="18">
        <v>9</v>
      </c>
      <c r="F39" s="32"/>
      <c r="H39" s="18">
        <v>9</v>
      </c>
      <c r="I39" s="18">
        <v>9</v>
      </c>
      <c r="J39" s="18">
        <v>9</v>
      </c>
      <c r="K39" s="18">
        <v>9</v>
      </c>
    </row>
    <row r="40" spans="1:11" x14ac:dyDescent="0.3">
      <c r="A40" s="18">
        <v>7</v>
      </c>
      <c r="B40" s="18">
        <v>7</v>
      </c>
      <c r="C40" s="18">
        <v>7</v>
      </c>
      <c r="D40" s="18">
        <v>7</v>
      </c>
      <c r="F40" s="32"/>
      <c r="H40" s="18">
        <v>7</v>
      </c>
      <c r="I40" s="18">
        <v>7</v>
      </c>
      <c r="J40" s="18">
        <v>7</v>
      </c>
      <c r="K40" s="18">
        <v>7</v>
      </c>
    </row>
    <row r="41" spans="1:11" x14ac:dyDescent="0.3">
      <c r="A41" s="18">
        <v>6</v>
      </c>
      <c r="B41" s="18">
        <v>6</v>
      </c>
      <c r="C41" s="18">
        <v>6</v>
      </c>
      <c r="D41" s="18">
        <v>6</v>
      </c>
      <c r="F41" s="32"/>
      <c r="H41" s="18">
        <v>6</v>
      </c>
      <c r="I41" s="18">
        <v>6</v>
      </c>
      <c r="J41" s="18">
        <v>6</v>
      </c>
      <c r="K41" s="18">
        <v>6</v>
      </c>
    </row>
    <row r="42" spans="1:11" x14ac:dyDescent="0.3">
      <c r="A42" s="18">
        <v>8</v>
      </c>
      <c r="B42" s="18">
        <v>8</v>
      </c>
      <c r="C42" s="18">
        <v>8</v>
      </c>
      <c r="D42" s="18">
        <v>8</v>
      </c>
      <c r="F42" s="32"/>
      <c r="H42" s="18">
        <v>8</v>
      </c>
      <c r="I42" s="18">
        <v>8</v>
      </c>
      <c r="J42" s="18">
        <v>8</v>
      </c>
      <c r="K42" s="18">
        <v>8</v>
      </c>
    </row>
    <row r="43" spans="1:11" x14ac:dyDescent="0.3">
      <c r="A43" s="18">
        <v>7</v>
      </c>
      <c r="B43" s="18">
        <v>7</v>
      </c>
      <c r="C43" s="18">
        <v>7</v>
      </c>
      <c r="D43" s="18">
        <v>7</v>
      </c>
      <c r="F43" s="32"/>
      <c r="H43" s="18">
        <v>7</v>
      </c>
      <c r="I43" s="18">
        <v>7</v>
      </c>
      <c r="J43" s="18">
        <v>7</v>
      </c>
      <c r="K43" s="18">
        <v>7</v>
      </c>
    </row>
    <row r="44" spans="1:11" x14ac:dyDescent="0.3">
      <c r="A44" s="18">
        <v>6</v>
      </c>
      <c r="B44" s="18">
        <v>6</v>
      </c>
      <c r="C44" s="18">
        <v>6</v>
      </c>
      <c r="D44" s="18">
        <v>6</v>
      </c>
      <c r="F44" s="32"/>
      <c r="H44" s="18">
        <v>6</v>
      </c>
      <c r="I44" s="18">
        <v>6</v>
      </c>
      <c r="J44" s="18">
        <v>6</v>
      </c>
      <c r="K44" s="18">
        <v>6</v>
      </c>
    </row>
    <row r="45" spans="1:11" x14ac:dyDescent="0.3">
      <c r="A45" s="18">
        <v>6</v>
      </c>
      <c r="B45" s="18">
        <v>6</v>
      </c>
      <c r="C45" s="18">
        <v>6</v>
      </c>
      <c r="D45" s="18">
        <v>6</v>
      </c>
      <c r="F45" s="32"/>
      <c r="H45" s="18">
        <v>6</v>
      </c>
      <c r="I45" s="18">
        <v>6</v>
      </c>
      <c r="J45" s="18">
        <v>6</v>
      </c>
      <c r="K45" s="18">
        <v>6</v>
      </c>
    </row>
    <row r="46" spans="1:11" x14ac:dyDescent="0.3">
      <c r="A46" s="18">
        <v>7</v>
      </c>
      <c r="B46" s="18">
        <v>7</v>
      </c>
      <c r="C46" s="18">
        <v>7</v>
      </c>
      <c r="D46" s="18">
        <v>7</v>
      </c>
      <c r="F46" s="32"/>
      <c r="H46" s="18">
        <v>7</v>
      </c>
      <c r="I46" s="18">
        <v>7</v>
      </c>
      <c r="J46" s="18">
        <v>7</v>
      </c>
      <c r="K46" s="18">
        <v>7</v>
      </c>
    </row>
    <row r="47" spans="1:11" x14ac:dyDescent="0.3">
      <c r="A47" s="18">
        <v>7</v>
      </c>
      <c r="B47" s="18">
        <v>7</v>
      </c>
      <c r="C47" s="18">
        <v>7</v>
      </c>
      <c r="D47" s="18">
        <v>7</v>
      </c>
      <c r="F47" s="32"/>
      <c r="H47" s="18">
        <v>7</v>
      </c>
      <c r="I47" s="18">
        <v>7</v>
      </c>
      <c r="J47" s="18">
        <v>7</v>
      </c>
      <c r="K47" s="18">
        <v>7</v>
      </c>
    </row>
    <row r="48" spans="1:11" x14ac:dyDescent="0.3">
      <c r="A48" s="18">
        <v>8</v>
      </c>
      <c r="B48" s="18">
        <v>8</v>
      </c>
      <c r="C48" s="18">
        <v>8</v>
      </c>
      <c r="D48" s="18">
        <v>8</v>
      </c>
      <c r="F48" s="32"/>
      <c r="H48" s="18">
        <v>8</v>
      </c>
      <c r="I48" s="18">
        <v>8</v>
      </c>
      <c r="J48" s="18">
        <v>8</v>
      </c>
      <c r="K48" s="18">
        <v>8</v>
      </c>
    </row>
    <row r="49" spans="1:11" x14ac:dyDescent="0.3">
      <c r="A49" s="18">
        <v>6</v>
      </c>
      <c r="B49" s="18">
        <v>6</v>
      </c>
      <c r="C49" s="18">
        <v>6</v>
      </c>
      <c r="D49" s="18">
        <v>6</v>
      </c>
      <c r="F49" s="32"/>
      <c r="H49" s="18">
        <v>6</v>
      </c>
      <c r="I49" s="18">
        <v>6</v>
      </c>
      <c r="J49" s="18">
        <v>6</v>
      </c>
      <c r="K49" s="18">
        <v>6</v>
      </c>
    </row>
    <row r="50" spans="1:11" x14ac:dyDescent="0.3">
      <c r="A50" s="18">
        <v>6</v>
      </c>
      <c r="B50" s="18">
        <v>6</v>
      </c>
      <c r="C50" s="18">
        <v>6</v>
      </c>
      <c r="D50" s="18">
        <v>6</v>
      </c>
      <c r="F50" s="32"/>
      <c r="H50" s="18">
        <v>6</v>
      </c>
      <c r="I50" s="18">
        <v>6</v>
      </c>
      <c r="J50" s="18">
        <v>6</v>
      </c>
      <c r="K50" s="18">
        <v>6</v>
      </c>
    </row>
    <row r="51" spans="1:11" x14ac:dyDescent="0.3">
      <c r="A51" s="18">
        <v>6</v>
      </c>
      <c r="B51" s="18">
        <v>6</v>
      </c>
      <c r="C51" s="18">
        <v>6</v>
      </c>
      <c r="D51" s="18">
        <v>6</v>
      </c>
      <c r="F51" s="32"/>
      <c r="H51" s="18">
        <v>6</v>
      </c>
      <c r="I51" s="18">
        <v>6</v>
      </c>
      <c r="J51" s="18">
        <v>6</v>
      </c>
      <c r="K51" s="18">
        <v>6</v>
      </c>
    </row>
    <row r="52" spans="1:11" x14ac:dyDescent="0.3">
      <c r="A52" s="18">
        <v>6</v>
      </c>
      <c r="B52" s="18">
        <v>6</v>
      </c>
      <c r="C52" s="18">
        <v>6</v>
      </c>
      <c r="D52" s="18">
        <v>6</v>
      </c>
      <c r="F52" s="32"/>
      <c r="H52" s="18">
        <v>6</v>
      </c>
      <c r="I52" s="18">
        <v>6</v>
      </c>
      <c r="J52" s="18">
        <v>6</v>
      </c>
      <c r="K52" s="18">
        <v>6</v>
      </c>
    </row>
    <row r="53" spans="1:11" x14ac:dyDescent="0.3">
      <c r="A53" s="18">
        <v>7</v>
      </c>
      <c r="B53" s="18">
        <v>7</v>
      </c>
      <c r="C53" s="18">
        <v>7</v>
      </c>
      <c r="D53" s="18">
        <v>7</v>
      </c>
      <c r="F53" s="32"/>
      <c r="H53" s="18">
        <v>7</v>
      </c>
      <c r="I53" s="18">
        <v>7</v>
      </c>
      <c r="J53" s="18">
        <v>7</v>
      </c>
      <c r="K53" s="18">
        <v>7</v>
      </c>
    </row>
    <row r="54" spans="1:11" x14ac:dyDescent="0.3">
      <c r="A54" s="18">
        <v>9</v>
      </c>
      <c r="B54" s="18">
        <v>9</v>
      </c>
      <c r="C54" s="18">
        <v>9</v>
      </c>
      <c r="D54" s="18">
        <v>9</v>
      </c>
      <c r="F54" s="32"/>
      <c r="H54" s="18">
        <v>9</v>
      </c>
      <c r="I54" s="18">
        <v>9</v>
      </c>
      <c r="J54" s="18">
        <v>9</v>
      </c>
      <c r="K54" s="18">
        <v>9</v>
      </c>
    </row>
    <row r="55" spans="1:11" x14ac:dyDescent="0.3">
      <c r="A55" s="18">
        <v>7</v>
      </c>
      <c r="B55" s="18">
        <v>7</v>
      </c>
      <c r="C55" s="18">
        <v>7</v>
      </c>
      <c r="D55" s="18">
        <v>7</v>
      </c>
      <c r="F55" s="32"/>
      <c r="H55" s="18">
        <v>7</v>
      </c>
      <c r="I55" s="18">
        <v>7</v>
      </c>
      <c r="J55" s="18">
        <v>7</v>
      </c>
      <c r="K55" s="18">
        <v>7</v>
      </c>
    </row>
    <row r="56" spans="1:11" x14ac:dyDescent="0.3">
      <c r="A56" s="18">
        <v>8</v>
      </c>
      <c r="B56" s="18">
        <v>8</v>
      </c>
      <c r="C56" s="18">
        <v>8</v>
      </c>
      <c r="D56" s="18">
        <v>8</v>
      </c>
      <c r="F56" s="32"/>
      <c r="H56" s="18">
        <v>8</v>
      </c>
      <c r="I56" s="18">
        <v>8</v>
      </c>
      <c r="J56" s="18">
        <v>8</v>
      </c>
      <c r="K56" s="18">
        <v>8</v>
      </c>
    </row>
    <row r="57" spans="1:11" x14ac:dyDescent="0.3">
      <c r="A57" s="18">
        <v>8</v>
      </c>
      <c r="B57" s="18">
        <v>8</v>
      </c>
      <c r="C57" s="18">
        <v>8</v>
      </c>
      <c r="D57" s="18">
        <v>8</v>
      </c>
      <c r="F57" s="32"/>
      <c r="H57" s="18">
        <v>8</v>
      </c>
      <c r="I57" s="18">
        <v>8</v>
      </c>
      <c r="J57" s="18">
        <v>8</v>
      </c>
      <c r="K57" s="18">
        <v>8</v>
      </c>
    </row>
    <row r="58" spans="1:11" x14ac:dyDescent="0.3">
      <c r="A58" s="18">
        <v>8</v>
      </c>
      <c r="B58" s="18">
        <v>8</v>
      </c>
      <c r="C58" s="18">
        <v>8</v>
      </c>
      <c r="D58" s="18">
        <v>8</v>
      </c>
      <c r="F58" s="32"/>
      <c r="H58" s="18">
        <v>8</v>
      </c>
      <c r="I58" s="18">
        <v>8</v>
      </c>
      <c r="J58" s="18">
        <v>8</v>
      </c>
      <c r="K58" s="18">
        <v>8</v>
      </c>
    </row>
    <row r="59" spans="1:11" x14ac:dyDescent="0.3">
      <c r="A59" s="18">
        <v>7</v>
      </c>
      <c r="B59" s="18">
        <v>7</v>
      </c>
      <c r="C59" s="18">
        <v>7</v>
      </c>
      <c r="D59" s="18">
        <v>7</v>
      </c>
      <c r="F59" s="32"/>
      <c r="H59" s="18">
        <v>7</v>
      </c>
      <c r="I59" s="18">
        <v>7</v>
      </c>
      <c r="J59" s="18">
        <v>7</v>
      </c>
      <c r="K59" s="18">
        <v>7</v>
      </c>
    </row>
    <row r="60" spans="1:11" x14ac:dyDescent="0.3">
      <c r="A60" s="18">
        <v>8</v>
      </c>
      <c r="B60" s="18">
        <v>8</v>
      </c>
      <c r="C60" s="18">
        <v>8</v>
      </c>
      <c r="D60" s="18">
        <v>8</v>
      </c>
      <c r="F60" s="32"/>
      <c r="H60" s="18">
        <v>8</v>
      </c>
      <c r="I60" s="18">
        <v>8</v>
      </c>
      <c r="J60" s="18">
        <v>8</v>
      </c>
      <c r="K60" s="18">
        <v>8</v>
      </c>
    </row>
    <row r="61" spans="1:11" x14ac:dyDescent="0.3">
      <c r="A61" s="18">
        <v>8</v>
      </c>
      <c r="B61" s="18">
        <v>8</v>
      </c>
      <c r="C61" s="18">
        <v>8</v>
      </c>
      <c r="D61" s="18">
        <v>8</v>
      </c>
      <c r="F61" s="32"/>
      <c r="H61" s="18">
        <v>8</v>
      </c>
      <c r="I61" s="18">
        <v>8</v>
      </c>
      <c r="J61" s="18">
        <v>8</v>
      </c>
      <c r="K61" s="18">
        <v>8</v>
      </c>
    </row>
    <row r="62" spans="1:11" x14ac:dyDescent="0.3">
      <c r="F62" s="32"/>
    </row>
    <row r="63" spans="1:11" x14ac:dyDescent="0.3">
      <c r="F63" s="32"/>
      <c r="G63" s="19" t="s">
        <v>67</v>
      </c>
      <c r="H63" s="34" t="s">
        <v>24</v>
      </c>
      <c r="I63" s="34" t="s">
        <v>27</v>
      </c>
      <c r="J63" s="34" t="s">
        <v>30</v>
      </c>
      <c r="K63" s="34" t="s">
        <v>32</v>
      </c>
    </row>
    <row r="64" spans="1:11" x14ac:dyDescent="0.3">
      <c r="F64" s="32"/>
      <c r="G64" s="19" t="s">
        <v>192</v>
      </c>
      <c r="H64" s="35">
        <v>39</v>
      </c>
      <c r="I64" s="35">
        <v>39</v>
      </c>
      <c r="J64" s="35">
        <v>39</v>
      </c>
      <c r="K64" s="35">
        <v>39</v>
      </c>
    </row>
    <row r="65" spans="6:11" x14ac:dyDescent="0.3">
      <c r="F65" s="32"/>
      <c r="G65" s="19" t="s">
        <v>193</v>
      </c>
      <c r="H65" s="8">
        <v>55</v>
      </c>
      <c r="I65" s="8">
        <v>55</v>
      </c>
      <c r="J65" s="8">
        <v>55</v>
      </c>
      <c r="K65" s="8">
        <v>55</v>
      </c>
    </row>
    <row r="66" spans="6:11" x14ac:dyDescent="0.3">
      <c r="F66" s="32"/>
      <c r="G66" s="19" t="s">
        <v>195</v>
      </c>
      <c r="H66" s="35">
        <v>70.909090909090907</v>
      </c>
      <c r="I66" s="35">
        <v>70.909090909090907</v>
      </c>
      <c r="J66" s="35">
        <v>70.909090909090907</v>
      </c>
      <c r="K66" s="35">
        <v>70.909090909090907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8" t="s">
        <v>0</v>
      </c>
      <c r="B1" s="48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0</v>
      </c>
      <c r="K3" s="6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0</v>
      </c>
      <c r="S3" s="6">
        <v>1</v>
      </c>
      <c r="T3" s="6">
        <v>0</v>
      </c>
      <c r="U3" s="6"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v>1</v>
      </c>
      <c r="F4" s="8">
        <v>1</v>
      </c>
      <c r="G4" s="8">
        <v>1</v>
      </c>
      <c r="H4" s="8">
        <v>1</v>
      </c>
      <c r="I4" s="8">
        <v>3</v>
      </c>
      <c r="J4" s="8">
        <v>0</v>
      </c>
      <c r="K4" s="8">
        <v>2</v>
      </c>
      <c r="L4" s="8">
        <v>0</v>
      </c>
      <c r="M4" s="8">
        <v>1</v>
      </c>
      <c r="N4" s="8">
        <v>1</v>
      </c>
      <c r="O4" s="8">
        <v>1</v>
      </c>
      <c r="P4" s="8">
        <v>1</v>
      </c>
      <c r="Q4" s="8">
        <v>2</v>
      </c>
      <c r="R4" s="8">
        <v>3</v>
      </c>
      <c r="S4" s="8">
        <v>0</v>
      </c>
      <c r="T4" s="8">
        <v>0</v>
      </c>
      <c r="U4" s="8"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v>1</v>
      </c>
      <c r="F5" s="6">
        <v>1</v>
      </c>
      <c r="G5" s="6">
        <v>1</v>
      </c>
      <c r="H5" s="6">
        <v>3</v>
      </c>
      <c r="I5" s="6">
        <v>2</v>
      </c>
      <c r="J5" s="6">
        <v>1</v>
      </c>
      <c r="K5" s="6">
        <v>1</v>
      </c>
      <c r="L5" s="6">
        <v>0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0</v>
      </c>
      <c r="T5" s="6">
        <v>0</v>
      </c>
      <c r="U5" s="6"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0</v>
      </c>
      <c r="M6" s="8">
        <v>1</v>
      </c>
      <c r="N6" s="8">
        <v>1</v>
      </c>
      <c r="O6" s="8">
        <v>3</v>
      </c>
      <c r="P6" s="8">
        <v>1</v>
      </c>
      <c r="Q6" s="8">
        <v>1</v>
      </c>
      <c r="R6" s="8">
        <v>0</v>
      </c>
      <c r="S6" s="8">
        <v>2</v>
      </c>
      <c r="T6" s="8">
        <v>0</v>
      </c>
      <c r="U6" s="8"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8" t="s">
        <v>39</v>
      </c>
      <c r="E9" s="48"/>
    </row>
    <row r="10" spans="1:21" x14ac:dyDescent="0.3">
      <c r="A10" s="3" t="s">
        <v>40</v>
      </c>
      <c r="B10" s="3">
        <v>55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v>89</v>
      </c>
    </row>
    <row r="12" spans="1:21" x14ac:dyDescent="0.3">
      <c r="A12" s="2"/>
      <c r="B12" s="2"/>
      <c r="D12" s="13" t="s">
        <v>27</v>
      </c>
      <c r="E12" s="13">
        <v>88</v>
      </c>
    </row>
    <row r="13" spans="1:21" x14ac:dyDescent="0.3">
      <c r="A13" s="48" t="s">
        <v>44</v>
      </c>
      <c r="B13" s="48"/>
      <c r="D13" s="11" t="s">
        <v>30</v>
      </c>
      <c r="E13" s="11">
        <v>90</v>
      </c>
    </row>
    <row r="14" spans="1:21" x14ac:dyDescent="0.3">
      <c r="A14" s="3" t="s">
        <v>45</v>
      </c>
      <c r="B14" s="3">
        <v>70</v>
      </c>
      <c r="D14" s="13" t="s">
        <v>32</v>
      </c>
      <c r="E14" s="13">
        <v>88</v>
      </c>
    </row>
    <row r="15" spans="1:21" x14ac:dyDescent="0.3">
      <c r="A15" s="5" t="s">
        <v>46</v>
      </c>
      <c r="B15" s="5">
        <v>80</v>
      </c>
    </row>
    <row r="16" spans="1:21" x14ac:dyDescent="0.3">
      <c r="A16" s="3" t="s">
        <v>47</v>
      </c>
      <c r="B16" s="3">
        <v>20</v>
      </c>
      <c r="D16" s="48" t="s">
        <v>196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x14ac:dyDescent="0.3">
      <c r="A17" s="5" t="s">
        <v>48</v>
      </c>
      <c r="B17" s="5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</row>
    <row r="18" spans="1:16" x14ac:dyDescent="0.3">
      <c r="A18" s="3" t="s">
        <v>42</v>
      </c>
      <c r="B18" s="3">
        <v>20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x14ac:dyDescent="0.3">
      <c r="A19" s="5" t="s">
        <v>49</v>
      </c>
      <c r="B19" s="5">
        <v>70</v>
      </c>
      <c r="D19" s="58" t="s">
        <v>197</v>
      </c>
      <c r="E19" s="58" t="s">
        <v>198</v>
      </c>
      <c r="F19" s="58"/>
      <c r="G19" s="58" t="s">
        <v>199</v>
      </c>
      <c r="H19" s="58"/>
      <c r="I19" s="58"/>
      <c r="J19" s="58"/>
      <c r="K19" s="58"/>
      <c r="L19" s="58"/>
      <c r="M19" s="58"/>
      <c r="N19" s="58"/>
      <c r="O19" s="58"/>
      <c r="P19" s="58"/>
    </row>
    <row r="20" spans="1:16" ht="28.8" x14ac:dyDescent="0.3">
      <c r="D20" s="58"/>
      <c r="E20" s="58" t="s">
        <v>200</v>
      </c>
      <c r="F20" s="36" t="s">
        <v>201</v>
      </c>
      <c r="G20" s="58" t="s">
        <v>202</v>
      </c>
      <c r="H20" s="58"/>
      <c r="I20" s="58"/>
      <c r="J20" s="58"/>
      <c r="K20" s="58"/>
      <c r="L20" s="58"/>
      <c r="M20" s="58" t="s">
        <v>203</v>
      </c>
      <c r="N20" s="58"/>
      <c r="O20" s="62" t="s">
        <v>204</v>
      </c>
      <c r="P20" s="58"/>
    </row>
    <row r="21" spans="1:16" ht="52.05" customHeight="1" x14ac:dyDescent="0.3">
      <c r="D21" s="58"/>
      <c r="E21" s="58"/>
      <c r="F21" s="62" t="s">
        <v>205</v>
      </c>
      <c r="G21" s="58" t="s">
        <v>206</v>
      </c>
      <c r="H21" s="58"/>
      <c r="I21" s="58" t="s">
        <v>207</v>
      </c>
      <c r="J21" s="58"/>
      <c r="K21" s="62" t="s">
        <v>208</v>
      </c>
      <c r="L21" s="58"/>
      <c r="M21" s="58" t="s">
        <v>209</v>
      </c>
      <c r="N21" s="58" t="s">
        <v>210</v>
      </c>
      <c r="O21" s="58"/>
      <c r="P21" s="58"/>
    </row>
    <row r="22" spans="1:16" ht="72" x14ac:dyDescent="0.3">
      <c r="D22" s="58"/>
      <c r="E22" s="58"/>
      <c r="F22" s="58"/>
      <c r="G22" s="36" t="s">
        <v>209</v>
      </c>
      <c r="H22" s="36" t="s">
        <v>210</v>
      </c>
      <c r="I22" s="36" t="s">
        <v>209</v>
      </c>
      <c r="J22" s="36" t="s">
        <v>210</v>
      </c>
      <c r="K22" s="37" t="s">
        <v>209</v>
      </c>
      <c r="L22" s="37" t="s">
        <v>210</v>
      </c>
      <c r="M22" s="58"/>
      <c r="N22" s="58"/>
      <c r="O22" s="37" t="s">
        <v>209</v>
      </c>
      <c r="P22" s="37" t="s">
        <v>210</v>
      </c>
    </row>
    <row r="23" spans="1:16" x14ac:dyDescent="0.3">
      <c r="D23" s="58" t="s">
        <v>24</v>
      </c>
      <c r="E23" s="38" t="s">
        <v>5</v>
      </c>
      <c r="F23" s="38">
        <v>1</v>
      </c>
      <c r="G23" s="59">
        <v>70.909090909090907</v>
      </c>
      <c r="H23" s="61">
        <v>3</v>
      </c>
      <c r="I23" s="59">
        <v>76.363636363636374</v>
      </c>
      <c r="J23" s="61">
        <v>3</v>
      </c>
      <c r="K23" s="59">
        <v>75.27272727272728</v>
      </c>
      <c r="L23" s="61">
        <v>3</v>
      </c>
      <c r="M23" s="59">
        <v>89</v>
      </c>
      <c r="N23" s="61">
        <v>3</v>
      </c>
      <c r="O23" s="59">
        <v>78.01818181818183</v>
      </c>
      <c r="P23" s="61">
        <v>3</v>
      </c>
    </row>
    <row r="24" spans="1:16" x14ac:dyDescent="0.3">
      <c r="D24" s="60"/>
      <c r="E24" s="39" t="s">
        <v>6</v>
      </c>
      <c r="F24" s="39">
        <v>1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</row>
    <row r="25" spans="1:16" x14ac:dyDescent="0.3">
      <c r="D25" s="60"/>
      <c r="E25" s="38" t="s">
        <v>7</v>
      </c>
      <c r="F25" s="38">
        <v>1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</row>
    <row r="26" spans="1:16" x14ac:dyDescent="0.3">
      <c r="D26" s="60"/>
      <c r="E26" s="39" t="s">
        <v>8</v>
      </c>
      <c r="F26" s="39">
        <v>1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6" x14ac:dyDescent="0.3">
      <c r="D27" s="60"/>
      <c r="E27" s="38" t="s">
        <v>9</v>
      </c>
      <c r="F27" s="38">
        <v>1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</row>
    <row r="28" spans="1:16" x14ac:dyDescent="0.3">
      <c r="D28" s="60"/>
      <c r="E28" s="39" t="s">
        <v>10</v>
      </c>
      <c r="F28" s="39">
        <v>0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16" x14ac:dyDescent="0.3">
      <c r="D29" s="60"/>
      <c r="E29" s="38" t="s">
        <v>11</v>
      </c>
      <c r="F29" s="38">
        <v>1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1:16" x14ac:dyDescent="0.3">
      <c r="D30" s="60"/>
      <c r="E30" s="39" t="s">
        <v>12</v>
      </c>
      <c r="F30" s="39">
        <v>0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x14ac:dyDescent="0.3">
      <c r="D31" s="60"/>
      <c r="E31" s="38" t="s">
        <v>13</v>
      </c>
      <c r="F31" s="38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16" x14ac:dyDescent="0.3">
      <c r="D32" s="60"/>
      <c r="E32" s="39" t="s">
        <v>14</v>
      </c>
      <c r="F32" s="39">
        <v>1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spans="4:16" x14ac:dyDescent="0.3">
      <c r="D33" s="60"/>
      <c r="E33" s="38" t="s">
        <v>15</v>
      </c>
      <c r="F33" s="38">
        <v>0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spans="4:16" x14ac:dyDescent="0.3">
      <c r="D34" s="60"/>
      <c r="E34" s="39" t="s">
        <v>16</v>
      </c>
      <c r="F34" s="39">
        <v>1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spans="4:16" x14ac:dyDescent="0.3">
      <c r="D35" s="60"/>
      <c r="E35" s="38" t="s">
        <v>17</v>
      </c>
      <c r="F35" s="38">
        <v>1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spans="4:16" x14ac:dyDescent="0.3">
      <c r="D36" s="60"/>
      <c r="E36" s="39" t="s">
        <v>18</v>
      </c>
      <c r="F36" s="39">
        <v>0</v>
      </c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spans="4:16" x14ac:dyDescent="0.3">
      <c r="D37" s="60"/>
      <c r="E37" s="38" t="s">
        <v>19</v>
      </c>
      <c r="F37" s="38">
        <v>1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spans="4:16" x14ac:dyDescent="0.3">
      <c r="D38" s="60"/>
      <c r="E38" s="39" t="s">
        <v>20</v>
      </c>
      <c r="F38" s="39">
        <v>0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spans="4:16" x14ac:dyDescent="0.3">
      <c r="D39" s="60"/>
      <c r="E39" s="38" t="s">
        <v>21</v>
      </c>
      <c r="F39" s="38">
        <v>0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spans="4:16" x14ac:dyDescent="0.3">
      <c r="D40" s="62" t="s">
        <v>27</v>
      </c>
      <c r="E40" s="38" t="s">
        <v>5</v>
      </c>
      <c r="F40" s="38">
        <v>1</v>
      </c>
      <c r="G40" s="59">
        <v>70.909090909090907</v>
      </c>
      <c r="H40" s="61">
        <v>3</v>
      </c>
      <c r="I40" s="59">
        <v>76.363636363636374</v>
      </c>
      <c r="J40" s="61">
        <v>3</v>
      </c>
      <c r="K40" s="59">
        <v>75.27272727272728</v>
      </c>
      <c r="L40" s="61">
        <v>3</v>
      </c>
      <c r="M40" s="59">
        <v>88</v>
      </c>
      <c r="N40" s="61">
        <v>3</v>
      </c>
      <c r="O40" s="59">
        <v>77.818181818181827</v>
      </c>
      <c r="P40" s="61">
        <v>3</v>
      </c>
    </row>
    <row r="41" spans="4:16" x14ac:dyDescent="0.3">
      <c r="D41" s="60"/>
      <c r="E41" s="39" t="s">
        <v>6</v>
      </c>
      <c r="F41" s="39">
        <v>1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spans="4:16" x14ac:dyDescent="0.3">
      <c r="D42" s="60"/>
      <c r="E42" s="38" t="s">
        <v>7</v>
      </c>
      <c r="F42" s="38">
        <v>1</v>
      </c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spans="4:16" x14ac:dyDescent="0.3">
      <c r="D43" s="60"/>
      <c r="E43" s="39" t="s">
        <v>8</v>
      </c>
      <c r="F43" s="39">
        <v>1</v>
      </c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spans="4:16" x14ac:dyDescent="0.3">
      <c r="D44" s="60"/>
      <c r="E44" s="38" t="s">
        <v>9</v>
      </c>
      <c r="F44" s="38">
        <v>3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4:16" x14ac:dyDescent="0.3">
      <c r="D45" s="60"/>
      <c r="E45" s="39" t="s">
        <v>10</v>
      </c>
      <c r="F45" s="39">
        <v>0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spans="4:16" x14ac:dyDescent="0.3">
      <c r="D46" s="60"/>
      <c r="E46" s="38" t="s">
        <v>11</v>
      </c>
      <c r="F46" s="38">
        <v>2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spans="4:16" x14ac:dyDescent="0.3">
      <c r="D47" s="60"/>
      <c r="E47" s="39" t="s">
        <v>12</v>
      </c>
      <c r="F47" s="39">
        <v>0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4:16" x14ac:dyDescent="0.3">
      <c r="D48" s="60"/>
      <c r="E48" s="38" t="s">
        <v>13</v>
      </c>
      <c r="F48" s="38">
        <v>1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spans="4:16" x14ac:dyDescent="0.3">
      <c r="D49" s="60"/>
      <c r="E49" s="39" t="s">
        <v>14</v>
      </c>
      <c r="F49" s="39">
        <v>1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4:16" x14ac:dyDescent="0.3">
      <c r="D50" s="60"/>
      <c r="E50" s="38" t="s">
        <v>15</v>
      </c>
      <c r="F50" s="38">
        <v>1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4:16" x14ac:dyDescent="0.3">
      <c r="D51" s="60"/>
      <c r="E51" s="39" t="s">
        <v>16</v>
      </c>
      <c r="F51" s="39">
        <v>1</v>
      </c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4:16" x14ac:dyDescent="0.3">
      <c r="D52" s="60"/>
      <c r="E52" s="38" t="s">
        <v>17</v>
      </c>
      <c r="F52" s="38">
        <v>2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spans="4:16" x14ac:dyDescent="0.3">
      <c r="D53" s="60"/>
      <c r="E53" s="39" t="s">
        <v>18</v>
      </c>
      <c r="F53" s="39">
        <v>3</v>
      </c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spans="4:16" x14ac:dyDescent="0.3">
      <c r="D54" s="60"/>
      <c r="E54" s="38" t="s">
        <v>19</v>
      </c>
      <c r="F54" s="38">
        <v>0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spans="4:16" x14ac:dyDescent="0.3">
      <c r="D55" s="60"/>
      <c r="E55" s="39" t="s">
        <v>20</v>
      </c>
      <c r="F55" s="39">
        <v>0</v>
      </c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4:16" x14ac:dyDescent="0.3">
      <c r="D56" s="60"/>
      <c r="E56" s="38" t="s">
        <v>21</v>
      </c>
      <c r="F56" s="38">
        <v>0</v>
      </c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spans="4:16" x14ac:dyDescent="0.3">
      <c r="D57" s="58" t="s">
        <v>30</v>
      </c>
      <c r="E57" s="38" t="s">
        <v>5</v>
      </c>
      <c r="F57" s="38">
        <v>1</v>
      </c>
      <c r="G57" s="59">
        <v>70.909090909090907</v>
      </c>
      <c r="H57" s="61">
        <v>3</v>
      </c>
      <c r="I57" s="59">
        <v>76.363636363636374</v>
      </c>
      <c r="J57" s="61">
        <v>3</v>
      </c>
      <c r="K57" s="59">
        <v>75.27272727272728</v>
      </c>
      <c r="L57" s="61">
        <v>3</v>
      </c>
      <c r="M57" s="59">
        <v>90</v>
      </c>
      <c r="N57" s="61">
        <v>3</v>
      </c>
      <c r="O57" s="59">
        <v>78.218181818181819</v>
      </c>
      <c r="P57" s="61">
        <v>3</v>
      </c>
    </row>
    <row r="58" spans="4:16" x14ac:dyDescent="0.3">
      <c r="D58" s="60"/>
      <c r="E58" s="39" t="s">
        <v>6</v>
      </c>
      <c r="F58" s="39">
        <v>1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spans="4:16" x14ac:dyDescent="0.3">
      <c r="D59" s="60"/>
      <c r="E59" s="38" t="s">
        <v>7</v>
      </c>
      <c r="F59" s="38">
        <v>1</v>
      </c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spans="4:16" x14ac:dyDescent="0.3">
      <c r="D60" s="60"/>
      <c r="E60" s="39" t="s">
        <v>8</v>
      </c>
      <c r="F60" s="39">
        <v>3</v>
      </c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spans="4:16" x14ac:dyDescent="0.3">
      <c r="D61" s="60"/>
      <c r="E61" s="38" t="s">
        <v>9</v>
      </c>
      <c r="F61" s="38">
        <v>2</v>
      </c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4:16" x14ac:dyDescent="0.3">
      <c r="D62" s="60"/>
      <c r="E62" s="39" t="s">
        <v>10</v>
      </c>
      <c r="F62" s="39">
        <v>1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spans="4:16" x14ac:dyDescent="0.3">
      <c r="D63" s="60"/>
      <c r="E63" s="38" t="s">
        <v>11</v>
      </c>
      <c r="F63" s="38">
        <v>1</v>
      </c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spans="4:16" x14ac:dyDescent="0.3">
      <c r="D64" s="60"/>
      <c r="E64" s="39" t="s">
        <v>12</v>
      </c>
      <c r="F64" s="39">
        <v>0</v>
      </c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4:16" x14ac:dyDescent="0.3">
      <c r="D65" s="60"/>
      <c r="E65" s="38" t="s">
        <v>13</v>
      </c>
      <c r="F65" s="38">
        <v>1</v>
      </c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spans="4:16" x14ac:dyDescent="0.3">
      <c r="D66" s="60"/>
      <c r="E66" s="39" t="s">
        <v>14</v>
      </c>
      <c r="F66" s="39">
        <v>1</v>
      </c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spans="4:16" x14ac:dyDescent="0.3">
      <c r="D67" s="60"/>
      <c r="E67" s="38" t="s">
        <v>15</v>
      </c>
      <c r="F67" s="38">
        <v>1</v>
      </c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4:16" x14ac:dyDescent="0.3">
      <c r="D68" s="60"/>
      <c r="E68" s="39" t="s">
        <v>16</v>
      </c>
      <c r="F68" s="39">
        <v>1</v>
      </c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spans="4:16" x14ac:dyDescent="0.3">
      <c r="D69" s="60"/>
      <c r="E69" s="38" t="s">
        <v>17</v>
      </c>
      <c r="F69" s="38">
        <v>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spans="4:16" x14ac:dyDescent="0.3">
      <c r="D70" s="60"/>
      <c r="E70" s="39" t="s">
        <v>18</v>
      </c>
      <c r="F70" s="39">
        <v>1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spans="4:16" x14ac:dyDescent="0.3">
      <c r="D71" s="60"/>
      <c r="E71" s="38" t="s">
        <v>19</v>
      </c>
      <c r="F71" s="38">
        <v>0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spans="4:16" x14ac:dyDescent="0.3">
      <c r="D72" s="60"/>
      <c r="E72" s="39" t="s">
        <v>20</v>
      </c>
      <c r="F72" s="39">
        <v>0</v>
      </c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spans="4:16" x14ac:dyDescent="0.3">
      <c r="D73" s="60"/>
      <c r="E73" s="38" t="s">
        <v>21</v>
      </c>
      <c r="F73" s="38">
        <v>0</v>
      </c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spans="4:16" x14ac:dyDescent="0.3">
      <c r="D74" s="62" t="s">
        <v>32</v>
      </c>
      <c r="E74" s="38" t="s">
        <v>5</v>
      </c>
      <c r="F74" s="38">
        <v>1</v>
      </c>
      <c r="G74" s="59">
        <v>70.909090909090907</v>
      </c>
      <c r="H74" s="61">
        <v>3</v>
      </c>
      <c r="I74" s="59">
        <v>76.363636363636374</v>
      </c>
      <c r="J74" s="61">
        <v>3</v>
      </c>
      <c r="K74" s="59">
        <v>75.27272727272728</v>
      </c>
      <c r="L74" s="61">
        <v>3</v>
      </c>
      <c r="M74" s="59">
        <v>88</v>
      </c>
      <c r="N74" s="61">
        <v>3</v>
      </c>
      <c r="O74" s="59">
        <v>77.818181818181827</v>
      </c>
      <c r="P74" s="61">
        <v>3</v>
      </c>
    </row>
    <row r="75" spans="4:16" x14ac:dyDescent="0.3">
      <c r="D75" s="60"/>
      <c r="E75" s="39" t="s">
        <v>6</v>
      </c>
      <c r="F75" s="39">
        <v>1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4:16" x14ac:dyDescent="0.3">
      <c r="D76" s="60"/>
      <c r="E76" s="38" t="s">
        <v>7</v>
      </c>
      <c r="F76" s="38">
        <v>1</v>
      </c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spans="4:16" x14ac:dyDescent="0.3">
      <c r="D77" s="60"/>
      <c r="E77" s="39" t="s">
        <v>8</v>
      </c>
      <c r="F77" s="39">
        <v>1</v>
      </c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spans="4:16" x14ac:dyDescent="0.3">
      <c r="D78" s="60"/>
      <c r="E78" s="38" t="s">
        <v>9</v>
      </c>
      <c r="F78" s="38">
        <v>1</v>
      </c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spans="4:16" x14ac:dyDescent="0.3">
      <c r="D79" s="60"/>
      <c r="E79" s="39" t="s">
        <v>10</v>
      </c>
      <c r="F79" s="39">
        <v>1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spans="4:16" x14ac:dyDescent="0.3">
      <c r="D80" s="60"/>
      <c r="E80" s="38" t="s">
        <v>11</v>
      </c>
      <c r="F80" s="38">
        <v>1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spans="4:21" x14ac:dyDescent="0.3">
      <c r="D81" s="60"/>
      <c r="E81" s="39" t="s">
        <v>12</v>
      </c>
      <c r="F81" s="39">
        <v>0</v>
      </c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spans="4:21" x14ac:dyDescent="0.3">
      <c r="D82" s="60"/>
      <c r="E82" s="38" t="s">
        <v>13</v>
      </c>
      <c r="F82" s="38">
        <v>1</v>
      </c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spans="4:21" x14ac:dyDescent="0.3">
      <c r="D83" s="60"/>
      <c r="E83" s="39" t="s">
        <v>14</v>
      </c>
      <c r="F83" s="39">
        <v>1</v>
      </c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spans="4:21" x14ac:dyDescent="0.3">
      <c r="D84" s="60"/>
      <c r="E84" s="38" t="s">
        <v>15</v>
      </c>
      <c r="F84" s="38">
        <v>3</v>
      </c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spans="4:21" x14ac:dyDescent="0.3">
      <c r="D85" s="60"/>
      <c r="E85" s="39" t="s">
        <v>16</v>
      </c>
      <c r="F85" s="39">
        <v>1</v>
      </c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4:21" x14ac:dyDescent="0.3">
      <c r="D86" s="60"/>
      <c r="E86" s="38" t="s">
        <v>17</v>
      </c>
      <c r="F86" s="38">
        <v>1</v>
      </c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spans="4:21" x14ac:dyDescent="0.3">
      <c r="D87" s="60"/>
      <c r="E87" s="39" t="s">
        <v>18</v>
      </c>
      <c r="F87" s="39">
        <v>0</v>
      </c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spans="4:21" x14ac:dyDescent="0.3">
      <c r="D88" s="60"/>
      <c r="E88" s="38" t="s">
        <v>19</v>
      </c>
      <c r="F88" s="38">
        <v>2</v>
      </c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4:21" x14ac:dyDescent="0.3">
      <c r="D89" s="60"/>
      <c r="E89" s="39" t="s">
        <v>20</v>
      </c>
      <c r="F89" s="39">
        <v>0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spans="4:21" x14ac:dyDescent="0.3">
      <c r="D90" s="60"/>
      <c r="E90" s="38" t="s">
        <v>21</v>
      </c>
      <c r="F90" s="38">
        <v>0</v>
      </c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4" spans="4:21" x14ac:dyDescent="0.3">
      <c r="D94" s="48" t="s">
        <v>211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4:21" x14ac:dyDescent="0.3">
      <c r="D95" s="23" t="s">
        <v>4</v>
      </c>
      <c r="E95" s="23" t="s">
        <v>212</v>
      </c>
      <c r="F95" s="23" t="s">
        <v>213</v>
      </c>
      <c r="G95" s="23" t="s">
        <v>214</v>
      </c>
      <c r="H95" s="23" t="s">
        <v>215</v>
      </c>
      <c r="I95" s="23" t="s">
        <v>216</v>
      </c>
      <c r="J95" s="23" t="s">
        <v>217</v>
      </c>
      <c r="K95" s="23" t="s">
        <v>218</v>
      </c>
      <c r="L95" s="23" t="s">
        <v>219</v>
      </c>
      <c r="M95" s="23" t="s">
        <v>220</v>
      </c>
      <c r="N95" s="23" t="s">
        <v>221</v>
      </c>
      <c r="O95" s="23" t="s">
        <v>222</v>
      </c>
      <c r="P95" s="23" t="s">
        <v>223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v>3</v>
      </c>
      <c r="F96" s="25">
        <v>3</v>
      </c>
      <c r="G96" s="25">
        <v>3</v>
      </c>
      <c r="H96" s="25">
        <v>3</v>
      </c>
      <c r="I96" s="25">
        <v>3</v>
      </c>
      <c r="J96" s="25">
        <v>0</v>
      </c>
      <c r="K96" s="25">
        <v>3</v>
      </c>
      <c r="L96" s="25">
        <v>0</v>
      </c>
      <c r="M96" s="25">
        <v>3</v>
      </c>
      <c r="N96" s="25">
        <v>3</v>
      </c>
      <c r="O96" s="25">
        <v>0</v>
      </c>
      <c r="P96" s="25">
        <v>3</v>
      </c>
      <c r="Q96" s="25">
        <v>3</v>
      </c>
      <c r="R96" s="25">
        <v>0</v>
      </c>
      <c r="S96" s="25">
        <v>3</v>
      </c>
      <c r="T96" s="25">
        <v>0</v>
      </c>
      <c r="U96" s="25">
        <v>0</v>
      </c>
    </row>
    <row r="97" spans="1:21" x14ac:dyDescent="0.3">
      <c r="D97" s="23" t="s">
        <v>27</v>
      </c>
      <c r="E97" s="25">
        <v>3</v>
      </c>
      <c r="F97" s="25">
        <v>3</v>
      </c>
      <c r="G97" s="25">
        <v>3</v>
      </c>
      <c r="H97" s="25">
        <v>3</v>
      </c>
      <c r="I97" s="25">
        <v>9</v>
      </c>
      <c r="J97" s="25">
        <v>0</v>
      </c>
      <c r="K97" s="25">
        <v>6</v>
      </c>
      <c r="L97" s="25">
        <v>0</v>
      </c>
      <c r="M97" s="25">
        <v>3</v>
      </c>
      <c r="N97" s="25">
        <v>3</v>
      </c>
      <c r="O97" s="25">
        <v>3</v>
      </c>
      <c r="P97" s="25">
        <v>3</v>
      </c>
      <c r="Q97" s="25">
        <v>6</v>
      </c>
      <c r="R97" s="25">
        <v>9</v>
      </c>
      <c r="S97" s="25">
        <v>0</v>
      </c>
      <c r="T97" s="25">
        <v>0</v>
      </c>
      <c r="U97" s="25">
        <v>0</v>
      </c>
    </row>
    <row r="98" spans="1:21" x14ac:dyDescent="0.3">
      <c r="D98" s="23" t="s">
        <v>30</v>
      </c>
      <c r="E98" s="25">
        <v>3</v>
      </c>
      <c r="F98" s="25">
        <v>3</v>
      </c>
      <c r="G98" s="25">
        <v>3</v>
      </c>
      <c r="H98" s="25">
        <v>9</v>
      </c>
      <c r="I98" s="25">
        <v>6</v>
      </c>
      <c r="J98" s="25">
        <v>3</v>
      </c>
      <c r="K98" s="25">
        <v>3</v>
      </c>
      <c r="L98" s="25">
        <v>0</v>
      </c>
      <c r="M98" s="25">
        <v>3</v>
      </c>
      <c r="N98" s="25">
        <v>3</v>
      </c>
      <c r="O98" s="25">
        <v>3</v>
      </c>
      <c r="P98" s="25">
        <v>3</v>
      </c>
      <c r="Q98" s="25">
        <v>3</v>
      </c>
      <c r="R98" s="25">
        <v>3</v>
      </c>
      <c r="S98" s="25">
        <v>0</v>
      </c>
      <c r="T98" s="25">
        <v>0</v>
      </c>
      <c r="U98" s="25">
        <v>0</v>
      </c>
    </row>
    <row r="99" spans="1:21" x14ac:dyDescent="0.3">
      <c r="D99" s="23" t="s">
        <v>32</v>
      </c>
      <c r="E99" s="25">
        <v>3</v>
      </c>
      <c r="F99" s="25">
        <v>3</v>
      </c>
      <c r="G99" s="25">
        <v>3</v>
      </c>
      <c r="H99" s="25">
        <v>3</v>
      </c>
      <c r="I99" s="25">
        <v>3</v>
      </c>
      <c r="J99" s="25">
        <v>3</v>
      </c>
      <c r="K99" s="25">
        <v>3</v>
      </c>
      <c r="L99" s="25">
        <v>0</v>
      </c>
      <c r="M99" s="25">
        <v>3</v>
      </c>
      <c r="N99" s="25">
        <v>3</v>
      </c>
      <c r="O99" s="25">
        <v>9</v>
      </c>
      <c r="P99" s="25">
        <v>3</v>
      </c>
      <c r="Q99" s="25">
        <v>3</v>
      </c>
      <c r="R99" s="25">
        <v>0</v>
      </c>
      <c r="S99" s="25">
        <v>6</v>
      </c>
      <c r="T99" s="25">
        <v>0</v>
      </c>
      <c r="U99" s="25">
        <v>0</v>
      </c>
    </row>
    <row r="100" spans="1:21" x14ac:dyDescent="0.3">
      <c r="A100" s="1" t="s">
        <v>224</v>
      </c>
      <c r="B100" s="1" t="s">
        <v>25</v>
      </c>
      <c r="C100" s="1" t="s">
        <v>225</v>
      </c>
      <c r="D100" s="1" t="s">
        <v>226</v>
      </c>
      <c r="E100" s="48" t="s">
        <v>227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v>3</v>
      </c>
      <c r="F101" s="18">
        <v>3</v>
      </c>
      <c r="G101" s="18">
        <v>3</v>
      </c>
      <c r="H101" s="18">
        <v>3</v>
      </c>
      <c r="I101" s="18">
        <v>3</v>
      </c>
      <c r="J101" s="18">
        <v>3</v>
      </c>
      <c r="K101" s="18">
        <v>3</v>
      </c>
      <c r="L101" s="18">
        <v>0</v>
      </c>
      <c r="M101" s="18">
        <v>3</v>
      </c>
      <c r="N101" s="18">
        <v>3</v>
      </c>
      <c r="O101" s="18">
        <v>3</v>
      </c>
      <c r="P101" s="18">
        <v>3</v>
      </c>
      <c r="Q101" s="18">
        <v>3</v>
      </c>
      <c r="R101" s="18">
        <v>3</v>
      </c>
      <c r="S101" s="18">
        <v>3</v>
      </c>
      <c r="T101" s="18">
        <v>0</v>
      </c>
      <c r="U101" s="18">
        <v>0</v>
      </c>
    </row>
  </sheetData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8" t="s">
        <v>0</v>
      </c>
      <c r="B1" s="48"/>
      <c r="D1" s="64" t="s">
        <v>228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3">
      <c r="A2" s="3" t="s">
        <v>2</v>
      </c>
      <c r="B2" s="3" t="s">
        <v>3</v>
      </c>
      <c r="D2" s="63" t="s">
        <v>229</v>
      </c>
      <c r="E2" s="63" t="s">
        <v>230</v>
      </c>
      <c r="F2" s="63" t="s">
        <v>41</v>
      </c>
      <c r="G2" s="63" t="s">
        <v>231</v>
      </c>
      <c r="H2" s="63"/>
      <c r="I2" s="63" t="s">
        <v>232</v>
      </c>
      <c r="J2" s="63"/>
      <c r="K2" s="63" t="s">
        <v>202</v>
      </c>
      <c r="L2" s="63"/>
      <c r="M2" s="63" t="s">
        <v>203</v>
      </c>
      <c r="N2" s="63"/>
      <c r="O2" s="63" t="s">
        <v>233</v>
      </c>
      <c r="P2" s="63"/>
      <c r="Q2" s="40" t="s">
        <v>234</v>
      </c>
      <c r="R2" s="40" t="s">
        <v>235</v>
      </c>
    </row>
    <row r="3" spans="1:18" x14ac:dyDescent="0.3">
      <c r="A3" s="5" t="s">
        <v>22</v>
      </c>
      <c r="B3" s="5" t="s">
        <v>23</v>
      </c>
      <c r="D3" s="63"/>
      <c r="E3" s="63"/>
      <c r="F3" s="63"/>
      <c r="G3" s="63" t="s">
        <v>236</v>
      </c>
      <c r="H3" s="63"/>
      <c r="I3" s="63" t="s">
        <v>237</v>
      </c>
      <c r="J3" s="63"/>
      <c r="K3" s="63" t="s">
        <v>238</v>
      </c>
      <c r="L3" s="63"/>
      <c r="M3" s="63"/>
      <c r="N3" s="63"/>
      <c r="O3" s="63" t="s">
        <v>239</v>
      </c>
      <c r="P3" s="63"/>
      <c r="Q3" s="40" t="s">
        <v>240</v>
      </c>
      <c r="R3" s="40" t="s">
        <v>241</v>
      </c>
    </row>
    <row r="4" spans="1:18" x14ac:dyDescent="0.3">
      <c r="A4" s="3" t="s">
        <v>25</v>
      </c>
      <c r="B4" s="3" t="s">
        <v>26</v>
      </c>
      <c r="D4" s="63"/>
      <c r="E4" s="63"/>
      <c r="F4" s="63"/>
      <c r="G4" s="41" t="s">
        <v>209</v>
      </c>
      <c r="H4" s="41" t="s">
        <v>242</v>
      </c>
      <c r="I4" s="41" t="s">
        <v>209</v>
      </c>
      <c r="J4" s="41" t="s">
        <v>242</v>
      </c>
      <c r="K4" s="41" t="s">
        <v>209</v>
      </c>
      <c r="L4" s="41" t="s">
        <v>242</v>
      </c>
      <c r="M4" s="41" t="s">
        <v>209</v>
      </c>
      <c r="N4" s="41" t="s">
        <v>242</v>
      </c>
      <c r="O4" s="41" t="s">
        <v>209</v>
      </c>
      <c r="P4" s="41" t="s">
        <v>242</v>
      </c>
      <c r="Q4" s="41"/>
      <c r="R4" s="41"/>
    </row>
    <row r="5" spans="1:18" x14ac:dyDescent="0.3">
      <c r="A5" s="5" t="s">
        <v>28</v>
      </c>
      <c r="B5" s="5" t="s">
        <v>29</v>
      </c>
      <c r="D5" s="66" t="s">
        <v>36</v>
      </c>
      <c r="E5" s="65" t="s">
        <v>38</v>
      </c>
      <c r="F5" s="42" t="s">
        <v>24</v>
      </c>
      <c r="G5" s="40">
        <v>70.909090909090907</v>
      </c>
      <c r="H5" s="43">
        <v>3</v>
      </c>
      <c r="I5" s="40">
        <v>76.363636363636374</v>
      </c>
      <c r="J5" s="43">
        <v>3</v>
      </c>
      <c r="K5" s="40">
        <v>75.27272727272728</v>
      </c>
      <c r="L5" s="43">
        <v>3</v>
      </c>
      <c r="M5" s="40">
        <v>89</v>
      </c>
      <c r="N5" s="43">
        <v>3</v>
      </c>
      <c r="O5" s="40">
        <v>78.01818181818183</v>
      </c>
      <c r="P5" s="43">
        <v>3</v>
      </c>
      <c r="Q5" s="42">
        <v>70</v>
      </c>
      <c r="R5" s="40" t="s">
        <v>243</v>
      </c>
    </row>
    <row r="6" spans="1:18" x14ac:dyDescent="0.3">
      <c r="A6" s="3" t="s">
        <v>31</v>
      </c>
      <c r="B6" s="3">
        <v>2019</v>
      </c>
      <c r="D6" s="63"/>
      <c r="E6" s="63"/>
      <c r="F6" s="40" t="s">
        <v>27</v>
      </c>
      <c r="G6" s="40">
        <v>70.909090909090907</v>
      </c>
      <c r="H6" s="43">
        <v>3</v>
      </c>
      <c r="I6" s="40">
        <v>76.363636363636374</v>
      </c>
      <c r="J6" s="43">
        <v>3</v>
      </c>
      <c r="K6" s="40">
        <v>75.27272727272728</v>
      </c>
      <c r="L6" s="43">
        <v>3</v>
      </c>
      <c r="M6" s="40">
        <v>88</v>
      </c>
      <c r="N6" s="43">
        <v>3</v>
      </c>
      <c r="O6" s="40">
        <v>77.818181818181827</v>
      </c>
      <c r="P6" s="43">
        <v>3</v>
      </c>
      <c r="Q6" s="42">
        <v>70</v>
      </c>
      <c r="R6" s="40" t="s">
        <v>243</v>
      </c>
    </row>
    <row r="7" spans="1:18" x14ac:dyDescent="0.3">
      <c r="A7" s="5" t="s">
        <v>33</v>
      </c>
      <c r="B7" s="5" t="s">
        <v>34</v>
      </c>
      <c r="D7" s="63"/>
      <c r="E7" s="63"/>
      <c r="F7" s="42" t="s">
        <v>30</v>
      </c>
      <c r="G7" s="40">
        <v>70.909090909090907</v>
      </c>
      <c r="H7" s="43">
        <v>3</v>
      </c>
      <c r="I7" s="40">
        <v>76.363636363636374</v>
      </c>
      <c r="J7" s="43">
        <v>3</v>
      </c>
      <c r="K7" s="40">
        <v>75.27272727272728</v>
      </c>
      <c r="L7" s="43">
        <v>3</v>
      </c>
      <c r="M7" s="40">
        <v>90</v>
      </c>
      <c r="N7" s="43">
        <v>3</v>
      </c>
      <c r="O7" s="40">
        <v>78.218181818181819</v>
      </c>
      <c r="P7" s="43">
        <v>3</v>
      </c>
      <c r="Q7" s="42">
        <v>70</v>
      </c>
      <c r="R7" s="40" t="s">
        <v>243</v>
      </c>
    </row>
    <row r="8" spans="1:18" x14ac:dyDescent="0.3">
      <c r="A8" s="3" t="s">
        <v>35</v>
      </c>
      <c r="B8" s="3" t="s">
        <v>36</v>
      </c>
      <c r="D8" s="63"/>
      <c r="E8" s="63"/>
      <c r="F8" s="40" t="s">
        <v>32</v>
      </c>
      <c r="G8" s="40">
        <v>70.909090909090907</v>
      </c>
      <c r="H8" s="43">
        <v>3</v>
      </c>
      <c r="I8" s="40">
        <v>76.363636363636374</v>
      </c>
      <c r="J8" s="43">
        <v>3</v>
      </c>
      <c r="K8" s="40">
        <v>75.27272727272728</v>
      </c>
      <c r="L8" s="43">
        <v>3</v>
      </c>
      <c r="M8" s="40">
        <v>88</v>
      </c>
      <c r="N8" s="43">
        <v>3</v>
      </c>
      <c r="O8" s="40">
        <v>77.818181818181827</v>
      </c>
      <c r="P8" s="43">
        <v>3</v>
      </c>
      <c r="Q8" s="42">
        <v>70</v>
      </c>
      <c r="R8" s="40" t="s">
        <v>243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55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8" t="s">
        <v>44</v>
      </c>
      <c r="B13" s="48"/>
    </row>
    <row r="14" spans="1:18" x14ac:dyDescent="0.3">
      <c r="A14" s="3" t="s">
        <v>45</v>
      </c>
      <c r="B14" s="3">
        <v>70</v>
      </c>
    </row>
    <row r="15" spans="1:18" x14ac:dyDescent="0.3">
      <c r="A15" s="5" t="s">
        <v>46</v>
      </c>
      <c r="B15" s="5">
        <v>80</v>
      </c>
    </row>
    <row r="16" spans="1:18" x14ac:dyDescent="0.3">
      <c r="A16" s="3" t="s">
        <v>47</v>
      </c>
      <c r="B16" s="3">
        <v>20</v>
      </c>
    </row>
    <row r="17" spans="1:2" x14ac:dyDescent="0.3">
      <c r="A17" s="5" t="s">
        <v>48</v>
      </c>
      <c r="B17" s="5">
        <v>80</v>
      </c>
    </row>
    <row r="18" spans="1:2" x14ac:dyDescent="0.3">
      <c r="A18" s="3" t="s">
        <v>42</v>
      </c>
      <c r="B18" s="3">
        <v>20</v>
      </c>
    </row>
    <row r="19" spans="1:2" x14ac:dyDescent="0.3">
      <c r="A19" s="5" t="s">
        <v>49</v>
      </c>
      <c r="B19" s="5">
        <v>70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8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7" customWidth="1"/>
    <col min="3" max="3" width="2" customWidth="1"/>
    <col min="4" max="4" width="24" customWidth="1"/>
    <col min="5" max="21" width="13" customWidth="1"/>
  </cols>
  <sheetData>
    <row r="1" spans="1:21" x14ac:dyDescent="0.3">
      <c r="A1" s="48" t="s">
        <v>0</v>
      </c>
      <c r="B1" s="48"/>
      <c r="C1" s="2"/>
      <c r="D1" s="48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/>
      <c r="K3" s="7">
        <v>1</v>
      </c>
      <c r="L3" s="7"/>
      <c r="M3" s="7">
        <v>1</v>
      </c>
      <c r="N3" s="7">
        <v>1</v>
      </c>
      <c r="O3" s="7"/>
      <c r="P3" s="7">
        <v>1</v>
      </c>
      <c r="Q3" s="7">
        <v>1</v>
      </c>
      <c r="R3" s="7"/>
      <c r="S3" s="7">
        <v>1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1</v>
      </c>
      <c r="F4" s="9">
        <v>1</v>
      </c>
      <c r="G4" s="9">
        <v>1</v>
      </c>
      <c r="H4" s="9">
        <v>1</v>
      </c>
      <c r="I4" s="9">
        <v>3</v>
      </c>
      <c r="J4" s="9"/>
      <c r="K4" s="9">
        <v>2</v>
      </c>
      <c r="L4" s="9"/>
      <c r="M4" s="9">
        <v>1</v>
      </c>
      <c r="N4" s="9">
        <v>1</v>
      </c>
      <c r="O4" s="9">
        <v>1</v>
      </c>
      <c r="P4" s="9">
        <v>1</v>
      </c>
      <c r="Q4" s="9">
        <v>2</v>
      </c>
      <c r="R4" s="9">
        <v>3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1</v>
      </c>
      <c r="F5" s="7">
        <v>1</v>
      </c>
      <c r="G5" s="7">
        <v>1</v>
      </c>
      <c r="H5" s="7">
        <v>3</v>
      </c>
      <c r="I5" s="7">
        <v>2</v>
      </c>
      <c r="J5" s="7">
        <v>1</v>
      </c>
      <c r="K5" s="7">
        <v>1</v>
      </c>
      <c r="L5" s="7"/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/>
      <c r="M6" s="9">
        <v>1</v>
      </c>
      <c r="N6" s="9">
        <v>1</v>
      </c>
      <c r="O6" s="9">
        <v>3</v>
      </c>
      <c r="P6" s="9">
        <v>1</v>
      </c>
      <c r="Q6" s="9">
        <v>1</v>
      </c>
      <c r="R6" s="9"/>
      <c r="S6" s="9">
        <v>2</v>
      </c>
      <c r="T6" s="9"/>
      <c r="U6" s="9"/>
    </row>
    <row r="7" spans="1:21" x14ac:dyDescent="0.3">
      <c r="A7" s="5" t="s">
        <v>33</v>
      </c>
      <c r="B7" s="5" t="s">
        <v>244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8" t="s">
        <v>39</v>
      </c>
      <c r="E9" s="48"/>
    </row>
    <row r="10" spans="1:21" x14ac:dyDescent="0.3">
      <c r="A10" s="3" t="s">
        <v>40</v>
      </c>
      <c r="B10" s="3">
        <v>52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>
        <v>88</v>
      </c>
    </row>
    <row r="12" spans="1:21" x14ac:dyDescent="0.3">
      <c r="A12" s="2"/>
      <c r="B12" s="2"/>
      <c r="C12" s="2"/>
      <c r="D12" s="13" t="s">
        <v>27</v>
      </c>
      <c r="E12" s="14">
        <v>89</v>
      </c>
    </row>
    <row r="13" spans="1:21" x14ac:dyDescent="0.3">
      <c r="A13" s="48" t="s">
        <v>44</v>
      </c>
      <c r="B13" s="48"/>
      <c r="C13" s="2"/>
      <c r="D13" s="11" t="s">
        <v>30</v>
      </c>
      <c r="E13" s="12">
        <v>88</v>
      </c>
    </row>
    <row r="14" spans="1:21" x14ac:dyDescent="0.3">
      <c r="A14" s="3" t="s">
        <v>45</v>
      </c>
      <c r="B14" s="15">
        <v>70</v>
      </c>
      <c r="C14" s="2"/>
      <c r="D14" s="13" t="s">
        <v>32</v>
      </c>
      <c r="E14" s="14">
        <v>89</v>
      </c>
    </row>
    <row r="15" spans="1:21" x14ac:dyDescent="0.3">
      <c r="A15" s="5" t="s">
        <v>46</v>
      </c>
      <c r="B15" s="16">
        <v>80</v>
      </c>
      <c r="C15" s="2"/>
      <c r="D15" s="2"/>
      <c r="E15" s="2"/>
    </row>
    <row r="16" spans="1:21" x14ac:dyDescent="0.3">
      <c r="A16" s="3" t="s">
        <v>47</v>
      </c>
      <c r="B16" s="3">
        <v>20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v>20</v>
      </c>
      <c r="C18" s="2"/>
      <c r="D18" s="2"/>
      <c r="E18" s="2"/>
    </row>
    <row r="19" spans="1:5" x14ac:dyDescent="0.3">
      <c r="A19" s="5" t="s">
        <v>49</v>
      </c>
      <c r="B19" s="16">
        <v>70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245</v>
      </c>
      <c r="B23" s="18">
        <v>4</v>
      </c>
      <c r="C23" s="2"/>
      <c r="D23" s="2"/>
      <c r="E23" s="2"/>
    </row>
    <row r="24" spans="1:5" x14ac:dyDescent="0.3">
      <c r="A24" s="18" t="s">
        <v>246</v>
      </c>
      <c r="B24" s="18">
        <v>4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54</v>
      </c>
      <c r="B26" s="19" t="s">
        <v>55</v>
      </c>
      <c r="C26" s="2"/>
      <c r="D26" s="2"/>
      <c r="E26" s="2"/>
    </row>
    <row r="27" spans="1:5" x14ac:dyDescent="0.3">
      <c r="A27" s="20" t="s">
        <v>56</v>
      </c>
      <c r="B27" s="20" t="s">
        <v>57</v>
      </c>
      <c r="C27" s="2"/>
      <c r="D27" s="2"/>
      <c r="E27" s="2"/>
    </row>
    <row r="28" spans="1:5" x14ac:dyDescent="0.3">
      <c r="A28" s="21" t="s">
        <v>58</v>
      </c>
      <c r="B28" s="21" t="s">
        <v>59</v>
      </c>
      <c r="C28" s="2"/>
      <c r="D28" s="2"/>
      <c r="E28" s="2"/>
    </row>
  </sheetData>
  <mergeCells count="4">
    <mergeCell ref="D1:U1"/>
    <mergeCell ref="D9:E9"/>
    <mergeCell ref="A13:B13"/>
    <mergeCell ref="A1:B1"/>
  </mergeCells>
  <conditionalFormatting sqref="B14:B15">
    <cfRule type="expression" dxfId="127" priority="1">
      <formula>ISBLANK(B14)</formula>
    </cfRule>
    <cfRule type="expression" dxfId="126" priority="2">
      <formula>OR(B14&gt;100,B14&lt;0)</formula>
    </cfRule>
  </conditionalFormatting>
  <conditionalFormatting sqref="B17">
    <cfRule type="expression" dxfId="125" priority="5">
      <formula>ISBLANK(B17)</formula>
    </cfRule>
    <cfRule type="expression" dxfId="124" priority="6">
      <formula>OR(B17&gt;100,B17&lt;0)</formula>
    </cfRule>
  </conditionalFormatting>
  <conditionalFormatting sqref="B19">
    <cfRule type="expression" dxfId="123" priority="7">
      <formula>ISBLANK(B19)</formula>
    </cfRule>
    <cfRule type="expression" dxfId="122" priority="8">
      <formula>OR(B19&gt;100,B19&lt;0)</formula>
    </cfRule>
  </conditionalFormatting>
  <conditionalFormatting sqref="E11:E14">
    <cfRule type="expression" dxfId="121" priority="9">
      <formula>ISBLANK(E11)</formula>
    </cfRule>
    <cfRule type="expression" dxfId="120" priority="10">
      <formula>OR(E11&gt;100,E11&lt;0)</formula>
    </cfRule>
  </conditionalFormatting>
  <conditionalFormatting sqref="E3:U6">
    <cfRule type="expression" dxfId="119" priority="17">
      <formula>ISBLANK(E3)</formula>
    </cfRule>
    <cfRule type="expression" dxfId="118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9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8" t="s">
        <v>245</v>
      </c>
      <c r="C1" s="48"/>
      <c r="D1" s="48"/>
      <c r="E1" s="48"/>
      <c r="F1" s="48"/>
    </row>
    <row r="2" spans="1:11" x14ac:dyDescent="0.3">
      <c r="A2" s="2"/>
      <c r="B2" s="22" t="s">
        <v>60</v>
      </c>
      <c r="C2" s="22" t="s">
        <v>61</v>
      </c>
      <c r="D2" s="22" t="s">
        <v>62</v>
      </c>
      <c r="E2" s="22" t="s">
        <v>63</v>
      </c>
      <c r="F2" s="22" t="s">
        <v>64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65</v>
      </c>
      <c r="C3" s="24">
        <v>40</v>
      </c>
      <c r="D3" s="24">
        <v>40</v>
      </c>
      <c r="E3" s="24">
        <v>40</v>
      </c>
      <c r="F3" s="24">
        <v>40</v>
      </c>
      <c r="H3" s="25">
        <v>40</v>
      </c>
      <c r="I3" s="25">
        <v>40</v>
      </c>
      <c r="J3" s="25">
        <v>40</v>
      </c>
      <c r="K3" s="25">
        <v>40</v>
      </c>
    </row>
    <row r="4" spans="1:11" x14ac:dyDescent="0.3">
      <c r="A4" s="2"/>
      <c r="B4" s="22" t="s">
        <v>66</v>
      </c>
      <c r="C4" s="26">
        <v>28</v>
      </c>
      <c r="D4" s="26">
        <v>28</v>
      </c>
      <c r="E4" s="26">
        <v>28</v>
      </c>
      <c r="F4" s="26">
        <v>28</v>
      </c>
      <c r="H4" s="25">
        <v>28</v>
      </c>
      <c r="I4" s="25">
        <v>28</v>
      </c>
      <c r="J4" s="25">
        <v>28</v>
      </c>
      <c r="K4" s="25">
        <v>28</v>
      </c>
    </row>
    <row r="5" spans="1:11" x14ac:dyDescent="0.3">
      <c r="A5" s="2"/>
      <c r="B5" s="22" t="s">
        <v>67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68</v>
      </c>
      <c r="C6" s="5" t="s">
        <v>69</v>
      </c>
      <c r="D6" s="5" t="s">
        <v>70</v>
      </c>
      <c r="E6" s="5" t="s">
        <v>71</v>
      </c>
      <c r="F6" s="5" t="s">
        <v>72</v>
      </c>
    </row>
    <row r="7" spans="1:11" x14ac:dyDescent="0.3">
      <c r="A7" s="2"/>
      <c r="B7" s="22" t="s">
        <v>73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8" t="s">
        <v>74</v>
      </c>
      <c r="C9" s="48"/>
      <c r="D9" s="48"/>
      <c r="E9" s="48"/>
      <c r="F9" s="48"/>
    </row>
    <row r="10" spans="1:11" x14ac:dyDescent="0.3">
      <c r="A10" s="22" t="s">
        <v>75</v>
      </c>
      <c r="B10" s="22" t="s">
        <v>76</v>
      </c>
      <c r="C10" s="22" t="s">
        <v>61</v>
      </c>
      <c r="D10" s="22" t="s">
        <v>62</v>
      </c>
      <c r="E10" s="22" t="s">
        <v>63</v>
      </c>
      <c r="F10" s="22" t="s">
        <v>64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247</v>
      </c>
      <c r="B11" s="24" t="s">
        <v>248</v>
      </c>
      <c r="C11" s="24">
        <v>28</v>
      </c>
      <c r="D11" s="24">
        <v>28</v>
      </c>
      <c r="E11" s="24">
        <v>28</v>
      </c>
      <c r="F11" s="24">
        <v>28</v>
      </c>
      <c r="H11" s="25">
        <v>28</v>
      </c>
      <c r="I11" s="25">
        <v>28</v>
      </c>
      <c r="J11" s="25">
        <v>28</v>
      </c>
      <c r="K11" s="25">
        <v>28</v>
      </c>
    </row>
    <row r="12" spans="1:11" x14ac:dyDescent="0.3">
      <c r="A12" s="26" t="s">
        <v>249</v>
      </c>
      <c r="B12" s="26" t="s">
        <v>250</v>
      </c>
      <c r="C12" s="26">
        <v>28</v>
      </c>
      <c r="D12" s="26">
        <v>28</v>
      </c>
      <c r="E12" s="26">
        <v>28</v>
      </c>
      <c r="F12" s="26">
        <v>28</v>
      </c>
      <c r="H12" s="25">
        <v>28</v>
      </c>
      <c r="I12" s="25">
        <v>28</v>
      </c>
      <c r="J12" s="25">
        <v>28</v>
      </c>
      <c r="K12" s="25">
        <v>28</v>
      </c>
    </row>
    <row r="13" spans="1:11" x14ac:dyDescent="0.3">
      <c r="A13" s="24" t="s">
        <v>251</v>
      </c>
      <c r="B13" s="24" t="s">
        <v>252</v>
      </c>
      <c r="C13" s="24">
        <v>24</v>
      </c>
      <c r="D13" s="24">
        <v>24</v>
      </c>
      <c r="E13" s="24">
        <v>24</v>
      </c>
      <c r="F13" s="24">
        <v>24</v>
      </c>
      <c r="H13" s="25">
        <v>24</v>
      </c>
      <c r="I13" s="25">
        <v>24</v>
      </c>
      <c r="J13" s="25">
        <v>24</v>
      </c>
      <c r="K13" s="25">
        <v>24</v>
      </c>
    </row>
    <row r="14" spans="1:11" x14ac:dyDescent="0.3">
      <c r="A14" s="26" t="s">
        <v>253</v>
      </c>
      <c r="B14" s="26" t="s">
        <v>254</v>
      </c>
      <c r="C14" s="26">
        <v>28</v>
      </c>
      <c r="D14" s="26">
        <v>28</v>
      </c>
      <c r="E14" s="26">
        <v>28</v>
      </c>
      <c r="F14" s="26">
        <v>28</v>
      </c>
      <c r="H14" s="25">
        <v>28</v>
      </c>
      <c r="I14" s="25">
        <v>28</v>
      </c>
      <c r="J14" s="25">
        <v>28</v>
      </c>
      <c r="K14" s="25">
        <v>28</v>
      </c>
    </row>
    <row r="15" spans="1:11" x14ac:dyDescent="0.3">
      <c r="A15" s="24" t="s">
        <v>255</v>
      </c>
      <c r="B15" s="24" t="s">
        <v>256</v>
      </c>
      <c r="C15" s="24">
        <v>28</v>
      </c>
      <c r="D15" s="24">
        <v>28</v>
      </c>
      <c r="E15" s="24">
        <v>28</v>
      </c>
      <c r="F15" s="24">
        <v>28</v>
      </c>
      <c r="H15" s="25">
        <v>28</v>
      </c>
      <c r="I15" s="25">
        <v>28</v>
      </c>
      <c r="J15" s="25">
        <v>28</v>
      </c>
      <c r="K15" s="25">
        <v>28</v>
      </c>
    </row>
    <row r="16" spans="1:11" x14ac:dyDescent="0.3">
      <c r="A16" s="26" t="s">
        <v>257</v>
      </c>
      <c r="B16" s="26" t="s">
        <v>258</v>
      </c>
      <c r="C16" s="26">
        <v>29</v>
      </c>
      <c r="D16" s="26">
        <v>29</v>
      </c>
      <c r="E16" s="26">
        <v>29</v>
      </c>
      <c r="F16" s="26">
        <v>29</v>
      </c>
      <c r="H16" s="25">
        <v>29</v>
      </c>
      <c r="I16" s="25">
        <v>29</v>
      </c>
      <c r="J16" s="25">
        <v>29</v>
      </c>
      <c r="K16" s="25">
        <v>29</v>
      </c>
    </row>
    <row r="17" spans="1:11" x14ac:dyDescent="0.3">
      <c r="A17" s="24" t="s">
        <v>259</v>
      </c>
      <c r="B17" s="24" t="s">
        <v>260</v>
      </c>
      <c r="C17" s="24">
        <v>29</v>
      </c>
      <c r="D17" s="24">
        <v>29</v>
      </c>
      <c r="E17" s="24">
        <v>29</v>
      </c>
      <c r="F17" s="24">
        <v>29</v>
      </c>
      <c r="H17" s="25">
        <v>29</v>
      </c>
      <c r="I17" s="25">
        <v>29</v>
      </c>
      <c r="J17" s="25">
        <v>29</v>
      </c>
      <c r="K17" s="25">
        <v>29</v>
      </c>
    </row>
    <row r="18" spans="1:11" x14ac:dyDescent="0.3">
      <c r="A18" s="26" t="s">
        <v>261</v>
      </c>
      <c r="B18" s="26" t="s">
        <v>262</v>
      </c>
      <c r="C18" s="26">
        <v>22</v>
      </c>
      <c r="D18" s="26">
        <v>22</v>
      </c>
      <c r="E18" s="26">
        <v>22</v>
      </c>
      <c r="F18" s="26">
        <v>22</v>
      </c>
      <c r="H18" s="25">
        <v>22</v>
      </c>
      <c r="I18" s="25">
        <v>22</v>
      </c>
      <c r="J18" s="25">
        <v>22</v>
      </c>
      <c r="K18" s="25">
        <v>22</v>
      </c>
    </row>
    <row r="19" spans="1:11" x14ac:dyDescent="0.3">
      <c r="A19" s="24" t="s">
        <v>263</v>
      </c>
      <c r="B19" s="24" t="s">
        <v>264</v>
      </c>
      <c r="C19" s="24">
        <v>32</v>
      </c>
      <c r="D19" s="24">
        <v>32</v>
      </c>
      <c r="E19" s="24">
        <v>32</v>
      </c>
      <c r="F19" s="24">
        <v>32</v>
      </c>
      <c r="H19" s="25">
        <v>32</v>
      </c>
      <c r="I19" s="25">
        <v>32</v>
      </c>
      <c r="J19" s="25">
        <v>32</v>
      </c>
      <c r="K19" s="25">
        <v>32</v>
      </c>
    </row>
    <row r="20" spans="1:11" x14ac:dyDescent="0.3">
      <c r="A20" s="26" t="s">
        <v>265</v>
      </c>
      <c r="B20" s="26" t="s">
        <v>266</v>
      </c>
      <c r="C20" s="26">
        <v>24</v>
      </c>
      <c r="D20" s="26">
        <v>24</v>
      </c>
      <c r="E20" s="26">
        <v>24</v>
      </c>
      <c r="F20" s="26">
        <v>24</v>
      </c>
      <c r="H20" s="25">
        <v>24</v>
      </c>
      <c r="I20" s="25">
        <v>24</v>
      </c>
      <c r="J20" s="25">
        <v>24</v>
      </c>
      <c r="K20" s="25">
        <v>24</v>
      </c>
    </row>
    <row r="21" spans="1:11" x14ac:dyDescent="0.3">
      <c r="A21" s="24" t="s">
        <v>267</v>
      </c>
      <c r="B21" s="24" t="s">
        <v>268</v>
      </c>
      <c r="C21" s="24">
        <v>29</v>
      </c>
      <c r="D21" s="24">
        <v>29</v>
      </c>
      <c r="E21" s="24">
        <v>29</v>
      </c>
      <c r="F21" s="24">
        <v>29</v>
      </c>
      <c r="H21" s="25">
        <v>29</v>
      </c>
      <c r="I21" s="25">
        <v>29</v>
      </c>
      <c r="J21" s="25">
        <v>29</v>
      </c>
      <c r="K21" s="25">
        <v>29</v>
      </c>
    </row>
    <row r="22" spans="1:11" x14ac:dyDescent="0.3">
      <c r="A22" s="26" t="s">
        <v>269</v>
      </c>
      <c r="B22" s="26" t="s">
        <v>270</v>
      </c>
      <c r="C22" s="26">
        <v>23</v>
      </c>
      <c r="D22" s="26">
        <v>23</v>
      </c>
      <c r="E22" s="26">
        <v>23</v>
      </c>
      <c r="F22" s="26">
        <v>23</v>
      </c>
      <c r="H22" s="25">
        <v>23</v>
      </c>
      <c r="I22" s="25">
        <v>23</v>
      </c>
      <c r="J22" s="25">
        <v>23</v>
      </c>
      <c r="K22" s="25">
        <v>23</v>
      </c>
    </row>
    <row r="23" spans="1:11" x14ac:dyDescent="0.3">
      <c r="A23" s="24" t="s">
        <v>271</v>
      </c>
      <c r="B23" s="24" t="s">
        <v>272</v>
      </c>
      <c r="C23" s="24">
        <v>30</v>
      </c>
      <c r="D23" s="24">
        <v>30</v>
      </c>
      <c r="E23" s="24">
        <v>30</v>
      </c>
      <c r="F23" s="24">
        <v>30</v>
      </c>
      <c r="H23" s="25">
        <v>30</v>
      </c>
      <c r="I23" s="25">
        <v>30</v>
      </c>
      <c r="J23" s="25">
        <v>30</v>
      </c>
      <c r="K23" s="25">
        <v>30</v>
      </c>
    </row>
    <row r="24" spans="1:11" x14ac:dyDescent="0.3">
      <c r="A24" s="26" t="s">
        <v>273</v>
      </c>
      <c r="B24" s="26" t="s">
        <v>274</v>
      </c>
      <c r="C24" s="26">
        <v>29</v>
      </c>
      <c r="D24" s="26">
        <v>29</v>
      </c>
      <c r="E24" s="26">
        <v>29</v>
      </c>
      <c r="F24" s="26">
        <v>29</v>
      </c>
      <c r="H24" s="25">
        <v>29</v>
      </c>
      <c r="I24" s="25">
        <v>29</v>
      </c>
      <c r="J24" s="25">
        <v>29</v>
      </c>
      <c r="K24" s="25">
        <v>29</v>
      </c>
    </row>
    <row r="25" spans="1:11" x14ac:dyDescent="0.3">
      <c r="A25" s="24" t="s">
        <v>275</v>
      </c>
      <c r="B25" s="24" t="s">
        <v>276</v>
      </c>
      <c r="C25" s="24">
        <v>28</v>
      </c>
      <c r="D25" s="24">
        <v>28</v>
      </c>
      <c r="E25" s="24">
        <v>28</v>
      </c>
      <c r="F25" s="24">
        <v>28</v>
      </c>
      <c r="H25" s="25">
        <v>28</v>
      </c>
      <c r="I25" s="25">
        <v>28</v>
      </c>
      <c r="J25" s="25">
        <v>28</v>
      </c>
      <c r="K25" s="25">
        <v>28</v>
      </c>
    </row>
    <row r="26" spans="1:11" x14ac:dyDescent="0.3">
      <c r="A26" s="26" t="s">
        <v>277</v>
      </c>
      <c r="B26" s="26" t="s">
        <v>278</v>
      </c>
      <c r="C26" s="26">
        <v>30</v>
      </c>
      <c r="D26" s="26">
        <v>30</v>
      </c>
      <c r="E26" s="26">
        <v>30</v>
      </c>
      <c r="F26" s="26">
        <v>30</v>
      </c>
      <c r="H26" s="25">
        <v>30</v>
      </c>
      <c r="I26" s="25">
        <v>30</v>
      </c>
      <c r="J26" s="25">
        <v>30</v>
      </c>
      <c r="K26" s="25">
        <v>30</v>
      </c>
    </row>
    <row r="27" spans="1:11" x14ac:dyDescent="0.3">
      <c r="A27" s="24" t="s">
        <v>279</v>
      </c>
      <c r="B27" s="24" t="s">
        <v>280</v>
      </c>
      <c r="C27" s="24">
        <v>28</v>
      </c>
      <c r="D27" s="24">
        <v>28</v>
      </c>
      <c r="E27" s="24">
        <v>28</v>
      </c>
      <c r="F27" s="24">
        <v>28</v>
      </c>
      <c r="H27" s="25">
        <v>28</v>
      </c>
      <c r="I27" s="25">
        <v>28</v>
      </c>
      <c r="J27" s="25">
        <v>28</v>
      </c>
      <c r="K27" s="25">
        <v>28</v>
      </c>
    </row>
    <row r="28" spans="1:11" x14ac:dyDescent="0.3">
      <c r="A28" s="26" t="s">
        <v>281</v>
      </c>
      <c r="B28" s="26" t="s">
        <v>282</v>
      </c>
      <c r="C28" s="26">
        <v>28</v>
      </c>
      <c r="D28" s="26">
        <v>28</v>
      </c>
      <c r="E28" s="26">
        <v>28</v>
      </c>
      <c r="F28" s="26">
        <v>28</v>
      </c>
      <c r="H28" s="25">
        <v>28</v>
      </c>
      <c r="I28" s="25">
        <v>28</v>
      </c>
      <c r="J28" s="25">
        <v>28</v>
      </c>
      <c r="K28" s="25">
        <v>28</v>
      </c>
    </row>
    <row r="29" spans="1:11" x14ac:dyDescent="0.3">
      <c r="A29" s="24" t="s">
        <v>283</v>
      </c>
      <c r="B29" s="24" t="s">
        <v>284</v>
      </c>
      <c r="C29" s="24">
        <v>32</v>
      </c>
      <c r="D29" s="24">
        <v>32</v>
      </c>
      <c r="E29" s="24">
        <v>32</v>
      </c>
      <c r="F29" s="24">
        <v>32</v>
      </c>
      <c r="H29" s="25">
        <v>32</v>
      </c>
      <c r="I29" s="25">
        <v>32</v>
      </c>
      <c r="J29" s="25">
        <v>32</v>
      </c>
      <c r="K29" s="25">
        <v>32</v>
      </c>
    </row>
    <row r="30" spans="1:11" x14ac:dyDescent="0.3">
      <c r="A30" s="26" t="s">
        <v>285</v>
      </c>
      <c r="B30" s="26" t="s">
        <v>286</v>
      </c>
      <c r="C30" s="26">
        <v>34</v>
      </c>
      <c r="D30" s="26">
        <v>34</v>
      </c>
      <c r="E30" s="26">
        <v>34</v>
      </c>
      <c r="F30" s="26">
        <v>34</v>
      </c>
      <c r="H30" s="25">
        <v>34</v>
      </c>
      <c r="I30" s="25">
        <v>34</v>
      </c>
      <c r="J30" s="25">
        <v>34</v>
      </c>
      <c r="K30" s="25">
        <v>34</v>
      </c>
    </row>
    <row r="31" spans="1:11" x14ac:dyDescent="0.3">
      <c r="A31" s="24" t="s">
        <v>287</v>
      </c>
      <c r="B31" s="24" t="s">
        <v>288</v>
      </c>
      <c r="C31" s="24">
        <v>23</v>
      </c>
      <c r="D31" s="24">
        <v>23</v>
      </c>
      <c r="E31" s="24">
        <v>23</v>
      </c>
      <c r="F31" s="24">
        <v>23</v>
      </c>
      <c r="H31" s="25">
        <v>23</v>
      </c>
      <c r="I31" s="25">
        <v>23</v>
      </c>
      <c r="J31" s="25">
        <v>23</v>
      </c>
      <c r="K31" s="25">
        <v>23</v>
      </c>
    </row>
    <row r="32" spans="1:11" x14ac:dyDescent="0.3">
      <c r="A32" s="26" t="s">
        <v>289</v>
      </c>
      <c r="B32" s="26" t="s">
        <v>290</v>
      </c>
      <c r="C32" s="26">
        <v>28</v>
      </c>
      <c r="D32" s="26">
        <v>28</v>
      </c>
      <c r="E32" s="26">
        <v>28</v>
      </c>
      <c r="F32" s="26">
        <v>28</v>
      </c>
      <c r="H32" s="25">
        <v>28</v>
      </c>
      <c r="I32" s="25">
        <v>28</v>
      </c>
      <c r="J32" s="25">
        <v>28</v>
      </c>
      <c r="K32" s="25">
        <v>28</v>
      </c>
    </row>
    <row r="33" spans="1:11" x14ac:dyDescent="0.3">
      <c r="A33" s="24" t="s">
        <v>291</v>
      </c>
      <c r="B33" s="24" t="s">
        <v>292</v>
      </c>
      <c r="C33" s="24">
        <v>28</v>
      </c>
      <c r="D33" s="24">
        <v>28</v>
      </c>
      <c r="E33" s="24">
        <v>28</v>
      </c>
      <c r="F33" s="24">
        <v>28</v>
      </c>
      <c r="H33" s="25">
        <v>28</v>
      </c>
      <c r="I33" s="25">
        <v>28</v>
      </c>
      <c r="J33" s="25">
        <v>28</v>
      </c>
      <c r="K33" s="25">
        <v>28</v>
      </c>
    </row>
    <row r="34" spans="1:11" x14ac:dyDescent="0.3">
      <c r="A34" s="26" t="s">
        <v>293</v>
      </c>
      <c r="B34" s="26" t="s">
        <v>294</v>
      </c>
      <c r="C34" s="26">
        <v>21</v>
      </c>
      <c r="D34" s="26">
        <v>21</v>
      </c>
      <c r="E34" s="26">
        <v>21</v>
      </c>
      <c r="F34" s="26">
        <v>21</v>
      </c>
      <c r="H34" s="25">
        <v>21</v>
      </c>
      <c r="I34" s="25">
        <v>21</v>
      </c>
      <c r="J34" s="25">
        <v>21</v>
      </c>
      <c r="K34" s="25">
        <v>21</v>
      </c>
    </row>
    <row r="35" spans="1:11" x14ac:dyDescent="0.3">
      <c r="A35" s="24" t="s">
        <v>295</v>
      </c>
      <c r="B35" s="24" t="s">
        <v>296</v>
      </c>
      <c r="C35" s="24">
        <v>19</v>
      </c>
      <c r="D35" s="24">
        <v>19</v>
      </c>
      <c r="E35" s="24">
        <v>19</v>
      </c>
      <c r="F35" s="24">
        <v>19</v>
      </c>
      <c r="H35" s="25">
        <v>19</v>
      </c>
      <c r="I35" s="25">
        <v>19</v>
      </c>
      <c r="J35" s="25">
        <v>19</v>
      </c>
      <c r="K35" s="25">
        <v>19</v>
      </c>
    </row>
    <row r="36" spans="1:11" x14ac:dyDescent="0.3">
      <c r="A36" s="26" t="s">
        <v>297</v>
      </c>
      <c r="B36" s="26" t="s">
        <v>298</v>
      </c>
      <c r="C36" s="26">
        <v>28</v>
      </c>
      <c r="D36" s="26">
        <v>28</v>
      </c>
      <c r="E36" s="26">
        <v>28</v>
      </c>
      <c r="F36" s="26">
        <v>28</v>
      </c>
      <c r="H36" s="25">
        <v>28</v>
      </c>
      <c r="I36" s="25">
        <v>28</v>
      </c>
      <c r="J36" s="25">
        <v>28</v>
      </c>
      <c r="K36" s="25">
        <v>28</v>
      </c>
    </row>
    <row r="37" spans="1:11" x14ac:dyDescent="0.3">
      <c r="A37" s="24" t="s">
        <v>299</v>
      </c>
      <c r="B37" s="24" t="s">
        <v>300</v>
      </c>
      <c r="C37" s="24">
        <v>20</v>
      </c>
      <c r="D37" s="24">
        <v>20</v>
      </c>
      <c r="E37" s="24">
        <v>20</v>
      </c>
      <c r="F37" s="24">
        <v>20</v>
      </c>
      <c r="H37" s="25">
        <v>20</v>
      </c>
      <c r="I37" s="25">
        <v>20</v>
      </c>
      <c r="J37" s="25">
        <v>20</v>
      </c>
      <c r="K37" s="25">
        <v>20</v>
      </c>
    </row>
    <row r="38" spans="1:11" x14ac:dyDescent="0.3">
      <c r="A38" s="26" t="s">
        <v>301</v>
      </c>
      <c r="B38" s="26" t="s">
        <v>302</v>
      </c>
      <c r="C38" s="26">
        <v>25</v>
      </c>
      <c r="D38" s="26">
        <v>25</v>
      </c>
      <c r="E38" s="26">
        <v>25</v>
      </c>
      <c r="F38" s="26">
        <v>25</v>
      </c>
      <c r="H38" s="25">
        <v>25</v>
      </c>
      <c r="I38" s="25">
        <v>25</v>
      </c>
      <c r="J38" s="25">
        <v>25</v>
      </c>
      <c r="K38" s="25">
        <v>25</v>
      </c>
    </row>
    <row r="39" spans="1:11" x14ac:dyDescent="0.3">
      <c r="A39" s="24" t="s">
        <v>303</v>
      </c>
      <c r="B39" s="24" t="s">
        <v>304</v>
      </c>
      <c r="C39" s="24">
        <v>32</v>
      </c>
      <c r="D39" s="24">
        <v>32</v>
      </c>
      <c r="E39" s="24">
        <v>32</v>
      </c>
      <c r="F39" s="24">
        <v>32</v>
      </c>
      <c r="H39" s="25">
        <v>32</v>
      </c>
      <c r="I39" s="25">
        <v>32</v>
      </c>
      <c r="J39" s="25">
        <v>32</v>
      </c>
      <c r="K39" s="25">
        <v>32</v>
      </c>
    </row>
    <row r="40" spans="1:11" x14ac:dyDescent="0.3">
      <c r="A40" s="26" t="s">
        <v>305</v>
      </c>
      <c r="B40" s="26" t="s">
        <v>306</v>
      </c>
      <c r="C40" s="26">
        <v>28</v>
      </c>
      <c r="D40" s="26">
        <v>28</v>
      </c>
      <c r="E40" s="26">
        <v>28</v>
      </c>
      <c r="F40" s="26">
        <v>28</v>
      </c>
      <c r="H40" s="25">
        <v>28</v>
      </c>
      <c r="I40" s="25">
        <v>28</v>
      </c>
      <c r="J40" s="25">
        <v>28</v>
      </c>
      <c r="K40" s="25">
        <v>28</v>
      </c>
    </row>
    <row r="41" spans="1:11" x14ac:dyDescent="0.3">
      <c r="A41" s="24" t="s">
        <v>307</v>
      </c>
      <c r="B41" s="24" t="s">
        <v>308</v>
      </c>
      <c r="C41" s="24">
        <v>28</v>
      </c>
      <c r="D41" s="24">
        <v>28</v>
      </c>
      <c r="E41" s="24">
        <v>28</v>
      </c>
      <c r="F41" s="24">
        <v>28</v>
      </c>
      <c r="H41" s="25">
        <v>28</v>
      </c>
      <c r="I41" s="25">
        <v>28</v>
      </c>
      <c r="J41" s="25">
        <v>28</v>
      </c>
      <c r="K41" s="25">
        <v>28</v>
      </c>
    </row>
    <row r="42" spans="1:11" x14ac:dyDescent="0.3">
      <c r="A42" s="26" t="s">
        <v>309</v>
      </c>
      <c r="B42" s="26" t="s">
        <v>310</v>
      </c>
      <c r="C42" s="26">
        <v>28</v>
      </c>
      <c r="D42" s="26">
        <v>28</v>
      </c>
      <c r="E42" s="26">
        <v>28</v>
      </c>
      <c r="F42" s="26">
        <v>28</v>
      </c>
      <c r="H42" s="25">
        <v>28</v>
      </c>
      <c r="I42" s="25">
        <v>28</v>
      </c>
      <c r="J42" s="25">
        <v>28</v>
      </c>
      <c r="K42" s="25">
        <v>28</v>
      </c>
    </row>
    <row r="43" spans="1:11" x14ac:dyDescent="0.3">
      <c r="A43" s="24" t="s">
        <v>311</v>
      </c>
      <c r="B43" s="24" t="s">
        <v>312</v>
      </c>
      <c r="C43" s="24">
        <v>30</v>
      </c>
      <c r="D43" s="24">
        <v>30</v>
      </c>
      <c r="E43" s="24">
        <v>30</v>
      </c>
      <c r="F43" s="24">
        <v>30</v>
      </c>
      <c r="H43" s="25">
        <v>30</v>
      </c>
      <c r="I43" s="25">
        <v>30</v>
      </c>
      <c r="J43" s="25">
        <v>30</v>
      </c>
      <c r="K43" s="25">
        <v>30</v>
      </c>
    </row>
    <row r="44" spans="1:11" x14ac:dyDescent="0.3">
      <c r="A44" s="26" t="s">
        <v>313</v>
      </c>
      <c r="B44" s="26" t="s">
        <v>314</v>
      </c>
      <c r="C44" s="26">
        <v>31</v>
      </c>
      <c r="D44" s="26">
        <v>31</v>
      </c>
      <c r="E44" s="26">
        <v>31</v>
      </c>
      <c r="F44" s="26">
        <v>31</v>
      </c>
      <c r="H44" s="25">
        <v>31</v>
      </c>
      <c r="I44" s="25">
        <v>31</v>
      </c>
      <c r="J44" s="25">
        <v>31</v>
      </c>
      <c r="K44" s="25">
        <v>31</v>
      </c>
    </row>
    <row r="45" spans="1:11" x14ac:dyDescent="0.3">
      <c r="A45" s="24" t="s">
        <v>315</v>
      </c>
      <c r="B45" s="24" t="s">
        <v>316</v>
      </c>
      <c r="C45" s="24">
        <v>28</v>
      </c>
      <c r="D45" s="24">
        <v>28</v>
      </c>
      <c r="E45" s="24">
        <v>28</v>
      </c>
      <c r="F45" s="24">
        <v>28</v>
      </c>
      <c r="H45" s="25">
        <v>28</v>
      </c>
      <c r="I45" s="25">
        <v>28</v>
      </c>
      <c r="J45" s="25">
        <v>28</v>
      </c>
      <c r="K45" s="25">
        <v>28</v>
      </c>
    </row>
    <row r="46" spans="1:11" x14ac:dyDescent="0.3">
      <c r="A46" s="26" t="s">
        <v>317</v>
      </c>
      <c r="B46" s="26" t="s">
        <v>318</v>
      </c>
      <c r="C46" s="26">
        <v>30</v>
      </c>
      <c r="D46" s="26">
        <v>30</v>
      </c>
      <c r="E46" s="26">
        <v>30</v>
      </c>
      <c r="F46" s="26">
        <v>30</v>
      </c>
      <c r="H46" s="25">
        <v>30</v>
      </c>
      <c r="I46" s="25">
        <v>30</v>
      </c>
      <c r="J46" s="25">
        <v>30</v>
      </c>
      <c r="K46" s="25">
        <v>30</v>
      </c>
    </row>
    <row r="47" spans="1:11" x14ac:dyDescent="0.3">
      <c r="A47" s="24" t="s">
        <v>319</v>
      </c>
      <c r="B47" s="24" t="s">
        <v>320</v>
      </c>
      <c r="C47" s="24">
        <v>28</v>
      </c>
      <c r="D47" s="24">
        <v>28</v>
      </c>
      <c r="E47" s="24">
        <v>28</v>
      </c>
      <c r="F47" s="24">
        <v>28</v>
      </c>
      <c r="H47" s="25">
        <v>28</v>
      </c>
      <c r="I47" s="25">
        <v>28</v>
      </c>
      <c r="J47" s="25">
        <v>28</v>
      </c>
      <c r="K47" s="25">
        <v>28</v>
      </c>
    </row>
    <row r="48" spans="1:11" x14ac:dyDescent="0.3">
      <c r="A48" s="26" t="s">
        <v>321</v>
      </c>
      <c r="B48" s="26" t="s">
        <v>322</v>
      </c>
      <c r="C48" s="26">
        <v>31</v>
      </c>
      <c r="D48" s="26">
        <v>31</v>
      </c>
      <c r="E48" s="26">
        <v>31</v>
      </c>
      <c r="F48" s="26">
        <v>31</v>
      </c>
      <c r="H48" s="25">
        <v>31</v>
      </c>
      <c r="I48" s="25">
        <v>31</v>
      </c>
      <c r="J48" s="25">
        <v>31</v>
      </c>
      <c r="K48" s="25">
        <v>31</v>
      </c>
    </row>
    <row r="49" spans="1:11" x14ac:dyDescent="0.3">
      <c r="A49" s="24" t="s">
        <v>323</v>
      </c>
      <c r="B49" s="24" t="s">
        <v>324</v>
      </c>
      <c r="C49" s="24">
        <v>28</v>
      </c>
      <c r="D49" s="24">
        <v>28</v>
      </c>
      <c r="E49" s="24">
        <v>28</v>
      </c>
      <c r="F49" s="24">
        <v>28</v>
      </c>
      <c r="H49" s="25">
        <v>28</v>
      </c>
      <c r="I49" s="25">
        <v>28</v>
      </c>
      <c r="J49" s="25">
        <v>28</v>
      </c>
      <c r="K49" s="25">
        <v>28</v>
      </c>
    </row>
    <row r="50" spans="1:11" x14ac:dyDescent="0.3">
      <c r="A50" s="26" t="s">
        <v>325</v>
      </c>
      <c r="B50" s="26" t="s">
        <v>326</v>
      </c>
      <c r="C50" s="26">
        <v>30</v>
      </c>
      <c r="D50" s="26">
        <v>30</v>
      </c>
      <c r="E50" s="26">
        <v>30</v>
      </c>
      <c r="F50" s="26">
        <v>30</v>
      </c>
      <c r="H50" s="25">
        <v>30</v>
      </c>
      <c r="I50" s="25">
        <v>30</v>
      </c>
      <c r="J50" s="25">
        <v>30</v>
      </c>
      <c r="K50" s="25">
        <v>30</v>
      </c>
    </row>
    <row r="51" spans="1:11" x14ac:dyDescent="0.3">
      <c r="A51" s="24" t="s">
        <v>327</v>
      </c>
      <c r="B51" s="24" t="s">
        <v>328</v>
      </c>
      <c r="C51" s="24">
        <v>30</v>
      </c>
      <c r="D51" s="24">
        <v>30</v>
      </c>
      <c r="E51" s="24">
        <v>30</v>
      </c>
      <c r="F51" s="24">
        <v>30</v>
      </c>
      <c r="H51" s="25">
        <v>30</v>
      </c>
      <c r="I51" s="25">
        <v>30</v>
      </c>
      <c r="J51" s="25">
        <v>30</v>
      </c>
      <c r="K51" s="25">
        <v>30</v>
      </c>
    </row>
    <row r="52" spans="1:11" x14ac:dyDescent="0.3">
      <c r="A52" s="26" t="s">
        <v>329</v>
      </c>
      <c r="B52" s="26" t="s">
        <v>330</v>
      </c>
      <c r="C52" s="26">
        <v>33</v>
      </c>
      <c r="D52" s="26">
        <v>33</v>
      </c>
      <c r="E52" s="26">
        <v>33</v>
      </c>
      <c r="F52" s="26">
        <v>33</v>
      </c>
      <c r="H52" s="25">
        <v>33</v>
      </c>
      <c r="I52" s="25">
        <v>33</v>
      </c>
      <c r="J52" s="25">
        <v>33</v>
      </c>
      <c r="K52" s="25">
        <v>33</v>
      </c>
    </row>
    <row r="53" spans="1:11" x14ac:dyDescent="0.3">
      <c r="A53" s="24" t="s">
        <v>331</v>
      </c>
      <c r="B53" s="24" t="s">
        <v>332</v>
      </c>
      <c r="C53" s="24">
        <v>18</v>
      </c>
      <c r="D53" s="24">
        <v>18</v>
      </c>
      <c r="E53" s="24">
        <v>18</v>
      </c>
      <c r="F53" s="24">
        <v>18</v>
      </c>
      <c r="H53" s="25">
        <v>18</v>
      </c>
      <c r="I53" s="25">
        <v>18</v>
      </c>
      <c r="J53" s="25">
        <v>18</v>
      </c>
      <c r="K53" s="25">
        <v>18</v>
      </c>
    </row>
    <row r="54" spans="1:11" x14ac:dyDescent="0.3">
      <c r="A54" s="26" t="s">
        <v>333</v>
      </c>
      <c r="B54" s="26" t="s">
        <v>334</v>
      </c>
      <c r="C54" s="26">
        <v>21</v>
      </c>
      <c r="D54" s="26">
        <v>21</v>
      </c>
      <c r="E54" s="26">
        <v>21</v>
      </c>
      <c r="F54" s="26">
        <v>21</v>
      </c>
      <c r="H54" s="25">
        <v>21</v>
      </c>
      <c r="I54" s="25">
        <v>21</v>
      </c>
      <c r="J54" s="25">
        <v>21</v>
      </c>
      <c r="K54" s="25">
        <v>21</v>
      </c>
    </row>
    <row r="55" spans="1:11" x14ac:dyDescent="0.3">
      <c r="A55" s="24" t="s">
        <v>335</v>
      </c>
      <c r="B55" s="24" t="s">
        <v>336</v>
      </c>
      <c r="C55" s="24">
        <v>28</v>
      </c>
      <c r="D55" s="24">
        <v>28</v>
      </c>
      <c r="E55" s="24">
        <v>28</v>
      </c>
      <c r="F55" s="24">
        <v>28</v>
      </c>
      <c r="H55" s="25">
        <v>28</v>
      </c>
      <c r="I55" s="25">
        <v>28</v>
      </c>
      <c r="J55" s="25">
        <v>28</v>
      </c>
      <c r="K55" s="25">
        <v>28</v>
      </c>
    </row>
    <row r="56" spans="1:11" x14ac:dyDescent="0.3">
      <c r="A56" s="26" t="s">
        <v>337</v>
      </c>
      <c r="B56" s="26" t="s">
        <v>338</v>
      </c>
      <c r="C56" s="26">
        <v>28</v>
      </c>
      <c r="D56" s="26">
        <v>28</v>
      </c>
      <c r="E56" s="26">
        <v>28</v>
      </c>
      <c r="F56" s="26">
        <v>28</v>
      </c>
      <c r="H56" s="25">
        <v>28</v>
      </c>
      <c r="I56" s="25">
        <v>28</v>
      </c>
      <c r="J56" s="25">
        <v>28</v>
      </c>
      <c r="K56" s="25">
        <v>28</v>
      </c>
    </row>
    <row r="57" spans="1:11" x14ac:dyDescent="0.3">
      <c r="A57" s="24" t="s">
        <v>339</v>
      </c>
      <c r="B57" s="24" t="s">
        <v>340</v>
      </c>
      <c r="C57" s="24">
        <v>28</v>
      </c>
      <c r="D57" s="24">
        <v>28</v>
      </c>
      <c r="E57" s="24">
        <v>28</v>
      </c>
      <c r="F57" s="24">
        <v>28</v>
      </c>
      <c r="H57" s="25">
        <v>28</v>
      </c>
      <c r="I57" s="25">
        <v>28</v>
      </c>
      <c r="J57" s="25">
        <v>28</v>
      </c>
      <c r="K57" s="25">
        <v>28</v>
      </c>
    </row>
    <row r="58" spans="1:11" x14ac:dyDescent="0.3">
      <c r="A58" s="26" t="s">
        <v>341</v>
      </c>
      <c r="B58" s="26" t="s">
        <v>342</v>
      </c>
      <c r="C58" s="26">
        <v>24</v>
      </c>
      <c r="D58" s="26">
        <v>24</v>
      </c>
      <c r="E58" s="26">
        <v>24</v>
      </c>
      <c r="F58" s="26">
        <v>24</v>
      </c>
      <c r="H58" s="25">
        <v>24</v>
      </c>
      <c r="I58" s="25">
        <v>24</v>
      </c>
      <c r="J58" s="25">
        <v>24</v>
      </c>
      <c r="K58" s="25">
        <v>24</v>
      </c>
    </row>
    <row r="59" spans="1:11" x14ac:dyDescent="0.3">
      <c r="A59" s="24" t="s">
        <v>343</v>
      </c>
      <c r="B59" s="24" t="s">
        <v>344</v>
      </c>
      <c r="C59" s="24">
        <v>28</v>
      </c>
      <c r="D59" s="24">
        <v>28</v>
      </c>
      <c r="E59" s="24">
        <v>28</v>
      </c>
      <c r="F59" s="24">
        <v>28</v>
      </c>
      <c r="H59" s="25">
        <v>28</v>
      </c>
      <c r="I59" s="25">
        <v>28</v>
      </c>
      <c r="J59" s="25">
        <v>28</v>
      </c>
      <c r="K59" s="25">
        <v>28</v>
      </c>
    </row>
    <row r="60" spans="1:11" x14ac:dyDescent="0.3">
      <c r="A60" s="26" t="s">
        <v>345</v>
      </c>
      <c r="B60" s="26" t="s">
        <v>346</v>
      </c>
      <c r="C60" s="26">
        <v>28</v>
      </c>
      <c r="D60" s="26">
        <v>28</v>
      </c>
      <c r="E60" s="26">
        <v>28</v>
      </c>
      <c r="F60" s="26">
        <v>28</v>
      </c>
      <c r="H60" s="25">
        <v>28</v>
      </c>
      <c r="I60" s="25">
        <v>28</v>
      </c>
      <c r="J60" s="25">
        <v>28</v>
      </c>
      <c r="K60" s="25">
        <v>28</v>
      </c>
    </row>
    <row r="61" spans="1:11" x14ac:dyDescent="0.3">
      <c r="A61" s="24" t="s">
        <v>347</v>
      </c>
      <c r="B61" s="24" t="s">
        <v>348</v>
      </c>
      <c r="C61" s="24">
        <v>19</v>
      </c>
      <c r="D61" s="24">
        <v>19</v>
      </c>
      <c r="E61" s="24">
        <v>19</v>
      </c>
      <c r="F61" s="24">
        <v>19</v>
      </c>
      <c r="H61" s="25">
        <v>19</v>
      </c>
      <c r="I61" s="25">
        <v>19</v>
      </c>
      <c r="J61" s="25">
        <v>19</v>
      </c>
      <c r="K61" s="25">
        <v>19</v>
      </c>
    </row>
    <row r="62" spans="1:11" x14ac:dyDescent="0.3">
      <c r="A62" s="26" t="s">
        <v>349</v>
      </c>
      <c r="B62" s="26" t="s">
        <v>350</v>
      </c>
      <c r="C62" s="26">
        <v>28</v>
      </c>
      <c r="D62" s="26">
        <v>28</v>
      </c>
      <c r="E62" s="26">
        <v>28</v>
      </c>
      <c r="F62" s="26">
        <v>28</v>
      </c>
      <c r="H62" s="25">
        <v>28</v>
      </c>
      <c r="I62" s="25">
        <v>28</v>
      </c>
      <c r="J62" s="25">
        <v>28</v>
      </c>
      <c r="K62" s="25">
        <v>28</v>
      </c>
    </row>
    <row r="65" spans="1:3" x14ac:dyDescent="0.3">
      <c r="A65" s="27" t="s">
        <v>54</v>
      </c>
      <c r="B65" s="53" t="s">
        <v>55</v>
      </c>
      <c r="C65" s="51"/>
    </row>
    <row r="66" spans="1:3" x14ac:dyDescent="0.3">
      <c r="A66" s="28" t="s">
        <v>56</v>
      </c>
      <c r="B66" s="50" t="s">
        <v>57</v>
      </c>
      <c r="C66" s="51"/>
    </row>
    <row r="67" spans="1:3" x14ac:dyDescent="0.3">
      <c r="A67" s="29" t="s">
        <v>58</v>
      </c>
      <c r="B67" s="52" t="s">
        <v>59</v>
      </c>
      <c r="C67" s="51"/>
    </row>
    <row r="68" spans="1:3" x14ac:dyDescent="0.3">
      <c r="A68" s="30" t="s">
        <v>187</v>
      </c>
      <c r="B68" s="55" t="s">
        <v>188</v>
      </c>
      <c r="C68" s="51"/>
    </row>
    <row r="69" spans="1:3" x14ac:dyDescent="0.3">
      <c r="A69" s="31" t="s">
        <v>189</v>
      </c>
      <c r="B69" s="54" t="s">
        <v>190</v>
      </c>
      <c r="C69" s="51"/>
    </row>
  </sheetData>
  <mergeCells count="7">
    <mergeCell ref="B1:F1"/>
    <mergeCell ref="B65:C65"/>
    <mergeCell ref="B69:C69"/>
    <mergeCell ref="B9:F9"/>
    <mergeCell ref="B68:C68"/>
    <mergeCell ref="B67:C67"/>
    <mergeCell ref="B66:C66"/>
  </mergeCells>
  <conditionalFormatting sqref="A11:F62">
    <cfRule type="expression" dxfId="117" priority="34">
      <formula>ISBLANK(A11)</formula>
    </cfRule>
  </conditionalFormatting>
  <conditionalFormatting sqref="C3">
    <cfRule type="expression" dxfId="116" priority="2">
      <formula>ISBLANK(C3)</formula>
    </cfRule>
  </conditionalFormatting>
  <conditionalFormatting sqref="C4">
    <cfRule type="expression" dxfId="115" priority="4">
      <formula>ISBLANK(C4)</formula>
    </cfRule>
  </conditionalFormatting>
  <conditionalFormatting sqref="C5">
    <cfRule type="expression" dxfId="114" priority="6">
      <formula>ISBLANK(C5)</formula>
    </cfRule>
  </conditionalFormatting>
  <conditionalFormatting sqref="C10">
    <cfRule type="expression" dxfId="113" priority="33">
      <formula>COUNTIF(C11:C62, "&gt;="&amp;$C$4)=0</formula>
    </cfRule>
  </conditionalFormatting>
  <conditionalFormatting sqref="C11:C62">
    <cfRule type="expression" dxfId="112" priority="35">
      <formula>C11&gt;$C$3</formula>
    </cfRule>
  </conditionalFormatting>
  <conditionalFormatting sqref="C3:F3">
    <cfRule type="expression" dxfId="111" priority="1">
      <formula>OR(C3&gt;100,C3&lt;0)</formula>
    </cfRule>
  </conditionalFormatting>
  <conditionalFormatting sqref="C4:F4">
    <cfRule type="expression" dxfId="110" priority="3">
      <formula>OR(C4&gt;max_marks_cell,C4&lt;0)</formula>
    </cfRule>
  </conditionalFormatting>
  <conditionalFormatting sqref="C5:F5">
    <cfRule type="expression" dxfId="109" priority="5">
      <formula>OR(C5&gt;4,C5&lt;0)</formula>
    </cfRule>
  </conditionalFormatting>
  <conditionalFormatting sqref="C7:F7">
    <cfRule type="expression" dxfId="108" priority="7">
      <formula>OR(C7&gt;100,C7&lt;0)</formula>
    </cfRule>
    <cfRule type="expression" dxfId="107" priority="8">
      <formula>ISBLANK(C7)</formula>
    </cfRule>
  </conditionalFormatting>
  <conditionalFormatting sqref="D10">
    <cfRule type="expression" dxfId="106" priority="38">
      <formula>COUNTIF(D11:D62, "&gt;="&amp;$D$4)=0</formula>
    </cfRule>
  </conditionalFormatting>
  <conditionalFormatting sqref="D11:D62">
    <cfRule type="expression" dxfId="105" priority="40">
      <formula>D11&gt;$D$3</formula>
    </cfRule>
  </conditionalFormatting>
  <conditionalFormatting sqref="D3:F5">
    <cfRule type="expression" dxfId="104" priority="10">
      <formula>ISBLANK(D3)</formula>
    </cfRule>
  </conditionalFormatting>
  <conditionalFormatting sqref="E10">
    <cfRule type="expression" dxfId="103" priority="43">
      <formula>COUNTIF(E11:E62, "&gt;="&amp;$E$4)=0</formula>
    </cfRule>
  </conditionalFormatting>
  <conditionalFormatting sqref="E11:E62">
    <cfRule type="expression" dxfId="102" priority="45">
      <formula>E11&gt;$E$3</formula>
    </cfRule>
  </conditionalFormatting>
  <conditionalFormatting sqref="F10">
    <cfRule type="expression" dxfId="101" priority="48">
      <formula>COUNTIF(F11:F62, "&gt;="&amp;$F$4)=0</formula>
    </cfRule>
  </conditionalFormatting>
  <conditionalFormatting sqref="F11:F62">
    <cfRule type="expression" dxfId="100" priority="50">
      <formula>F11&gt;$F$3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A_Input_Details</vt:lpstr>
      <vt:lpstr>A_CA-I</vt:lpstr>
      <vt:lpstr>A_End_Sem-E</vt:lpstr>
      <vt:lpstr>A_Internal_Components</vt:lpstr>
      <vt:lpstr>A_External_Components</vt:lpstr>
      <vt:lpstr>A_Course_Attainment</vt:lpstr>
      <vt:lpstr>A_Printout</vt:lpstr>
      <vt:lpstr>B_Input_Details</vt:lpstr>
      <vt:lpstr>B_CA-I</vt:lpstr>
      <vt:lpstr>B_End_Sem-E</vt:lpstr>
      <vt:lpstr>B_Internal_Components</vt:lpstr>
      <vt:lpstr>B_External_Components</vt:lpstr>
      <vt:lpstr>B_Course_Attainment</vt:lpstr>
      <vt:lpstr>B_Printout</vt:lpstr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  <vt:lpstr>Combined_Input_Details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2024-02-19T09:51:12Z</dcterms:created>
  <dcterms:modified xsi:type="dcterms:W3CDTF">2024-02-19T09:54:06Z</dcterms:modified>
</cp:coreProperties>
</file>