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Test4/"/>
    </mc:Choice>
  </mc:AlternateContent>
  <xr:revisionPtr revIDLastSave="2" documentId="11_F710A99CDD5375D71F9F8A003B1940702801F79E" xr6:coauthVersionLast="47" xr6:coauthVersionMax="47" xr10:uidLastSave="{51591103-1112-4997-8B4D-888E30B56CFB}"/>
  <bookViews>
    <workbookView xWindow="-108" yWindow="-108" windowWidth="23256" windowHeight="12456" firstSheet="25" activeTab="27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  <sheet name="B_Input_Details" sheetId="8" r:id="rId8"/>
    <sheet name="B_CA-I" sheetId="9" r:id="rId9"/>
    <sheet name="B_End_Sem-E" sheetId="10" r:id="rId10"/>
    <sheet name="B_Internal_Components" sheetId="11" r:id="rId11"/>
    <sheet name="B_External_Components" sheetId="12" r:id="rId12"/>
    <sheet name="B_Course_Attainment" sheetId="13" r:id="rId13"/>
    <sheet name="B_Printout" sheetId="14" r:id="rId14"/>
    <sheet name="C_Input_Details" sheetId="15" r:id="rId15"/>
    <sheet name="C_CA-I" sheetId="16" r:id="rId16"/>
    <sheet name="C_End_Sem-E" sheetId="17" r:id="rId17"/>
    <sheet name="C_Internal_Components" sheetId="18" r:id="rId18"/>
    <sheet name="C_External_Components" sheetId="19" r:id="rId19"/>
    <sheet name="C_Course_Attainment" sheetId="20" r:id="rId20"/>
    <sheet name="C_Printout" sheetId="21" r:id="rId21"/>
    <sheet name="Combined_Input_Details" sheetId="22" r:id="rId22"/>
    <sheet name="Combined_CA-I" sheetId="23" r:id="rId23"/>
    <sheet name="Combined_End_Sem-E" sheetId="24" r:id="rId24"/>
    <sheet name="Combined_Internal_Components" sheetId="25" r:id="rId25"/>
    <sheet name="Combined_External_Components" sheetId="26" r:id="rId26"/>
    <sheet name="Combined_Course_Attainment" sheetId="27" r:id="rId27"/>
    <sheet name="Combined_Printout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8" l="1"/>
  <c r="Q7" i="28" s="1"/>
  <c r="B17" i="28"/>
  <c r="B15" i="28"/>
  <c r="B14" i="28"/>
  <c r="F71" i="27"/>
  <c r="E71" i="27"/>
  <c r="E70" i="27"/>
  <c r="E69" i="27"/>
  <c r="E68" i="27"/>
  <c r="E67" i="27"/>
  <c r="E66" i="27"/>
  <c r="F65" i="27"/>
  <c r="E65" i="27"/>
  <c r="E64" i="27"/>
  <c r="E63" i="27"/>
  <c r="E62" i="27"/>
  <c r="E61" i="27"/>
  <c r="E60" i="27"/>
  <c r="F59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F46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F27" i="27"/>
  <c r="E27" i="27"/>
  <c r="E26" i="27"/>
  <c r="E25" i="27"/>
  <c r="E24" i="27"/>
  <c r="E23" i="27"/>
  <c r="E22" i="27"/>
  <c r="E21" i="27"/>
  <c r="B19" i="27"/>
  <c r="B17" i="27"/>
  <c r="B15" i="27"/>
  <c r="B14" i="27"/>
  <c r="U5" i="27"/>
  <c r="T5" i="27"/>
  <c r="F70" i="27" s="1"/>
  <c r="S5" i="27"/>
  <c r="F69" i="27" s="1"/>
  <c r="R5" i="27"/>
  <c r="F68" i="27" s="1"/>
  <c r="Q5" i="27"/>
  <c r="F67" i="27" s="1"/>
  <c r="P5" i="27"/>
  <c r="F66" i="27" s="1"/>
  <c r="O5" i="27"/>
  <c r="N5" i="27"/>
  <c r="F64" i="27" s="1"/>
  <c r="M5" i="27"/>
  <c r="F63" i="27" s="1"/>
  <c r="L5" i="27"/>
  <c r="F62" i="27" s="1"/>
  <c r="K5" i="27"/>
  <c r="F61" i="27" s="1"/>
  <c r="J5" i="27"/>
  <c r="F60" i="27" s="1"/>
  <c r="I5" i="27"/>
  <c r="H5" i="27"/>
  <c r="F58" i="27" s="1"/>
  <c r="G5" i="27"/>
  <c r="F57" i="27" s="1"/>
  <c r="F5" i="27"/>
  <c r="F56" i="27" s="1"/>
  <c r="E5" i="27"/>
  <c r="F55" i="27" s="1"/>
  <c r="U4" i="27"/>
  <c r="F54" i="27" s="1"/>
  <c r="T4" i="27"/>
  <c r="F53" i="27" s="1"/>
  <c r="S4" i="27"/>
  <c r="F52" i="27" s="1"/>
  <c r="R4" i="27"/>
  <c r="F51" i="27" s="1"/>
  <c r="Q4" i="27"/>
  <c r="F50" i="27" s="1"/>
  <c r="P4" i="27"/>
  <c r="F49" i="27" s="1"/>
  <c r="O4" i="27"/>
  <c r="F48" i="27" s="1"/>
  <c r="N4" i="27"/>
  <c r="F47" i="27" s="1"/>
  <c r="M4" i="27"/>
  <c r="L4" i="27"/>
  <c r="F45" i="27" s="1"/>
  <c r="K4" i="27"/>
  <c r="F44" i="27" s="1"/>
  <c r="J4" i="27"/>
  <c r="F43" i="27" s="1"/>
  <c r="I4" i="27"/>
  <c r="F42" i="27" s="1"/>
  <c r="H4" i="27"/>
  <c r="F41" i="27" s="1"/>
  <c r="G4" i="27"/>
  <c r="F40" i="27" s="1"/>
  <c r="F4" i="27"/>
  <c r="F39" i="27" s="1"/>
  <c r="E4" i="27"/>
  <c r="F38" i="27" s="1"/>
  <c r="U3" i="27"/>
  <c r="F37" i="27" s="1"/>
  <c r="T3" i="27"/>
  <c r="F36" i="27" s="1"/>
  <c r="S3" i="27"/>
  <c r="F35" i="27" s="1"/>
  <c r="R3" i="27"/>
  <c r="F34" i="27" s="1"/>
  <c r="Q3" i="27"/>
  <c r="F33" i="27" s="1"/>
  <c r="P3" i="27"/>
  <c r="F32" i="27" s="1"/>
  <c r="O3" i="27"/>
  <c r="F31" i="27" s="1"/>
  <c r="N3" i="27"/>
  <c r="F30" i="27" s="1"/>
  <c r="M3" i="27"/>
  <c r="F29" i="27" s="1"/>
  <c r="L3" i="27"/>
  <c r="F28" i="27" s="1"/>
  <c r="K3" i="27"/>
  <c r="J3" i="27"/>
  <c r="F26" i="27" s="1"/>
  <c r="I3" i="27"/>
  <c r="F25" i="27" s="1"/>
  <c r="H3" i="27"/>
  <c r="F24" i="27" s="1"/>
  <c r="G3" i="27"/>
  <c r="F23" i="27" s="1"/>
  <c r="F3" i="27"/>
  <c r="F22" i="27" s="1"/>
  <c r="E3" i="27"/>
  <c r="F21" i="27" s="1"/>
  <c r="I167" i="24"/>
  <c r="C163" i="26" s="1"/>
  <c r="I163" i="26" s="1"/>
  <c r="H167" i="24"/>
  <c r="B163" i="26" s="1"/>
  <c r="H163" i="26" s="1"/>
  <c r="G167" i="24"/>
  <c r="A163" i="26" s="1"/>
  <c r="G163" i="26" s="1"/>
  <c r="I166" i="24"/>
  <c r="C162" i="26" s="1"/>
  <c r="I162" i="26" s="1"/>
  <c r="H166" i="24"/>
  <c r="B162" i="26" s="1"/>
  <c r="H162" i="26" s="1"/>
  <c r="G166" i="24"/>
  <c r="A162" i="26" s="1"/>
  <c r="G162" i="26" s="1"/>
  <c r="I165" i="24"/>
  <c r="C161" i="26" s="1"/>
  <c r="I161" i="26" s="1"/>
  <c r="H165" i="24"/>
  <c r="B161" i="26" s="1"/>
  <c r="H161" i="26" s="1"/>
  <c r="G165" i="24"/>
  <c r="A161" i="26" s="1"/>
  <c r="G161" i="26" s="1"/>
  <c r="I164" i="24"/>
  <c r="C160" i="26" s="1"/>
  <c r="I160" i="26" s="1"/>
  <c r="H164" i="24"/>
  <c r="B160" i="26" s="1"/>
  <c r="H160" i="26" s="1"/>
  <c r="G164" i="24"/>
  <c r="A160" i="26" s="1"/>
  <c r="G160" i="26" s="1"/>
  <c r="I163" i="24"/>
  <c r="C159" i="26" s="1"/>
  <c r="I159" i="26" s="1"/>
  <c r="H163" i="24"/>
  <c r="B159" i="26" s="1"/>
  <c r="H159" i="26" s="1"/>
  <c r="G163" i="24"/>
  <c r="A159" i="26" s="1"/>
  <c r="G159" i="26" s="1"/>
  <c r="I162" i="24"/>
  <c r="C158" i="26" s="1"/>
  <c r="I158" i="26" s="1"/>
  <c r="H162" i="24"/>
  <c r="B158" i="26" s="1"/>
  <c r="H158" i="26" s="1"/>
  <c r="G162" i="24"/>
  <c r="A158" i="26" s="1"/>
  <c r="G158" i="26" s="1"/>
  <c r="I161" i="24"/>
  <c r="C157" i="26" s="1"/>
  <c r="I157" i="26" s="1"/>
  <c r="H161" i="24"/>
  <c r="B157" i="26" s="1"/>
  <c r="H157" i="26" s="1"/>
  <c r="G161" i="24"/>
  <c r="A157" i="26" s="1"/>
  <c r="G157" i="26" s="1"/>
  <c r="I160" i="24"/>
  <c r="C156" i="26" s="1"/>
  <c r="I156" i="26" s="1"/>
  <c r="H160" i="24"/>
  <c r="B156" i="26" s="1"/>
  <c r="H156" i="26" s="1"/>
  <c r="G160" i="24"/>
  <c r="A156" i="26" s="1"/>
  <c r="G156" i="26" s="1"/>
  <c r="I159" i="24"/>
  <c r="C155" i="26" s="1"/>
  <c r="I155" i="26" s="1"/>
  <c r="H159" i="24"/>
  <c r="B155" i="26" s="1"/>
  <c r="H155" i="26" s="1"/>
  <c r="G159" i="24"/>
  <c r="A155" i="26" s="1"/>
  <c r="G155" i="26" s="1"/>
  <c r="I158" i="24"/>
  <c r="C154" i="26" s="1"/>
  <c r="I154" i="26" s="1"/>
  <c r="H158" i="24"/>
  <c r="B154" i="26" s="1"/>
  <c r="H154" i="26" s="1"/>
  <c r="G158" i="24"/>
  <c r="A154" i="26" s="1"/>
  <c r="G154" i="26" s="1"/>
  <c r="I157" i="24"/>
  <c r="C153" i="26" s="1"/>
  <c r="I153" i="26" s="1"/>
  <c r="H157" i="24"/>
  <c r="B153" i="26" s="1"/>
  <c r="H153" i="26" s="1"/>
  <c r="G157" i="24"/>
  <c r="A153" i="26" s="1"/>
  <c r="G153" i="26" s="1"/>
  <c r="I156" i="24"/>
  <c r="C152" i="26" s="1"/>
  <c r="I152" i="26" s="1"/>
  <c r="H156" i="24"/>
  <c r="B152" i="26" s="1"/>
  <c r="H152" i="26" s="1"/>
  <c r="G156" i="24"/>
  <c r="A152" i="26" s="1"/>
  <c r="G152" i="26" s="1"/>
  <c r="I155" i="24"/>
  <c r="C151" i="26" s="1"/>
  <c r="I151" i="26" s="1"/>
  <c r="H155" i="24"/>
  <c r="B151" i="26" s="1"/>
  <c r="H151" i="26" s="1"/>
  <c r="G155" i="24"/>
  <c r="A151" i="26" s="1"/>
  <c r="G151" i="26" s="1"/>
  <c r="I154" i="24"/>
  <c r="C150" i="26" s="1"/>
  <c r="I150" i="26" s="1"/>
  <c r="H154" i="24"/>
  <c r="B150" i="26" s="1"/>
  <c r="H150" i="26" s="1"/>
  <c r="G154" i="24"/>
  <c r="A150" i="26" s="1"/>
  <c r="G150" i="26" s="1"/>
  <c r="I153" i="24"/>
  <c r="C149" i="26" s="1"/>
  <c r="I149" i="26" s="1"/>
  <c r="H153" i="24"/>
  <c r="B149" i="26" s="1"/>
  <c r="H149" i="26" s="1"/>
  <c r="G153" i="24"/>
  <c r="A149" i="26" s="1"/>
  <c r="G149" i="26" s="1"/>
  <c r="I152" i="24"/>
  <c r="C148" i="26" s="1"/>
  <c r="I148" i="26" s="1"/>
  <c r="H152" i="24"/>
  <c r="B148" i="26" s="1"/>
  <c r="H148" i="26" s="1"/>
  <c r="G152" i="24"/>
  <c r="A148" i="26" s="1"/>
  <c r="G148" i="26" s="1"/>
  <c r="I151" i="24"/>
  <c r="C147" i="26" s="1"/>
  <c r="I147" i="26" s="1"/>
  <c r="H151" i="24"/>
  <c r="B147" i="26" s="1"/>
  <c r="H147" i="26" s="1"/>
  <c r="G151" i="24"/>
  <c r="A147" i="26" s="1"/>
  <c r="G147" i="26" s="1"/>
  <c r="I150" i="24"/>
  <c r="C146" i="26" s="1"/>
  <c r="I146" i="26" s="1"/>
  <c r="H150" i="24"/>
  <c r="B146" i="26" s="1"/>
  <c r="H146" i="26" s="1"/>
  <c r="G150" i="24"/>
  <c r="A146" i="26" s="1"/>
  <c r="G146" i="26" s="1"/>
  <c r="I149" i="24"/>
  <c r="C145" i="26" s="1"/>
  <c r="I145" i="26" s="1"/>
  <c r="H149" i="24"/>
  <c r="B145" i="26" s="1"/>
  <c r="H145" i="26" s="1"/>
  <c r="G149" i="24"/>
  <c r="A145" i="26" s="1"/>
  <c r="G145" i="26" s="1"/>
  <c r="I148" i="24"/>
  <c r="C144" i="26" s="1"/>
  <c r="I144" i="26" s="1"/>
  <c r="H148" i="24"/>
  <c r="B144" i="26" s="1"/>
  <c r="H144" i="26" s="1"/>
  <c r="G148" i="24"/>
  <c r="A144" i="26" s="1"/>
  <c r="G144" i="26" s="1"/>
  <c r="I147" i="24"/>
  <c r="C143" i="26" s="1"/>
  <c r="I143" i="26" s="1"/>
  <c r="H147" i="24"/>
  <c r="B143" i="26" s="1"/>
  <c r="H143" i="26" s="1"/>
  <c r="G147" i="24"/>
  <c r="A143" i="26" s="1"/>
  <c r="G143" i="26" s="1"/>
  <c r="I146" i="24"/>
  <c r="C142" i="26" s="1"/>
  <c r="I142" i="26" s="1"/>
  <c r="H146" i="24"/>
  <c r="B142" i="26" s="1"/>
  <c r="H142" i="26" s="1"/>
  <c r="G146" i="24"/>
  <c r="A142" i="26" s="1"/>
  <c r="G142" i="26" s="1"/>
  <c r="I145" i="24"/>
  <c r="C141" i="26" s="1"/>
  <c r="I141" i="26" s="1"/>
  <c r="H145" i="24"/>
  <c r="B141" i="26" s="1"/>
  <c r="H141" i="26" s="1"/>
  <c r="G145" i="24"/>
  <c r="A141" i="26" s="1"/>
  <c r="G141" i="26" s="1"/>
  <c r="I144" i="24"/>
  <c r="C140" i="26" s="1"/>
  <c r="I140" i="26" s="1"/>
  <c r="H144" i="24"/>
  <c r="B140" i="26" s="1"/>
  <c r="H140" i="26" s="1"/>
  <c r="G144" i="24"/>
  <c r="A140" i="26" s="1"/>
  <c r="G140" i="26" s="1"/>
  <c r="I143" i="24"/>
  <c r="C139" i="26" s="1"/>
  <c r="I139" i="26" s="1"/>
  <c r="H143" i="24"/>
  <c r="B139" i="26" s="1"/>
  <c r="H139" i="26" s="1"/>
  <c r="G143" i="24"/>
  <c r="A139" i="26" s="1"/>
  <c r="G139" i="26" s="1"/>
  <c r="I142" i="24"/>
  <c r="C138" i="26" s="1"/>
  <c r="I138" i="26" s="1"/>
  <c r="H142" i="24"/>
  <c r="B138" i="26" s="1"/>
  <c r="H138" i="26" s="1"/>
  <c r="G142" i="24"/>
  <c r="A138" i="26" s="1"/>
  <c r="G138" i="26" s="1"/>
  <c r="I141" i="24"/>
  <c r="C137" i="26" s="1"/>
  <c r="I137" i="26" s="1"/>
  <c r="H141" i="24"/>
  <c r="B137" i="26" s="1"/>
  <c r="H137" i="26" s="1"/>
  <c r="G141" i="24"/>
  <c r="A137" i="26" s="1"/>
  <c r="G137" i="26" s="1"/>
  <c r="I140" i="24"/>
  <c r="C136" i="26" s="1"/>
  <c r="I136" i="26" s="1"/>
  <c r="H140" i="24"/>
  <c r="B136" i="26" s="1"/>
  <c r="H136" i="26" s="1"/>
  <c r="G140" i="24"/>
  <c r="A136" i="26" s="1"/>
  <c r="G136" i="26" s="1"/>
  <c r="I139" i="24"/>
  <c r="C135" i="26" s="1"/>
  <c r="I135" i="26" s="1"/>
  <c r="H139" i="24"/>
  <c r="B135" i="26" s="1"/>
  <c r="H135" i="26" s="1"/>
  <c r="G139" i="24"/>
  <c r="A135" i="26" s="1"/>
  <c r="G135" i="26" s="1"/>
  <c r="I138" i="24"/>
  <c r="C134" i="26" s="1"/>
  <c r="I134" i="26" s="1"/>
  <c r="H138" i="24"/>
  <c r="B134" i="26" s="1"/>
  <c r="H134" i="26" s="1"/>
  <c r="G138" i="24"/>
  <c r="A134" i="26" s="1"/>
  <c r="G134" i="26" s="1"/>
  <c r="I137" i="24"/>
  <c r="C133" i="26" s="1"/>
  <c r="I133" i="26" s="1"/>
  <c r="H137" i="24"/>
  <c r="B133" i="26" s="1"/>
  <c r="H133" i="26" s="1"/>
  <c r="G137" i="24"/>
  <c r="A133" i="26" s="1"/>
  <c r="G133" i="26" s="1"/>
  <c r="I136" i="24"/>
  <c r="C132" i="26" s="1"/>
  <c r="I132" i="26" s="1"/>
  <c r="H136" i="24"/>
  <c r="B132" i="26" s="1"/>
  <c r="H132" i="26" s="1"/>
  <c r="G136" i="24"/>
  <c r="A132" i="26" s="1"/>
  <c r="G132" i="26" s="1"/>
  <c r="I135" i="24"/>
  <c r="C131" i="26" s="1"/>
  <c r="I131" i="26" s="1"/>
  <c r="H135" i="24"/>
  <c r="B131" i="26" s="1"/>
  <c r="H131" i="26" s="1"/>
  <c r="G135" i="24"/>
  <c r="A131" i="26" s="1"/>
  <c r="G131" i="26" s="1"/>
  <c r="I134" i="24"/>
  <c r="C130" i="26" s="1"/>
  <c r="I130" i="26" s="1"/>
  <c r="H134" i="24"/>
  <c r="B130" i="26" s="1"/>
  <c r="H130" i="26" s="1"/>
  <c r="G134" i="24"/>
  <c r="A130" i="26" s="1"/>
  <c r="G130" i="26" s="1"/>
  <c r="I133" i="24"/>
  <c r="C129" i="26" s="1"/>
  <c r="I129" i="26" s="1"/>
  <c r="H133" i="24"/>
  <c r="B129" i="26" s="1"/>
  <c r="H129" i="26" s="1"/>
  <c r="G133" i="24"/>
  <c r="A129" i="26" s="1"/>
  <c r="G129" i="26" s="1"/>
  <c r="I132" i="24"/>
  <c r="C128" i="26" s="1"/>
  <c r="I128" i="26" s="1"/>
  <c r="H132" i="24"/>
  <c r="B128" i="26" s="1"/>
  <c r="H128" i="26" s="1"/>
  <c r="G132" i="24"/>
  <c r="A128" i="26" s="1"/>
  <c r="G128" i="26" s="1"/>
  <c r="I131" i="24"/>
  <c r="C127" i="26" s="1"/>
  <c r="I127" i="26" s="1"/>
  <c r="H131" i="24"/>
  <c r="B127" i="26" s="1"/>
  <c r="H127" i="26" s="1"/>
  <c r="G131" i="24"/>
  <c r="A127" i="26" s="1"/>
  <c r="G127" i="26" s="1"/>
  <c r="I130" i="24"/>
  <c r="C126" i="26" s="1"/>
  <c r="I126" i="26" s="1"/>
  <c r="H130" i="24"/>
  <c r="B126" i="26" s="1"/>
  <c r="H126" i="26" s="1"/>
  <c r="G130" i="24"/>
  <c r="A126" i="26" s="1"/>
  <c r="G126" i="26" s="1"/>
  <c r="I129" i="24"/>
  <c r="C125" i="26" s="1"/>
  <c r="I125" i="26" s="1"/>
  <c r="H129" i="24"/>
  <c r="B125" i="26" s="1"/>
  <c r="H125" i="26" s="1"/>
  <c r="G129" i="24"/>
  <c r="A125" i="26" s="1"/>
  <c r="G125" i="26" s="1"/>
  <c r="I128" i="24"/>
  <c r="C124" i="26" s="1"/>
  <c r="I124" i="26" s="1"/>
  <c r="H128" i="24"/>
  <c r="B124" i="26" s="1"/>
  <c r="H124" i="26" s="1"/>
  <c r="G128" i="24"/>
  <c r="A124" i="26" s="1"/>
  <c r="G124" i="26" s="1"/>
  <c r="I127" i="24"/>
  <c r="C123" i="26" s="1"/>
  <c r="I123" i="26" s="1"/>
  <c r="H127" i="24"/>
  <c r="B123" i="26" s="1"/>
  <c r="H123" i="26" s="1"/>
  <c r="G127" i="24"/>
  <c r="A123" i="26" s="1"/>
  <c r="G123" i="26" s="1"/>
  <c r="I126" i="24"/>
  <c r="C122" i="26" s="1"/>
  <c r="I122" i="26" s="1"/>
  <c r="H126" i="24"/>
  <c r="B122" i="26" s="1"/>
  <c r="H122" i="26" s="1"/>
  <c r="G126" i="24"/>
  <c r="A122" i="26" s="1"/>
  <c r="G122" i="26" s="1"/>
  <c r="I125" i="24"/>
  <c r="C121" i="26" s="1"/>
  <c r="I121" i="26" s="1"/>
  <c r="H125" i="24"/>
  <c r="B121" i="26" s="1"/>
  <c r="H121" i="26" s="1"/>
  <c r="G125" i="24"/>
  <c r="A121" i="26" s="1"/>
  <c r="G121" i="26" s="1"/>
  <c r="I124" i="24"/>
  <c r="C120" i="26" s="1"/>
  <c r="I120" i="26" s="1"/>
  <c r="H124" i="24"/>
  <c r="B120" i="26" s="1"/>
  <c r="H120" i="26" s="1"/>
  <c r="G124" i="24"/>
  <c r="A120" i="26" s="1"/>
  <c r="G120" i="26" s="1"/>
  <c r="I123" i="24"/>
  <c r="C119" i="26" s="1"/>
  <c r="I119" i="26" s="1"/>
  <c r="H123" i="24"/>
  <c r="B119" i="26" s="1"/>
  <c r="H119" i="26" s="1"/>
  <c r="G123" i="24"/>
  <c r="A119" i="26" s="1"/>
  <c r="G119" i="26" s="1"/>
  <c r="I122" i="24"/>
  <c r="C118" i="26" s="1"/>
  <c r="I118" i="26" s="1"/>
  <c r="H122" i="24"/>
  <c r="B118" i="26" s="1"/>
  <c r="H118" i="26" s="1"/>
  <c r="G122" i="24"/>
  <c r="A118" i="26" s="1"/>
  <c r="G118" i="26" s="1"/>
  <c r="I121" i="24"/>
  <c r="C117" i="26" s="1"/>
  <c r="I117" i="26" s="1"/>
  <c r="H121" i="24"/>
  <c r="B117" i="26" s="1"/>
  <c r="H117" i="26" s="1"/>
  <c r="G121" i="24"/>
  <c r="A117" i="26" s="1"/>
  <c r="G117" i="26" s="1"/>
  <c r="I120" i="24"/>
  <c r="C116" i="26" s="1"/>
  <c r="I116" i="26" s="1"/>
  <c r="H120" i="24"/>
  <c r="B116" i="26" s="1"/>
  <c r="H116" i="26" s="1"/>
  <c r="G120" i="24"/>
  <c r="A116" i="26" s="1"/>
  <c r="G116" i="26" s="1"/>
  <c r="I119" i="24"/>
  <c r="C115" i="26" s="1"/>
  <c r="I115" i="26" s="1"/>
  <c r="H119" i="24"/>
  <c r="B115" i="26" s="1"/>
  <c r="H115" i="26" s="1"/>
  <c r="G119" i="24"/>
  <c r="A115" i="26" s="1"/>
  <c r="G115" i="26" s="1"/>
  <c r="I118" i="24"/>
  <c r="C114" i="26" s="1"/>
  <c r="I114" i="26" s="1"/>
  <c r="H118" i="24"/>
  <c r="B114" i="26" s="1"/>
  <c r="H114" i="26" s="1"/>
  <c r="G118" i="24"/>
  <c r="A114" i="26" s="1"/>
  <c r="G114" i="26" s="1"/>
  <c r="I117" i="24"/>
  <c r="C113" i="26" s="1"/>
  <c r="I113" i="26" s="1"/>
  <c r="H117" i="24"/>
  <c r="B113" i="26" s="1"/>
  <c r="H113" i="26" s="1"/>
  <c r="G117" i="24"/>
  <c r="A113" i="26" s="1"/>
  <c r="G113" i="26" s="1"/>
  <c r="I116" i="24"/>
  <c r="C112" i="26" s="1"/>
  <c r="I112" i="26" s="1"/>
  <c r="H116" i="24"/>
  <c r="B112" i="26" s="1"/>
  <c r="H112" i="26" s="1"/>
  <c r="G116" i="24"/>
  <c r="A112" i="26" s="1"/>
  <c r="G112" i="26" s="1"/>
  <c r="I115" i="24"/>
  <c r="C111" i="26" s="1"/>
  <c r="I111" i="26" s="1"/>
  <c r="H115" i="24"/>
  <c r="B111" i="26" s="1"/>
  <c r="H111" i="26" s="1"/>
  <c r="G115" i="24"/>
  <c r="A111" i="26" s="1"/>
  <c r="G111" i="26" s="1"/>
  <c r="I114" i="24"/>
  <c r="C110" i="26" s="1"/>
  <c r="I110" i="26" s="1"/>
  <c r="H114" i="24"/>
  <c r="B110" i="26" s="1"/>
  <c r="H110" i="26" s="1"/>
  <c r="G114" i="24"/>
  <c r="A110" i="26" s="1"/>
  <c r="G110" i="26" s="1"/>
  <c r="I113" i="24"/>
  <c r="C109" i="26" s="1"/>
  <c r="I109" i="26" s="1"/>
  <c r="H113" i="24"/>
  <c r="B109" i="26" s="1"/>
  <c r="H109" i="26" s="1"/>
  <c r="G113" i="24"/>
  <c r="A109" i="26" s="1"/>
  <c r="G109" i="26" s="1"/>
  <c r="I112" i="24"/>
  <c r="C108" i="26" s="1"/>
  <c r="I108" i="26" s="1"/>
  <c r="H112" i="24"/>
  <c r="B108" i="26" s="1"/>
  <c r="H108" i="26" s="1"/>
  <c r="G112" i="24"/>
  <c r="A108" i="26" s="1"/>
  <c r="G108" i="26" s="1"/>
  <c r="I111" i="24"/>
  <c r="C107" i="26" s="1"/>
  <c r="I107" i="26" s="1"/>
  <c r="H111" i="24"/>
  <c r="B107" i="26" s="1"/>
  <c r="H107" i="26" s="1"/>
  <c r="G111" i="24"/>
  <c r="A107" i="26" s="1"/>
  <c r="G107" i="26" s="1"/>
  <c r="I110" i="24"/>
  <c r="C106" i="26" s="1"/>
  <c r="I106" i="26" s="1"/>
  <c r="H110" i="24"/>
  <c r="B106" i="26" s="1"/>
  <c r="H106" i="26" s="1"/>
  <c r="G110" i="24"/>
  <c r="A106" i="26" s="1"/>
  <c r="G106" i="26" s="1"/>
  <c r="I109" i="24"/>
  <c r="C105" i="26" s="1"/>
  <c r="I105" i="26" s="1"/>
  <c r="H109" i="24"/>
  <c r="B105" i="26" s="1"/>
  <c r="H105" i="26" s="1"/>
  <c r="G109" i="24"/>
  <c r="A105" i="26" s="1"/>
  <c r="G105" i="26" s="1"/>
  <c r="I108" i="24"/>
  <c r="C104" i="26" s="1"/>
  <c r="I104" i="26" s="1"/>
  <c r="H108" i="24"/>
  <c r="B104" i="26" s="1"/>
  <c r="H104" i="26" s="1"/>
  <c r="G108" i="24"/>
  <c r="A104" i="26" s="1"/>
  <c r="G104" i="26" s="1"/>
  <c r="I107" i="24"/>
  <c r="C103" i="26" s="1"/>
  <c r="I103" i="26" s="1"/>
  <c r="H107" i="24"/>
  <c r="B103" i="26" s="1"/>
  <c r="H103" i="26" s="1"/>
  <c r="G107" i="24"/>
  <c r="A103" i="26" s="1"/>
  <c r="G103" i="26" s="1"/>
  <c r="I106" i="24"/>
  <c r="C102" i="26" s="1"/>
  <c r="I102" i="26" s="1"/>
  <c r="H106" i="24"/>
  <c r="B102" i="26" s="1"/>
  <c r="H102" i="26" s="1"/>
  <c r="G106" i="24"/>
  <c r="A102" i="26" s="1"/>
  <c r="G102" i="26" s="1"/>
  <c r="I105" i="24"/>
  <c r="C101" i="26" s="1"/>
  <c r="I101" i="26" s="1"/>
  <c r="H105" i="24"/>
  <c r="B101" i="26" s="1"/>
  <c r="H101" i="26" s="1"/>
  <c r="G105" i="24"/>
  <c r="A101" i="26" s="1"/>
  <c r="G101" i="26" s="1"/>
  <c r="I104" i="24"/>
  <c r="C100" i="26" s="1"/>
  <c r="I100" i="26" s="1"/>
  <c r="H104" i="24"/>
  <c r="B100" i="26" s="1"/>
  <c r="H100" i="26" s="1"/>
  <c r="G104" i="24"/>
  <c r="A100" i="26" s="1"/>
  <c r="G100" i="26" s="1"/>
  <c r="I103" i="24"/>
  <c r="C99" i="26" s="1"/>
  <c r="I99" i="26" s="1"/>
  <c r="H103" i="24"/>
  <c r="B99" i="26" s="1"/>
  <c r="H99" i="26" s="1"/>
  <c r="G103" i="24"/>
  <c r="A99" i="26" s="1"/>
  <c r="G99" i="26" s="1"/>
  <c r="I102" i="24"/>
  <c r="C98" i="26" s="1"/>
  <c r="I98" i="26" s="1"/>
  <c r="H102" i="24"/>
  <c r="B98" i="26" s="1"/>
  <c r="H98" i="26" s="1"/>
  <c r="G102" i="24"/>
  <c r="A98" i="26" s="1"/>
  <c r="G98" i="26" s="1"/>
  <c r="I101" i="24"/>
  <c r="C97" i="26" s="1"/>
  <c r="I97" i="26" s="1"/>
  <c r="H101" i="24"/>
  <c r="B97" i="26" s="1"/>
  <c r="H97" i="26" s="1"/>
  <c r="G101" i="24"/>
  <c r="A97" i="26" s="1"/>
  <c r="G97" i="26" s="1"/>
  <c r="I100" i="24"/>
  <c r="C96" i="26" s="1"/>
  <c r="I96" i="26" s="1"/>
  <c r="H100" i="24"/>
  <c r="B96" i="26" s="1"/>
  <c r="H96" i="26" s="1"/>
  <c r="G100" i="24"/>
  <c r="A96" i="26" s="1"/>
  <c r="G96" i="26" s="1"/>
  <c r="I99" i="24"/>
  <c r="C95" i="26" s="1"/>
  <c r="I95" i="26" s="1"/>
  <c r="H99" i="24"/>
  <c r="B95" i="26" s="1"/>
  <c r="H95" i="26" s="1"/>
  <c r="G99" i="24"/>
  <c r="A95" i="26" s="1"/>
  <c r="G95" i="26" s="1"/>
  <c r="I98" i="24"/>
  <c r="C94" i="26" s="1"/>
  <c r="I94" i="26" s="1"/>
  <c r="H98" i="24"/>
  <c r="B94" i="26" s="1"/>
  <c r="H94" i="26" s="1"/>
  <c r="G98" i="24"/>
  <c r="A94" i="26" s="1"/>
  <c r="G94" i="26" s="1"/>
  <c r="I97" i="24"/>
  <c r="C93" i="26" s="1"/>
  <c r="I93" i="26" s="1"/>
  <c r="H97" i="24"/>
  <c r="B93" i="26" s="1"/>
  <c r="H93" i="26" s="1"/>
  <c r="G97" i="24"/>
  <c r="A93" i="26" s="1"/>
  <c r="G93" i="26" s="1"/>
  <c r="I96" i="24"/>
  <c r="C92" i="26" s="1"/>
  <c r="I92" i="26" s="1"/>
  <c r="H96" i="24"/>
  <c r="B92" i="26" s="1"/>
  <c r="H92" i="26" s="1"/>
  <c r="G96" i="24"/>
  <c r="A92" i="26" s="1"/>
  <c r="G92" i="26" s="1"/>
  <c r="I95" i="24"/>
  <c r="C91" i="26" s="1"/>
  <c r="I91" i="26" s="1"/>
  <c r="H95" i="24"/>
  <c r="B91" i="26" s="1"/>
  <c r="H91" i="26" s="1"/>
  <c r="G95" i="24"/>
  <c r="A91" i="26" s="1"/>
  <c r="G91" i="26" s="1"/>
  <c r="I94" i="24"/>
  <c r="C90" i="26" s="1"/>
  <c r="I90" i="26" s="1"/>
  <c r="H94" i="24"/>
  <c r="B90" i="26" s="1"/>
  <c r="H90" i="26" s="1"/>
  <c r="G94" i="24"/>
  <c r="A90" i="26" s="1"/>
  <c r="G90" i="26" s="1"/>
  <c r="I93" i="24"/>
  <c r="C89" i="26" s="1"/>
  <c r="I89" i="26" s="1"/>
  <c r="H93" i="24"/>
  <c r="B89" i="26" s="1"/>
  <c r="H89" i="26" s="1"/>
  <c r="G93" i="24"/>
  <c r="A89" i="26" s="1"/>
  <c r="G89" i="26" s="1"/>
  <c r="I92" i="24"/>
  <c r="C88" i="26" s="1"/>
  <c r="I88" i="26" s="1"/>
  <c r="H92" i="24"/>
  <c r="B88" i="26" s="1"/>
  <c r="H88" i="26" s="1"/>
  <c r="G92" i="24"/>
  <c r="A88" i="26" s="1"/>
  <c r="G88" i="26" s="1"/>
  <c r="I91" i="24"/>
  <c r="C87" i="26" s="1"/>
  <c r="I87" i="26" s="1"/>
  <c r="H91" i="24"/>
  <c r="B87" i="26" s="1"/>
  <c r="H87" i="26" s="1"/>
  <c r="G91" i="24"/>
  <c r="A87" i="26" s="1"/>
  <c r="G87" i="26" s="1"/>
  <c r="I90" i="24"/>
  <c r="C86" i="26" s="1"/>
  <c r="I86" i="26" s="1"/>
  <c r="H90" i="24"/>
  <c r="B86" i="26" s="1"/>
  <c r="H86" i="26" s="1"/>
  <c r="G90" i="24"/>
  <c r="A86" i="26" s="1"/>
  <c r="G86" i="26" s="1"/>
  <c r="I89" i="24"/>
  <c r="C85" i="26" s="1"/>
  <c r="I85" i="26" s="1"/>
  <c r="H89" i="24"/>
  <c r="B85" i="26" s="1"/>
  <c r="H85" i="26" s="1"/>
  <c r="G89" i="24"/>
  <c r="A85" i="26" s="1"/>
  <c r="G85" i="26" s="1"/>
  <c r="I88" i="24"/>
  <c r="C84" i="26" s="1"/>
  <c r="I84" i="26" s="1"/>
  <c r="H88" i="24"/>
  <c r="B84" i="26" s="1"/>
  <c r="H84" i="26" s="1"/>
  <c r="G88" i="24"/>
  <c r="A84" i="26" s="1"/>
  <c r="G84" i="26" s="1"/>
  <c r="I87" i="24"/>
  <c r="C83" i="26" s="1"/>
  <c r="I83" i="26" s="1"/>
  <c r="H87" i="24"/>
  <c r="B83" i="26" s="1"/>
  <c r="H83" i="26" s="1"/>
  <c r="G87" i="24"/>
  <c r="A83" i="26" s="1"/>
  <c r="G83" i="26" s="1"/>
  <c r="I86" i="24"/>
  <c r="C82" i="26" s="1"/>
  <c r="I82" i="26" s="1"/>
  <c r="H86" i="24"/>
  <c r="B82" i="26" s="1"/>
  <c r="H82" i="26" s="1"/>
  <c r="G86" i="24"/>
  <c r="A82" i="26" s="1"/>
  <c r="G82" i="26" s="1"/>
  <c r="I85" i="24"/>
  <c r="C81" i="26" s="1"/>
  <c r="I81" i="26" s="1"/>
  <c r="H85" i="24"/>
  <c r="B81" i="26" s="1"/>
  <c r="H81" i="26" s="1"/>
  <c r="G85" i="24"/>
  <c r="A81" i="26" s="1"/>
  <c r="G81" i="26" s="1"/>
  <c r="I84" i="24"/>
  <c r="C80" i="26" s="1"/>
  <c r="I80" i="26" s="1"/>
  <c r="H84" i="24"/>
  <c r="B80" i="26" s="1"/>
  <c r="H80" i="26" s="1"/>
  <c r="G84" i="24"/>
  <c r="A80" i="26" s="1"/>
  <c r="G80" i="26" s="1"/>
  <c r="I83" i="24"/>
  <c r="C79" i="26" s="1"/>
  <c r="I79" i="26" s="1"/>
  <c r="H83" i="24"/>
  <c r="B79" i="26" s="1"/>
  <c r="H79" i="26" s="1"/>
  <c r="G83" i="24"/>
  <c r="A79" i="26" s="1"/>
  <c r="G79" i="26" s="1"/>
  <c r="I82" i="24"/>
  <c r="C78" i="26" s="1"/>
  <c r="I78" i="26" s="1"/>
  <c r="H82" i="24"/>
  <c r="B78" i="26" s="1"/>
  <c r="H78" i="26" s="1"/>
  <c r="G82" i="24"/>
  <c r="A78" i="26" s="1"/>
  <c r="G78" i="26" s="1"/>
  <c r="I81" i="24"/>
  <c r="C77" i="26" s="1"/>
  <c r="I77" i="26" s="1"/>
  <c r="H81" i="24"/>
  <c r="B77" i="26" s="1"/>
  <c r="H77" i="26" s="1"/>
  <c r="G81" i="24"/>
  <c r="A77" i="26" s="1"/>
  <c r="G77" i="26" s="1"/>
  <c r="I80" i="24"/>
  <c r="C76" i="26" s="1"/>
  <c r="I76" i="26" s="1"/>
  <c r="H80" i="24"/>
  <c r="B76" i="26" s="1"/>
  <c r="H76" i="26" s="1"/>
  <c r="G80" i="24"/>
  <c r="A76" i="26" s="1"/>
  <c r="G76" i="26" s="1"/>
  <c r="I79" i="24"/>
  <c r="C75" i="26" s="1"/>
  <c r="I75" i="26" s="1"/>
  <c r="H79" i="24"/>
  <c r="B75" i="26" s="1"/>
  <c r="H75" i="26" s="1"/>
  <c r="G79" i="24"/>
  <c r="A75" i="26" s="1"/>
  <c r="G75" i="26" s="1"/>
  <c r="I78" i="24"/>
  <c r="C74" i="26" s="1"/>
  <c r="I74" i="26" s="1"/>
  <c r="H78" i="24"/>
  <c r="B74" i="26" s="1"/>
  <c r="H74" i="26" s="1"/>
  <c r="G78" i="24"/>
  <c r="A74" i="26" s="1"/>
  <c r="G74" i="26" s="1"/>
  <c r="I77" i="24"/>
  <c r="C73" i="26" s="1"/>
  <c r="I73" i="26" s="1"/>
  <c r="H77" i="24"/>
  <c r="B73" i="26" s="1"/>
  <c r="H73" i="26" s="1"/>
  <c r="G77" i="24"/>
  <c r="A73" i="26" s="1"/>
  <c r="G73" i="26" s="1"/>
  <c r="I76" i="24"/>
  <c r="C72" i="26" s="1"/>
  <c r="I72" i="26" s="1"/>
  <c r="H76" i="24"/>
  <c r="B72" i="26" s="1"/>
  <c r="H72" i="26" s="1"/>
  <c r="G76" i="24"/>
  <c r="A72" i="26" s="1"/>
  <c r="G72" i="26" s="1"/>
  <c r="I75" i="24"/>
  <c r="C71" i="26" s="1"/>
  <c r="I71" i="26" s="1"/>
  <c r="H75" i="24"/>
  <c r="B71" i="26" s="1"/>
  <c r="H71" i="26" s="1"/>
  <c r="G75" i="24"/>
  <c r="A71" i="26" s="1"/>
  <c r="G71" i="26" s="1"/>
  <c r="I74" i="24"/>
  <c r="C70" i="26" s="1"/>
  <c r="I70" i="26" s="1"/>
  <c r="H74" i="24"/>
  <c r="B70" i="26" s="1"/>
  <c r="H70" i="26" s="1"/>
  <c r="G74" i="24"/>
  <c r="A70" i="26" s="1"/>
  <c r="G70" i="26" s="1"/>
  <c r="I73" i="24"/>
  <c r="C69" i="26" s="1"/>
  <c r="I69" i="26" s="1"/>
  <c r="H73" i="24"/>
  <c r="B69" i="26" s="1"/>
  <c r="H69" i="26" s="1"/>
  <c r="G73" i="24"/>
  <c r="A69" i="26" s="1"/>
  <c r="G69" i="26" s="1"/>
  <c r="I72" i="24"/>
  <c r="C68" i="26" s="1"/>
  <c r="I68" i="26" s="1"/>
  <c r="H72" i="24"/>
  <c r="B68" i="26" s="1"/>
  <c r="H68" i="26" s="1"/>
  <c r="G72" i="24"/>
  <c r="A68" i="26" s="1"/>
  <c r="G68" i="26" s="1"/>
  <c r="I71" i="24"/>
  <c r="C67" i="26" s="1"/>
  <c r="I67" i="26" s="1"/>
  <c r="H71" i="24"/>
  <c r="B67" i="26" s="1"/>
  <c r="H67" i="26" s="1"/>
  <c r="G71" i="24"/>
  <c r="A67" i="26" s="1"/>
  <c r="G67" i="26" s="1"/>
  <c r="I70" i="24"/>
  <c r="C66" i="26" s="1"/>
  <c r="I66" i="26" s="1"/>
  <c r="H70" i="24"/>
  <c r="B66" i="26" s="1"/>
  <c r="H66" i="26" s="1"/>
  <c r="G70" i="24"/>
  <c r="A66" i="26" s="1"/>
  <c r="G66" i="26" s="1"/>
  <c r="I69" i="24"/>
  <c r="C65" i="26" s="1"/>
  <c r="I65" i="26" s="1"/>
  <c r="H69" i="24"/>
  <c r="B65" i="26" s="1"/>
  <c r="H65" i="26" s="1"/>
  <c r="G69" i="24"/>
  <c r="A65" i="26" s="1"/>
  <c r="G65" i="26" s="1"/>
  <c r="I68" i="24"/>
  <c r="C64" i="26" s="1"/>
  <c r="I64" i="26" s="1"/>
  <c r="H68" i="24"/>
  <c r="B64" i="26" s="1"/>
  <c r="H64" i="26" s="1"/>
  <c r="G68" i="24"/>
  <c r="A64" i="26" s="1"/>
  <c r="G64" i="26" s="1"/>
  <c r="I67" i="24"/>
  <c r="C63" i="26" s="1"/>
  <c r="I63" i="26" s="1"/>
  <c r="H67" i="24"/>
  <c r="B63" i="26" s="1"/>
  <c r="H63" i="26" s="1"/>
  <c r="G67" i="24"/>
  <c r="A63" i="26" s="1"/>
  <c r="G63" i="26" s="1"/>
  <c r="I66" i="24"/>
  <c r="C62" i="26" s="1"/>
  <c r="I62" i="26" s="1"/>
  <c r="H66" i="24"/>
  <c r="B62" i="26" s="1"/>
  <c r="H62" i="26" s="1"/>
  <c r="G66" i="24"/>
  <c r="A62" i="26" s="1"/>
  <c r="G62" i="26" s="1"/>
  <c r="I65" i="24"/>
  <c r="C61" i="26" s="1"/>
  <c r="I61" i="26" s="1"/>
  <c r="H65" i="24"/>
  <c r="B61" i="26" s="1"/>
  <c r="H61" i="26" s="1"/>
  <c r="G65" i="24"/>
  <c r="A61" i="26" s="1"/>
  <c r="G61" i="26" s="1"/>
  <c r="I64" i="24"/>
  <c r="C60" i="26" s="1"/>
  <c r="I60" i="26" s="1"/>
  <c r="H64" i="24"/>
  <c r="B60" i="26" s="1"/>
  <c r="H60" i="26" s="1"/>
  <c r="G64" i="24"/>
  <c r="A60" i="26" s="1"/>
  <c r="G60" i="26" s="1"/>
  <c r="I63" i="24"/>
  <c r="C59" i="26" s="1"/>
  <c r="I59" i="26" s="1"/>
  <c r="H63" i="24"/>
  <c r="B59" i="26" s="1"/>
  <c r="H59" i="26" s="1"/>
  <c r="G63" i="24"/>
  <c r="A59" i="26" s="1"/>
  <c r="G59" i="26" s="1"/>
  <c r="I62" i="24"/>
  <c r="C58" i="26" s="1"/>
  <c r="I58" i="26" s="1"/>
  <c r="H62" i="24"/>
  <c r="B58" i="26" s="1"/>
  <c r="H58" i="26" s="1"/>
  <c r="G62" i="24"/>
  <c r="A58" i="26" s="1"/>
  <c r="G58" i="26" s="1"/>
  <c r="I61" i="24"/>
  <c r="C57" i="26" s="1"/>
  <c r="I57" i="26" s="1"/>
  <c r="H61" i="24"/>
  <c r="B57" i="26" s="1"/>
  <c r="H57" i="26" s="1"/>
  <c r="G61" i="24"/>
  <c r="A57" i="26" s="1"/>
  <c r="G57" i="26" s="1"/>
  <c r="I60" i="24"/>
  <c r="C56" i="26" s="1"/>
  <c r="I56" i="26" s="1"/>
  <c r="H60" i="24"/>
  <c r="B56" i="26" s="1"/>
  <c r="H56" i="26" s="1"/>
  <c r="G60" i="24"/>
  <c r="A56" i="26" s="1"/>
  <c r="G56" i="26" s="1"/>
  <c r="I59" i="24"/>
  <c r="C55" i="26" s="1"/>
  <c r="I55" i="26" s="1"/>
  <c r="H59" i="24"/>
  <c r="B55" i="26" s="1"/>
  <c r="H55" i="26" s="1"/>
  <c r="G59" i="24"/>
  <c r="A55" i="26" s="1"/>
  <c r="G55" i="26" s="1"/>
  <c r="I58" i="24"/>
  <c r="C54" i="26" s="1"/>
  <c r="I54" i="26" s="1"/>
  <c r="H58" i="24"/>
  <c r="B54" i="26" s="1"/>
  <c r="H54" i="26" s="1"/>
  <c r="G58" i="24"/>
  <c r="A54" i="26" s="1"/>
  <c r="G54" i="26" s="1"/>
  <c r="I57" i="24"/>
  <c r="C53" i="26" s="1"/>
  <c r="I53" i="26" s="1"/>
  <c r="H57" i="24"/>
  <c r="B53" i="26" s="1"/>
  <c r="H53" i="26" s="1"/>
  <c r="G57" i="24"/>
  <c r="A53" i="26" s="1"/>
  <c r="G53" i="26" s="1"/>
  <c r="I56" i="24"/>
  <c r="C52" i="26" s="1"/>
  <c r="I52" i="26" s="1"/>
  <c r="H56" i="24"/>
  <c r="B52" i="26" s="1"/>
  <c r="H52" i="26" s="1"/>
  <c r="G56" i="24"/>
  <c r="A52" i="26" s="1"/>
  <c r="G52" i="26" s="1"/>
  <c r="I55" i="24"/>
  <c r="C51" i="26" s="1"/>
  <c r="I51" i="26" s="1"/>
  <c r="H55" i="24"/>
  <c r="B51" i="26" s="1"/>
  <c r="H51" i="26" s="1"/>
  <c r="G55" i="24"/>
  <c r="A51" i="26" s="1"/>
  <c r="G51" i="26" s="1"/>
  <c r="I54" i="24"/>
  <c r="C50" i="26" s="1"/>
  <c r="I50" i="26" s="1"/>
  <c r="H54" i="24"/>
  <c r="B50" i="26" s="1"/>
  <c r="H50" i="26" s="1"/>
  <c r="G54" i="24"/>
  <c r="A50" i="26" s="1"/>
  <c r="G50" i="26" s="1"/>
  <c r="I53" i="24"/>
  <c r="C49" i="26" s="1"/>
  <c r="I49" i="26" s="1"/>
  <c r="H53" i="24"/>
  <c r="B49" i="26" s="1"/>
  <c r="H49" i="26" s="1"/>
  <c r="G53" i="24"/>
  <c r="A49" i="26" s="1"/>
  <c r="G49" i="26" s="1"/>
  <c r="I52" i="24"/>
  <c r="C48" i="26" s="1"/>
  <c r="I48" i="26" s="1"/>
  <c r="H52" i="24"/>
  <c r="B48" i="26" s="1"/>
  <c r="H48" i="26" s="1"/>
  <c r="G52" i="24"/>
  <c r="A48" i="26" s="1"/>
  <c r="G48" i="26" s="1"/>
  <c r="I51" i="24"/>
  <c r="C47" i="26" s="1"/>
  <c r="I47" i="26" s="1"/>
  <c r="H51" i="24"/>
  <c r="B47" i="26" s="1"/>
  <c r="H47" i="26" s="1"/>
  <c r="G51" i="24"/>
  <c r="A47" i="26" s="1"/>
  <c r="G47" i="26" s="1"/>
  <c r="I50" i="24"/>
  <c r="C46" i="26" s="1"/>
  <c r="I46" i="26" s="1"/>
  <c r="H50" i="24"/>
  <c r="B46" i="26" s="1"/>
  <c r="H46" i="26" s="1"/>
  <c r="G50" i="24"/>
  <c r="A46" i="26" s="1"/>
  <c r="G46" i="26" s="1"/>
  <c r="I49" i="24"/>
  <c r="C45" i="26" s="1"/>
  <c r="I45" i="26" s="1"/>
  <c r="H49" i="24"/>
  <c r="B45" i="26" s="1"/>
  <c r="H45" i="26" s="1"/>
  <c r="G49" i="24"/>
  <c r="A45" i="26" s="1"/>
  <c r="G45" i="26" s="1"/>
  <c r="I48" i="24"/>
  <c r="C44" i="26" s="1"/>
  <c r="I44" i="26" s="1"/>
  <c r="H48" i="24"/>
  <c r="B44" i="26" s="1"/>
  <c r="H44" i="26" s="1"/>
  <c r="G48" i="24"/>
  <c r="A44" i="26" s="1"/>
  <c r="G44" i="26" s="1"/>
  <c r="I47" i="24"/>
  <c r="C43" i="26" s="1"/>
  <c r="I43" i="26" s="1"/>
  <c r="H47" i="24"/>
  <c r="B43" i="26" s="1"/>
  <c r="H43" i="26" s="1"/>
  <c r="G47" i="24"/>
  <c r="A43" i="26" s="1"/>
  <c r="G43" i="26" s="1"/>
  <c r="I46" i="24"/>
  <c r="C42" i="26" s="1"/>
  <c r="I42" i="26" s="1"/>
  <c r="H46" i="24"/>
  <c r="B42" i="26" s="1"/>
  <c r="H42" i="26" s="1"/>
  <c r="G46" i="24"/>
  <c r="A42" i="26" s="1"/>
  <c r="G42" i="26" s="1"/>
  <c r="I45" i="24"/>
  <c r="C41" i="26" s="1"/>
  <c r="I41" i="26" s="1"/>
  <c r="H45" i="24"/>
  <c r="B41" i="26" s="1"/>
  <c r="H41" i="26" s="1"/>
  <c r="G45" i="24"/>
  <c r="A41" i="26" s="1"/>
  <c r="G41" i="26" s="1"/>
  <c r="I44" i="24"/>
  <c r="C40" i="26" s="1"/>
  <c r="I40" i="26" s="1"/>
  <c r="H44" i="24"/>
  <c r="B40" i="26" s="1"/>
  <c r="H40" i="26" s="1"/>
  <c r="G44" i="24"/>
  <c r="A40" i="26" s="1"/>
  <c r="G40" i="26" s="1"/>
  <c r="I43" i="24"/>
  <c r="C39" i="26" s="1"/>
  <c r="I39" i="26" s="1"/>
  <c r="H43" i="24"/>
  <c r="B39" i="26" s="1"/>
  <c r="H39" i="26" s="1"/>
  <c r="G43" i="24"/>
  <c r="A39" i="26" s="1"/>
  <c r="G39" i="26" s="1"/>
  <c r="I42" i="24"/>
  <c r="C38" i="26" s="1"/>
  <c r="I38" i="26" s="1"/>
  <c r="H42" i="24"/>
  <c r="B38" i="26" s="1"/>
  <c r="H38" i="26" s="1"/>
  <c r="G42" i="24"/>
  <c r="A38" i="26" s="1"/>
  <c r="G38" i="26" s="1"/>
  <c r="I41" i="24"/>
  <c r="C37" i="26" s="1"/>
  <c r="I37" i="26" s="1"/>
  <c r="H41" i="24"/>
  <c r="B37" i="26" s="1"/>
  <c r="H37" i="26" s="1"/>
  <c r="G41" i="24"/>
  <c r="A37" i="26" s="1"/>
  <c r="G37" i="26" s="1"/>
  <c r="I40" i="24"/>
  <c r="C36" i="26" s="1"/>
  <c r="I36" i="26" s="1"/>
  <c r="H40" i="24"/>
  <c r="B36" i="26" s="1"/>
  <c r="H36" i="26" s="1"/>
  <c r="G40" i="24"/>
  <c r="A36" i="26" s="1"/>
  <c r="G36" i="26" s="1"/>
  <c r="I39" i="24"/>
  <c r="C35" i="26" s="1"/>
  <c r="I35" i="26" s="1"/>
  <c r="H39" i="24"/>
  <c r="B35" i="26" s="1"/>
  <c r="H35" i="26" s="1"/>
  <c r="G39" i="24"/>
  <c r="A35" i="26" s="1"/>
  <c r="G35" i="26" s="1"/>
  <c r="I38" i="24"/>
  <c r="C34" i="26" s="1"/>
  <c r="I34" i="26" s="1"/>
  <c r="H38" i="24"/>
  <c r="B34" i="26" s="1"/>
  <c r="H34" i="26" s="1"/>
  <c r="G38" i="24"/>
  <c r="A34" i="26" s="1"/>
  <c r="G34" i="26" s="1"/>
  <c r="I37" i="24"/>
  <c r="C33" i="26" s="1"/>
  <c r="I33" i="26" s="1"/>
  <c r="H37" i="24"/>
  <c r="B33" i="26" s="1"/>
  <c r="H33" i="26" s="1"/>
  <c r="G37" i="24"/>
  <c r="A33" i="26" s="1"/>
  <c r="G33" i="26" s="1"/>
  <c r="I36" i="24"/>
  <c r="C32" i="26" s="1"/>
  <c r="I32" i="26" s="1"/>
  <c r="H36" i="24"/>
  <c r="B32" i="26" s="1"/>
  <c r="H32" i="26" s="1"/>
  <c r="G36" i="24"/>
  <c r="A32" i="26" s="1"/>
  <c r="G32" i="26" s="1"/>
  <c r="I35" i="24"/>
  <c r="C31" i="26" s="1"/>
  <c r="I31" i="26" s="1"/>
  <c r="H35" i="24"/>
  <c r="B31" i="26" s="1"/>
  <c r="H31" i="26" s="1"/>
  <c r="G35" i="24"/>
  <c r="A31" i="26" s="1"/>
  <c r="G31" i="26" s="1"/>
  <c r="I34" i="24"/>
  <c r="C30" i="26" s="1"/>
  <c r="I30" i="26" s="1"/>
  <c r="H34" i="24"/>
  <c r="B30" i="26" s="1"/>
  <c r="H30" i="26" s="1"/>
  <c r="G34" i="24"/>
  <c r="A30" i="26" s="1"/>
  <c r="G30" i="26" s="1"/>
  <c r="I33" i="24"/>
  <c r="C29" i="26" s="1"/>
  <c r="I29" i="26" s="1"/>
  <c r="H33" i="24"/>
  <c r="B29" i="26" s="1"/>
  <c r="H29" i="26" s="1"/>
  <c r="G33" i="24"/>
  <c r="A29" i="26" s="1"/>
  <c r="G29" i="26" s="1"/>
  <c r="I32" i="24"/>
  <c r="C28" i="26" s="1"/>
  <c r="I28" i="26" s="1"/>
  <c r="H32" i="24"/>
  <c r="B28" i="26" s="1"/>
  <c r="H28" i="26" s="1"/>
  <c r="G32" i="24"/>
  <c r="A28" i="26" s="1"/>
  <c r="G28" i="26" s="1"/>
  <c r="I31" i="24"/>
  <c r="C27" i="26" s="1"/>
  <c r="I27" i="26" s="1"/>
  <c r="H31" i="24"/>
  <c r="B27" i="26" s="1"/>
  <c r="H27" i="26" s="1"/>
  <c r="G31" i="24"/>
  <c r="A27" i="26" s="1"/>
  <c r="G27" i="26" s="1"/>
  <c r="I30" i="24"/>
  <c r="C26" i="26" s="1"/>
  <c r="I26" i="26" s="1"/>
  <c r="H30" i="24"/>
  <c r="B26" i="26" s="1"/>
  <c r="H26" i="26" s="1"/>
  <c r="G30" i="24"/>
  <c r="A26" i="26" s="1"/>
  <c r="G26" i="26" s="1"/>
  <c r="I29" i="24"/>
  <c r="C25" i="26" s="1"/>
  <c r="I25" i="26" s="1"/>
  <c r="H29" i="24"/>
  <c r="B25" i="26" s="1"/>
  <c r="H25" i="26" s="1"/>
  <c r="G29" i="24"/>
  <c r="A25" i="26" s="1"/>
  <c r="G25" i="26" s="1"/>
  <c r="I28" i="24"/>
  <c r="C24" i="26" s="1"/>
  <c r="I24" i="26" s="1"/>
  <c r="H28" i="24"/>
  <c r="B24" i="26" s="1"/>
  <c r="H24" i="26" s="1"/>
  <c r="G28" i="24"/>
  <c r="A24" i="26" s="1"/>
  <c r="G24" i="26" s="1"/>
  <c r="I27" i="24"/>
  <c r="C23" i="26" s="1"/>
  <c r="I23" i="26" s="1"/>
  <c r="H27" i="24"/>
  <c r="B23" i="26" s="1"/>
  <c r="H23" i="26" s="1"/>
  <c r="G27" i="24"/>
  <c r="A23" i="26" s="1"/>
  <c r="G23" i="26" s="1"/>
  <c r="I26" i="24"/>
  <c r="C22" i="26" s="1"/>
  <c r="I22" i="26" s="1"/>
  <c r="H26" i="24"/>
  <c r="B22" i="26" s="1"/>
  <c r="H22" i="26" s="1"/>
  <c r="G26" i="24"/>
  <c r="A22" i="26" s="1"/>
  <c r="G22" i="26" s="1"/>
  <c r="I25" i="24"/>
  <c r="C21" i="26" s="1"/>
  <c r="I21" i="26" s="1"/>
  <c r="H25" i="24"/>
  <c r="B21" i="26" s="1"/>
  <c r="H21" i="26" s="1"/>
  <c r="G25" i="24"/>
  <c r="A21" i="26" s="1"/>
  <c r="G21" i="26" s="1"/>
  <c r="I24" i="24"/>
  <c r="C20" i="26" s="1"/>
  <c r="I20" i="26" s="1"/>
  <c r="H24" i="24"/>
  <c r="B20" i="26" s="1"/>
  <c r="H20" i="26" s="1"/>
  <c r="G24" i="24"/>
  <c r="A20" i="26" s="1"/>
  <c r="G20" i="26" s="1"/>
  <c r="I23" i="24"/>
  <c r="C19" i="26" s="1"/>
  <c r="I19" i="26" s="1"/>
  <c r="H23" i="24"/>
  <c r="B19" i="26" s="1"/>
  <c r="H19" i="26" s="1"/>
  <c r="G23" i="24"/>
  <c r="A19" i="26" s="1"/>
  <c r="G19" i="26" s="1"/>
  <c r="I22" i="24"/>
  <c r="C18" i="26" s="1"/>
  <c r="I18" i="26" s="1"/>
  <c r="H22" i="24"/>
  <c r="B18" i="26" s="1"/>
  <c r="H18" i="26" s="1"/>
  <c r="G22" i="24"/>
  <c r="A18" i="26" s="1"/>
  <c r="G18" i="26" s="1"/>
  <c r="I21" i="24"/>
  <c r="C17" i="26" s="1"/>
  <c r="I17" i="26" s="1"/>
  <c r="H21" i="24"/>
  <c r="B17" i="26" s="1"/>
  <c r="H17" i="26" s="1"/>
  <c r="G21" i="24"/>
  <c r="A17" i="26" s="1"/>
  <c r="G17" i="26" s="1"/>
  <c r="I20" i="24"/>
  <c r="C16" i="26" s="1"/>
  <c r="I16" i="26" s="1"/>
  <c r="H20" i="24"/>
  <c r="B16" i="26" s="1"/>
  <c r="H16" i="26" s="1"/>
  <c r="G20" i="24"/>
  <c r="A16" i="26" s="1"/>
  <c r="G16" i="26" s="1"/>
  <c r="I19" i="24"/>
  <c r="C15" i="26" s="1"/>
  <c r="I15" i="26" s="1"/>
  <c r="H19" i="24"/>
  <c r="B15" i="26" s="1"/>
  <c r="H15" i="26" s="1"/>
  <c r="G19" i="24"/>
  <c r="A15" i="26" s="1"/>
  <c r="G15" i="26" s="1"/>
  <c r="I18" i="24"/>
  <c r="C14" i="26" s="1"/>
  <c r="I14" i="26" s="1"/>
  <c r="H18" i="24"/>
  <c r="B14" i="26" s="1"/>
  <c r="H14" i="26" s="1"/>
  <c r="G18" i="24"/>
  <c r="A14" i="26" s="1"/>
  <c r="G14" i="26" s="1"/>
  <c r="I17" i="24"/>
  <c r="C13" i="26" s="1"/>
  <c r="I13" i="26" s="1"/>
  <c r="H17" i="24"/>
  <c r="B13" i="26" s="1"/>
  <c r="H13" i="26" s="1"/>
  <c r="G17" i="24"/>
  <c r="A13" i="26" s="1"/>
  <c r="G13" i="26" s="1"/>
  <c r="I16" i="24"/>
  <c r="C12" i="26" s="1"/>
  <c r="I12" i="26" s="1"/>
  <c r="H16" i="24"/>
  <c r="B12" i="26" s="1"/>
  <c r="H12" i="26" s="1"/>
  <c r="G16" i="24"/>
  <c r="A12" i="26" s="1"/>
  <c r="G12" i="26" s="1"/>
  <c r="I15" i="24"/>
  <c r="C11" i="26" s="1"/>
  <c r="I11" i="26" s="1"/>
  <c r="H15" i="24"/>
  <c r="B11" i="26" s="1"/>
  <c r="H11" i="26" s="1"/>
  <c r="G15" i="24"/>
  <c r="A11" i="26" s="1"/>
  <c r="G11" i="26" s="1"/>
  <c r="I14" i="24"/>
  <c r="C10" i="26" s="1"/>
  <c r="I10" i="26" s="1"/>
  <c r="H14" i="24"/>
  <c r="B10" i="26" s="1"/>
  <c r="H10" i="26" s="1"/>
  <c r="G14" i="24"/>
  <c r="A10" i="26" s="1"/>
  <c r="G10" i="26" s="1"/>
  <c r="I13" i="24"/>
  <c r="C9" i="26" s="1"/>
  <c r="I9" i="26" s="1"/>
  <c r="H13" i="24"/>
  <c r="B9" i="26" s="1"/>
  <c r="H9" i="26" s="1"/>
  <c r="G13" i="24"/>
  <c r="A9" i="26" s="1"/>
  <c r="G9" i="26" s="1"/>
  <c r="I12" i="24"/>
  <c r="C8" i="26" s="1"/>
  <c r="I8" i="26" s="1"/>
  <c r="H12" i="24"/>
  <c r="B8" i="26" s="1"/>
  <c r="H8" i="26" s="1"/>
  <c r="G12" i="24"/>
  <c r="A8" i="26" s="1"/>
  <c r="G8" i="26" s="1"/>
  <c r="I11" i="24"/>
  <c r="C7" i="26" s="1"/>
  <c r="I7" i="26" s="1"/>
  <c r="H11" i="24"/>
  <c r="B7" i="26" s="1"/>
  <c r="H7" i="26" s="1"/>
  <c r="G11" i="24"/>
  <c r="A7" i="26" s="1"/>
  <c r="G7" i="26" s="1"/>
  <c r="I4" i="24"/>
  <c r="C4" i="26" s="1"/>
  <c r="I4" i="26" s="1"/>
  <c r="H4" i="24"/>
  <c r="B4" i="26" s="1"/>
  <c r="H4" i="26" s="1"/>
  <c r="G4" i="24"/>
  <c r="A4" i="26" s="1"/>
  <c r="G4" i="26" s="1"/>
  <c r="I3" i="24"/>
  <c r="C3" i="26" s="1"/>
  <c r="I3" i="26" s="1"/>
  <c r="H3" i="24"/>
  <c r="B3" i="26" s="1"/>
  <c r="H3" i="26" s="1"/>
  <c r="G3" i="24"/>
  <c r="A3" i="26" s="1"/>
  <c r="G3" i="26" s="1"/>
  <c r="I167" i="23"/>
  <c r="C163" i="25" s="1"/>
  <c r="I163" i="25" s="1"/>
  <c r="H167" i="23"/>
  <c r="B163" i="25" s="1"/>
  <c r="H163" i="25" s="1"/>
  <c r="G167" i="23"/>
  <c r="A163" i="25" s="1"/>
  <c r="G163" i="25" s="1"/>
  <c r="I166" i="23"/>
  <c r="C162" i="25" s="1"/>
  <c r="I162" i="25" s="1"/>
  <c r="H166" i="23"/>
  <c r="B162" i="25" s="1"/>
  <c r="H162" i="25" s="1"/>
  <c r="G166" i="23"/>
  <c r="A162" i="25" s="1"/>
  <c r="G162" i="25" s="1"/>
  <c r="I165" i="23"/>
  <c r="C161" i="25" s="1"/>
  <c r="I161" i="25" s="1"/>
  <c r="H165" i="23"/>
  <c r="B161" i="25" s="1"/>
  <c r="H161" i="25" s="1"/>
  <c r="G165" i="23"/>
  <c r="A161" i="25" s="1"/>
  <c r="G161" i="25" s="1"/>
  <c r="I164" i="23"/>
  <c r="C160" i="25" s="1"/>
  <c r="I160" i="25" s="1"/>
  <c r="H164" i="23"/>
  <c r="B160" i="25" s="1"/>
  <c r="H160" i="25" s="1"/>
  <c r="G164" i="23"/>
  <c r="A160" i="25" s="1"/>
  <c r="G160" i="25" s="1"/>
  <c r="I163" i="23"/>
  <c r="C159" i="25" s="1"/>
  <c r="I159" i="25" s="1"/>
  <c r="H163" i="23"/>
  <c r="B159" i="25" s="1"/>
  <c r="H159" i="25" s="1"/>
  <c r="G163" i="23"/>
  <c r="A159" i="25" s="1"/>
  <c r="G159" i="25" s="1"/>
  <c r="I162" i="23"/>
  <c r="C158" i="25" s="1"/>
  <c r="I158" i="25" s="1"/>
  <c r="H162" i="23"/>
  <c r="B158" i="25" s="1"/>
  <c r="H158" i="25" s="1"/>
  <c r="G162" i="23"/>
  <c r="A158" i="25" s="1"/>
  <c r="G158" i="25" s="1"/>
  <c r="I161" i="23"/>
  <c r="C157" i="25" s="1"/>
  <c r="I157" i="25" s="1"/>
  <c r="H161" i="23"/>
  <c r="B157" i="25" s="1"/>
  <c r="H157" i="25" s="1"/>
  <c r="G161" i="23"/>
  <c r="A157" i="25" s="1"/>
  <c r="G157" i="25" s="1"/>
  <c r="I160" i="23"/>
  <c r="C156" i="25" s="1"/>
  <c r="I156" i="25" s="1"/>
  <c r="H160" i="23"/>
  <c r="B156" i="25" s="1"/>
  <c r="H156" i="25" s="1"/>
  <c r="G160" i="23"/>
  <c r="A156" i="25" s="1"/>
  <c r="G156" i="25" s="1"/>
  <c r="I159" i="23"/>
  <c r="C155" i="25" s="1"/>
  <c r="I155" i="25" s="1"/>
  <c r="H159" i="23"/>
  <c r="B155" i="25" s="1"/>
  <c r="H155" i="25" s="1"/>
  <c r="G159" i="23"/>
  <c r="A155" i="25" s="1"/>
  <c r="G155" i="25" s="1"/>
  <c r="I158" i="23"/>
  <c r="C154" i="25" s="1"/>
  <c r="I154" i="25" s="1"/>
  <c r="H158" i="23"/>
  <c r="B154" i="25" s="1"/>
  <c r="H154" i="25" s="1"/>
  <c r="G158" i="23"/>
  <c r="A154" i="25" s="1"/>
  <c r="G154" i="25" s="1"/>
  <c r="I157" i="23"/>
  <c r="C153" i="25" s="1"/>
  <c r="I153" i="25" s="1"/>
  <c r="H157" i="23"/>
  <c r="B153" i="25" s="1"/>
  <c r="H153" i="25" s="1"/>
  <c r="G157" i="23"/>
  <c r="A153" i="25" s="1"/>
  <c r="G153" i="25" s="1"/>
  <c r="I156" i="23"/>
  <c r="C152" i="25" s="1"/>
  <c r="I152" i="25" s="1"/>
  <c r="H156" i="23"/>
  <c r="B152" i="25" s="1"/>
  <c r="H152" i="25" s="1"/>
  <c r="G156" i="23"/>
  <c r="A152" i="25" s="1"/>
  <c r="G152" i="25" s="1"/>
  <c r="I155" i="23"/>
  <c r="C151" i="25" s="1"/>
  <c r="I151" i="25" s="1"/>
  <c r="H155" i="23"/>
  <c r="B151" i="25" s="1"/>
  <c r="H151" i="25" s="1"/>
  <c r="G155" i="23"/>
  <c r="A151" i="25" s="1"/>
  <c r="G151" i="25" s="1"/>
  <c r="I154" i="23"/>
  <c r="C150" i="25" s="1"/>
  <c r="I150" i="25" s="1"/>
  <c r="H154" i="23"/>
  <c r="B150" i="25" s="1"/>
  <c r="H150" i="25" s="1"/>
  <c r="G154" i="23"/>
  <c r="A150" i="25" s="1"/>
  <c r="G150" i="25" s="1"/>
  <c r="I153" i="23"/>
  <c r="C149" i="25" s="1"/>
  <c r="I149" i="25" s="1"/>
  <c r="H153" i="23"/>
  <c r="B149" i="25" s="1"/>
  <c r="H149" i="25" s="1"/>
  <c r="G153" i="23"/>
  <c r="A149" i="25" s="1"/>
  <c r="G149" i="25" s="1"/>
  <c r="I152" i="23"/>
  <c r="C148" i="25" s="1"/>
  <c r="I148" i="25" s="1"/>
  <c r="H152" i="23"/>
  <c r="B148" i="25" s="1"/>
  <c r="H148" i="25" s="1"/>
  <c r="G152" i="23"/>
  <c r="A148" i="25" s="1"/>
  <c r="G148" i="25" s="1"/>
  <c r="I151" i="23"/>
  <c r="C147" i="25" s="1"/>
  <c r="I147" i="25" s="1"/>
  <c r="H151" i="23"/>
  <c r="B147" i="25" s="1"/>
  <c r="H147" i="25" s="1"/>
  <c r="G151" i="23"/>
  <c r="A147" i="25" s="1"/>
  <c r="G147" i="25" s="1"/>
  <c r="I150" i="23"/>
  <c r="C146" i="25" s="1"/>
  <c r="I146" i="25" s="1"/>
  <c r="H150" i="23"/>
  <c r="B146" i="25" s="1"/>
  <c r="H146" i="25" s="1"/>
  <c r="G150" i="23"/>
  <c r="A146" i="25" s="1"/>
  <c r="G146" i="25" s="1"/>
  <c r="I149" i="23"/>
  <c r="C145" i="25" s="1"/>
  <c r="I145" i="25" s="1"/>
  <c r="H149" i="23"/>
  <c r="B145" i="25" s="1"/>
  <c r="H145" i="25" s="1"/>
  <c r="G149" i="23"/>
  <c r="A145" i="25" s="1"/>
  <c r="G145" i="25" s="1"/>
  <c r="I148" i="23"/>
  <c r="C144" i="25" s="1"/>
  <c r="I144" i="25" s="1"/>
  <c r="H148" i="23"/>
  <c r="B144" i="25" s="1"/>
  <c r="H144" i="25" s="1"/>
  <c r="G148" i="23"/>
  <c r="A144" i="25" s="1"/>
  <c r="G144" i="25" s="1"/>
  <c r="I147" i="23"/>
  <c r="C143" i="25" s="1"/>
  <c r="I143" i="25" s="1"/>
  <c r="H147" i="23"/>
  <c r="B143" i="25" s="1"/>
  <c r="H143" i="25" s="1"/>
  <c r="G147" i="23"/>
  <c r="A143" i="25" s="1"/>
  <c r="G143" i="25" s="1"/>
  <c r="I146" i="23"/>
  <c r="C142" i="25" s="1"/>
  <c r="I142" i="25" s="1"/>
  <c r="H146" i="23"/>
  <c r="B142" i="25" s="1"/>
  <c r="H142" i="25" s="1"/>
  <c r="G146" i="23"/>
  <c r="A142" i="25" s="1"/>
  <c r="G142" i="25" s="1"/>
  <c r="I145" i="23"/>
  <c r="C141" i="25" s="1"/>
  <c r="I141" i="25" s="1"/>
  <c r="H145" i="23"/>
  <c r="B141" i="25" s="1"/>
  <c r="H141" i="25" s="1"/>
  <c r="G145" i="23"/>
  <c r="A141" i="25" s="1"/>
  <c r="G141" i="25" s="1"/>
  <c r="I144" i="23"/>
  <c r="C140" i="25" s="1"/>
  <c r="I140" i="25" s="1"/>
  <c r="H144" i="23"/>
  <c r="B140" i="25" s="1"/>
  <c r="H140" i="25" s="1"/>
  <c r="G144" i="23"/>
  <c r="A140" i="25" s="1"/>
  <c r="G140" i="25" s="1"/>
  <c r="I143" i="23"/>
  <c r="C139" i="25" s="1"/>
  <c r="I139" i="25" s="1"/>
  <c r="H143" i="23"/>
  <c r="B139" i="25" s="1"/>
  <c r="H139" i="25" s="1"/>
  <c r="G143" i="23"/>
  <c r="A139" i="25" s="1"/>
  <c r="G139" i="25" s="1"/>
  <c r="I142" i="23"/>
  <c r="C138" i="25" s="1"/>
  <c r="I138" i="25" s="1"/>
  <c r="H142" i="23"/>
  <c r="B138" i="25" s="1"/>
  <c r="H138" i="25" s="1"/>
  <c r="G142" i="23"/>
  <c r="A138" i="25" s="1"/>
  <c r="G138" i="25" s="1"/>
  <c r="I141" i="23"/>
  <c r="C137" i="25" s="1"/>
  <c r="I137" i="25" s="1"/>
  <c r="H141" i="23"/>
  <c r="B137" i="25" s="1"/>
  <c r="H137" i="25" s="1"/>
  <c r="G141" i="23"/>
  <c r="A137" i="25" s="1"/>
  <c r="G137" i="25" s="1"/>
  <c r="I140" i="23"/>
  <c r="C136" i="25" s="1"/>
  <c r="I136" i="25" s="1"/>
  <c r="H140" i="23"/>
  <c r="B136" i="25" s="1"/>
  <c r="H136" i="25" s="1"/>
  <c r="G140" i="23"/>
  <c r="A136" i="25" s="1"/>
  <c r="G136" i="25" s="1"/>
  <c r="I139" i="23"/>
  <c r="C135" i="25" s="1"/>
  <c r="I135" i="25" s="1"/>
  <c r="H139" i="23"/>
  <c r="B135" i="25" s="1"/>
  <c r="H135" i="25" s="1"/>
  <c r="G139" i="23"/>
  <c r="A135" i="25" s="1"/>
  <c r="G135" i="25" s="1"/>
  <c r="I138" i="23"/>
  <c r="C134" i="25" s="1"/>
  <c r="I134" i="25" s="1"/>
  <c r="H138" i="23"/>
  <c r="B134" i="25" s="1"/>
  <c r="H134" i="25" s="1"/>
  <c r="G138" i="23"/>
  <c r="A134" i="25" s="1"/>
  <c r="G134" i="25" s="1"/>
  <c r="I137" i="23"/>
  <c r="C133" i="25" s="1"/>
  <c r="I133" i="25" s="1"/>
  <c r="H137" i="23"/>
  <c r="B133" i="25" s="1"/>
  <c r="H133" i="25" s="1"/>
  <c r="G137" i="23"/>
  <c r="A133" i="25" s="1"/>
  <c r="G133" i="25" s="1"/>
  <c r="I136" i="23"/>
  <c r="C132" i="25" s="1"/>
  <c r="I132" i="25" s="1"/>
  <c r="H136" i="23"/>
  <c r="B132" i="25" s="1"/>
  <c r="H132" i="25" s="1"/>
  <c r="G136" i="23"/>
  <c r="A132" i="25" s="1"/>
  <c r="G132" i="25" s="1"/>
  <c r="I135" i="23"/>
  <c r="C131" i="25" s="1"/>
  <c r="I131" i="25" s="1"/>
  <c r="H135" i="23"/>
  <c r="B131" i="25" s="1"/>
  <c r="H131" i="25" s="1"/>
  <c r="G135" i="23"/>
  <c r="A131" i="25" s="1"/>
  <c r="G131" i="25" s="1"/>
  <c r="I134" i="23"/>
  <c r="C130" i="25" s="1"/>
  <c r="I130" i="25" s="1"/>
  <c r="H134" i="23"/>
  <c r="B130" i="25" s="1"/>
  <c r="H130" i="25" s="1"/>
  <c r="G134" i="23"/>
  <c r="A130" i="25" s="1"/>
  <c r="G130" i="25" s="1"/>
  <c r="I133" i="23"/>
  <c r="C129" i="25" s="1"/>
  <c r="I129" i="25" s="1"/>
  <c r="H133" i="23"/>
  <c r="B129" i="25" s="1"/>
  <c r="H129" i="25" s="1"/>
  <c r="G133" i="23"/>
  <c r="A129" i="25" s="1"/>
  <c r="G129" i="25" s="1"/>
  <c r="I132" i="23"/>
  <c r="C128" i="25" s="1"/>
  <c r="I128" i="25" s="1"/>
  <c r="H132" i="23"/>
  <c r="B128" i="25" s="1"/>
  <c r="H128" i="25" s="1"/>
  <c r="G132" i="23"/>
  <c r="A128" i="25" s="1"/>
  <c r="G128" i="25" s="1"/>
  <c r="I131" i="23"/>
  <c r="C127" i="25" s="1"/>
  <c r="I127" i="25" s="1"/>
  <c r="H131" i="23"/>
  <c r="B127" i="25" s="1"/>
  <c r="H127" i="25" s="1"/>
  <c r="G131" i="23"/>
  <c r="A127" i="25" s="1"/>
  <c r="G127" i="25" s="1"/>
  <c r="I130" i="23"/>
  <c r="C126" i="25" s="1"/>
  <c r="I126" i="25" s="1"/>
  <c r="H130" i="23"/>
  <c r="B126" i="25" s="1"/>
  <c r="H126" i="25" s="1"/>
  <c r="G130" i="23"/>
  <c r="A126" i="25" s="1"/>
  <c r="G126" i="25" s="1"/>
  <c r="I129" i="23"/>
  <c r="C125" i="25" s="1"/>
  <c r="I125" i="25" s="1"/>
  <c r="H129" i="23"/>
  <c r="B125" i="25" s="1"/>
  <c r="H125" i="25" s="1"/>
  <c r="G129" i="23"/>
  <c r="A125" i="25" s="1"/>
  <c r="G125" i="25" s="1"/>
  <c r="I128" i="23"/>
  <c r="C124" i="25" s="1"/>
  <c r="I124" i="25" s="1"/>
  <c r="H128" i="23"/>
  <c r="B124" i="25" s="1"/>
  <c r="H124" i="25" s="1"/>
  <c r="G128" i="23"/>
  <c r="A124" i="25" s="1"/>
  <c r="G124" i="25" s="1"/>
  <c r="I127" i="23"/>
  <c r="C123" i="25" s="1"/>
  <c r="I123" i="25" s="1"/>
  <c r="H127" i="23"/>
  <c r="B123" i="25" s="1"/>
  <c r="H123" i="25" s="1"/>
  <c r="G127" i="23"/>
  <c r="A123" i="25" s="1"/>
  <c r="G123" i="25" s="1"/>
  <c r="I126" i="23"/>
  <c r="C122" i="25" s="1"/>
  <c r="I122" i="25" s="1"/>
  <c r="H126" i="23"/>
  <c r="B122" i="25" s="1"/>
  <c r="H122" i="25" s="1"/>
  <c r="G126" i="23"/>
  <c r="A122" i="25" s="1"/>
  <c r="G122" i="25" s="1"/>
  <c r="I125" i="23"/>
  <c r="C121" i="25" s="1"/>
  <c r="I121" i="25" s="1"/>
  <c r="H125" i="23"/>
  <c r="B121" i="25" s="1"/>
  <c r="H121" i="25" s="1"/>
  <c r="G125" i="23"/>
  <c r="A121" i="25" s="1"/>
  <c r="G121" i="25" s="1"/>
  <c r="I124" i="23"/>
  <c r="C120" i="25" s="1"/>
  <c r="I120" i="25" s="1"/>
  <c r="H124" i="23"/>
  <c r="B120" i="25" s="1"/>
  <c r="H120" i="25" s="1"/>
  <c r="G124" i="23"/>
  <c r="A120" i="25" s="1"/>
  <c r="G120" i="25" s="1"/>
  <c r="I123" i="23"/>
  <c r="C119" i="25" s="1"/>
  <c r="I119" i="25" s="1"/>
  <c r="H123" i="23"/>
  <c r="B119" i="25" s="1"/>
  <c r="H119" i="25" s="1"/>
  <c r="G123" i="23"/>
  <c r="A119" i="25" s="1"/>
  <c r="G119" i="25" s="1"/>
  <c r="I122" i="23"/>
  <c r="C118" i="25" s="1"/>
  <c r="I118" i="25" s="1"/>
  <c r="H122" i="23"/>
  <c r="B118" i="25" s="1"/>
  <c r="H118" i="25" s="1"/>
  <c r="G122" i="23"/>
  <c r="A118" i="25" s="1"/>
  <c r="G118" i="25" s="1"/>
  <c r="I121" i="23"/>
  <c r="C117" i="25" s="1"/>
  <c r="I117" i="25" s="1"/>
  <c r="H121" i="23"/>
  <c r="B117" i="25" s="1"/>
  <c r="H117" i="25" s="1"/>
  <c r="G121" i="23"/>
  <c r="A117" i="25" s="1"/>
  <c r="G117" i="25" s="1"/>
  <c r="I120" i="23"/>
  <c r="C116" i="25" s="1"/>
  <c r="I116" i="25" s="1"/>
  <c r="H120" i="23"/>
  <c r="B116" i="25" s="1"/>
  <c r="H116" i="25" s="1"/>
  <c r="G120" i="23"/>
  <c r="A116" i="25" s="1"/>
  <c r="G116" i="25" s="1"/>
  <c r="I119" i="23"/>
  <c r="C115" i="25" s="1"/>
  <c r="I115" i="25" s="1"/>
  <c r="H119" i="23"/>
  <c r="B115" i="25" s="1"/>
  <c r="H115" i="25" s="1"/>
  <c r="G119" i="23"/>
  <c r="A115" i="25" s="1"/>
  <c r="G115" i="25" s="1"/>
  <c r="I118" i="23"/>
  <c r="C114" i="25" s="1"/>
  <c r="I114" i="25" s="1"/>
  <c r="H118" i="23"/>
  <c r="B114" i="25" s="1"/>
  <c r="H114" i="25" s="1"/>
  <c r="G118" i="23"/>
  <c r="A114" i="25" s="1"/>
  <c r="G114" i="25" s="1"/>
  <c r="I117" i="23"/>
  <c r="C113" i="25" s="1"/>
  <c r="I113" i="25" s="1"/>
  <c r="H117" i="23"/>
  <c r="B113" i="25" s="1"/>
  <c r="H113" i="25" s="1"/>
  <c r="G117" i="23"/>
  <c r="A113" i="25" s="1"/>
  <c r="G113" i="25" s="1"/>
  <c r="I116" i="23"/>
  <c r="C112" i="25" s="1"/>
  <c r="I112" i="25" s="1"/>
  <c r="H116" i="23"/>
  <c r="B112" i="25" s="1"/>
  <c r="H112" i="25" s="1"/>
  <c r="G116" i="23"/>
  <c r="A112" i="25" s="1"/>
  <c r="G112" i="25" s="1"/>
  <c r="I115" i="23"/>
  <c r="C111" i="25" s="1"/>
  <c r="I111" i="25" s="1"/>
  <c r="H115" i="23"/>
  <c r="B111" i="25" s="1"/>
  <c r="H111" i="25" s="1"/>
  <c r="G115" i="23"/>
  <c r="A111" i="25" s="1"/>
  <c r="G111" i="25" s="1"/>
  <c r="I114" i="23"/>
  <c r="C110" i="25" s="1"/>
  <c r="I110" i="25" s="1"/>
  <c r="H114" i="23"/>
  <c r="B110" i="25" s="1"/>
  <c r="H110" i="25" s="1"/>
  <c r="G114" i="23"/>
  <c r="A110" i="25" s="1"/>
  <c r="G110" i="25" s="1"/>
  <c r="I113" i="23"/>
  <c r="C109" i="25" s="1"/>
  <c r="I109" i="25" s="1"/>
  <c r="H113" i="23"/>
  <c r="B109" i="25" s="1"/>
  <c r="H109" i="25" s="1"/>
  <c r="G113" i="23"/>
  <c r="A109" i="25" s="1"/>
  <c r="G109" i="25" s="1"/>
  <c r="I112" i="23"/>
  <c r="C108" i="25" s="1"/>
  <c r="I108" i="25" s="1"/>
  <c r="H112" i="23"/>
  <c r="B108" i="25" s="1"/>
  <c r="H108" i="25" s="1"/>
  <c r="G112" i="23"/>
  <c r="A108" i="25" s="1"/>
  <c r="G108" i="25" s="1"/>
  <c r="I111" i="23"/>
  <c r="C107" i="25" s="1"/>
  <c r="I107" i="25" s="1"/>
  <c r="H111" i="23"/>
  <c r="B107" i="25" s="1"/>
  <c r="H107" i="25" s="1"/>
  <c r="G111" i="23"/>
  <c r="A107" i="25" s="1"/>
  <c r="G107" i="25" s="1"/>
  <c r="I110" i="23"/>
  <c r="C106" i="25" s="1"/>
  <c r="I106" i="25" s="1"/>
  <c r="H110" i="23"/>
  <c r="B106" i="25" s="1"/>
  <c r="H106" i="25" s="1"/>
  <c r="G110" i="23"/>
  <c r="A106" i="25" s="1"/>
  <c r="G106" i="25" s="1"/>
  <c r="I109" i="23"/>
  <c r="C105" i="25" s="1"/>
  <c r="I105" i="25" s="1"/>
  <c r="H109" i="23"/>
  <c r="B105" i="25" s="1"/>
  <c r="H105" i="25" s="1"/>
  <c r="G109" i="23"/>
  <c r="A105" i="25" s="1"/>
  <c r="G105" i="25" s="1"/>
  <c r="I108" i="23"/>
  <c r="C104" i="25" s="1"/>
  <c r="I104" i="25" s="1"/>
  <c r="H108" i="23"/>
  <c r="B104" i="25" s="1"/>
  <c r="H104" i="25" s="1"/>
  <c r="G108" i="23"/>
  <c r="A104" i="25" s="1"/>
  <c r="G104" i="25" s="1"/>
  <c r="I107" i="23"/>
  <c r="C103" i="25" s="1"/>
  <c r="I103" i="25" s="1"/>
  <c r="H107" i="23"/>
  <c r="B103" i="25" s="1"/>
  <c r="H103" i="25" s="1"/>
  <c r="G107" i="23"/>
  <c r="A103" i="25" s="1"/>
  <c r="G103" i="25" s="1"/>
  <c r="I106" i="23"/>
  <c r="C102" i="25" s="1"/>
  <c r="I102" i="25" s="1"/>
  <c r="H106" i="23"/>
  <c r="B102" i="25" s="1"/>
  <c r="H102" i="25" s="1"/>
  <c r="G106" i="23"/>
  <c r="A102" i="25" s="1"/>
  <c r="G102" i="25" s="1"/>
  <c r="I105" i="23"/>
  <c r="C101" i="25" s="1"/>
  <c r="I101" i="25" s="1"/>
  <c r="H105" i="23"/>
  <c r="B101" i="25" s="1"/>
  <c r="H101" i="25" s="1"/>
  <c r="G105" i="23"/>
  <c r="A101" i="25" s="1"/>
  <c r="G101" i="25" s="1"/>
  <c r="I104" i="23"/>
  <c r="C100" i="25" s="1"/>
  <c r="I100" i="25" s="1"/>
  <c r="H104" i="23"/>
  <c r="B100" i="25" s="1"/>
  <c r="H100" i="25" s="1"/>
  <c r="G104" i="23"/>
  <c r="A100" i="25" s="1"/>
  <c r="G100" i="25" s="1"/>
  <c r="I103" i="23"/>
  <c r="C99" i="25" s="1"/>
  <c r="I99" i="25" s="1"/>
  <c r="H103" i="23"/>
  <c r="B99" i="25" s="1"/>
  <c r="H99" i="25" s="1"/>
  <c r="G103" i="23"/>
  <c r="A99" i="25" s="1"/>
  <c r="G99" i="25" s="1"/>
  <c r="I102" i="23"/>
  <c r="C98" i="25" s="1"/>
  <c r="I98" i="25" s="1"/>
  <c r="H102" i="23"/>
  <c r="B98" i="25" s="1"/>
  <c r="H98" i="25" s="1"/>
  <c r="G102" i="23"/>
  <c r="A98" i="25" s="1"/>
  <c r="G98" i="25" s="1"/>
  <c r="I101" i="23"/>
  <c r="C97" i="25" s="1"/>
  <c r="I97" i="25" s="1"/>
  <c r="H101" i="23"/>
  <c r="B97" i="25" s="1"/>
  <c r="H97" i="25" s="1"/>
  <c r="G101" i="23"/>
  <c r="A97" i="25" s="1"/>
  <c r="G97" i="25" s="1"/>
  <c r="I100" i="23"/>
  <c r="C96" i="25" s="1"/>
  <c r="I96" i="25" s="1"/>
  <c r="H100" i="23"/>
  <c r="B96" i="25" s="1"/>
  <c r="H96" i="25" s="1"/>
  <c r="G100" i="23"/>
  <c r="A96" i="25" s="1"/>
  <c r="G96" i="25" s="1"/>
  <c r="I99" i="23"/>
  <c r="C95" i="25" s="1"/>
  <c r="I95" i="25" s="1"/>
  <c r="H99" i="23"/>
  <c r="B95" i="25" s="1"/>
  <c r="H95" i="25" s="1"/>
  <c r="G99" i="23"/>
  <c r="A95" i="25" s="1"/>
  <c r="G95" i="25" s="1"/>
  <c r="I98" i="23"/>
  <c r="C94" i="25" s="1"/>
  <c r="I94" i="25" s="1"/>
  <c r="H98" i="23"/>
  <c r="B94" i="25" s="1"/>
  <c r="H94" i="25" s="1"/>
  <c r="G98" i="23"/>
  <c r="A94" i="25" s="1"/>
  <c r="G94" i="25" s="1"/>
  <c r="I97" i="23"/>
  <c r="C93" i="25" s="1"/>
  <c r="I93" i="25" s="1"/>
  <c r="H97" i="23"/>
  <c r="B93" i="25" s="1"/>
  <c r="H93" i="25" s="1"/>
  <c r="G97" i="23"/>
  <c r="A93" i="25" s="1"/>
  <c r="G93" i="25" s="1"/>
  <c r="I96" i="23"/>
  <c r="C92" i="25" s="1"/>
  <c r="I92" i="25" s="1"/>
  <c r="H96" i="23"/>
  <c r="B92" i="25" s="1"/>
  <c r="H92" i="25" s="1"/>
  <c r="G96" i="23"/>
  <c r="A92" i="25" s="1"/>
  <c r="G92" i="25" s="1"/>
  <c r="I95" i="23"/>
  <c r="C91" i="25" s="1"/>
  <c r="I91" i="25" s="1"/>
  <c r="H95" i="23"/>
  <c r="B91" i="25" s="1"/>
  <c r="H91" i="25" s="1"/>
  <c r="G95" i="23"/>
  <c r="A91" i="25" s="1"/>
  <c r="G91" i="25" s="1"/>
  <c r="I94" i="23"/>
  <c r="C90" i="25" s="1"/>
  <c r="I90" i="25" s="1"/>
  <c r="H94" i="23"/>
  <c r="B90" i="25" s="1"/>
  <c r="H90" i="25" s="1"/>
  <c r="G94" i="23"/>
  <c r="A90" i="25" s="1"/>
  <c r="G90" i="25" s="1"/>
  <c r="I93" i="23"/>
  <c r="C89" i="25" s="1"/>
  <c r="I89" i="25" s="1"/>
  <c r="H93" i="23"/>
  <c r="B89" i="25" s="1"/>
  <c r="H89" i="25" s="1"/>
  <c r="G93" i="23"/>
  <c r="A89" i="25" s="1"/>
  <c r="G89" i="25" s="1"/>
  <c r="I92" i="23"/>
  <c r="C88" i="25" s="1"/>
  <c r="I88" i="25" s="1"/>
  <c r="H92" i="23"/>
  <c r="B88" i="25" s="1"/>
  <c r="H88" i="25" s="1"/>
  <c r="G92" i="23"/>
  <c r="A88" i="25" s="1"/>
  <c r="G88" i="25" s="1"/>
  <c r="I91" i="23"/>
  <c r="C87" i="25" s="1"/>
  <c r="I87" i="25" s="1"/>
  <c r="H91" i="23"/>
  <c r="B87" i="25" s="1"/>
  <c r="H87" i="25" s="1"/>
  <c r="G91" i="23"/>
  <c r="A87" i="25" s="1"/>
  <c r="G87" i="25" s="1"/>
  <c r="I90" i="23"/>
  <c r="C86" i="25" s="1"/>
  <c r="I86" i="25" s="1"/>
  <c r="H90" i="23"/>
  <c r="B86" i="25" s="1"/>
  <c r="H86" i="25" s="1"/>
  <c r="G90" i="23"/>
  <c r="A86" i="25" s="1"/>
  <c r="G86" i="25" s="1"/>
  <c r="I89" i="23"/>
  <c r="C85" i="25" s="1"/>
  <c r="I85" i="25" s="1"/>
  <c r="H89" i="23"/>
  <c r="B85" i="25" s="1"/>
  <c r="H85" i="25" s="1"/>
  <c r="G89" i="23"/>
  <c r="A85" i="25" s="1"/>
  <c r="G85" i="25" s="1"/>
  <c r="I88" i="23"/>
  <c r="C84" i="25" s="1"/>
  <c r="I84" i="25" s="1"/>
  <c r="H88" i="23"/>
  <c r="B84" i="25" s="1"/>
  <c r="H84" i="25" s="1"/>
  <c r="G88" i="23"/>
  <c r="A84" i="25" s="1"/>
  <c r="G84" i="25" s="1"/>
  <c r="I87" i="23"/>
  <c r="C83" i="25" s="1"/>
  <c r="I83" i="25" s="1"/>
  <c r="H87" i="23"/>
  <c r="B83" i="25" s="1"/>
  <c r="H83" i="25" s="1"/>
  <c r="G87" i="23"/>
  <c r="A83" i="25" s="1"/>
  <c r="G83" i="25" s="1"/>
  <c r="I86" i="23"/>
  <c r="C82" i="25" s="1"/>
  <c r="I82" i="25" s="1"/>
  <c r="H86" i="23"/>
  <c r="B82" i="25" s="1"/>
  <c r="H82" i="25" s="1"/>
  <c r="G86" i="23"/>
  <c r="A82" i="25" s="1"/>
  <c r="G82" i="25" s="1"/>
  <c r="I85" i="23"/>
  <c r="C81" i="25" s="1"/>
  <c r="I81" i="25" s="1"/>
  <c r="H85" i="23"/>
  <c r="B81" i="25" s="1"/>
  <c r="H81" i="25" s="1"/>
  <c r="G85" i="23"/>
  <c r="A81" i="25" s="1"/>
  <c r="G81" i="25" s="1"/>
  <c r="I84" i="23"/>
  <c r="C80" i="25" s="1"/>
  <c r="I80" i="25" s="1"/>
  <c r="H84" i="23"/>
  <c r="B80" i="25" s="1"/>
  <c r="H80" i="25" s="1"/>
  <c r="G84" i="23"/>
  <c r="A80" i="25" s="1"/>
  <c r="G80" i="25" s="1"/>
  <c r="I83" i="23"/>
  <c r="C79" i="25" s="1"/>
  <c r="I79" i="25" s="1"/>
  <c r="H83" i="23"/>
  <c r="B79" i="25" s="1"/>
  <c r="H79" i="25" s="1"/>
  <c r="G83" i="23"/>
  <c r="A79" i="25" s="1"/>
  <c r="G79" i="25" s="1"/>
  <c r="I82" i="23"/>
  <c r="C78" i="25" s="1"/>
  <c r="I78" i="25" s="1"/>
  <c r="H82" i="23"/>
  <c r="B78" i="25" s="1"/>
  <c r="H78" i="25" s="1"/>
  <c r="G82" i="23"/>
  <c r="A78" i="25" s="1"/>
  <c r="G78" i="25" s="1"/>
  <c r="I81" i="23"/>
  <c r="C77" i="25" s="1"/>
  <c r="I77" i="25" s="1"/>
  <c r="H81" i="23"/>
  <c r="B77" i="25" s="1"/>
  <c r="H77" i="25" s="1"/>
  <c r="G81" i="23"/>
  <c r="A77" i="25" s="1"/>
  <c r="G77" i="25" s="1"/>
  <c r="I80" i="23"/>
  <c r="C76" i="25" s="1"/>
  <c r="I76" i="25" s="1"/>
  <c r="H80" i="23"/>
  <c r="B76" i="25" s="1"/>
  <c r="H76" i="25" s="1"/>
  <c r="G80" i="23"/>
  <c r="A76" i="25" s="1"/>
  <c r="G76" i="25" s="1"/>
  <c r="I79" i="23"/>
  <c r="C75" i="25" s="1"/>
  <c r="I75" i="25" s="1"/>
  <c r="H79" i="23"/>
  <c r="B75" i="25" s="1"/>
  <c r="H75" i="25" s="1"/>
  <c r="G79" i="23"/>
  <c r="A75" i="25" s="1"/>
  <c r="G75" i="25" s="1"/>
  <c r="I78" i="23"/>
  <c r="C74" i="25" s="1"/>
  <c r="I74" i="25" s="1"/>
  <c r="H78" i="23"/>
  <c r="B74" i="25" s="1"/>
  <c r="H74" i="25" s="1"/>
  <c r="G78" i="23"/>
  <c r="A74" i="25" s="1"/>
  <c r="G74" i="25" s="1"/>
  <c r="I77" i="23"/>
  <c r="C73" i="25" s="1"/>
  <c r="I73" i="25" s="1"/>
  <c r="H77" i="23"/>
  <c r="B73" i="25" s="1"/>
  <c r="H73" i="25" s="1"/>
  <c r="G77" i="23"/>
  <c r="A73" i="25" s="1"/>
  <c r="G73" i="25" s="1"/>
  <c r="I76" i="23"/>
  <c r="C72" i="25" s="1"/>
  <c r="I72" i="25" s="1"/>
  <c r="H76" i="23"/>
  <c r="B72" i="25" s="1"/>
  <c r="H72" i="25" s="1"/>
  <c r="G76" i="23"/>
  <c r="A72" i="25" s="1"/>
  <c r="G72" i="25" s="1"/>
  <c r="I75" i="23"/>
  <c r="C71" i="25" s="1"/>
  <c r="I71" i="25" s="1"/>
  <c r="H75" i="23"/>
  <c r="B71" i="25" s="1"/>
  <c r="H71" i="25" s="1"/>
  <c r="G75" i="23"/>
  <c r="A71" i="25" s="1"/>
  <c r="G71" i="25" s="1"/>
  <c r="I74" i="23"/>
  <c r="C70" i="25" s="1"/>
  <c r="I70" i="25" s="1"/>
  <c r="H74" i="23"/>
  <c r="B70" i="25" s="1"/>
  <c r="H70" i="25" s="1"/>
  <c r="G74" i="23"/>
  <c r="A70" i="25" s="1"/>
  <c r="G70" i="25" s="1"/>
  <c r="I73" i="23"/>
  <c r="C69" i="25" s="1"/>
  <c r="I69" i="25" s="1"/>
  <c r="H73" i="23"/>
  <c r="B69" i="25" s="1"/>
  <c r="H69" i="25" s="1"/>
  <c r="G73" i="23"/>
  <c r="A69" i="25" s="1"/>
  <c r="G69" i="25" s="1"/>
  <c r="I72" i="23"/>
  <c r="C68" i="25" s="1"/>
  <c r="I68" i="25" s="1"/>
  <c r="H72" i="23"/>
  <c r="B68" i="25" s="1"/>
  <c r="H68" i="25" s="1"/>
  <c r="G72" i="23"/>
  <c r="A68" i="25" s="1"/>
  <c r="G68" i="25" s="1"/>
  <c r="I71" i="23"/>
  <c r="C67" i="25" s="1"/>
  <c r="I67" i="25" s="1"/>
  <c r="H71" i="23"/>
  <c r="B67" i="25" s="1"/>
  <c r="H67" i="25" s="1"/>
  <c r="G71" i="23"/>
  <c r="A67" i="25" s="1"/>
  <c r="G67" i="25" s="1"/>
  <c r="I70" i="23"/>
  <c r="C66" i="25" s="1"/>
  <c r="I66" i="25" s="1"/>
  <c r="H70" i="23"/>
  <c r="B66" i="25" s="1"/>
  <c r="H66" i="25" s="1"/>
  <c r="G70" i="23"/>
  <c r="A66" i="25" s="1"/>
  <c r="G66" i="25" s="1"/>
  <c r="I69" i="23"/>
  <c r="C65" i="25" s="1"/>
  <c r="I65" i="25" s="1"/>
  <c r="H69" i="23"/>
  <c r="B65" i="25" s="1"/>
  <c r="H65" i="25" s="1"/>
  <c r="G69" i="23"/>
  <c r="A65" i="25" s="1"/>
  <c r="G65" i="25" s="1"/>
  <c r="I68" i="23"/>
  <c r="C64" i="25" s="1"/>
  <c r="I64" i="25" s="1"/>
  <c r="H68" i="23"/>
  <c r="B64" i="25" s="1"/>
  <c r="H64" i="25" s="1"/>
  <c r="G68" i="23"/>
  <c r="A64" i="25" s="1"/>
  <c r="G64" i="25" s="1"/>
  <c r="I67" i="23"/>
  <c r="C63" i="25" s="1"/>
  <c r="I63" i="25" s="1"/>
  <c r="H67" i="23"/>
  <c r="B63" i="25" s="1"/>
  <c r="H63" i="25" s="1"/>
  <c r="G67" i="23"/>
  <c r="A63" i="25" s="1"/>
  <c r="G63" i="25" s="1"/>
  <c r="I66" i="23"/>
  <c r="C62" i="25" s="1"/>
  <c r="I62" i="25" s="1"/>
  <c r="H66" i="23"/>
  <c r="B62" i="25" s="1"/>
  <c r="H62" i="25" s="1"/>
  <c r="G66" i="23"/>
  <c r="A62" i="25" s="1"/>
  <c r="G62" i="25" s="1"/>
  <c r="I65" i="23"/>
  <c r="C61" i="25" s="1"/>
  <c r="I61" i="25" s="1"/>
  <c r="H65" i="23"/>
  <c r="B61" i="25" s="1"/>
  <c r="H61" i="25" s="1"/>
  <c r="G65" i="23"/>
  <c r="A61" i="25" s="1"/>
  <c r="G61" i="25" s="1"/>
  <c r="I64" i="23"/>
  <c r="C60" i="25" s="1"/>
  <c r="I60" i="25" s="1"/>
  <c r="H64" i="23"/>
  <c r="B60" i="25" s="1"/>
  <c r="H60" i="25" s="1"/>
  <c r="G64" i="23"/>
  <c r="A60" i="25" s="1"/>
  <c r="G60" i="25" s="1"/>
  <c r="I63" i="23"/>
  <c r="C59" i="25" s="1"/>
  <c r="I59" i="25" s="1"/>
  <c r="H63" i="23"/>
  <c r="B59" i="25" s="1"/>
  <c r="H59" i="25" s="1"/>
  <c r="G63" i="23"/>
  <c r="A59" i="25" s="1"/>
  <c r="G59" i="25" s="1"/>
  <c r="I62" i="23"/>
  <c r="C58" i="25" s="1"/>
  <c r="I58" i="25" s="1"/>
  <c r="H62" i="23"/>
  <c r="B58" i="25" s="1"/>
  <c r="H58" i="25" s="1"/>
  <c r="G62" i="23"/>
  <c r="A58" i="25" s="1"/>
  <c r="G58" i="25" s="1"/>
  <c r="I61" i="23"/>
  <c r="C57" i="25" s="1"/>
  <c r="I57" i="25" s="1"/>
  <c r="H61" i="23"/>
  <c r="B57" i="25" s="1"/>
  <c r="H57" i="25" s="1"/>
  <c r="G61" i="23"/>
  <c r="A57" i="25" s="1"/>
  <c r="G57" i="25" s="1"/>
  <c r="I60" i="23"/>
  <c r="C56" i="25" s="1"/>
  <c r="I56" i="25" s="1"/>
  <c r="H60" i="23"/>
  <c r="B56" i="25" s="1"/>
  <c r="H56" i="25" s="1"/>
  <c r="G60" i="23"/>
  <c r="A56" i="25" s="1"/>
  <c r="G56" i="25" s="1"/>
  <c r="I59" i="23"/>
  <c r="C55" i="25" s="1"/>
  <c r="I55" i="25" s="1"/>
  <c r="H59" i="23"/>
  <c r="B55" i="25" s="1"/>
  <c r="H55" i="25" s="1"/>
  <c r="G59" i="23"/>
  <c r="A55" i="25" s="1"/>
  <c r="G55" i="25" s="1"/>
  <c r="I58" i="23"/>
  <c r="C54" i="25" s="1"/>
  <c r="I54" i="25" s="1"/>
  <c r="H58" i="23"/>
  <c r="B54" i="25" s="1"/>
  <c r="H54" i="25" s="1"/>
  <c r="G58" i="23"/>
  <c r="A54" i="25" s="1"/>
  <c r="G54" i="25" s="1"/>
  <c r="I57" i="23"/>
  <c r="C53" i="25" s="1"/>
  <c r="I53" i="25" s="1"/>
  <c r="H57" i="23"/>
  <c r="B53" i="25" s="1"/>
  <c r="H53" i="25" s="1"/>
  <c r="G57" i="23"/>
  <c r="A53" i="25" s="1"/>
  <c r="G53" i="25" s="1"/>
  <c r="I56" i="23"/>
  <c r="C52" i="25" s="1"/>
  <c r="I52" i="25" s="1"/>
  <c r="H56" i="23"/>
  <c r="B52" i="25" s="1"/>
  <c r="H52" i="25" s="1"/>
  <c r="G56" i="23"/>
  <c r="A52" i="25" s="1"/>
  <c r="G52" i="25" s="1"/>
  <c r="I55" i="23"/>
  <c r="C51" i="25" s="1"/>
  <c r="I51" i="25" s="1"/>
  <c r="H55" i="23"/>
  <c r="B51" i="25" s="1"/>
  <c r="H51" i="25" s="1"/>
  <c r="G55" i="23"/>
  <c r="A51" i="25" s="1"/>
  <c r="G51" i="25" s="1"/>
  <c r="I54" i="23"/>
  <c r="C50" i="25" s="1"/>
  <c r="I50" i="25" s="1"/>
  <c r="H54" i="23"/>
  <c r="B50" i="25" s="1"/>
  <c r="H50" i="25" s="1"/>
  <c r="G54" i="23"/>
  <c r="A50" i="25" s="1"/>
  <c r="G50" i="25" s="1"/>
  <c r="I53" i="23"/>
  <c r="C49" i="25" s="1"/>
  <c r="I49" i="25" s="1"/>
  <c r="H53" i="23"/>
  <c r="B49" i="25" s="1"/>
  <c r="H49" i="25" s="1"/>
  <c r="G53" i="23"/>
  <c r="A49" i="25" s="1"/>
  <c r="G49" i="25" s="1"/>
  <c r="I52" i="23"/>
  <c r="C48" i="25" s="1"/>
  <c r="I48" i="25" s="1"/>
  <c r="H52" i="23"/>
  <c r="B48" i="25" s="1"/>
  <c r="H48" i="25" s="1"/>
  <c r="G52" i="23"/>
  <c r="A48" i="25" s="1"/>
  <c r="G48" i="25" s="1"/>
  <c r="I51" i="23"/>
  <c r="C47" i="25" s="1"/>
  <c r="I47" i="25" s="1"/>
  <c r="H51" i="23"/>
  <c r="B47" i="25" s="1"/>
  <c r="H47" i="25" s="1"/>
  <c r="G51" i="23"/>
  <c r="A47" i="25" s="1"/>
  <c r="G47" i="25" s="1"/>
  <c r="I50" i="23"/>
  <c r="C46" i="25" s="1"/>
  <c r="I46" i="25" s="1"/>
  <c r="H50" i="23"/>
  <c r="B46" i="25" s="1"/>
  <c r="H46" i="25" s="1"/>
  <c r="G50" i="23"/>
  <c r="A46" i="25" s="1"/>
  <c r="G46" i="25" s="1"/>
  <c r="I49" i="23"/>
  <c r="C45" i="25" s="1"/>
  <c r="I45" i="25" s="1"/>
  <c r="H49" i="23"/>
  <c r="B45" i="25" s="1"/>
  <c r="H45" i="25" s="1"/>
  <c r="G49" i="23"/>
  <c r="A45" i="25" s="1"/>
  <c r="G45" i="25" s="1"/>
  <c r="I48" i="23"/>
  <c r="C44" i="25" s="1"/>
  <c r="I44" i="25" s="1"/>
  <c r="H48" i="23"/>
  <c r="B44" i="25" s="1"/>
  <c r="H44" i="25" s="1"/>
  <c r="G48" i="23"/>
  <c r="A44" i="25" s="1"/>
  <c r="G44" i="25" s="1"/>
  <c r="I47" i="23"/>
  <c r="C43" i="25" s="1"/>
  <c r="I43" i="25" s="1"/>
  <c r="H47" i="23"/>
  <c r="B43" i="25" s="1"/>
  <c r="H43" i="25" s="1"/>
  <c r="G47" i="23"/>
  <c r="A43" i="25" s="1"/>
  <c r="G43" i="25" s="1"/>
  <c r="I46" i="23"/>
  <c r="C42" i="25" s="1"/>
  <c r="I42" i="25" s="1"/>
  <c r="H46" i="23"/>
  <c r="B42" i="25" s="1"/>
  <c r="H42" i="25" s="1"/>
  <c r="G46" i="23"/>
  <c r="A42" i="25" s="1"/>
  <c r="G42" i="25" s="1"/>
  <c r="I45" i="23"/>
  <c r="C41" i="25" s="1"/>
  <c r="I41" i="25" s="1"/>
  <c r="H45" i="23"/>
  <c r="B41" i="25" s="1"/>
  <c r="H41" i="25" s="1"/>
  <c r="G45" i="23"/>
  <c r="A41" i="25" s="1"/>
  <c r="G41" i="25" s="1"/>
  <c r="I44" i="23"/>
  <c r="C40" i="25" s="1"/>
  <c r="I40" i="25" s="1"/>
  <c r="H44" i="23"/>
  <c r="B40" i="25" s="1"/>
  <c r="H40" i="25" s="1"/>
  <c r="G44" i="23"/>
  <c r="A40" i="25" s="1"/>
  <c r="G40" i="25" s="1"/>
  <c r="I43" i="23"/>
  <c r="C39" i="25" s="1"/>
  <c r="I39" i="25" s="1"/>
  <c r="H43" i="23"/>
  <c r="B39" i="25" s="1"/>
  <c r="H39" i="25" s="1"/>
  <c r="G43" i="23"/>
  <c r="A39" i="25" s="1"/>
  <c r="G39" i="25" s="1"/>
  <c r="I42" i="23"/>
  <c r="C38" i="25" s="1"/>
  <c r="I38" i="25" s="1"/>
  <c r="H42" i="23"/>
  <c r="B38" i="25" s="1"/>
  <c r="H38" i="25" s="1"/>
  <c r="G42" i="23"/>
  <c r="A38" i="25" s="1"/>
  <c r="G38" i="25" s="1"/>
  <c r="I41" i="23"/>
  <c r="C37" i="25" s="1"/>
  <c r="I37" i="25" s="1"/>
  <c r="H41" i="23"/>
  <c r="B37" i="25" s="1"/>
  <c r="H37" i="25" s="1"/>
  <c r="G41" i="23"/>
  <c r="A37" i="25" s="1"/>
  <c r="G37" i="25" s="1"/>
  <c r="I40" i="23"/>
  <c r="C36" i="25" s="1"/>
  <c r="I36" i="25" s="1"/>
  <c r="H40" i="23"/>
  <c r="B36" i="25" s="1"/>
  <c r="H36" i="25" s="1"/>
  <c r="G40" i="23"/>
  <c r="A36" i="25" s="1"/>
  <c r="G36" i="25" s="1"/>
  <c r="I39" i="23"/>
  <c r="C35" i="25" s="1"/>
  <c r="I35" i="25" s="1"/>
  <c r="H39" i="23"/>
  <c r="B35" i="25" s="1"/>
  <c r="H35" i="25" s="1"/>
  <c r="G39" i="23"/>
  <c r="A35" i="25" s="1"/>
  <c r="G35" i="25" s="1"/>
  <c r="I38" i="23"/>
  <c r="C34" i="25" s="1"/>
  <c r="I34" i="25" s="1"/>
  <c r="H38" i="23"/>
  <c r="B34" i="25" s="1"/>
  <c r="H34" i="25" s="1"/>
  <c r="G38" i="23"/>
  <c r="A34" i="25" s="1"/>
  <c r="G34" i="25" s="1"/>
  <c r="I37" i="23"/>
  <c r="C33" i="25" s="1"/>
  <c r="I33" i="25" s="1"/>
  <c r="H37" i="23"/>
  <c r="B33" i="25" s="1"/>
  <c r="H33" i="25" s="1"/>
  <c r="G37" i="23"/>
  <c r="A33" i="25" s="1"/>
  <c r="G33" i="25" s="1"/>
  <c r="I36" i="23"/>
  <c r="C32" i="25" s="1"/>
  <c r="I32" i="25" s="1"/>
  <c r="H36" i="23"/>
  <c r="B32" i="25" s="1"/>
  <c r="H32" i="25" s="1"/>
  <c r="G36" i="23"/>
  <c r="A32" i="25" s="1"/>
  <c r="G32" i="25" s="1"/>
  <c r="I35" i="23"/>
  <c r="C31" i="25" s="1"/>
  <c r="I31" i="25" s="1"/>
  <c r="H35" i="23"/>
  <c r="B31" i="25" s="1"/>
  <c r="H31" i="25" s="1"/>
  <c r="G35" i="23"/>
  <c r="A31" i="25" s="1"/>
  <c r="G31" i="25" s="1"/>
  <c r="I34" i="23"/>
  <c r="C30" i="25" s="1"/>
  <c r="I30" i="25" s="1"/>
  <c r="H34" i="23"/>
  <c r="B30" i="25" s="1"/>
  <c r="H30" i="25" s="1"/>
  <c r="G34" i="23"/>
  <c r="A30" i="25" s="1"/>
  <c r="G30" i="25" s="1"/>
  <c r="I33" i="23"/>
  <c r="C29" i="25" s="1"/>
  <c r="I29" i="25" s="1"/>
  <c r="H33" i="23"/>
  <c r="B29" i="25" s="1"/>
  <c r="H29" i="25" s="1"/>
  <c r="G33" i="23"/>
  <c r="A29" i="25" s="1"/>
  <c r="G29" i="25" s="1"/>
  <c r="I32" i="23"/>
  <c r="C28" i="25" s="1"/>
  <c r="I28" i="25" s="1"/>
  <c r="H32" i="23"/>
  <c r="B28" i="25" s="1"/>
  <c r="H28" i="25" s="1"/>
  <c r="G32" i="23"/>
  <c r="A28" i="25" s="1"/>
  <c r="G28" i="25" s="1"/>
  <c r="I31" i="23"/>
  <c r="C27" i="25" s="1"/>
  <c r="I27" i="25" s="1"/>
  <c r="H31" i="23"/>
  <c r="B27" i="25" s="1"/>
  <c r="H27" i="25" s="1"/>
  <c r="G31" i="23"/>
  <c r="A27" i="25" s="1"/>
  <c r="G27" i="25" s="1"/>
  <c r="I30" i="23"/>
  <c r="C26" i="25" s="1"/>
  <c r="I26" i="25" s="1"/>
  <c r="H30" i="23"/>
  <c r="B26" i="25" s="1"/>
  <c r="H26" i="25" s="1"/>
  <c r="G30" i="23"/>
  <c r="A26" i="25" s="1"/>
  <c r="G26" i="25" s="1"/>
  <c r="I29" i="23"/>
  <c r="C25" i="25" s="1"/>
  <c r="I25" i="25" s="1"/>
  <c r="H29" i="23"/>
  <c r="B25" i="25" s="1"/>
  <c r="H25" i="25" s="1"/>
  <c r="G29" i="23"/>
  <c r="A25" i="25" s="1"/>
  <c r="G25" i="25" s="1"/>
  <c r="I28" i="23"/>
  <c r="C24" i="25" s="1"/>
  <c r="I24" i="25" s="1"/>
  <c r="H28" i="23"/>
  <c r="B24" i="25" s="1"/>
  <c r="H24" i="25" s="1"/>
  <c r="G28" i="23"/>
  <c r="A24" i="25" s="1"/>
  <c r="G24" i="25" s="1"/>
  <c r="I27" i="23"/>
  <c r="C23" i="25" s="1"/>
  <c r="I23" i="25" s="1"/>
  <c r="H27" i="23"/>
  <c r="B23" i="25" s="1"/>
  <c r="H23" i="25" s="1"/>
  <c r="G27" i="23"/>
  <c r="A23" i="25" s="1"/>
  <c r="G23" i="25" s="1"/>
  <c r="I26" i="23"/>
  <c r="C22" i="25" s="1"/>
  <c r="I22" i="25" s="1"/>
  <c r="H26" i="23"/>
  <c r="B22" i="25" s="1"/>
  <c r="H22" i="25" s="1"/>
  <c r="G26" i="23"/>
  <c r="A22" i="25" s="1"/>
  <c r="G22" i="25" s="1"/>
  <c r="I25" i="23"/>
  <c r="C21" i="25" s="1"/>
  <c r="I21" i="25" s="1"/>
  <c r="H25" i="23"/>
  <c r="B21" i="25" s="1"/>
  <c r="H21" i="25" s="1"/>
  <c r="G25" i="23"/>
  <c r="A21" i="25" s="1"/>
  <c r="G21" i="25" s="1"/>
  <c r="I24" i="23"/>
  <c r="C20" i="25" s="1"/>
  <c r="I20" i="25" s="1"/>
  <c r="H24" i="23"/>
  <c r="B20" i="25" s="1"/>
  <c r="H20" i="25" s="1"/>
  <c r="G24" i="23"/>
  <c r="A20" i="25" s="1"/>
  <c r="G20" i="25" s="1"/>
  <c r="I23" i="23"/>
  <c r="C19" i="25" s="1"/>
  <c r="I19" i="25" s="1"/>
  <c r="H23" i="23"/>
  <c r="B19" i="25" s="1"/>
  <c r="H19" i="25" s="1"/>
  <c r="G23" i="23"/>
  <c r="A19" i="25" s="1"/>
  <c r="G19" i="25" s="1"/>
  <c r="I22" i="23"/>
  <c r="C18" i="25" s="1"/>
  <c r="I18" i="25" s="1"/>
  <c r="H22" i="23"/>
  <c r="B18" i="25" s="1"/>
  <c r="H18" i="25" s="1"/>
  <c r="G22" i="23"/>
  <c r="A18" i="25" s="1"/>
  <c r="G18" i="25" s="1"/>
  <c r="I21" i="23"/>
  <c r="C17" i="25" s="1"/>
  <c r="I17" i="25" s="1"/>
  <c r="H21" i="23"/>
  <c r="B17" i="25" s="1"/>
  <c r="H17" i="25" s="1"/>
  <c r="G21" i="23"/>
  <c r="A17" i="25" s="1"/>
  <c r="G17" i="25" s="1"/>
  <c r="I20" i="23"/>
  <c r="C16" i="25" s="1"/>
  <c r="I16" i="25" s="1"/>
  <c r="H20" i="23"/>
  <c r="B16" i="25" s="1"/>
  <c r="H16" i="25" s="1"/>
  <c r="G20" i="23"/>
  <c r="A16" i="25" s="1"/>
  <c r="G16" i="25" s="1"/>
  <c r="I19" i="23"/>
  <c r="C15" i="25" s="1"/>
  <c r="I15" i="25" s="1"/>
  <c r="H19" i="23"/>
  <c r="B15" i="25" s="1"/>
  <c r="H15" i="25" s="1"/>
  <c r="G19" i="23"/>
  <c r="A15" i="25" s="1"/>
  <c r="G15" i="25" s="1"/>
  <c r="I18" i="23"/>
  <c r="C14" i="25" s="1"/>
  <c r="I14" i="25" s="1"/>
  <c r="H18" i="23"/>
  <c r="B14" i="25" s="1"/>
  <c r="H14" i="25" s="1"/>
  <c r="G18" i="23"/>
  <c r="A14" i="25" s="1"/>
  <c r="G14" i="25" s="1"/>
  <c r="I17" i="23"/>
  <c r="C13" i="25" s="1"/>
  <c r="I13" i="25" s="1"/>
  <c r="H17" i="23"/>
  <c r="B13" i="25" s="1"/>
  <c r="H13" i="25" s="1"/>
  <c r="G17" i="23"/>
  <c r="A13" i="25" s="1"/>
  <c r="G13" i="25" s="1"/>
  <c r="I16" i="23"/>
  <c r="C12" i="25" s="1"/>
  <c r="I12" i="25" s="1"/>
  <c r="H16" i="23"/>
  <c r="B12" i="25" s="1"/>
  <c r="H12" i="25" s="1"/>
  <c r="G16" i="23"/>
  <c r="A12" i="25" s="1"/>
  <c r="G12" i="25" s="1"/>
  <c r="I15" i="23"/>
  <c r="C11" i="25" s="1"/>
  <c r="I11" i="25" s="1"/>
  <c r="H15" i="23"/>
  <c r="B11" i="25" s="1"/>
  <c r="H11" i="25" s="1"/>
  <c r="G15" i="23"/>
  <c r="A11" i="25" s="1"/>
  <c r="G11" i="25" s="1"/>
  <c r="I14" i="23"/>
  <c r="C10" i="25" s="1"/>
  <c r="I10" i="25" s="1"/>
  <c r="H14" i="23"/>
  <c r="B10" i="25" s="1"/>
  <c r="H10" i="25" s="1"/>
  <c r="G14" i="23"/>
  <c r="A10" i="25" s="1"/>
  <c r="G10" i="25" s="1"/>
  <c r="I13" i="23"/>
  <c r="C9" i="25" s="1"/>
  <c r="I9" i="25" s="1"/>
  <c r="H13" i="23"/>
  <c r="B9" i="25" s="1"/>
  <c r="H9" i="25" s="1"/>
  <c r="G13" i="23"/>
  <c r="A9" i="25" s="1"/>
  <c r="G9" i="25" s="1"/>
  <c r="I12" i="23"/>
  <c r="C8" i="25" s="1"/>
  <c r="I8" i="25" s="1"/>
  <c r="H12" i="23"/>
  <c r="B8" i="25" s="1"/>
  <c r="H8" i="25" s="1"/>
  <c r="G12" i="23"/>
  <c r="A8" i="25" s="1"/>
  <c r="G8" i="25" s="1"/>
  <c r="I11" i="23"/>
  <c r="C7" i="25" s="1"/>
  <c r="I7" i="25" s="1"/>
  <c r="H11" i="23"/>
  <c r="B7" i="25" s="1"/>
  <c r="H7" i="25" s="1"/>
  <c r="G11" i="23"/>
  <c r="A7" i="25" s="1"/>
  <c r="G7" i="25" s="1"/>
  <c r="I4" i="23"/>
  <c r="C4" i="25" s="1"/>
  <c r="I4" i="25" s="1"/>
  <c r="H4" i="23"/>
  <c r="B4" i="25" s="1"/>
  <c r="H4" i="25" s="1"/>
  <c r="G4" i="23"/>
  <c r="A4" i="25" s="1"/>
  <c r="G4" i="25" s="1"/>
  <c r="I3" i="23"/>
  <c r="C3" i="25" s="1"/>
  <c r="I3" i="25" s="1"/>
  <c r="H3" i="23"/>
  <c r="B3" i="25" s="1"/>
  <c r="H3" i="25" s="1"/>
  <c r="G3" i="23"/>
  <c r="A3" i="25" s="1"/>
  <c r="G3" i="25" s="1"/>
  <c r="B18" i="22"/>
  <c r="B16" i="22"/>
  <c r="E12" i="22"/>
  <c r="E12" i="27" s="1"/>
  <c r="M55" i="27" s="1"/>
  <c r="E11" i="22"/>
  <c r="E11" i="27" s="1"/>
  <c r="M38" i="27" s="1"/>
  <c r="E10" i="22"/>
  <c r="E10" i="27" s="1"/>
  <c r="M21" i="27" s="1"/>
  <c r="H166" i="26" l="1"/>
  <c r="H168" i="26" s="1"/>
  <c r="G38" i="27" s="1"/>
  <c r="I166" i="26"/>
  <c r="I168" i="26" s="1"/>
  <c r="G55" i="27" s="1"/>
  <c r="G166" i="25"/>
  <c r="G168" i="25" s="1"/>
  <c r="I21" i="27" s="1"/>
  <c r="I166" i="25"/>
  <c r="I168" i="25" s="1"/>
  <c r="I55" i="27" s="1"/>
  <c r="H166" i="25"/>
  <c r="H168" i="25" s="1"/>
  <c r="I38" i="27" s="1"/>
  <c r="N21" i="27"/>
  <c r="N5" i="28" s="1"/>
  <c r="M5" i="28"/>
  <c r="N38" i="27"/>
  <c r="N6" i="28" s="1"/>
  <c r="M6" i="28"/>
  <c r="B16" i="28"/>
  <c r="B16" i="27"/>
  <c r="K19" i="27" s="1"/>
  <c r="N55" i="27"/>
  <c r="N7" i="28" s="1"/>
  <c r="M7" i="28"/>
  <c r="B18" i="28"/>
  <c r="B18" i="27"/>
  <c r="G166" i="26"/>
  <c r="G168" i="26" s="1"/>
  <c r="G21" i="27" s="1"/>
  <c r="K3" i="28"/>
  <c r="O3" i="28"/>
  <c r="Q5" i="28"/>
  <c r="Q6" i="28"/>
  <c r="J38" i="27" l="1"/>
  <c r="J6" i="28" s="1"/>
  <c r="I6" i="28"/>
  <c r="I7" i="28"/>
  <c r="J55" i="27"/>
  <c r="J7" i="28" s="1"/>
  <c r="H21" i="27"/>
  <c r="H5" i="28" s="1"/>
  <c r="G5" i="28"/>
  <c r="K21" i="27"/>
  <c r="I5" i="28"/>
  <c r="J21" i="27"/>
  <c r="J5" i="28" s="1"/>
  <c r="G7" i="28"/>
  <c r="K55" i="27"/>
  <c r="H55" i="27"/>
  <c r="H7" i="28" s="1"/>
  <c r="H38" i="27"/>
  <c r="H6" i="28" s="1"/>
  <c r="G6" i="28"/>
  <c r="K38" i="27"/>
  <c r="L55" i="27" l="1"/>
  <c r="L7" i="28" s="1"/>
  <c r="K7" i="28"/>
  <c r="O55" i="27"/>
  <c r="L38" i="27"/>
  <c r="L6" i="28" s="1"/>
  <c r="O38" i="27"/>
  <c r="K6" i="28"/>
  <c r="O21" i="27"/>
  <c r="L21" i="27"/>
  <c r="L5" i="28" s="1"/>
  <c r="K5" i="28"/>
  <c r="P38" i="27" l="1"/>
  <c r="O6" i="28"/>
  <c r="R6" i="28" s="1"/>
  <c r="P55" i="27"/>
  <c r="O7" i="28"/>
  <c r="R7" i="28" s="1"/>
  <c r="P21" i="27"/>
  <c r="O5" i="28"/>
  <c r="R5" i="28" s="1"/>
  <c r="P5" i="28" l="1"/>
  <c r="K77" i="27"/>
  <c r="G77" i="27"/>
  <c r="R77" i="27"/>
  <c r="J77" i="27"/>
  <c r="M77" i="27"/>
  <c r="M81" i="27" s="1"/>
  <c r="T77" i="27"/>
  <c r="E77" i="27"/>
  <c r="P77" i="27"/>
  <c r="F77" i="27"/>
  <c r="F81" i="27" s="1"/>
  <c r="H77" i="27"/>
  <c r="Q77" i="27"/>
  <c r="Q81" i="27" s="1"/>
  <c r="U77" i="27"/>
  <c r="L77" i="27"/>
  <c r="O77" i="27"/>
  <c r="S77" i="27"/>
  <c r="I77" i="27"/>
  <c r="N77" i="27"/>
  <c r="P7" i="28"/>
  <c r="U79" i="27"/>
  <c r="I79" i="27"/>
  <c r="K79" i="27"/>
  <c r="P79" i="27"/>
  <c r="H79" i="27"/>
  <c r="O79" i="27"/>
  <c r="R79" i="27"/>
  <c r="M79" i="27"/>
  <c r="T79" i="27"/>
  <c r="F79" i="27"/>
  <c r="L79" i="27"/>
  <c r="N79" i="27"/>
  <c r="J79" i="27"/>
  <c r="E79" i="27"/>
  <c r="Q79" i="27"/>
  <c r="G79" i="27"/>
  <c r="S79" i="27"/>
  <c r="P6" i="28"/>
  <c r="F78" i="27"/>
  <c r="U78" i="27"/>
  <c r="R78" i="27"/>
  <c r="K78" i="27"/>
  <c r="Q78" i="27"/>
  <c r="O78" i="27"/>
  <c r="E78" i="27"/>
  <c r="P78" i="27"/>
  <c r="H78" i="27"/>
  <c r="T78" i="27"/>
  <c r="I78" i="27"/>
  <c r="J78" i="27"/>
  <c r="L78" i="27"/>
  <c r="M78" i="27"/>
  <c r="G78" i="27"/>
  <c r="N78" i="27"/>
  <c r="S78" i="27"/>
  <c r="T81" i="27" l="1"/>
  <c r="H81" i="27"/>
  <c r="I81" i="27"/>
  <c r="J81" i="27"/>
  <c r="P81" i="27"/>
  <c r="S81" i="27"/>
  <c r="R81" i="27"/>
  <c r="N81" i="27"/>
  <c r="O81" i="27"/>
  <c r="G81" i="27"/>
  <c r="L81" i="27"/>
  <c r="K81" i="27"/>
  <c r="E81" i="27"/>
  <c r="U81" i="27"/>
</calcChain>
</file>

<file path=xl/sharedStrings.xml><?xml version="1.0" encoding="utf-8"?>
<sst xmlns="http://schemas.openxmlformats.org/spreadsheetml/2006/main" count="2773" uniqueCount="457">
  <si>
    <t>Constants</t>
  </si>
  <si>
    <t>CO-PO Mapping</t>
  </si>
  <si>
    <t>Teacher</t>
  </si>
  <si>
    <t>a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</si>
  <si>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</si>
  <si>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</si>
  <si>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</si>
  <si>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</si>
  <si>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</si>
  <si>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</si>
  <si>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</si>
  <si>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</si>
  <si>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</si>
  <si>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</si>
  <si>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</si>
  <si>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</si>
  <si>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</si>
  <si>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</si>
  <si>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</si>
  <si>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</si>
  <si>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</si>
  <si>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</si>
  <si>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</si>
  <si>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</si>
  <si>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</si>
  <si>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</si>
  <si>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</si>
  <si>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</si>
  <si>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</si>
  <si>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</si>
  <si>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</si>
  <si>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</si>
  <si>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Section</t>
  </si>
  <si>
    <t>A</t>
  </si>
  <si>
    <t>Subject_Code</t>
  </si>
  <si>
    <t>19MEE481</t>
  </si>
  <si>
    <t>Indirect CO Assessment</t>
  </si>
  <si>
    <t>Subject_Name</t>
  </si>
  <si>
    <t>CNC Lab</t>
  </si>
  <si>
    <t>COs</t>
  </si>
  <si>
    <t>Indirect %</t>
  </si>
  <si>
    <t>Number_of_Students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</si>
  <si>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</si>
  <si>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</si>
  <si>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</si>
  <si>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</si>
  <si>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</si>
  <si>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</si>
  <si>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</si>
  <si>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</si>
  <si>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</si>
  <si>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</si>
  <si>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</si>
  <si>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</si>
  <si>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</si>
  <si>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</si>
  <si>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</si>
  <si>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</si>
  <si>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</si>
  <si>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</si>
  <si>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</si>
  <si>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</si>
  <si>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</si>
  <si>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Max Marks</t>
  </si>
  <si>
    <t>Threshold</t>
  </si>
  <si>
    <t>CO</t>
  </si>
  <si>
    <t>Final CO</t>
  </si>
  <si>
    <t>19MEE481_CO1</t>
  </si>
  <si>
    <t>19MEE481_CO2</t>
  </si>
  <si>
    <t>19MEE481_CO3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</si>
  <si>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</si>
  <si>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</si>
  <si>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</si>
  <si>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</si>
  <si>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</si>
  <si>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</si>
  <si>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</si>
  <si>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</si>
  <si>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</si>
  <si>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</si>
  <si>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</si>
  <si>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</si>
  <si>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</si>
  <si>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</si>
  <si>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</si>
  <si>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</si>
  <si>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</si>
  <si>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</si>
  <si>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</si>
  <si>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</si>
  <si>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</si>
  <si>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</si>
  <si>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</si>
  <si>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</si>
  <si>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</si>
  <si>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</si>
  <si>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</si>
  <si>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</si>
  <si>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</si>
  <si>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</si>
  <si>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</si>
  <si>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</si>
  <si>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</si>
  <si>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</si>
  <si>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</si>
  <si>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</si>
  <si>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</si>
  <si>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</si>
  <si>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</si>
  <si>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</si>
  <si>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</si>
  <si>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</si>
  <si>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</si>
  <si>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</si>
  <si>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</si>
  <si>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</si>
  <si>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</si>
  <si>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</si>
  <si>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</si>
  <si>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</si>
  <si>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</si>
  <si>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</si>
  <si>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</si>
  <si>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</si>
  <si>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</si>
  <si>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</si>
  <si>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</si>
  <si>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</si>
  <si>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</si>
  <si>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</si>
  <si>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</si>
  <si>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</si>
  <si>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</si>
  <si>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</si>
  <si>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</si>
  <si>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</si>
  <si>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</si>
  <si>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</si>
  <si>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</si>
  <si>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</si>
  <si>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</si>
  <si>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</si>
  <si>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</si>
  <si>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</si>
  <si>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</si>
  <si>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</si>
  <si>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</si>
  <si>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</si>
  <si>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</si>
  <si>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</si>
  <si>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</si>
  <si>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</si>
  <si>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</si>
  <si>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</si>
  <si>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</si>
  <si>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</si>
  <si>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</si>
  <si>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</si>
  <si>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</si>
  <si>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</si>
  <si>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</si>
  <si>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</si>
  <si>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</si>
  <si>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</si>
  <si>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</si>
  <si>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</si>
  <si>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</si>
  <si>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</si>
  <si>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</si>
  <si>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</si>
  <si>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</si>
  <si>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</si>
  <si>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</si>
  <si>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</si>
  <si>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</si>
  <si>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</si>
  <si>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</si>
  <si>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</si>
  <si>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</si>
  <si>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</si>
  <si>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</si>
  <si>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</si>
  <si>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</si>
  <si>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</si>
  <si>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</si>
  <si>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</si>
  <si>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</si>
  <si>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</si>
  <si>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</si>
  <si>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</si>
  <si>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</si>
  <si>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</si>
  <si>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</si>
  <si>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</si>
  <si>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</si>
  <si>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</si>
  <si>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</si>
  <si>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</si>
  <si>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</si>
  <si>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</si>
  <si>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</si>
  <si>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</si>
  <si>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</si>
  <si>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</si>
  <si>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</si>
  <si>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(20 SEE + 80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</si>
  <si>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</si>
  <si>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</si>
  <si>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</si>
  <si>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</si>
  <si>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</si>
  <si>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</si>
  <si>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</si>
  <si>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</si>
  <si>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</si>
  <si>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</si>
  <si>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</si>
  <si>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</si>
  <si>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</si>
  <si>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</si>
  <si>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</si>
  <si>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</si>
  <si>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</si>
  <si>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</si>
  <si>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</si>
  <si>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A_2018_MEE_Even_19MEE481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</si>
  <si>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</si>
  <si>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</si>
  <si>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</si>
  <si>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</si>
  <si>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</si>
  <si>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</si>
  <si>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</si>
  <si>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</si>
  <si>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</si>
  <si>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80 % of CIE + 20 % of SEE</t>
  </si>
  <si>
    <t>80 % of Direct + 20 % of Indirect</t>
  </si>
  <si>
    <t>(%)</t>
  </si>
  <si>
    <t>Yes/No</t>
  </si>
  <si>
    <t>Level</t>
  </si>
  <si>
    <t>Yes</t>
  </si>
  <si>
    <t>B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</si>
  <si>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</si>
  <si>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</si>
  <si>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</si>
  <si>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</si>
  <si>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</si>
  <si>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</si>
  <si>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</si>
  <si>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</si>
  <si>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</si>
  <si>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</si>
  <si>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</si>
  <si>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</si>
  <si>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</si>
  <si>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</si>
  <si>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</si>
  <si>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</si>
  <si>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</si>
  <si>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</si>
  <si>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</si>
  <si>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</si>
  <si>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</si>
  <si>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</si>
  <si>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</si>
  <si>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</si>
  <si>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</si>
  <si>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</si>
  <si>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</si>
  <si>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</si>
  <si>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</si>
  <si>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</si>
  <si>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</si>
  <si>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</si>
  <si>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</si>
  <si>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</si>
  <si>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</si>
  <si>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</si>
  <si>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</si>
  <si>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</si>
  <si>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</si>
  <si>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</si>
  <si>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</si>
  <si>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</si>
  <si>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</si>
  <si>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</si>
  <si>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</si>
  <si>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</si>
  <si>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</si>
  <si>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</si>
  <si>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</si>
  <si>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</si>
  <si>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</si>
  <si>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</si>
  <si>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</si>
  <si>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</si>
  <si>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</si>
  <si>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</si>
  <si>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</si>
  <si>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</si>
  <si>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</si>
  <si>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</si>
  <si>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</si>
  <si>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</si>
  <si>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</si>
  <si>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</si>
  <si>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</si>
  <si>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</si>
  <si>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</si>
  <si>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</si>
  <si>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</si>
  <si>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</si>
  <si>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</si>
  <si>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</si>
  <si>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</si>
  <si>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</si>
  <si>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</si>
  <si>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</si>
  <si>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</si>
  <si>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</si>
  <si>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</si>
  <si>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</si>
  <si>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</si>
  <si>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</si>
  <si>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</si>
  <si>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</si>
  <si>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</si>
  <si>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</si>
  <si>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</si>
  <si>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</si>
  <si>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</si>
  <si>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</si>
  <si>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</si>
  <si>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</si>
  <si>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</si>
  <si>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</si>
  <si>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</si>
  <si>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</si>
  <si>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</si>
  <si>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</si>
  <si>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</si>
  <si>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</si>
  <si>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</si>
  <si>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</si>
  <si>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</si>
  <si>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</si>
  <si>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</si>
  <si>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</si>
  <si>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B_2018_MEE_Even_19MEE481</t>
  </si>
  <si>
    <t>C</t>
  </si>
  <si>
    <t>C_CA-I</t>
  </si>
  <si>
    <t>C_End_Sem-E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</si>
  <si>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</si>
  <si>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</si>
  <si>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</si>
  <si>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</si>
  <si>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</si>
  <si>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</si>
  <si>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</si>
  <si>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</si>
  <si>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</si>
  <si>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</si>
  <si>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</si>
  <si>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</si>
  <si>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</si>
  <si>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</si>
  <si>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</si>
  <si>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</si>
  <si>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</si>
  <si>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</si>
  <si>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</si>
  <si>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</si>
  <si>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</si>
  <si>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</si>
  <si>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</si>
  <si>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</si>
  <si>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</si>
  <si>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</si>
  <si>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</si>
  <si>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</si>
  <si>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</si>
  <si>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</si>
  <si>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</si>
  <si>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</si>
  <si>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</si>
  <si>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</si>
  <si>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</si>
  <si>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</si>
  <si>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</si>
  <si>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</si>
  <si>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</si>
  <si>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</si>
  <si>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</si>
  <si>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</si>
  <si>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</si>
  <si>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</si>
  <si>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</si>
  <si>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</si>
  <si>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</si>
  <si>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</si>
  <si>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</si>
  <si>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</si>
  <si>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</si>
  <si>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</si>
  <si>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</si>
  <si>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</si>
  <si>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</si>
  <si>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</si>
  <si>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</si>
  <si>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</si>
  <si>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</si>
  <si>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</si>
  <si>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</si>
  <si>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</si>
  <si>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</si>
  <si>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</si>
  <si>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</si>
  <si>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</si>
  <si>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</si>
  <si>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</si>
  <si>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</si>
  <si>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</si>
  <si>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</si>
  <si>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</si>
  <si>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</si>
  <si>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</si>
  <si>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</si>
  <si>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</si>
  <si>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</si>
  <si>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</si>
  <si>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</si>
  <si>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</si>
  <si>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</si>
  <si>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</si>
  <si>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</si>
  <si>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</si>
  <si>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</si>
  <si>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</si>
  <si>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</si>
  <si>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</si>
  <si>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</si>
  <si>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</si>
  <si>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</si>
  <si>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</si>
  <si>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</si>
  <si>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</si>
  <si>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</si>
  <si>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</si>
  <si>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</si>
  <si>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</si>
  <si>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</si>
  <si>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</si>
  <si>
    <t>C_2018_MEE_Even_19MEE481</t>
  </si>
  <si>
    <t>Combined</t>
  </si>
  <si>
    <t>Combined_CA-I</t>
  </si>
  <si>
    <t>Combined_End_Sem-E</t>
  </si>
  <si>
    <t>Combined_2018_MEE_Even_19MEE481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</si>
</sst>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58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4">
  <autoFilter ref="A22:B24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4">
  <autoFilter ref="A22:B24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33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8" t="s">
        <v>36</v>
      </c>
      <c r="E8" s="48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55</v>
      </c>
      <c r="C10" s="2"/>
      <c r="D10" s="11" t="s">
        <v>24</v>
      </c>
      <c r="E10" s="12">
        <v>89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88</v>
      </c>
    </row>
    <row r="12" spans="1:21" x14ac:dyDescent="0.3">
      <c r="A12" s="2"/>
      <c r="B12" s="2"/>
      <c r="C12" s="2"/>
      <c r="D12" s="11" t="s">
        <v>30</v>
      </c>
      <c r="E12" s="12">
        <v>90</v>
      </c>
    </row>
    <row r="13" spans="1:21" x14ac:dyDescent="0.3">
      <c r="A13" s="48" t="s">
        <v>43</v>
      </c>
      <c r="B13" s="48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51</v>
      </c>
      <c r="B23" s="18">
        <v>3</v>
      </c>
      <c r="C23" s="2"/>
      <c r="D23" s="2"/>
      <c r="E23" s="2"/>
    </row>
    <row r="24" spans="1:5" x14ac:dyDescent="0.3">
      <c r="A24" s="18" t="s">
        <v>52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157" priority="1">
      <formula>ISBLANK(B14)</formula>
    </cfRule>
    <cfRule type="expression" dxfId="156" priority="2">
      <formula>OR(B14&gt;100,B14&lt;0)</formula>
    </cfRule>
  </conditionalFormatting>
  <conditionalFormatting sqref="B17">
    <cfRule type="expression" dxfId="155" priority="5">
      <formula>ISBLANK(B17)</formula>
    </cfRule>
    <cfRule type="expression" dxfId="154" priority="6">
      <formula>OR(B17&gt;100,B17&lt;0)</formula>
    </cfRule>
  </conditionalFormatting>
  <conditionalFormatting sqref="B19">
    <cfRule type="expression" dxfId="153" priority="7">
      <formula>ISBLANK(B19)</formula>
    </cfRule>
    <cfRule type="expression" dxfId="152" priority="8">
      <formula>OR(B19&gt;100,B19&lt;0)</formula>
    </cfRule>
  </conditionalFormatting>
  <conditionalFormatting sqref="E10:E12">
    <cfRule type="expression" dxfId="151" priority="9">
      <formula>ISBLANK(E10)</formula>
    </cfRule>
    <cfRule type="expression" dxfId="150" priority="10">
      <formula>OR(E10&gt;100,E10&lt;0)</formula>
    </cfRule>
  </conditionalFormatting>
  <conditionalFormatting sqref="E3:U5">
    <cfRule type="expression" dxfId="149" priority="15">
      <formula>ISBLANK(E3)</formula>
    </cfRule>
    <cfRule type="expression" dxfId="148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243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v>10</v>
      </c>
      <c r="H3" s="25">
        <v>10</v>
      </c>
      <c r="I3" s="25">
        <v>10</v>
      </c>
    </row>
    <row r="4" spans="1:9" x14ac:dyDescent="0.3">
      <c r="A4" s="2"/>
      <c r="B4" s="22" t="s">
        <v>64</v>
      </c>
      <c r="C4" s="26">
        <v>7</v>
      </c>
      <c r="D4" s="26">
        <v>7</v>
      </c>
      <c r="E4" s="26">
        <v>7</v>
      </c>
      <c r="G4" s="25">
        <v>7</v>
      </c>
      <c r="H4" s="25">
        <v>7</v>
      </c>
      <c r="I4" s="25"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244</v>
      </c>
      <c r="B11" s="24" t="s">
        <v>245</v>
      </c>
      <c r="C11" s="24">
        <v>2</v>
      </c>
      <c r="D11" s="24">
        <v>2</v>
      </c>
      <c r="E11" s="24">
        <v>2</v>
      </c>
      <c r="G11" s="25">
        <v>2</v>
      </c>
      <c r="H11" s="25">
        <v>2</v>
      </c>
      <c r="I11" s="25">
        <v>2</v>
      </c>
    </row>
    <row r="12" spans="1:9" x14ac:dyDescent="0.3">
      <c r="A12" s="26" t="s">
        <v>246</v>
      </c>
      <c r="B12" s="26" t="s">
        <v>247</v>
      </c>
      <c r="C12" s="26">
        <v>3</v>
      </c>
      <c r="D12" s="26">
        <v>3</v>
      </c>
      <c r="E12" s="26">
        <v>3</v>
      </c>
      <c r="G12" s="25">
        <v>3</v>
      </c>
      <c r="H12" s="25">
        <v>3</v>
      </c>
      <c r="I12" s="25">
        <v>3</v>
      </c>
    </row>
    <row r="13" spans="1:9" x14ac:dyDescent="0.3">
      <c r="A13" s="24" t="s">
        <v>248</v>
      </c>
      <c r="B13" s="24" t="s">
        <v>249</v>
      </c>
      <c r="C13" s="24">
        <v>4</v>
      </c>
      <c r="D13" s="24">
        <v>4</v>
      </c>
      <c r="E13" s="24">
        <v>4</v>
      </c>
      <c r="G13" s="25">
        <v>4</v>
      </c>
      <c r="H13" s="25">
        <v>4</v>
      </c>
      <c r="I13" s="25">
        <v>4</v>
      </c>
    </row>
    <row r="14" spans="1:9" x14ac:dyDescent="0.3">
      <c r="A14" s="26" t="s">
        <v>250</v>
      </c>
      <c r="B14" s="26" t="s">
        <v>251</v>
      </c>
      <c r="C14" s="26">
        <v>6</v>
      </c>
      <c r="D14" s="26">
        <v>6</v>
      </c>
      <c r="E14" s="26">
        <v>6</v>
      </c>
      <c r="G14" s="25">
        <v>6</v>
      </c>
      <c r="H14" s="25">
        <v>6</v>
      </c>
      <c r="I14" s="25">
        <v>6</v>
      </c>
    </row>
    <row r="15" spans="1:9" x14ac:dyDescent="0.3">
      <c r="A15" s="24" t="s">
        <v>252</v>
      </c>
      <c r="B15" s="24" t="s">
        <v>253</v>
      </c>
      <c r="C15" s="24">
        <v>7</v>
      </c>
      <c r="D15" s="24">
        <v>7</v>
      </c>
      <c r="E15" s="24">
        <v>7</v>
      </c>
      <c r="G15" s="25">
        <v>7</v>
      </c>
      <c r="H15" s="25">
        <v>7</v>
      </c>
      <c r="I15" s="25">
        <v>7</v>
      </c>
    </row>
    <row r="16" spans="1:9" x14ac:dyDescent="0.3">
      <c r="A16" s="26" t="s">
        <v>254</v>
      </c>
      <c r="B16" s="26" t="s">
        <v>255</v>
      </c>
      <c r="C16" s="26">
        <v>10</v>
      </c>
      <c r="D16" s="26">
        <v>10</v>
      </c>
      <c r="E16" s="26">
        <v>10</v>
      </c>
      <c r="G16" s="25">
        <v>10</v>
      </c>
      <c r="H16" s="25">
        <v>10</v>
      </c>
      <c r="I16" s="25">
        <v>10</v>
      </c>
    </row>
    <row r="17" spans="1:9" x14ac:dyDescent="0.3">
      <c r="A17" s="24" t="s">
        <v>256</v>
      </c>
      <c r="B17" s="24" t="s">
        <v>257</v>
      </c>
      <c r="C17" s="24">
        <v>7</v>
      </c>
      <c r="D17" s="24">
        <v>7</v>
      </c>
      <c r="E17" s="24">
        <v>7</v>
      </c>
      <c r="G17" s="25">
        <v>7</v>
      </c>
      <c r="H17" s="25">
        <v>7</v>
      </c>
      <c r="I17" s="25">
        <v>7</v>
      </c>
    </row>
    <row r="18" spans="1:9" x14ac:dyDescent="0.3">
      <c r="A18" s="26" t="s">
        <v>258</v>
      </c>
      <c r="B18" s="26" t="s">
        <v>259</v>
      </c>
      <c r="C18" s="26">
        <v>8</v>
      </c>
      <c r="D18" s="26">
        <v>8</v>
      </c>
      <c r="E18" s="26">
        <v>8</v>
      </c>
      <c r="G18" s="25">
        <v>8</v>
      </c>
      <c r="H18" s="25">
        <v>8</v>
      </c>
      <c r="I18" s="25">
        <v>8</v>
      </c>
    </row>
    <row r="19" spans="1:9" x14ac:dyDescent="0.3">
      <c r="A19" s="24" t="s">
        <v>260</v>
      </c>
      <c r="B19" s="24" t="s">
        <v>261</v>
      </c>
      <c r="C19" s="24">
        <v>6</v>
      </c>
      <c r="D19" s="24">
        <v>6</v>
      </c>
      <c r="E19" s="24">
        <v>6</v>
      </c>
      <c r="G19" s="25">
        <v>6</v>
      </c>
      <c r="H19" s="25">
        <v>6</v>
      </c>
      <c r="I19" s="25">
        <v>6</v>
      </c>
    </row>
    <row r="20" spans="1:9" x14ac:dyDescent="0.3">
      <c r="A20" s="26" t="s">
        <v>262</v>
      </c>
      <c r="B20" s="26" t="s">
        <v>263</v>
      </c>
      <c r="C20" s="26">
        <v>5</v>
      </c>
      <c r="D20" s="26">
        <v>5</v>
      </c>
      <c r="E20" s="26">
        <v>5</v>
      </c>
      <c r="G20" s="25">
        <v>5</v>
      </c>
      <c r="H20" s="25">
        <v>5</v>
      </c>
      <c r="I20" s="25">
        <v>5</v>
      </c>
    </row>
    <row r="21" spans="1:9" x14ac:dyDescent="0.3">
      <c r="A21" s="24" t="s">
        <v>264</v>
      </c>
      <c r="B21" s="24" t="s">
        <v>265</v>
      </c>
      <c r="C21" s="24">
        <v>6</v>
      </c>
      <c r="D21" s="24">
        <v>6</v>
      </c>
      <c r="E21" s="24">
        <v>6</v>
      </c>
      <c r="G21" s="25">
        <v>6</v>
      </c>
      <c r="H21" s="25">
        <v>6</v>
      </c>
      <c r="I21" s="25">
        <v>6</v>
      </c>
    </row>
    <row r="22" spans="1:9" x14ac:dyDescent="0.3">
      <c r="A22" s="26" t="s">
        <v>266</v>
      </c>
      <c r="B22" s="26" t="s">
        <v>267</v>
      </c>
      <c r="C22" s="26">
        <v>9</v>
      </c>
      <c r="D22" s="26">
        <v>9</v>
      </c>
      <c r="E22" s="26">
        <v>9</v>
      </c>
      <c r="G22" s="25">
        <v>9</v>
      </c>
      <c r="H22" s="25">
        <v>9</v>
      </c>
      <c r="I22" s="25">
        <v>9</v>
      </c>
    </row>
    <row r="23" spans="1:9" x14ac:dyDescent="0.3">
      <c r="A23" s="24" t="s">
        <v>268</v>
      </c>
      <c r="B23" s="24" t="s">
        <v>269</v>
      </c>
      <c r="C23" s="24">
        <v>4</v>
      </c>
      <c r="D23" s="24">
        <v>4</v>
      </c>
      <c r="E23" s="24">
        <v>4</v>
      </c>
      <c r="G23" s="25">
        <v>4</v>
      </c>
      <c r="H23" s="25">
        <v>4</v>
      </c>
      <c r="I23" s="25">
        <v>4</v>
      </c>
    </row>
    <row r="24" spans="1:9" x14ac:dyDescent="0.3">
      <c r="A24" s="26" t="s">
        <v>270</v>
      </c>
      <c r="B24" s="26" t="s">
        <v>271</v>
      </c>
      <c r="C24" s="26">
        <v>9</v>
      </c>
      <c r="D24" s="26">
        <v>9</v>
      </c>
      <c r="E24" s="26">
        <v>9</v>
      </c>
      <c r="G24" s="25">
        <v>9</v>
      </c>
      <c r="H24" s="25">
        <v>9</v>
      </c>
      <c r="I24" s="25">
        <v>9</v>
      </c>
    </row>
    <row r="25" spans="1:9" x14ac:dyDescent="0.3">
      <c r="A25" s="24" t="s">
        <v>272</v>
      </c>
      <c r="B25" s="24" t="s">
        <v>273</v>
      </c>
      <c r="C25" s="24">
        <v>6</v>
      </c>
      <c r="D25" s="24">
        <v>6</v>
      </c>
      <c r="E25" s="24">
        <v>6</v>
      </c>
      <c r="G25" s="25">
        <v>6</v>
      </c>
      <c r="H25" s="25">
        <v>6</v>
      </c>
      <c r="I25" s="25">
        <v>6</v>
      </c>
    </row>
    <row r="26" spans="1:9" x14ac:dyDescent="0.3">
      <c r="A26" s="26" t="s">
        <v>274</v>
      </c>
      <c r="B26" s="26" t="s">
        <v>275</v>
      </c>
      <c r="C26" s="26">
        <v>5</v>
      </c>
      <c r="D26" s="26">
        <v>5</v>
      </c>
      <c r="E26" s="26">
        <v>5</v>
      </c>
      <c r="G26" s="25">
        <v>5</v>
      </c>
      <c r="H26" s="25">
        <v>5</v>
      </c>
      <c r="I26" s="25">
        <v>5</v>
      </c>
    </row>
    <row r="27" spans="1:9" x14ac:dyDescent="0.3">
      <c r="A27" s="24" t="s">
        <v>276</v>
      </c>
      <c r="B27" s="24" t="s">
        <v>277</v>
      </c>
      <c r="C27" s="24">
        <v>9</v>
      </c>
      <c r="D27" s="24">
        <v>9</v>
      </c>
      <c r="E27" s="24">
        <v>9</v>
      </c>
      <c r="G27" s="25">
        <v>9</v>
      </c>
      <c r="H27" s="25">
        <v>9</v>
      </c>
      <c r="I27" s="25">
        <v>9</v>
      </c>
    </row>
    <row r="28" spans="1:9" x14ac:dyDescent="0.3">
      <c r="A28" s="26" t="s">
        <v>278</v>
      </c>
      <c r="B28" s="26" t="s">
        <v>279</v>
      </c>
      <c r="C28" s="26">
        <v>3</v>
      </c>
      <c r="D28" s="26">
        <v>3</v>
      </c>
      <c r="E28" s="26">
        <v>3</v>
      </c>
      <c r="G28" s="25">
        <v>3</v>
      </c>
      <c r="H28" s="25">
        <v>3</v>
      </c>
      <c r="I28" s="25">
        <v>3</v>
      </c>
    </row>
    <row r="29" spans="1:9" x14ac:dyDescent="0.3">
      <c r="A29" s="24" t="s">
        <v>280</v>
      </c>
      <c r="B29" s="24" t="s">
        <v>281</v>
      </c>
      <c r="C29" s="24">
        <v>10</v>
      </c>
      <c r="D29" s="24">
        <v>10</v>
      </c>
      <c r="E29" s="24">
        <v>10</v>
      </c>
      <c r="G29" s="25">
        <v>10</v>
      </c>
      <c r="H29" s="25">
        <v>10</v>
      </c>
      <c r="I29" s="25">
        <v>10</v>
      </c>
    </row>
    <row r="30" spans="1:9" x14ac:dyDescent="0.3">
      <c r="A30" s="26" t="s">
        <v>282</v>
      </c>
      <c r="B30" s="26" t="s">
        <v>283</v>
      </c>
      <c r="C30" s="26">
        <v>10</v>
      </c>
      <c r="D30" s="26">
        <v>10</v>
      </c>
      <c r="E30" s="26">
        <v>10</v>
      </c>
      <c r="G30" s="25">
        <v>10</v>
      </c>
      <c r="H30" s="25">
        <v>10</v>
      </c>
      <c r="I30" s="25">
        <v>10</v>
      </c>
    </row>
    <row r="31" spans="1:9" x14ac:dyDescent="0.3">
      <c r="A31" s="24" t="s">
        <v>284</v>
      </c>
      <c r="B31" s="24" t="s">
        <v>285</v>
      </c>
      <c r="C31" s="24">
        <v>7</v>
      </c>
      <c r="D31" s="24">
        <v>7</v>
      </c>
      <c r="E31" s="24">
        <v>7</v>
      </c>
      <c r="G31" s="25">
        <v>7</v>
      </c>
      <c r="H31" s="25">
        <v>7</v>
      </c>
      <c r="I31" s="25">
        <v>7</v>
      </c>
    </row>
    <row r="32" spans="1:9" x14ac:dyDescent="0.3">
      <c r="A32" s="26" t="s">
        <v>286</v>
      </c>
      <c r="B32" s="26" t="s">
        <v>287</v>
      </c>
      <c r="C32" s="26">
        <v>2</v>
      </c>
      <c r="D32" s="26">
        <v>2</v>
      </c>
      <c r="E32" s="26">
        <v>2</v>
      </c>
      <c r="G32" s="25">
        <v>2</v>
      </c>
      <c r="H32" s="25">
        <v>2</v>
      </c>
      <c r="I32" s="25">
        <v>2</v>
      </c>
    </row>
    <row r="33" spans="1:9" x14ac:dyDescent="0.3">
      <c r="A33" s="24" t="s">
        <v>288</v>
      </c>
      <c r="B33" s="24" t="s">
        <v>289</v>
      </c>
      <c r="C33" s="24">
        <v>5</v>
      </c>
      <c r="D33" s="24">
        <v>5</v>
      </c>
      <c r="E33" s="24">
        <v>5</v>
      </c>
      <c r="G33" s="25">
        <v>5</v>
      </c>
      <c r="H33" s="25">
        <v>5</v>
      </c>
      <c r="I33" s="25">
        <v>5</v>
      </c>
    </row>
    <row r="34" spans="1:9" x14ac:dyDescent="0.3">
      <c r="A34" s="26" t="s">
        <v>290</v>
      </c>
      <c r="B34" s="26" t="s">
        <v>291</v>
      </c>
      <c r="C34" s="26">
        <v>10</v>
      </c>
      <c r="D34" s="26">
        <v>10</v>
      </c>
      <c r="E34" s="26">
        <v>10</v>
      </c>
      <c r="G34" s="25">
        <v>10</v>
      </c>
      <c r="H34" s="25">
        <v>10</v>
      </c>
      <c r="I34" s="25">
        <v>10</v>
      </c>
    </row>
    <row r="35" spans="1:9" x14ac:dyDescent="0.3">
      <c r="A35" s="24" t="s">
        <v>292</v>
      </c>
      <c r="B35" s="24" t="s">
        <v>293</v>
      </c>
      <c r="C35" s="24">
        <v>4</v>
      </c>
      <c r="D35" s="24">
        <v>4</v>
      </c>
      <c r="E35" s="24">
        <v>4</v>
      </c>
      <c r="G35" s="25">
        <v>4</v>
      </c>
      <c r="H35" s="25">
        <v>4</v>
      </c>
      <c r="I35" s="25">
        <v>4</v>
      </c>
    </row>
    <row r="36" spans="1:9" x14ac:dyDescent="0.3">
      <c r="A36" s="26" t="s">
        <v>294</v>
      </c>
      <c r="B36" s="26" t="s">
        <v>295</v>
      </c>
      <c r="C36" s="26">
        <v>10</v>
      </c>
      <c r="D36" s="26">
        <v>10</v>
      </c>
      <c r="E36" s="26">
        <v>10</v>
      </c>
      <c r="G36" s="25">
        <v>10</v>
      </c>
      <c r="H36" s="25">
        <v>10</v>
      </c>
      <c r="I36" s="25">
        <v>10</v>
      </c>
    </row>
    <row r="37" spans="1:9" x14ac:dyDescent="0.3">
      <c r="A37" s="24" t="s">
        <v>296</v>
      </c>
      <c r="B37" s="24" t="s">
        <v>297</v>
      </c>
      <c r="C37" s="24">
        <v>2</v>
      </c>
      <c r="D37" s="24">
        <v>2</v>
      </c>
      <c r="E37" s="24">
        <v>2</v>
      </c>
      <c r="G37" s="25">
        <v>2</v>
      </c>
      <c r="H37" s="25">
        <v>2</v>
      </c>
      <c r="I37" s="25">
        <v>2</v>
      </c>
    </row>
    <row r="38" spans="1:9" x14ac:dyDescent="0.3">
      <c r="A38" s="26" t="s">
        <v>298</v>
      </c>
      <c r="B38" s="26" t="s">
        <v>299</v>
      </c>
      <c r="C38" s="26">
        <v>7</v>
      </c>
      <c r="D38" s="26">
        <v>7</v>
      </c>
      <c r="E38" s="26">
        <v>7</v>
      </c>
      <c r="G38" s="25">
        <v>7</v>
      </c>
      <c r="H38" s="25">
        <v>7</v>
      </c>
      <c r="I38" s="25">
        <v>7</v>
      </c>
    </row>
    <row r="39" spans="1:9" x14ac:dyDescent="0.3">
      <c r="A39" s="24" t="s">
        <v>300</v>
      </c>
      <c r="B39" s="24" t="s">
        <v>301</v>
      </c>
      <c r="C39" s="24">
        <v>9</v>
      </c>
      <c r="D39" s="24">
        <v>9</v>
      </c>
      <c r="E39" s="24">
        <v>9</v>
      </c>
      <c r="G39" s="25">
        <v>9</v>
      </c>
      <c r="H39" s="25">
        <v>9</v>
      </c>
      <c r="I39" s="25">
        <v>9</v>
      </c>
    </row>
    <row r="40" spans="1:9" x14ac:dyDescent="0.3">
      <c r="A40" s="26" t="s">
        <v>302</v>
      </c>
      <c r="B40" s="26" t="s">
        <v>303</v>
      </c>
      <c r="C40" s="26">
        <v>5</v>
      </c>
      <c r="D40" s="26">
        <v>5</v>
      </c>
      <c r="E40" s="26">
        <v>5</v>
      </c>
      <c r="G40" s="25">
        <v>5</v>
      </c>
      <c r="H40" s="25">
        <v>5</v>
      </c>
      <c r="I40" s="25">
        <v>5</v>
      </c>
    </row>
    <row r="41" spans="1:9" x14ac:dyDescent="0.3">
      <c r="A41" s="24" t="s">
        <v>304</v>
      </c>
      <c r="B41" s="24" t="s">
        <v>305</v>
      </c>
      <c r="C41" s="24">
        <v>9</v>
      </c>
      <c r="D41" s="24">
        <v>9</v>
      </c>
      <c r="E41" s="24">
        <v>9</v>
      </c>
      <c r="G41" s="25">
        <v>9</v>
      </c>
      <c r="H41" s="25">
        <v>9</v>
      </c>
      <c r="I41" s="25">
        <v>9</v>
      </c>
    </row>
    <row r="42" spans="1:9" x14ac:dyDescent="0.3">
      <c r="A42" s="26" t="s">
        <v>306</v>
      </c>
      <c r="B42" s="26" t="s">
        <v>307</v>
      </c>
      <c r="C42" s="26">
        <v>5</v>
      </c>
      <c r="D42" s="26">
        <v>5</v>
      </c>
      <c r="E42" s="26">
        <v>5</v>
      </c>
      <c r="G42" s="25">
        <v>5</v>
      </c>
      <c r="H42" s="25">
        <v>5</v>
      </c>
      <c r="I42" s="25">
        <v>5</v>
      </c>
    </row>
    <row r="43" spans="1:9" x14ac:dyDescent="0.3">
      <c r="A43" s="24" t="s">
        <v>308</v>
      </c>
      <c r="B43" s="24" t="s">
        <v>309</v>
      </c>
      <c r="C43" s="24">
        <v>8</v>
      </c>
      <c r="D43" s="24">
        <v>8</v>
      </c>
      <c r="E43" s="24">
        <v>8</v>
      </c>
      <c r="G43" s="25">
        <v>8</v>
      </c>
      <c r="H43" s="25">
        <v>8</v>
      </c>
      <c r="I43" s="25">
        <v>8</v>
      </c>
    </row>
    <row r="44" spans="1:9" x14ac:dyDescent="0.3">
      <c r="A44" s="26" t="s">
        <v>310</v>
      </c>
      <c r="B44" s="26" t="s">
        <v>311</v>
      </c>
      <c r="C44" s="26">
        <v>9</v>
      </c>
      <c r="D44" s="26">
        <v>9</v>
      </c>
      <c r="E44" s="26">
        <v>9</v>
      </c>
      <c r="G44" s="25">
        <v>9</v>
      </c>
      <c r="H44" s="25">
        <v>9</v>
      </c>
      <c r="I44" s="25">
        <v>9</v>
      </c>
    </row>
    <row r="45" spans="1:9" x14ac:dyDescent="0.3">
      <c r="A45" s="24" t="s">
        <v>312</v>
      </c>
      <c r="B45" s="24" t="s">
        <v>313</v>
      </c>
      <c r="C45" s="24">
        <v>4</v>
      </c>
      <c r="D45" s="24">
        <v>4</v>
      </c>
      <c r="E45" s="24">
        <v>4</v>
      </c>
      <c r="G45" s="25">
        <v>4</v>
      </c>
      <c r="H45" s="25">
        <v>4</v>
      </c>
      <c r="I45" s="25">
        <v>4</v>
      </c>
    </row>
    <row r="46" spans="1:9" x14ac:dyDescent="0.3">
      <c r="A46" s="26" t="s">
        <v>314</v>
      </c>
      <c r="B46" s="26" t="s">
        <v>315</v>
      </c>
      <c r="C46" s="26">
        <v>6</v>
      </c>
      <c r="D46" s="26">
        <v>6</v>
      </c>
      <c r="E46" s="26">
        <v>6</v>
      </c>
      <c r="G46" s="25">
        <v>6</v>
      </c>
      <c r="H46" s="25">
        <v>6</v>
      </c>
      <c r="I46" s="25">
        <v>6</v>
      </c>
    </row>
    <row r="47" spans="1:9" x14ac:dyDescent="0.3">
      <c r="A47" s="24" t="s">
        <v>316</v>
      </c>
      <c r="B47" s="24" t="s">
        <v>317</v>
      </c>
      <c r="C47" s="24">
        <v>6</v>
      </c>
      <c r="D47" s="24">
        <v>6</v>
      </c>
      <c r="E47" s="24">
        <v>6</v>
      </c>
      <c r="G47" s="25">
        <v>6</v>
      </c>
      <c r="H47" s="25">
        <v>6</v>
      </c>
      <c r="I47" s="25">
        <v>6</v>
      </c>
    </row>
    <row r="48" spans="1:9" x14ac:dyDescent="0.3">
      <c r="A48" s="26" t="s">
        <v>318</v>
      </c>
      <c r="B48" s="26" t="s">
        <v>319</v>
      </c>
      <c r="C48" s="26">
        <v>7</v>
      </c>
      <c r="D48" s="26">
        <v>7</v>
      </c>
      <c r="E48" s="26">
        <v>7</v>
      </c>
      <c r="G48" s="25">
        <v>7</v>
      </c>
      <c r="H48" s="25">
        <v>7</v>
      </c>
      <c r="I48" s="25">
        <v>7</v>
      </c>
    </row>
    <row r="49" spans="1:9" x14ac:dyDescent="0.3">
      <c r="A49" s="24" t="s">
        <v>320</v>
      </c>
      <c r="B49" s="24" t="s">
        <v>321</v>
      </c>
      <c r="C49" s="24">
        <v>8</v>
      </c>
      <c r="D49" s="24">
        <v>8</v>
      </c>
      <c r="E49" s="24">
        <v>8</v>
      </c>
      <c r="G49" s="25">
        <v>8</v>
      </c>
      <c r="H49" s="25">
        <v>8</v>
      </c>
      <c r="I49" s="25">
        <v>8</v>
      </c>
    </row>
    <row r="50" spans="1:9" x14ac:dyDescent="0.3">
      <c r="A50" s="26" t="s">
        <v>322</v>
      </c>
      <c r="B50" s="26" t="s">
        <v>323</v>
      </c>
      <c r="C50" s="26">
        <v>8</v>
      </c>
      <c r="D50" s="26">
        <v>8</v>
      </c>
      <c r="E50" s="26">
        <v>8</v>
      </c>
      <c r="G50" s="25">
        <v>8</v>
      </c>
      <c r="H50" s="25">
        <v>8</v>
      </c>
      <c r="I50" s="25">
        <v>8</v>
      </c>
    </row>
    <row r="51" spans="1:9" x14ac:dyDescent="0.3">
      <c r="A51" s="24" t="s">
        <v>324</v>
      </c>
      <c r="B51" s="24" t="s">
        <v>325</v>
      </c>
      <c r="C51" s="24">
        <v>10</v>
      </c>
      <c r="D51" s="24">
        <v>10</v>
      </c>
      <c r="E51" s="24">
        <v>10</v>
      </c>
      <c r="G51" s="25">
        <v>10</v>
      </c>
      <c r="H51" s="25">
        <v>10</v>
      </c>
      <c r="I51" s="25">
        <v>10</v>
      </c>
    </row>
    <row r="52" spans="1:9" x14ac:dyDescent="0.3">
      <c r="A52" s="26" t="s">
        <v>326</v>
      </c>
      <c r="B52" s="26" t="s">
        <v>327</v>
      </c>
      <c r="C52" s="26">
        <v>8</v>
      </c>
      <c r="D52" s="26">
        <v>8</v>
      </c>
      <c r="E52" s="26">
        <v>8</v>
      </c>
      <c r="G52" s="25">
        <v>8</v>
      </c>
      <c r="H52" s="25">
        <v>8</v>
      </c>
      <c r="I52" s="25">
        <v>8</v>
      </c>
    </row>
    <row r="53" spans="1:9" x14ac:dyDescent="0.3">
      <c r="A53" s="24" t="s">
        <v>328</v>
      </c>
      <c r="B53" s="24" t="s">
        <v>329</v>
      </c>
      <c r="C53" s="24">
        <v>9</v>
      </c>
      <c r="D53" s="24">
        <v>9</v>
      </c>
      <c r="E53" s="24">
        <v>9</v>
      </c>
      <c r="G53" s="25">
        <v>9</v>
      </c>
      <c r="H53" s="25">
        <v>9</v>
      </c>
      <c r="I53" s="25">
        <v>9</v>
      </c>
    </row>
    <row r="54" spans="1:9" x14ac:dyDescent="0.3">
      <c r="A54" s="26" t="s">
        <v>330</v>
      </c>
      <c r="B54" s="26" t="s">
        <v>331</v>
      </c>
      <c r="C54" s="26">
        <v>8</v>
      </c>
      <c r="D54" s="26">
        <v>8</v>
      </c>
      <c r="E54" s="26">
        <v>8</v>
      </c>
      <c r="G54" s="25">
        <v>8</v>
      </c>
      <c r="H54" s="25">
        <v>8</v>
      </c>
      <c r="I54" s="25">
        <v>8</v>
      </c>
    </row>
    <row r="55" spans="1:9" x14ac:dyDescent="0.3">
      <c r="A55" s="24" t="s">
        <v>332</v>
      </c>
      <c r="B55" s="24" t="s">
        <v>333</v>
      </c>
      <c r="C55" s="24">
        <v>10</v>
      </c>
      <c r="D55" s="24">
        <v>10</v>
      </c>
      <c r="E55" s="24">
        <v>10</v>
      </c>
      <c r="G55" s="25">
        <v>10</v>
      </c>
      <c r="H55" s="25">
        <v>10</v>
      </c>
      <c r="I55" s="25">
        <v>10</v>
      </c>
    </row>
    <row r="56" spans="1:9" x14ac:dyDescent="0.3">
      <c r="A56" s="26" t="s">
        <v>334</v>
      </c>
      <c r="B56" s="26" t="s">
        <v>335</v>
      </c>
      <c r="C56" s="26">
        <v>9</v>
      </c>
      <c r="D56" s="26">
        <v>9</v>
      </c>
      <c r="E56" s="26">
        <v>9</v>
      </c>
      <c r="G56" s="25">
        <v>9</v>
      </c>
      <c r="H56" s="25">
        <v>9</v>
      </c>
      <c r="I56" s="25">
        <v>9</v>
      </c>
    </row>
    <row r="57" spans="1:9" x14ac:dyDescent="0.3">
      <c r="A57" s="24" t="s">
        <v>336</v>
      </c>
      <c r="B57" s="24" t="s">
        <v>337</v>
      </c>
      <c r="C57" s="24">
        <v>6</v>
      </c>
      <c r="D57" s="24">
        <v>6</v>
      </c>
      <c r="E57" s="24">
        <v>6</v>
      </c>
      <c r="G57" s="25">
        <v>6</v>
      </c>
      <c r="H57" s="25">
        <v>6</v>
      </c>
      <c r="I57" s="25">
        <v>6</v>
      </c>
    </row>
    <row r="58" spans="1:9" x14ac:dyDescent="0.3">
      <c r="A58" s="26" t="s">
        <v>338</v>
      </c>
      <c r="B58" s="26" t="s">
        <v>339</v>
      </c>
      <c r="C58" s="26">
        <v>3</v>
      </c>
      <c r="D58" s="26">
        <v>3</v>
      </c>
      <c r="E58" s="26">
        <v>3</v>
      </c>
      <c r="G58" s="25">
        <v>3</v>
      </c>
      <c r="H58" s="25">
        <v>3</v>
      </c>
      <c r="I58" s="25">
        <v>3</v>
      </c>
    </row>
    <row r="59" spans="1:9" x14ac:dyDescent="0.3">
      <c r="A59" s="24" t="s">
        <v>340</v>
      </c>
      <c r="B59" s="24" t="s">
        <v>341</v>
      </c>
      <c r="C59" s="24">
        <v>7</v>
      </c>
      <c r="D59" s="24">
        <v>7</v>
      </c>
      <c r="E59" s="24">
        <v>7</v>
      </c>
      <c r="G59" s="25">
        <v>7</v>
      </c>
      <c r="H59" s="25">
        <v>7</v>
      </c>
      <c r="I59" s="25">
        <v>7</v>
      </c>
    </row>
    <row r="60" spans="1:9" x14ac:dyDescent="0.3">
      <c r="A60" s="26" t="s">
        <v>342</v>
      </c>
      <c r="B60" s="26" t="s">
        <v>343</v>
      </c>
      <c r="C60" s="26">
        <v>3</v>
      </c>
      <c r="D60" s="26">
        <v>3</v>
      </c>
      <c r="E60" s="26">
        <v>3</v>
      </c>
      <c r="G60" s="25">
        <v>3</v>
      </c>
      <c r="H60" s="25">
        <v>3</v>
      </c>
      <c r="I60" s="25">
        <v>3</v>
      </c>
    </row>
    <row r="61" spans="1:9" x14ac:dyDescent="0.3">
      <c r="A61" s="24" t="s">
        <v>344</v>
      </c>
      <c r="B61" s="24" t="s">
        <v>345</v>
      </c>
      <c r="C61" s="24">
        <v>8</v>
      </c>
      <c r="D61" s="24">
        <v>8</v>
      </c>
      <c r="E61" s="24">
        <v>8</v>
      </c>
      <c r="G61" s="25">
        <v>8</v>
      </c>
      <c r="H61" s="25">
        <v>8</v>
      </c>
      <c r="I61" s="25">
        <v>8</v>
      </c>
    </row>
    <row r="62" spans="1:9" x14ac:dyDescent="0.3">
      <c r="A62" s="26" t="s">
        <v>346</v>
      </c>
      <c r="B62" s="26" t="s">
        <v>347</v>
      </c>
      <c r="C62" s="26">
        <v>6</v>
      </c>
      <c r="D62" s="26">
        <v>6</v>
      </c>
      <c r="E62" s="26">
        <v>6</v>
      </c>
      <c r="G62" s="25">
        <v>6</v>
      </c>
      <c r="H62" s="25">
        <v>6</v>
      </c>
      <c r="I62" s="25">
        <v>6</v>
      </c>
    </row>
    <row r="65" spans="1:3" x14ac:dyDescent="0.3">
      <c r="A65" s="27" t="s">
        <v>53</v>
      </c>
      <c r="B65" s="53" t="s">
        <v>54</v>
      </c>
      <c r="C65" s="51"/>
    </row>
    <row r="66" spans="1:3" x14ac:dyDescent="0.3">
      <c r="A66" s="28" t="s">
        <v>55</v>
      </c>
      <c r="B66" s="50" t="s">
        <v>56</v>
      </c>
      <c r="C66" s="51"/>
    </row>
    <row r="67" spans="1:3" x14ac:dyDescent="0.3">
      <c r="A67" s="29" t="s">
        <v>57</v>
      </c>
      <c r="B67" s="52" t="s">
        <v>58</v>
      </c>
      <c r="C67" s="51"/>
    </row>
    <row r="68" spans="1:3" x14ac:dyDescent="0.3">
      <c r="A68" s="30" t="s">
        <v>184</v>
      </c>
      <c r="B68" s="55" t="s">
        <v>185</v>
      </c>
      <c r="C68" s="51"/>
    </row>
    <row r="69" spans="1:3" x14ac:dyDescent="0.3">
      <c r="A69" s="31" t="s">
        <v>186</v>
      </c>
      <c r="B69" s="54" t="s">
        <v>187</v>
      </c>
      <c r="C69" s="51"/>
    </row>
  </sheetData>
  <sheetProtection shee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89" priority="26">
      <formula>ISBLANK(A11)</formula>
    </cfRule>
  </conditionalFormatting>
  <conditionalFormatting sqref="C3">
    <cfRule type="expression" dxfId="88" priority="2">
      <formula>ISBLANK(C3)</formula>
    </cfRule>
  </conditionalFormatting>
  <conditionalFormatting sqref="C4">
    <cfRule type="expression" dxfId="87" priority="4">
      <formula>ISBLANK(C4)</formula>
    </cfRule>
  </conditionalFormatting>
  <conditionalFormatting sqref="C5">
    <cfRule type="expression" dxfId="86" priority="6">
      <formula>ISBLANK(C5)</formula>
    </cfRule>
  </conditionalFormatting>
  <conditionalFormatting sqref="C10">
    <cfRule type="expression" dxfId="85" priority="25">
      <formula>COUNTIF(C11:C62, "&gt;="&amp;$C$4)=0</formula>
    </cfRule>
  </conditionalFormatting>
  <conditionalFormatting sqref="C11:C62">
    <cfRule type="expression" dxfId="84" priority="27">
      <formula>C11&gt;$C$3</formula>
    </cfRule>
  </conditionalFormatting>
  <conditionalFormatting sqref="C3:E3">
    <cfRule type="expression" dxfId="83" priority="1">
      <formula>OR(C3&gt;100,C3&lt;0)</formula>
    </cfRule>
  </conditionalFormatting>
  <conditionalFormatting sqref="C4:E4">
    <cfRule type="expression" dxfId="82" priority="3">
      <formula>OR(C4&gt;max_marks_cell,C4&lt;0)</formula>
    </cfRule>
  </conditionalFormatting>
  <conditionalFormatting sqref="C5:E5">
    <cfRule type="expression" dxfId="81" priority="5">
      <formula>OR(C5&gt;3,C5&lt;0)</formula>
    </cfRule>
  </conditionalFormatting>
  <conditionalFormatting sqref="C7:E7">
    <cfRule type="expression" dxfId="80" priority="7">
      <formula>OR(C7&gt;100,C7&lt;0)</formula>
    </cfRule>
    <cfRule type="expression" dxfId="79" priority="8">
      <formula>ISBLANK(C7)</formula>
    </cfRule>
  </conditionalFormatting>
  <conditionalFormatting sqref="D10">
    <cfRule type="expression" dxfId="78" priority="30">
      <formula>COUNTIF(D11:D62, "&gt;="&amp;$D$4)=0</formula>
    </cfRule>
  </conditionalFormatting>
  <conditionalFormatting sqref="D11:D62">
    <cfRule type="expression" dxfId="77" priority="32">
      <formula>D11&gt;$D$3</formula>
    </cfRule>
  </conditionalFormatting>
  <conditionalFormatting sqref="D3:E5">
    <cfRule type="expression" dxfId="76" priority="10">
      <formula>ISBLANK(D3)</formula>
    </cfRule>
  </conditionalFormatting>
  <conditionalFormatting sqref="E10">
    <cfRule type="expression" dxfId="75" priority="35">
      <formula>COUNTIF(E11:E62, "&gt;="&amp;$E$4)=0</formula>
    </cfRule>
  </conditionalFormatting>
  <conditionalFormatting sqref="E11:E62">
    <cfRule type="expression" dxfId="74" priority="37">
      <formula>E11&gt;$E$3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242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40</v>
      </c>
      <c r="B3" s="18">
        <v>40</v>
      </c>
      <c r="C3" s="18">
        <v>40</v>
      </c>
      <c r="E3" s="32"/>
      <c r="G3" s="18">
        <v>40</v>
      </c>
      <c r="H3" s="18">
        <v>40</v>
      </c>
      <c r="I3" s="18">
        <v>40</v>
      </c>
    </row>
    <row r="4" spans="1:9" x14ac:dyDescent="0.3">
      <c r="A4" s="18">
        <v>28</v>
      </c>
      <c r="B4" s="18">
        <v>28</v>
      </c>
      <c r="C4" s="18">
        <v>28</v>
      </c>
      <c r="E4" s="32"/>
      <c r="G4" s="18">
        <v>28</v>
      </c>
      <c r="H4" s="18">
        <v>28</v>
      </c>
      <c r="I4" s="18"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31</v>
      </c>
      <c r="B7" s="18">
        <v>31</v>
      </c>
      <c r="C7" s="18">
        <v>31</v>
      </c>
      <c r="E7" s="32"/>
      <c r="G7" s="18">
        <v>31</v>
      </c>
      <c r="H7" s="18">
        <v>31</v>
      </c>
      <c r="I7" s="18">
        <v>31</v>
      </c>
    </row>
    <row r="8" spans="1:9" x14ac:dyDescent="0.3">
      <c r="A8" s="18">
        <v>31</v>
      </c>
      <c r="B8" s="18">
        <v>31</v>
      </c>
      <c r="C8" s="18">
        <v>31</v>
      </c>
      <c r="E8" s="32"/>
      <c r="G8" s="18">
        <v>31</v>
      </c>
      <c r="H8" s="18">
        <v>31</v>
      </c>
      <c r="I8" s="18">
        <v>31</v>
      </c>
    </row>
    <row r="9" spans="1:9" x14ac:dyDescent="0.3">
      <c r="A9" s="18">
        <v>31</v>
      </c>
      <c r="B9" s="18">
        <v>31</v>
      </c>
      <c r="C9" s="18">
        <v>31</v>
      </c>
      <c r="E9" s="32"/>
      <c r="G9" s="18">
        <v>31</v>
      </c>
      <c r="H9" s="18">
        <v>31</v>
      </c>
      <c r="I9" s="18">
        <v>31</v>
      </c>
    </row>
    <row r="10" spans="1:9" x14ac:dyDescent="0.3">
      <c r="A10" s="18">
        <v>29</v>
      </c>
      <c r="B10" s="18">
        <v>29</v>
      </c>
      <c r="C10" s="18">
        <v>29</v>
      </c>
      <c r="E10" s="32"/>
      <c r="G10" s="18">
        <v>29</v>
      </c>
      <c r="H10" s="18">
        <v>29</v>
      </c>
      <c r="I10" s="18">
        <v>29</v>
      </c>
    </row>
    <row r="11" spans="1:9" x14ac:dyDescent="0.3">
      <c r="A11" s="18">
        <v>35</v>
      </c>
      <c r="B11" s="18">
        <v>35</v>
      </c>
      <c r="C11" s="18">
        <v>35</v>
      </c>
      <c r="E11" s="32"/>
      <c r="G11" s="18">
        <v>35</v>
      </c>
      <c r="H11" s="18">
        <v>35</v>
      </c>
      <c r="I11" s="18">
        <v>35</v>
      </c>
    </row>
    <row r="12" spans="1:9" x14ac:dyDescent="0.3">
      <c r="A12" s="18">
        <v>33</v>
      </c>
      <c r="B12" s="18">
        <v>33</v>
      </c>
      <c r="C12" s="18">
        <v>33</v>
      </c>
      <c r="E12" s="32"/>
      <c r="G12" s="18">
        <v>33</v>
      </c>
      <c r="H12" s="18">
        <v>33</v>
      </c>
      <c r="I12" s="18">
        <v>33</v>
      </c>
    </row>
    <row r="13" spans="1:9" x14ac:dyDescent="0.3">
      <c r="A13" s="18">
        <v>35</v>
      </c>
      <c r="B13" s="18">
        <v>35</v>
      </c>
      <c r="C13" s="18">
        <v>35</v>
      </c>
      <c r="E13" s="32"/>
      <c r="G13" s="18">
        <v>35</v>
      </c>
      <c r="H13" s="18">
        <v>35</v>
      </c>
      <c r="I13" s="18">
        <v>35</v>
      </c>
    </row>
    <row r="14" spans="1:9" x14ac:dyDescent="0.3">
      <c r="A14" s="18">
        <v>34</v>
      </c>
      <c r="B14" s="18">
        <v>34</v>
      </c>
      <c r="C14" s="18">
        <v>34</v>
      </c>
      <c r="E14" s="32"/>
      <c r="G14" s="18">
        <v>34</v>
      </c>
      <c r="H14" s="18">
        <v>34</v>
      </c>
      <c r="I14" s="18">
        <v>34</v>
      </c>
    </row>
    <row r="15" spans="1:9" x14ac:dyDescent="0.3">
      <c r="A15" s="18">
        <v>33</v>
      </c>
      <c r="B15" s="18">
        <v>33</v>
      </c>
      <c r="C15" s="18">
        <v>33</v>
      </c>
      <c r="E15" s="32"/>
      <c r="G15" s="18">
        <v>33</v>
      </c>
      <c r="H15" s="18">
        <v>33</v>
      </c>
      <c r="I15" s="18">
        <v>33</v>
      </c>
    </row>
    <row r="16" spans="1:9" x14ac:dyDescent="0.3">
      <c r="A16" s="18">
        <v>29</v>
      </c>
      <c r="B16" s="18">
        <v>29</v>
      </c>
      <c r="C16" s="18">
        <v>29</v>
      </c>
      <c r="E16" s="32"/>
      <c r="G16" s="18">
        <v>29</v>
      </c>
      <c r="H16" s="18">
        <v>29</v>
      </c>
      <c r="I16" s="18">
        <v>29</v>
      </c>
    </row>
    <row r="17" spans="1:9" x14ac:dyDescent="0.3">
      <c r="A17" s="18">
        <v>33</v>
      </c>
      <c r="B17" s="18">
        <v>33</v>
      </c>
      <c r="C17" s="18">
        <v>33</v>
      </c>
      <c r="E17" s="32"/>
      <c r="G17" s="18">
        <v>33</v>
      </c>
      <c r="H17" s="18">
        <v>33</v>
      </c>
      <c r="I17" s="18">
        <v>33</v>
      </c>
    </row>
    <row r="18" spans="1:9" x14ac:dyDescent="0.3">
      <c r="A18" s="18">
        <v>34</v>
      </c>
      <c r="B18" s="18">
        <v>34</v>
      </c>
      <c r="C18" s="18">
        <v>34</v>
      </c>
      <c r="E18" s="32"/>
      <c r="G18" s="18">
        <v>34</v>
      </c>
      <c r="H18" s="18">
        <v>34</v>
      </c>
      <c r="I18" s="18">
        <v>34</v>
      </c>
    </row>
    <row r="19" spans="1:9" x14ac:dyDescent="0.3">
      <c r="A19" s="18">
        <v>33</v>
      </c>
      <c r="B19" s="18">
        <v>33</v>
      </c>
      <c r="C19" s="18">
        <v>33</v>
      </c>
      <c r="E19" s="32"/>
      <c r="G19" s="18">
        <v>33</v>
      </c>
      <c r="H19" s="18">
        <v>33</v>
      </c>
      <c r="I19" s="18">
        <v>33</v>
      </c>
    </row>
    <row r="20" spans="1:9" x14ac:dyDescent="0.3">
      <c r="A20" s="18">
        <v>37</v>
      </c>
      <c r="B20" s="18">
        <v>37</v>
      </c>
      <c r="C20" s="18">
        <v>37</v>
      </c>
      <c r="E20" s="32"/>
      <c r="G20" s="18">
        <v>37</v>
      </c>
      <c r="H20" s="18">
        <v>37</v>
      </c>
      <c r="I20" s="18">
        <v>37</v>
      </c>
    </row>
    <row r="21" spans="1:9" x14ac:dyDescent="0.3">
      <c r="A21" s="18">
        <v>29</v>
      </c>
      <c r="B21" s="18">
        <v>29</v>
      </c>
      <c r="C21" s="18">
        <v>29</v>
      </c>
      <c r="E21" s="32"/>
      <c r="G21" s="18">
        <v>29</v>
      </c>
      <c r="H21" s="18">
        <v>29</v>
      </c>
      <c r="I21" s="18">
        <v>29</v>
      </c>
    </row>
    <row r="22" spans="1:9" x14ac:dyDescent="0.3">
      <c r="A22" s="18">
        <v>36</v>
      </c>
      <c r="B22" s="18">
        <v>36</v>
      </c>
      <c r="C22" s="18">
        <v>36</v>
      </c>
      <c r="E22" s="32"/>
      <c r="G22" s="18">
        <v>36</v>
      </c>
      <c r="H22" s="18">
        <v>36</v>
      </c>
      <c r="I22" s="18">
        <v>36</v>
      </c>
    </row>
    <row r="23" spans="1:9" x14ac:dyDescent="0.3">
      <c r="A23" s="18">
        <v>35</v>
      </c>
      <c r="B23" s="18">
        <v>35</v>
      </c>
      <c r="C23" s="18">
        <v>35</v>
      </c>
      <c r="E23" s="32"/>
      <c r="G23" s="18">
        <v>35</v>
      </c>
      <c r="H23" s="18">
        <v>35</v>
      </c>
      <c r="I23" s="18">
        <v>35</v>
      </c>
    </row>
    <row r="24" spans="1:9" x14ac:dyDescent="0.3">
      <c r="A24" s="18">
        <v>33</v>
      </c>
      <c r="B24" s="18">
        <v>33</v>
      </c>
      <c r="C24" s="18">
        <v>33</v>
      </c>
      <c r="E24" s="32"/>
      <c r="G24" s="18">
        <v>33</v>
      </c>
      <c r="H24" s="18">
        <v>33</v>
      </c>
      <c r="I24" s="18">
        <v>33</v>
      </c>
    </row>
    <row r="25" spans="1:9" x14ac:dyDescent="0.3">
      <c r="A25" s="18">
        <v>36</v>
      </c>
      <c r="B25" s="18">
        <v>36</v>
      </c>
      <c r="C25" s="18">
        <v>36</v>
      </c>
      <c r="E25" s="32"/>
      <c r="G25" s="18">
        <v>36</v>
      </c>
      <c r="H25" s="18">
        <v>36</v>
      </c>
      <c r="I25" s="18">
        <v>36</v>
      </c>
    </row>
    <row r="26" spans="1:9" x14ac:dyDescent="0.3">
      <c r="A26" s="18">
        <v>32</v>
      </c>
      <c r="B26" s="18">
        <v>32</v>
      </c>
      <c r="C26" s="18">
        <v>32</v>
      </c>
      <c r="E26" s="32"/>
      <c r="G26" s="18">
        <v>32</v>
      </c>
      <c r="H26" s="18">
        <v>32</v>
      </c>
      <c r="I26" s="18">
        <v>32</v>
      </c>
    </row>
    <row r="27" spans="1:9" x14ac:dyDescent="0.3">
      <c r="A27" s="18">
        <v>37</v>
      </c>
      <c r="B27" s="18">
        <v>37</v>
      </c>
      <c r="C27" s="18">
        <v>37</v>
      </c>
      <c r="E27" s="32"/>
      <c r="G27" s="18">
        <v>37</v>
      </c>
      <c r="H27" s="18">
        <v>37</v>
      </c>
      <c r="I27" s="18">
        <v>37</v>
      </c>
    </row>
    <row r="28" spans="1:9" x14ac:dyDescent="0.3">
      <c r="A28" s="18">
        <v>37</v>
      </c>
      <c r="B28" s="18">
        <v>37</v>
      </c>
      <c r="C28" s="18">
        <v>37</v>
      </c>
      <c r="E28" s="32"/>
      <c r="G28" s="18">
        <v>37</v>
      </c>
      <c r="H28" s="18">
        <v>37</v>
      </c>
      <c r="I28" s="18">
        <v>37</v>
      </c>
    </row>
    <row r="29" spans="1:9" x14ac:dyDescent="0.3">
      <c r="A29" s="18">
        <v>31</v>
      </c>
      <c r="B29" s="18">
        <v>31</v>
      </c>
      <c r="C29" s="18">
        <v>31</v>
      </c>
      <c r="E29" s="32"/>
      <c r="G29" s="18">
        <v>31</v>
      </c>
      <c r="H29" s="18">
        <v>31</v>
      </c>
      <c r="I29" s="18">
        <v>31</v>
      </c>
    </row>
    <row r="30" spans="1:9" x14ac:dyDescent="0.3">
      <c r="A30" s="18">
        <v>28</v>
      </c>
      <c r="B30" s="18">
        <v>28</v>
      </c>
      <c r="C30" s="18">
        <v>28</v>
      </c>
      <c r="E30" s="32"/>
      <c r="G30" s="18">
        <v>28</v>
      </c>
      <c r="H30" s="18">
        <v>28</v>
      </c>
      <c r="I30" s="18">
        <v>28</v>
      </c>
    </row>
    <row r="31" spans="1:9" x14ac:dyDescent="0.3">
      <c r="A31" s="18">
        <v>30</v>
      </c>
      <c r="B31" s="18">
        <v>30</v>
      </c>
      <c r="C31" s="18">
        <v>30</v>
      </c>
      <c r="E31" s="32"/>
      <c r="G31" s="18">
        <v>30</v>
      </c>
      <c r="H31" s="18">
        <v>30</v>
      </c>
      <c r="I31" s="18">
        <v>30</v>
      </c>
    </row>
    <row r="32" spans="1:9" x14ac:dyDescent="0.3">
      <c r="A32" s="18">
        <v>28</v>
      </c>
      <c r="B32" s="18">
        <v>28</v>
      </c>
      <c r="C32" s="18">
        <v>28</v>
      </c>
      <c r="E32" s="32"/>
      <c r="G32" s="18">
        <v>28</v>
      </c>
      <c r="H32" s="18">
        <v>28</v>
      </c>
      <c r="I32" s="18">
        <v>28</v>
      </c>
    </row>
    <row r="33" spans="1:9" x14ac:dyDescent="0.3">
      <c r="A33" s="18">
        <v>26</v>
      </c>
      <c r="B33" s="18">
        <v>26</v>
      </c>
      <c r="C33" s="18">
        <v>26</v>
      </c>
      <c r="E33" s="32"/>
      <c r="G33" s="18">
        <v>26</v>
      </c>
      <c r="H33" s="18">
        <v>26</v>
      </c>
      <c r="I33" s="18">
        <v>26</v>
      </c>
    </row>
    <row r="34" spans="1:9" x14ac:dyDescent="0.3">
      <c r="A34" s="18">
        <v>37</v>
      </c>
      <c r="B34" s="18">
        <v>37</v>
      </c>
      <c r="C34" s="18">
        <v>37</v>
      </c>
      <c r="E34" s="32"/>
      <c r="G34" s="18">
        <v>37</v>
      </c>
      <c r="H34" s="18">
        <v>37</v>
      </c>
      <c r="I34" s="18">
        <v>37</v>
      </c>
    </row>
    <row r="35" spans="1:9" x14ac:dyDescent="0.3">
      <c r="A35" s="18">
        <v>36</v>
      </c>
      <c r="B35" s="18">
        <v>36</v>
      </c>
      <c r="C35" s="18">
        <v>36</v>
      </c>
      <c r="E35" s="32"/>
      <c r="G35" s="18">
        <v>36</v>
      </c>
      <c r="H35" s="18">
        <v>36</v>
      </c>
      <c r="I35" s="18">
        <v>36</v>
      </c>
    </row>
    <row r="36" spans="1:9" x14ac:dyDescent="0.3">
      <c r="A36" s="18">
        <v>32</v>
      </c>
      <c r="B36" s="18">
        <v>32</v>
      </c>
      <c r="C36" s="18">
        <v>32</v>
      </c>
      <c r="E36" s="32"/>
      <c r="G36" s="18">
        <v>32</v>
      </c>
      <c r="H36" s="18">
        <v>32</v>
      </c>
      <c r="I36" s="18">
        <v>32</v>
      </c>
    </row>
    <row r="37" spans="1:9" x14ac:dyDescent="0.3">
      <c r="A37" s="18">
        <v>36</v>
      </c>
      <c r="B37" s="18">
        <v>36</v>
      </c>
      <c r="C37" s="18">
        <v>36</v>
      </c>
      <c r="E37" s="32"/>
      <c r="G37" s="18">
        <v>36</v>
      </c>
      <c r="H37" s="18">
        <v>36</v>
      </c>
      <c r="I37" s="18">
        <v>36</v>
      </c>
    </row>
    <row r="38" spans="1:9" x14ac:dyDescent="0.3">
      <c r="A38" s="18">
        <v>25</v>
      </c>
      <c r="B38" s="18">
        <v>25</v>
      </c>
      <c r="C38" s="18">
        <v>25</v>
      </c>
      <c r="E38" s="32"/>
      <c r="G38" s="18">
        <v>25</v>
      </c>
      <c r="H38" s="18">
        <v>25</v>
      </c>
      <c r="I38" s="18">
        <v>25</v>
      </c>
    </row>
    <row r="39" spans="1:9" x14ac:dyDescent="0.3">
      <c r="A39" s="18">
        <v>35</v>
      </c>
      <c r="B39" s="18">
        <v>35</v>
      </c>
      <c r="C39" s="18">
        <v>35</v>
      </c>
      <c r="E39" s="32"/>
      <c r="G39" s="18">
        <v>35</v>
      </c>
      <c r="H39" s="18">
        <v>35</v>
      </c>
      <c r="I39" s="18">
        <v>35</v>
      </c>
    </row>
    <row r="40" spans="1:9" x14ac:dyDescent="0.3">
      <c r="A40" s="18">
        <v>30</v>
      </c>
      <c r="B40" s="18">
        <v>30</v>
      </c>
      <c r="C40" s="18">
        <v>30</v>
      </c>
      <c r="E40" s="32"/>
      <c r="G40" s="18">
        <v>30</v>
      </c>
      <c r="H40" s="18">
        <v>30</v>
      </c>
      <c r="I40" s="18">
        <v>30</v>
      </c>
    </row>
    <row r="41" spans="1:9" x14ac:dyDescent="0.3">
      <c r="A41" s="18">
        <v>27</v>
      </c>
      <c r="B41" s="18">
        <v>27</v>
      </c>
      <c r="C41" s="18">
        <v>27</v>
      </c>
      <c r="E41" s="32"/>
      <c r="G41" s="18">
        <v>27</v>
      </c>
      <c r="H41" s="18">
        <v>27</v>
      </c>
      <c r="I41" s="18">
        <v>27</v>
      </c>
    </row>
    <row r="42" spans="1:9" x14ac:dyDescent="0.3">
      <c r="A42" s="18">
        <v>28</v>
      </c>
      <c r="B42" s="18">
        <v>28</v>
      </c>
      <c r="C42" s="18">
        <v>28</v>
      </c>
      <c r="E42" s="32"/>
      <c r="G42" s="18">
        <v>28</v>
      </c>
      <c r="H42" s="18">
        <v>28</v>
      </c>
      <c r="I42" s="18">
        <v>28</v>
      </c>
    </row>
    <row r="43" spans="1:9" x14ac:dyDescent="0.3">
      <c r="A43" s="18">
        <v>30</v>
      </c>
      <c r="B43" s="18">
        <v>30</v>
      </c>
      <c r="C43" s="18">
        <v>30</v>
      </c>
      <c r="E43" s="32"/>
      <c r="G43" s="18">
        <v>30</v>
      </c>
      <c r="H43" s="18">
        <v>30</v>
      </c>
      <c r="I43" s="18">
        <v>30</v>
      </c>
    </row>
    <row r="44" spans="1:9" x14ac:dyDescent="0.3">
      <c r="A44" s="18">
        <v>36</v>
      </c>
      <c r="B44" s="18">
        <v>36</v>
      </c>
      <c r="C44" s="18">
        <v>36</v>
      </c>
      <c r="E44" s="32"/>
      <c r="G44" s="18">
        <v>36</v>
      </c>
      <c r="H44" s="18">
        <v>36</v>
      </c>
      <c r="I44" s="18">
        <v>36</v>
      </c>
    </row>
    <row r="45" spans="1:9" x14ac:dyDescent="0.3">
      <c r="A45" s="18">
        <v>21</v>
      </c>
      <c r="B45" s="18">
        <v>21</v>
      </c>
      <c r="C45" s="18">
        <v>21</v>
      </c>
      <c r="E45" s="32"/>
      <c r="G45" s="18">
        <v>21</v>
      </c>
      <c r="H45" s="18">
        <v>21</v>
      </c>
      <c r="I45" s="18">
        <v>21</v>
      </c>
    </row>
    <row r="46" spans="1:9" x14ac:dyDescent="0.3">
      <c r="A46" s="18">
        <v>31</v>
      </c>
      <c r="B46" s="18">
        <v>31</v>
      </c>
      <c r="C46" s="18">
        <v>31</v>
      </c>
      <c r="E46" s="32"/>
      <c r="G46" s="18">
        <v>31</v>
      </c>
      <c r="H46" s="18">
        <v>31</v>
      </c>
      <c r="I46" s="18">
        <v>31</v>
      </c>
    </row>
    <row r="47" spans="1:9" x14ac:dyDescent="0.3">
      <c r="A47" s="18">
        <v>39</v>
      </c>
      <c r="B47" s="18">
        <v>39</v>
      </c>
      <c r="C47" s="18">
        <v>39</v>
      </c>
      <c r="E47" s="32"/>
      <c r="G47" s="18">
        <v>39</v>
      </c>
      <c r="H47" s="18">
        <v>39</v>
      </c>
      <c r="I47" s="18">
        <v>39</v>
      </c>
    </row>
    <row r="48" spans="1:9" x14ac:dyDescent="0.3">
      <c r="A48" s="18">
        <v>35</v>
      </c>
      <c r="B48" s="18">
        <v>35</v>
      </c>
      <c r="C48" s="18">
        <v>35</v>
      </c>
      <c r="E48" s="32"/>
      <c r="G48" s="18">
        <v>35</v>
      </c>
      <c r="H48" s="18">
        <v>35</v>
      </c>
      <c r="I48" s="18">
        <v>35</v>
      </c>
    </row>
    <row r="49" spans="1:9" x14ac:dyDescent="0.3">
      <c r="A49" s="18">
        <v>26</v>
      </c>
      <c r="B49" s="18">
        <v>26</v>
      </c>
      <c r="C49" s="18">
        <v>26</v>
      </c>
      <c r="E49" s="32"/>
      <c r="G49" s="18">
        <v>26</v>
      </c>
      <c r="H49" s="18">
        <v>26</v>
      </c>
      <c r="I49" s="18">
        <v>26</v>
      </c>
    </row>
    <row r="50" spans="1:9" x14ac:dyDescent="0.3">
      <c r="A50" s="18">
        <v>27</v>
      </c>
      <c r="B50" s="18">
        <v>27</v>
      </c>
      <c r="C50" s="18">
        <v>27</v>
      </c>
      <c r="E50" s="32"/>
      <c r="G50" s="18">
        <v>27</v>
      </c>
      <c r="H50" s="18">
        <v>27</v>
      </c>
      <c r="I50" s="18">
        <v>27</v>
      </c>
    </row>
    <row r="51" spans="1:9" x14ac:dyDescent="0.3">
      <c r="A51" s="18">
        <v>36</v>
      </c>
      <c r="B51" s="18">
        <v>36</v>
      </c>
      <c r="C51" s="18">
        <v>36</v>
      </c>
      <c r="E51" s="32"/>
      <c r="G51" s="18">
        <v>36</v>
      </c>
      <c r="H51" s="18">
        <v>36</v>
      </c>
      <c r="I51" s="18">
        <v>36</v>
      </c>
    </row>
    <row r="52" spans="1:9" x14ac:dyDescent="0.3">
      <c r="A52" s="18">
        <v>31</v>
      </c>
      <c r="B52" s="18">
        <v>31</v>
      </c>
      <c r="C52" s="18">
        <v>31</v>
      </c>
      <c r="E52" s="32"/>
      <c r="G52" s="18">
        <v>31</v>
      </c>
      <c r="H52" s="18">
        <v>31</v>
      </c>
      <c r="I52" s="18">
        <v>31</v>
      </c>
    </row>
    <row r="53" spans="1:9" x14ac:dyDescent="0.3">
      <c r="A53" s="18">
        <v>32</v>
      </c>
      <c r="B53" s="18">
        <v>32</v>
      </c>
      <c r="C53" s="18">
        <v>32</v>
      </c>
      <c r="E53" s="32"/>
      <c r="G53" s="18">
        <v>32</v>
      </c>
      <c r="H53" s="18">
        <v>32</v>
      </c>
      <c r="I53" s="18">
        <v>32</v>
      </c>
    </row>
    <row r="54" spans="1:9" x14ac:dyDescent="0.3">
      <c r="A54" s="18">
        <v>27</v>
      </c>
      <c r="B54" s="18">
        <v>27</v>
      </c>
      <c r="C54" s="18">
        <v>27</v>
      </c>
      <c r="E54" s="32"/>
      <c r="G54" s="18">
        <v>27</v>
      </c>
      <c r="H54" s="18">
        <v>27</v>
      </c>
      <c r="I54" s="18">
        <v>27</v>
      </c>
    </row>
    <row r="55" spans="1:9" x14ac:dyDescent="0.3">
      <c r="A55" s="18">
        <v>30</v>
      </c>
      <c r="B55" s="18">
        <v>30</v>
      </c>
      <c r="C55" s="18">
        <v>30</v>
      </c>
      <c r="E55" s="32"/>
      <c r="G55" s="18">
        <v>30</v>
      </c>
      <c r="H55" s="18">
        <v>30</v>
      </c>
      <c r="I55" s="18">
        <v>30</v>
      </c>
    </row>
    <row r="56" spans="1:9" x14ac:dyDescent="0.3">
      <c r="A56" s="18">
        <v>28</v>
      </c>
      <c r="B56" s="18">
        <v>28</v>
      </c>
      <c r="C56" s="18">
        <v>28</v>
      </c>
      <c r="E56" s="32"/>
      <c r="G56" s="18">
        <v>28</v>
      </c>
      <c r="H56" s="18">
        <v>28</v>
      </c>
      <c r="I56" s="18">
        <v>28</v>
      </c>
    </row>
    <row r="57" spans="1:9" x14ac:dyDescent="0.3">
      <c r="A57" s="18">
        <v>30</v>
      </c>
      <c r="B57" s="18">
        <v>30</v>
      </c>
      <c r="C57" s="18">
        <v>30</v>
      </c>
      <c r="E57" s="32"/>
      <c r="G57" s="18">
        <v>30</v>
      </c>
      <c r="H57" s="18">
        <v>30</v>
      </c>
      <c r="I57" s="18">
        <v>30</v>
      </c>
    </row>
    <row r="58" spans="1:9" x14ac:dyDescent="0.3">
      <c r="A58" s="18">
        <v>27</v>
      </c>
      <c r="B58" s="18">
        <v>27</v>
      </c>
      <c r="C58" s="18">
        <v>27</v>
      </c>
      <c r="E58" s="32"/>
      <c r="G58" s="18">
        <v>27</v>
      </c>
      <c r="H58" s="18">
        <v>27</v>
      </c>
      <c r="I58" s="18">
        <v>27</v>
      </c>
    </row>
    <row r="59" spans="1:9" x14ac:dyDescent="0.3">
      <c r="E59" s="32"/>
    </row>
    <row r="60" spans="1:9" x14ac:dyDescent="0.3">
      <c r="E60" s="32"/>
      <c r="F60" s="19" t="s">
        <v>65</v>
      </c>
      <c r="G60" s="34" t="s">
        <v>24</v>
      </c>
      <c r="H60" s="34" t="s">
        <v>27</v>
      </c>
      <c r="I60" s="34" t="s">
        <v>30</v>
      </c>
    </row>
    <row r="61" spans="1:9" x14ac:dyDescent="0.3">
      <c r="E61" s="32"/>
      <c r="F61" s="19" t="s">
        <v>189</v>
      </c>
      <c r="G61" s="8">
        <v>44</v>
      </c>
      <c r="H61" s="8">
        <v>44</v>
      </c>
      <c r="I61" s="8">
        <v>44</v>
      </c>
    </row>
    <row r="62" spans="1:9" x14ac:dyDescent="0.3">
      <c r="E62" s="32"/>
      <c r="F62" s="19" t="s">
        <v>190</v>
      </c>
      <c r="G62" s="35">
        <v>52</v>
      </c>
      <c r="H62" s="35">
        <v>52</v>
      </c>
      <c r="I62" s="35">
        <v>52</v>
      </c>
    </row>
    <row r="63" spans="1:9" x14ac:dyDescent="0.3">
      <c r="E63" s="32"/>
      <c r="F63" s="19" t="s">
        <v>191</v>
      </c>
      <c r="G63" s="8">
        <v>84.615384615384613</v>
      </c>
      <c r="H63" s="8">
        <v>84.615384615384613</v>
      </c>
      <c r="I63" s="8">
        <v>84.615384615384613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3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243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10</v>
      </c>
      <c r="B3" s="18">
        <v>10</v>
      </c>
      <c r="C3" s="18">
        <v>10</v>
      </c>
      <c r="E3" s="32"/>
      <c r="G3" s="18">
        <v>10</v>
      </c>
      <c r="H3" s="18">
        <v>10</v>
      </c>
      <c r="I3" s="18">
        <v>10</v>
      </c>
    </row>
    <row r="4" spans="1:9" x14ac:dyDescent="0.3">
      <c r="A4" s="18">
        <v>7</v>
      </c>
      <c r="B4" s="18">
        <v>7</v>
      </c>
      <c r="C4" s="18">
        <v>7</v>
      </c>
      <c r="E4" s="32"/>
      <c r="G4" s="18">
        <v>7</v>
      </c>
      <c r="H4" s="18">
        <v>7</v>
      </c>
      <c r="I4" s="18"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2</v>
      </c>
      <c r="B7" s="18">
        <v>2</v>
      </c>
      <c r="C7" s="18">
        <v>2</v>
      </c>
      <c r="E7" s="32"/>
      <c r="G7" s="18">
        <v>2</v>
      </c>
      <c r="H7" s="18">
        <v>2</v>
      </c>
      <c r="I7" s="18">
        <v>2</v>
      </c>
    </row>
    <row r="8" spans="1:9" x14ac:dyDescent="0.3">
      <c r="A8" s="18">
        <v>3</v>
      </c>
      <c r="B8" s="18">
        <v>3</v>
      </c>
      <c r="C8" s="18">
        <v>3</v>
      </c>
      <c r="E8" s="32"/>
      <c r="G8" s="18">
        <v>3</v>
      </c>
      <c r="H8" s="18">
        <v>3</v>
      </c>
      <c r="I8" s="18">
        <v>3</v>
      </c>
    </row>
    <row r="9" spans="1:9" x14ac:dyDescent="0.3">
      <c r="A9" s="18">
        <v>4</v>
      </c>
      <c r="B9" s="18">
        <v>4</v>
      </c>
      <c r="C9" s="18">
        <v>4</v>
      </c>
      <c r="E9" s="32"/>
      <c r="G9" s="18">
        <v>4</v>
      </c>
      <c r="H9" s="18">
        <v>4</v>
      </c>
      <c r="I9" s="18">
        <v>4</v>
      </c>
    </row>
    <row r="10" spans="1:9" x14ac:dyDescent="0.3">
      <c r="A10" s="18">
        <v>6</v>
      </c>
      <c r="B10" s="18">
        <v>6</v>
      </c>
      <c r="C10" s="18">
        <v>6</v>
      </c>
      <c r="E10" s="32"/>
      <c r="G10" s="18">
        <v>6</v>
      </c>
      <c r="H10" s="18">
        <v>6</v>
      </c>
      <c r="I10" s="18">
        <v>6</v>
      </c>
    </row>
    <row r="11" spans="1:9" x14ac:dyDescent="0.3">
      <c r="A11" s="18">
        <v>7</v>
      </c>
      <c r="B11" s="18">
        <v>7</v>
      </c>
      <c r="C11" s="18">
        <v>7</v>
      </c>
      <c r="E11" s="32"/>
      <c r="G11" s="18">
        <v>7</v>
      </c>
      <c r="H11" s="18">
        <v>7</v>
      </c>
      <c r="I11" s="18">
        <v>7</v>
      </c>
    </row>
    <row r="12" spans="1:9" x14ac:dyDescent="0.3">
      <c r="A12" s="18">
        <v>10</v>
      </c>
      <c r="B12" s="18">
        <v>10</v>
      </c>
      <c r="C12" s="18">
        <v>10</v>
      </c>
      <c r="E12" s="32"/>
      <c r="G12" s="18">
        <v>10</v>
      </c>
      <c r="H12" s="18">
        <v>10</v>
      </c>
      <c r="I12" s="18">
        <v>10</v>
      </c>
    </row>
    <row r="13" spans="1:9" x14ac:dyDescent="0.3">
      <c r="A13" s="18">
        <v>7</v>
      </c>
      <c r="B13" s="18">
        <v>7</v>
      </c>
      <c r="C13" s="18">
        <v>7</v>
      </c>
      <c r="E13" s="32"/>
      <c r="G13" s="18">
        <v>7</v>
      </c>
      <c r="H13" s="18">
        <v>7</v>
      </c>
      <c r="I13" s="18">
        <v>7</v>
      </c>
    </row>
    <row r="14" spans="1:9" x14ac:dyDescent="0.3">
      <c r="A14" s="18">
        <v>8</v>
      </c>
      <c r="B14" s="18">
        <v>8</v>
      </c>
      <c r="C14" s="18">
        <v>8</v>
      </c>
      <c r="E14" s="32"/>
      <c r="G14" s="18">
        <v>8</v>
      </c>
      <c r="H14" s="18">
        <v>8</v>
      </c>
      <c r="I14" s="18">
        <v>8</v>
      </c>
    </row>
    <row r="15" spans="1:9" x14ac:dyDescent="0.3">
      <c r="A15" s="18">
        <v>6</v>
      </c>
      <c r="B15" s="18">
        <v>6</v>
      </c>
      <c r="C15" s="18">
        <v>6</v>
      </c>
      <c r="E15" s="32"/>
      <c r="G15" s="18">
        <v>6</v>
      </c>
      <c r="H15" s="18">
        <v>6</v>
      </c>
      <c r="I15" s="18">
        <v>6</v>
      </c>
    </row>
    <row r="16" spans="1:9" x14ac:dyDescent="0.3">
      <c r="A16" s="18">
        <v>5</v>
      </c>
      <c r="B16" s="18">
        <v>5</v>
      </c>
      <c r="C16" s="18">
        <v>5</v>
      </c>
      <c r="E16" s="32"/>
      <c r="G16" s="18">
        <v>5</v>
      </c>
      <c r="H16" s="18">
        <v>5</v>
      </c>
      <c r="I16" s="18">
        <v>5</v>
      </c>
    </row>
    <row r="17" spans="1:9" x14ac:dyDescent="0.3">
      <c r="A17" s="18">
        <v>6</v>
      </c>
      <c r="B17" s="18">
        <v>6</v>
      </c>
      <c r="C17" s="18">
        <v>6</v>
      </c>
      <c r="E17" s="32"/>
      <c r="G17" s="18">
        <v>6</v>
      </c>
      <c r="H17" s="18">
        <v>6</v>
      </c>
      <c r="I17" s="18">
        <v>6</v>
      </c>
    </row>
    <row r="18" spans="1:9" x14ac:dyDescent="0.3">
      <c r="A18" s="18">
        <v>9</v>
      </c>
      <c r="B18" s="18">
        <v>9</v>
      </c>
      <c r="C18" s="18">
        <v>9</v>
      </c>
      <c r="E18" s="32"/>
      <c r="G18" s="18">
        <v>9</v>
      </c>
      <c r="H18" s="18">
        <v>9</v>
      </c>
      <c r="I18" s="18">
        <v>9</v>
      </c>
    </row>
    <row r="19" spans="1:9" x14ac:dyDescent="0.3">
      <c r="A19" s="18">
        <v>4</v>
      </c>
      <c r="B19" s="18">
        <v>4</v>
      </c>
      <c r="C19" s="18">
        <v>4</v>
      </c>
      <c r="E19" s="32"/>
      <c r="G19" s="18">
        <v>4</v>
      </c>
      <c r="H19" s="18">
        <v>4</v>
      </c>
      <c r="I19" s="18">
        <v>4</v>
      </c>
    </row>
    <row r="20" spans="1:9" x14ac:dyDescent="0.3">
      <c r="A20" s="18">
        <v>9</v>
      </c>
      <c r="B20" s="18">
        <v>9</v>
      </c>
      <c r="C20" s="18">
        <v>9</v>
      </c>
      <c r="E20" s="32"/>
      <c r="G20" s="18">
        <v>9</v>
      </c>
      <c r="H20" s="18">
        <v>9</v>
      </c>
      <c r="I20" s="18">
        <v>9</v>
      </c>
    </row>
    <row r="21" spans="1:9" x14ac:dyDescent="0.3">
      <c r="A21" s="18">
        <v>6</v>
      </c>
      <c r="B21" s="18">
        <v>6</v>
      </c>
      <c r="C21" s="18">
        <v>6</v>
      </c>
      <c r="E21" s="32"/>
      <c r="G21" s="18">
        <v>6</v>
      </c>
      <c r="H21" s="18">
        <v>6</v>
      </c>
      <c r="I21" s="18">
        <v>6</v>
      </c>
    </row>
    <row r="22" spans="1:9" x14ac:dyDescent="0.3">
      <c r="A22" s="18">
        <v>5</v>
      </c>
      <c r="B22" s="18">
        <v>5</v>
      </c>
      <c r="C22" s="18">
        <v>5</v>
      </c>
      <c r="E22" s="32"/>
      <c r="G22" s="18">
        <v>5</v>
      </c>
      <c r="H22" s="18">
        <v>5</v>
      </c>
      <c r="I22" s="18">
        <v>5</v>
      </c>
    </row>
    <row r="23" spans="1:9" x14ac:dyDescent="0.3">
      <c r="A23" s="18">
        <v>9</v>
      </c>
      <c r="B23" s="18">
        <v>9</v>
      </c>
      <c r="C23" s="18">
        <v>9</v>
      </c>
      <c r="E23" s="32"/>
      <c r="G23" s="18">
        <v>9</v>
      </c>
      <c r="H23" s="18">
        <v>9</v>
      </c>
      <c r="I23" s="18">
        <v>9</v>
      </c>
    </row>
    <row r="24" spans="1:9" x14ac:dyDescent="0.3">
      <c r="A24" s="18">
        <v>3</v>
      </c>
      <c r="B24" s="18">
        <v>3</v>
      </c>
      <c r="C24" s="18">
        <v>3</v>
      </c>
      <c r="E24" s="32"/>
      <c r="G24" s="18">
        <v>3</v>
      </c>
      <c r="H24" s="18">
        <v>3</v>
      </c>
      <c r="I24" s="18">
        <v>3</v>
      </c>
    </row>
    <row r="25" spans="1:9" x14ac:dyDescent="0.3">
      <c r="A25" s="18">
        <v>10</v>
      </c>
      <c r="B25" s="18">
        <v>10</v>
      </c>
      <c r="C25" s="18">
        <v>10</v>
      </c>
      <c r="E25" s="32"/>
      <c r="G25" s="18">
        <v>10</v>
      </c>
      <c r="H25" s="18">
        <v>10</v>
      </c>
      <c r="I25" s="18">
        <v>10</v>
      </c>
    </row>
    <row r="26" spans="1:9" x14ac:dyDescent="0.3">
      <c r="A26" s="18">
        <v>10</v>
      </c>
      <c r="B26" s="18">
        <v>10</v>
      </c>
      <c r="C26" s="18">
        <v>10</v>
      </c>
      <c r="E26" s="32"/>
      <c r="G26" s="18">
        <v>10</v>
      </c>
      <c r="H26" s="18">
        <v>10</v>
      </c>
      <c r="I26" s="18">
        <v>10</v>
      </c>
    </row>
    <row r="27" spans="1:9" x14ac:dyDescent="0.3">
      <c r="A27" s="18">
        <v>7</v>
      </c>
      <c r="B27" s="18">
        <v>7</v>
      </c>
      <c r="C27" s="18">
        <v>7</v>
      </c>
      <c r="E27" s="32"/>
      <c r="G27" s="18">
        <v>7</v>
      </c>
      <c r="H27" s="18">
        <v>7</v>
      </c>
      <c r="I27" s="18">
        <v>7</v>
      </c>
    </row>
    <row r="28" spans="1:9" x14ac:dyDescent="0.3">
      <c r="A28" s="18">
        <v>2</v>
      </c>
      <c r="B28" s="18">
        <v>2</v>
      </c>
      <c r="C28" s="18">
        <v>2</v>
      </c>
      <c r="E28" s="32"/>
      <c r="G28" s="18">
        <v>2</v>
      </c>
      <c r="H28" s="18">
        <v>2</v>
      </c>
      <c r="I28" s="18">
        <v>2</v>
      </c>
    </row>
    <row r="29" spans="1:9" x14ac:dyDescent="0.3">
      <c r="A29" s="18">
        <v>5</v>
      </c>
      <c r="B29" s="18">
        <v>5</v>
      </c>
      <c r="C29" s="18">
        <v>5</v>
      </c>
      <c r="E29" s="32"/>
      <c r="G29" s="18">
        <v>5</v>
      </c>
      <c r="H29" s="18">
        <v>5</v>
      </c>
      <c r="I29" s="18">
        <v>5</v>
      </c>
    </row>
    <row r="30" spans="1:9" x14ac:dyDescent="0.3">
      <c r="A30" s="18">
        <v>10</v>
      </c>
      <c r="B30" s="18">
        <v>10</v>
      </c>
      <c r="C30" s="18">
        <v>10</v>
      </c>
      <c r="E30" s="32"/>
      <c r="G30" s="18">
        <v>10</v>
      </c>
      <c r="H30" s="18">
        <v>10</v>
      </c>
      <c r="I30" s="18">
        <v>10</v>
      </c>
    </row>
    <row r="31" spans="1:9" x14ac:dyDescent="0.3">
      <c r="A31" s="18">
        <v>4</v>
      </c>
      <c r="B31" s="18">
        <v>4</v>
      </c>
      <c r="C31" s="18">
        <v>4</v>
      </c>
      <c r="E31" s="32"/>
      <c r="G31" s="18">
        <v>4</v>
      </c>
      <c r="H31" s="18">
        <v>4</v>
      </c>
      <c r="I31" s="18">
        <v>4</v>
      </c>
    </row>
    <row r="32" spans="1:9" x14ac:dyDescent="0.3">
      <c r="A32" s="18">
        <v>10</v>
      </c>
      <c r="B32" s="18">
        <v>10</v>
      </c>
      <c r="C32" s="18">
        <v>10</v>
      </c>
      <c r="E32" s="32"/>
      <c r="G32" s="18">
        <v>10</v>
      </c>
      <c r="H32" s="18">
        <v>10</v>
      </c>
      <c r="I32" s="18">
        <v>10</v>
      </c>
    </row>
    <row r="33" spans="1:9" x14ac:dyDescent="0.3">
      <c r="A33" s="18">
        <v>2</v>
      </c>
      <c r="B33" s="18">
        <v>2</v>
      </c>
      <c r="C33" s="18">
        <v>2</v>
      </c>
      <c r="E33" s="32"/>
      <c r="G33" s="18">
        <v>2</v>
      </c>
      <c r="H33" s="18">
        <v>2</v>
      </c>
      <c r="I33" s="18">
        <v>2</v>
      </c>
    </row>
    <row r="34" spans="1:9" x14ac:dyDescent="0.3">
      <c r="A34" s="18">
        <v>7</v>
      </c>
      <c r="B34" s="18">
        <v>7</v>
      </c>
      <c r="C34" s="18">
        <v>7</v>
      </c>
      <c r="E34" s="32"/>
      <c r="G34" s="18">
        <v>7</v>
      </c>
      <c r="H34" s="18">
        <v>7</v>
      </c>
      <c r="I34" s="18">
        <v>7</v>
      </c>
    </row>
    <row r="35" spans="1:9" x14ac:dyDescent="0.3">
      <c r="A35" s="18">
        <v>9</v>
      </c>
      <c r="B35" s="18">
        <v>9</v>
      </c>
      <c r="C35" s="18">
        <v>9</v>
      </c>
      <c r="E35" s="32"/>
      <c r="G35" s="18">
        <v>9</v>
      </c>
      <c r="H35" s="18">
        <v>9</v>
      </c>
      <c r="I35" s="18">
        <v>9</v>
      </c>
    </row>
    <row r="36" spans="1:9" x14ac:dyDescent="0.3">
      <c r="A36" s="18">
        <v>5</v>
      </c>
      <c r="B36" s="18">
        <v>5</v>
      </c>
      <c r="C36" s="18">
        <v>5</v>
      </c>
      <c r="E36" s="32"/>
      <c r="G36" s="18">
        <v>5</v>
      </c>
      <c r="H36" s="18">
        <v>5</v>
      </c>
      <c r="I36" s="18">
        <v>5</v>
      </c>
    </row>
    <row r="37" spans="1:9" x14ac:dyDescent="0.3">
      <c r="A37" s="18">
        <v>9</v>
      </c>
      <c r="B37" s="18">
        <v>9</v>
      </c>
      <c r="C37" s="18">
        <v>9</v>
      </c>
      <c r="E37" s="32"/>
      <c r="G37" s="18">
        <v>9</v>
      </c>
      <c r="H37" s="18">
        <v>9</v>
      </c>
      <c r="I37" s="18">
        <v>9</v>
      </c>
    </row>
    <row r="38" spans="1:9" x14ac:dyDescent="0.3">
      <c r="A38" s="18">
        <v>5</v>
      </c>
      <c r="B38" s="18">
        <v>5</v>
      </c>
      <c r="C38" s="18">
        <v>5</v>
      </c>
      <c r="E38" s="32"/>
      <c r="G38" s="18">
        <v>5</v>
      </c>
      <c r="H38" s="18">
        <v>5</v>
      </c>
      <c r="I38" s="18">
        <v>5</v>
      </c>
    </row>
    <row r="39" spans="1:9" x14ac:dyDescent="0.3">
      <c r="A39" s="18">
        <v>8</v>
      </c>
      <c r="B39" s="18">
        <v>8</v>
      </c>
      <c r="C39" s="18">
        <v>8</v>
      </c>
      <c r="E39" s="32"/>
      <c r="G39" s="18">
        <v>8</v>
      </c>
      <c r="H39" s="18">
        <v>8</v>
      </c>
      <c r="I39" s="18">
        <v>8</v>
      </c>
    </row>
    <row r="40" spans="1:9" x14ac:dyDescent="0.3">
      <c r="A40" s="18">
        <v>9</v>
      </c>
      <c r="B40" s="18">
        <v>9</v>
      </c>
      <c r="C40" s="18">
        <v>9</v>
      </c>
      <c r="E40" s="32"/>
      <c r="G40" s="18">
        <v>9</v>
      </c>
      <c r="H40" s="18">
        <v>9</v>
      </c>
      <c r="I40" s="18">
        <v>9</v>
      </c>
    </row>
    <row r="41" spans="1:9" x14ac:dyDescent="0.3">
      <c r="A41" s="18">
        <v>4</v>
      </c>
      <c r="B41" s="18">
        <v>4</v>
      </c>
      <c r="C41" s="18">
        <v>4</v>
      </c>
      <c r="E41" s="32"/>
      <c r="G41" s="18">
        <v>4</v>
      </c>
      <c r="H41" s="18">
        <v>4</v>
      </c>
      <c r="I41" s="18">
        <v>4</v>
      </c>
    </row>
    <row r="42" spans="1:9" x14ac:dyDescent="0.3">
      <c r="A42" s="18">
        <v>6</v>
      </c>
      <c r="B42" s="18">
        <v>6</v>
      </c>
      <c r="C42" s="18">
        <v>6</v>
      </c>
      <c r="E42" s="32"/>
      <c r="G42" s="18">
        <v>6</v>
      </c>
      <c r="H42" s="18">
        <v>6</v>
      </c>
      <c r="I42" s="18">
        <v>6</v>
      </c>
    </row>
    <row r="43" spans="1:9" x14ac:dyDescent="0.3">
      <c r="A43" s="18">
        <v>6</v>
      </c>
      <c r="B43" s="18">
        <v>6</v>
      </c>
      <c r="C43" s="18">
        <v>6</v>
      </c>
      <c r="E43" s="32"/>
      <c r="G43" s="18">
        <v>6</v>
      </c>
      <c r="H43" s="18">
        <v>6</v>
      </c>
      <c r="I43" s="18">
        <v>6</v>
      </c>
    </row>
    <row r="44" spans="1:9" x14ac:dyDescent="0.3">
      <c r="A44" s="18">
        <v>7</v>
      </c>
      <c r="B44" s="18">
        <v>7</v>
      </c>
      <c r="C44" s="18">
        <v>7</v>
      </c>
      <c r="E44" s="32"/>
      <c r="G44" s="18">
        <v>7</v>
      </c>
      <c r="H44" s="18">
        <v>7</v>
      </c>
      <c r="I44" s="18">
        <v>7</v>
      </c>
    </row>
    <row r="45" spans="1:9" x14ac:dyDescent="0.3">
      <c r="A45" s="18">
        <v>8</v>
      </c>
      <c r="B45" s="18">
        <v>8</v>
      </c>
      <c r="C45" s="18">
        <v>8</v>
      </c>
      <c r="E45" s="32"/>
      <c r="G45" s="18">
        <v>8</v>
      </c>
      <c r="H45" s="18">
        <v>8</v>
      </c>
      <c r="I45" s="18">
        <v>8</v>
      </c>
    </row>
    <row r="46" spans="1:9" x14ac:dyDescent="0.3">
      <c r="A46" s="18">
        <v>8</v>
      </c>
      <c r="B46" s="18">
        <v>8</v>
      </c>
      <c r="C46" s="18">
        <v>8</v>
      </c>
      <c r="E46" s="32"/>
      <c r="G46" s="18">
        <v>8</v>
      </c>
      <c r="H46" s="18">
        <v>8</v>
      </c>
      <c r="I46" s="18">
        <v>8</v>
      </c>
    </row>
    <row r="47" spans="1:9" x14ac:dyDescent="0.3">
      <c r="A47" s="18">
        <v>10</v>
      </c>
      <c r="B47" s="18">
        <v>10</v>
      </c>
      <c r="C47" s="18">
        <v>10</v>
      </c>
      <c r="E47" s="32"/>
      <c r="G47" s="18">
        <v>10</v>
      </c>
      <c r="H47" s="18">
        <v>10</v>
      </c>
      <c r="I47" s="18">
        <v>10</v>
      </c>
    </row>
    <row r="48" spans="1:9" x14ac:dyDescent="0.3">
      <c r="A48" s="18">
        <v>8</v>
      </c>
      <c r="B48" s="18">
        <v>8</v>
      </c>
      <c r="C48" s="18">
        <v>8</v>
      </c>
      <c r="E48" s="32"/>
      <c r="G48" s="18">
        <v>8</v>
      </c>
      <c r="H48" s="18">
        <v>8</v>
      </c>
      <c r="I48" s="18">
        <v>8</v>
      </c>
    </row>
    <row r="49" spans="1:9" x14ac:dyDescent="0.3">
      <c r="A49" s="18">
        <v>9</v>
      </c>
      <c r="B49" s="18">
        <v>9</v>
      </c>
      <c r="C49" s="18">
        <v>9</v>
      </c>
      <c r="E49" s="32"/>
      <c r="G49" s="18">
        <v>9</v>
      </c>
      <c r="H49" s="18">
        <v>9</v>
      </c>
      <c r="I49" s="18">
        <v>9</v>
      </c>
    </row>
    <row r="50" spans="1:9" x14ac:dyDescent="0.3">
      <c r="A50" s="18">
        <v>8</v>
      </c>
      <c r="B50" s="18">
        <v>8</v>
      </c>
      <c r="C50" s="18">
        <v>8</v>
      </c>
      <c r="E50" s="32"/>
      <c r="G50" s="18">
        <v>8</v>
      </c>
      <c r="H50" s="18">
        <v>8</v>
      </c>
      <c r="I50" s="18">
        <v>8</v>
      </c>
    </row>
    <row r="51" spans="1:9" x14ac:dyDescent="0.3">
      <c r="A51" s="18">
        <v>10</v>
      </c>
      <c r="B51" s="18">
        <v>10</v>
      </c>
      <c r="C51" s="18">
        <v>10</v>
      </c>
      <c r="E51" s="32"/>
      <c r="G51" s="18">
        <v>10</v>
      </c>
      <c r="H51" s="18">
        <v>10</v>
      </c>
      <c r="I51" s="18">
        <v>10</v>
      </c>
    </row>
    <row r="52" spans="1:9" x14ac:dyDescent="0.3">
      <c r="A52" s="18">
        <v>9</v>
      </c>
      <c r="B52" s="18">
        <v>9</v>
      </c>
      <c r="C52" s="18">
        <v>9</v>
      </c>
      <c r="E52" s="32"/>
      <c r="G52" s="18">
        <v>9</v>
      </c>
      <c r="H52" s="18">
        <v>9</v>
      </c>
      <c r="I52" s="18">
        <v>9</v>
      </c>
    </row>
    <row r="53" spans="1:9" x14ac:dyDescent="0.3">
      <c r="A53" s="18">
        <v>6</v>
      </c>
      <c r="B53" s="18">
        <v>6</v>
      </c>
      <c r="C53" s="18">
        <v>6</v>
      </c>
      <c r="E53" s="32"/>
      <c r="G53" s="18">
        <v>6</v>
      </c>
      <c r="H53" s="18">
        <v>6</v>
      </c>
      <c r="I53" s="18">
        <v>6</v>
      </c>
    </row>
    <row r="54" spans="1:9" x14ac:dyDescent="0.3">
      <c r="A54" s="18">
        <v>3</v>
      </c>
      <c r="B54" s="18">
        <v>3</v>
      </c>
      <c r="C54" s="18">
        <v>3</v>
      </c>
      <c r="E54" s="32"/>
      <c r="G54" s="18">
        <v>3</v>
      </c>
      <c r="H54" s="18">
        <v>3</v>
      </c>
      <c r="I54" s="18">
        <v>3</v>
      </c>
    </row>
    <row r="55" spans="1:9" x14ac:dyDescent="0.3">
      <c r="A55" s="18">
        <v>7</v>
      </c>
      <c r="B55" s="18">
        <v>7</v>
      </c>
      <c r="C55" s="18">
        <v>7</v>
      </c>
      <c r="E55" s="32"/>
      <c r="G55" s="18">
        <v>7</v>
      </c>
      <c r="H55" s="18">
        <v>7</v>
      </c>
      <c r="I55" s="18">
        <v>7</v>
      </c>
    </row>
    <row r="56" spans="1:9" x14ac:dyDescent="0.3">
      <c r="A56" s="18">
        <v>3</v>
      </c>
      <c r="B56" s="18">
        <v>3</v>
      </c>
      <c r="C56" s="18">
        <v>3</v>
      </c>
      <c r="E56" s="32"/>
      <c r="G56" s="18">
        <v>3</v>
      </c>
      <c r="H56" s="18">
        <v>3</v>
      </c>
      <c r="I56" s="18">
        <v>3</v>
      </c>
    </row>
    <row r="57" spans="1:9" x14ac:dyDescent="0.3">
      <c r="A57" s="18">
        <v>8</v>
      </c>
      <c r="B57" s="18">
        <v>8</v>
      </c>
      <c r="C57" s="18">
        <v>8</v>
      </c>
      <c r="E57" s="32"/>
      <c r="G57" s="18">
        <v>8</v>
      </c>
      <c r="H57" s="18">
        <v>8</v>
      </c>
      <c r="I57" s="18">
        <v>8</v>
      </c>
    </row>
    <row r="58" spans="1:9" x14ac:dyDescent="0.3">
      <c r="A58" s="18">
        <v>6</v>
      </c>
      <c r="B58" s="18">
        <v>6</v>
      </c>
      <c r="C58" s="18">
        <v>6</v>
      </c>
      <c r="E58" s="32"/>
      <c r="G58" s="18">
        <v>6</v>
      </c>
      <c r="H58" s="18">
        <v>6</v>
      </c>
      <c r="I58" s="18">
        <v>6</v>
      </c>
    </row>
    <row r="59" spans="1:9" x14ac:dyDescent="0.3">
      <c r="E59" s="32"/>
    </row>
    <row r="60" spans="1:9" x14ac:dyDescent="0.3">
      <c r="E60" s="32"/>
      <c r="F60" s="19" t="s">
        <v>65</v>
      </c>
      <c r="G60" s="34" t="s">
        <v>24</v>
      </c>
      <c r="H60" s="34" t="s">
        <v>27</v>
      </c>
      <c r="I60" s="34" t="s">
        <v>30</v>
      </c>
    </row>
    <row r="61" spans="1:9" x14ac:dyDescent="0.3">
      <c r="E61" s="32"/>
      <c r="F61" s="19" t="s">
        <v>189</v>
      </c>
      <c r="G61" s="8">
        <v>28</v>
      </c>
      <c r="H61" s="8">
        <v>28</v>
      </c>
      <c r="I61" s="8">
        <v>28</v>
      </c>
    </row>
    <row r="62" spans="1:9" x14ac:dyDescent="0.3">
      <c r="E62" s="32"/>
      <c r="F62" s="19" t="s">
        <v>190</v>
      </c>
      <c r="G62" s="35">
        <v>52</v>
      </c>
      <c r="H62" s="35">
        <v>52</v>
      </c>
      <c r="I62" s="35">
        <v>52</v>
      </c>
    </row>
    <row r="63" spans="1:9" x14ac:dyDescent="0.3">
      <c r="E63" s="32"/>
      <c r="F63" s="19" t="s">
        <v>192</v>
      </c>
      <c r="G63" s="8">
        <v>53.846153846153847</v>
      </c>
      <c r="H63" s="8">
        <v>53.846153846153847</v>
      </c>
      <c r="I63" s="8">
        <v>53.846153846153847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8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2</v>
      </c>
      <c r="F3" s="6">
        <v>1</v>
      </c>
      <c r="G3" s="6">
        <v>2</v>
      </c>
      <c r="H3" s="6">
        <v>1</v>
      </c>
      <c r="I3" s="6">
        <v>3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3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2</v>
      </c>
      <c r="F4" s="8">
        <v>1</v>
      </c>
      <c r="G4" s="8">
        <v>2</v>
      </c>
      <c r="H4" s="8">
        <v>1</v>
      </c>
      <c r="I4" s="8">
        <v>3</v>
      </c>
      <c r="J4" s="8">
        <v>0</v>
      </c>
      <c r="K4" s="8">
        <v>0</v>
      </c>
      <c r="L4" s="8">
        <v>0</v>
      </c>
      <c r="M4" s="8">
        <v>1</v>
      </c>
      <c r="N4" s="8">
        <v>1</v>
      </c>
      <c r="O4" s="8">
        <v>0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1</v>
      </c>
      <c r="G5" s="6">
        <v>2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1</v>
      </c>
      <c r="N5" s="6">
        <v>1</v>
      </c>
      <c r="O5" s="6">
        <v>0</v>
      </c>
      <c r="P5" s="6">
        <v>1</v>
      </c>
      <c r="Q5" s="6">
        <v>1</v>
      </c>
      <c r="R5" s="6">
        <v>3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241</v>
      </c>
    </row>
    <row r="8" spans="1:21" x14ac:dyDescent="0.3">
      <c r="A8" s="3" t="s">
        <v>34</v>
      </c>
      <c r="B8" s="3" t="s">
        <v>35</v>
      </c>
      <c r="D8" s="48" t="s">
        <v>36</v>
      </c>
      <c r="E8" s="48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52</v>
      </c>
      <c r="D10" s="11" t="s">
        <v>24</v>
      </c>
      <c r="E10" s="11">
        <v>88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v>89</v>
      </c>
    </row>
    <row r="12" spans="1:21" x14ac:dyDescent="0.3">
      <c r="A12" s="2"/>
      <c r="B12" s="2"/>
      <c r="D12" s="11" t="s">
        <v>30</v>
      </c>
      <c r="E12" s="11">
        <v>88</v>
      </c>
    </row>
    <row r="13" spans="1:21" x14ac:dyDescent="0.3">
      <c r="A13" s="48" t="s">
        <v>43</v>
      </c>
      <c r="B13" s="48"/>
    </row>
    <row r="14" spans="1:21" x14ac:dyDescent="0.3">
      <c r="A14" s="3" t="s">
        <v>44</v>
      </c>
      <c r="B14" s="3">
        <v>70</v>
      </c>
      <c r="D14" s="48" t="s">
        <v>193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21" x14ac:dyDescent="0.3">
      <c r="A15" s="5" t="s">
        <v>45</v>
      </c>
      <c r="B15" s="5">
        <v>80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21" x14ac:dyDescent="0.3">
      <c r="A16" s="3" t="s">
        <v>46</v>
      </c>
      <c r="B16" s="3">
        <v>20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47</v>
      </c>
      <c r="B17" s="5">
        <v>80</v>
      </c>
      <c r="D17" s="61" t="s">
        <v>194</v>
      </c>
      <c r="E17" s="61" t="s">
        <v>195</v>
      </c>
      <c r="F17" s="61"/>
      <c r="G17" s="61" t="s">
        <v>196</v>
      </c>
      <c r="H17" s="61"/>
      <c r="I17" s="61"/>
      <c r="J17" s="61"/>
      <c r="K17" s="61"/>
      <c r="L17" s="61"/>
      <c r="M17" s="61"/>
      <c r="N17" s="61"/>
      <c r="O17" s="61"/>
      <c r="P17" s="61"/>
    </row>
    <row r="18" spans="1:16" ht="28.8" x14ac:dyDescent="0.3">
      <c r="A18" s="3" t="s">
        <v>40</v>
      </c>
      <c r="B18" s="3">
        <v>20</v>
      </c>
      <c r="D18" s="61"/>
      <c r="E18" s="61" t="s">
        <v>197</v>
      </c>
      <c r="F18" s="36" t="s">
        <v>198</v>
      </c>
      <c r="G18" s="61" t="s">
        <v>199</v>
      </c>
      <c r="H18" s="61"/>
      <c r="I18" s="61"/>
      <c r="J18" s="61"/>
      <c r="K18" s="61"/>
      <c r="L18" s="61"/>
      <c r="M18" s="61" t="s">
        <v>200</v>
      </c>
      <c r="N18" s="61"/>
      <c r="O18" s="62" t="s">
        <v>201</v>
      </c>
      <c r="P18" s="61"/>
    </row>
    <row r="19" spans="1:16" ht="52.05" customHeight="1" x14ac:dyDescent="0.3">
      <c r="A19" s="5" t="s">
        <v>48</v>
      </c>
      <c r="B19" s="5">
        <v>70</v>
      </c>
      <c r="D19" s="61"/>
      <c r="E19" s="61"/>
      <c r="F19" s="62" t="s">
        <v>202</v>
      </c>
      <c r="G19" s="61" t="s">
        <v>203</v>
      </c>
      <c r="H19" s="61"/>
      <c r="I19" s="61" t="s">
        <v>204</v>
      </c>
      <c r="J19" s="61"/>
      <c r="K19" s="62" t="s">
        <v>205</v>
      </c>
      <c r="L19" s="61"/>
      <c r="M19" s="61" t="s">
        <v>206</v>
      </c>
      <c r="N19" s="61" t="s">
        <v>207</v>
      </c>
      <c r="O19" s="61"/>
      <c r="P19" s="61"/>
    </row>
    <row r="20" spans="1:16" ht="72" x14ac:dyDescent="0.3">
      <c r="D20" s="61"/>
      <c r="E20" s="61"/>
      <c r="F20" s="61"/>
      <c r="G20" s="36" t="s">
        <v>206</v>
      </c>
      <c r="H20" s="36" t="s">
        <v>207</v>
      </c>
      <c r="I20" s="36" t="s">
        <v>206</v>
      </c>
      <c r="J20" s="36" t="s">
        <v>207</v>
      </c>
      <c r="K20" s="37" t="s">
        <v>206</v>
      </c>
      <c r="L20" s="37" t="s">
        <v>207</v>
      </c>
      <c r="M20" s="61"/>
      <c r="N20" s="61"/>
      <c r="O20" s="37" t="s">
        <v>206</v>
      </c>
      <c r="P20" s="37" t="s">
        <v>207</v>
      </c>
    </row>
    <row r="21" spans="1:16" x14ac:dyDescent="0.3">
      <c r="D21" s="61" t="s">
        <v>24</v>
      </c>
      <c r="E21" s="38" t="s">
        <v>5</v>
      </c>
      <c r="F21" s="38">
        <v>2</v>
      </c>
      <c r="G21" s="60">
        <v>53.846153846153847</v>
      </c>
      <c r="H21" s="58">
        <v>2</v>
      </c>
      <c r="I21" s="60">
        <v>84.615384615384613</v>
      </c>
      <c r="J21" s="58">
        <v>3</v>
      </c>
      <c r="K21" s="60">
        <v>78.461538461538467</v>
      </c>
      <c r="L21" s="58">
        <v>3</v>
      </c>
      <c r="M21" s="60">
        <v>88</v>
      </c>
      <c r="N21" s="58">
        <v>3</v>
      </c>
      <c r="O21" s="60">
        <v>80.369230769230768</v>
      </c>
      <c r="P21" s="58">
        <v>3</v>
      </c>
    </row>
    <row r="22" spans="1:16" x14ac:dyDescent="0.3">
      <c r="D22" s="59"/>
      <c r="E22" s="39" t="s">
        <v>6</v>
      </c>
      <c r="F22" s="39">
        <v>1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3">
      <c r="D23" s="59"/>
      <c r="E23" s="38" t="s">
        <v>7</v>
      </c>
      <c r="F23" s="38">
        <v>2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6" x14ac:dyDescent="0.3">
      <c r="D24" s="59"/>
      <c r="E24" s="39" t="s">
        <v>8</v>
      </c>
      <c r="F24" s="39">
        <v>1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9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10</v>
      </c>
      <c r="F26" s="39">
        <v>0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11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12</v>
      </c>
      <c r="F28" s="39">
        <v>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13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14</v>
      </c>
      <c r="F30" s="39">
        <v>1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15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16</v>
      </c>
      <c r="F32" s="39">
        <v>1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17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18</v>
      </c>
      <c r="F34" s="39">
        <v>3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19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20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21</v>
      </c>
      <c r="F37" s="38">
        <v>0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62" t="s">
        <v>27</v>
      </c>
      <c r="E38" s="38" t="s">
        <v>5</v>
      </c>
      <c r="F38" s="38">
        <v>2</v>
      </c>
      <c r="G38" s="60">
        <v>53.846153846153847</v>
      </c>
      <c r="H38" s="58">
        <v>2</v>
      </c>
      <c r="I38" s="60">
        <v>84.615384615384613</v>
      </c>
      <c r="J38" s="58">
        <v>3</v>
      </c>
      <c r="K38" s="60">
        <v>78.461538461538467</v>
      </c>
      <c r="L38" s="58">
        <v>3</v>
      </c>
      <c r="M38" s="60">
        <v>89</v>
      </c>
      <c r="N38" s="58">
        <v>3</v>
      </c>
      <c r="O38" s="60">
        <v>80.569230769230771</v>
      </c>
      <c r="P38" s="58">
        <v>3</v>
      </c>
    </row>
    <row r="39" spans="4:16" x14ac:dyDescent="0.3">
      <c r="D39" s="59"/>
      <c r="E39" s="39" t="s">
        <v>6</v>
      </c>
      <c r="F39" s="39">
        <v>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8" t="s">
        <v>7</v>
      </c>
      <c r="F40" s="38">
        <v>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9" t="s">
        <v>8</v>
      </c>
      <c r="F41" s="39">
        <v>1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9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10</v>
      </c>
      <c r="F43" s="39">
        <v>0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11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12</v>
      </c>
      <c r="F45" s="39">
        <v>0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13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14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15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16</v>
      </c>
      <c r="F49" s="39">
        <v>1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17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18</v>
      </c>
      <c r="F51" s="39">
        <v>3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19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20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21</v>
      </c>
      <c r="F54" s="38">
        <v>0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61" t="s">
        <v>30</v>
      </c>
      <c r="E55" s="38" t="s">
        <v>5</v>
      </c>
      <c r="F55" s="38">
        <v>2</v>
      </c>
      <c r="G55" s="60">
        <v>53.846153846153847</v>
      </c>
      <c r="H55" s="58">
        <v>2</v>
      </c>
      <c r="I55" s="60">
        <v>84.615384615384613</v>
      </c>
      <c r="J55" s="58">
        <v>3</v>
      </c>
      <c r="K55" s="60">
        <v>78.461538461538467</v>
      </c>
      <c r="L55" s="58">
        <v>3</v>
      </c>
      <c r="M55" s="60">
        <v>88</v>
      </c>
      <c r="N55" s="58">
        <v>3</v>
      </c>
      <c r="O55" s="60">
        <v>80.369230769230768</v>
      </c>
      <c r="P55" s="58">
        <v>3</v>
      </c>
    </row>
    <row r="56" spans="4:16" x14ac:dyDescent="0.3">
      <c r="D56" s="59"/>
      <c r="E56" s="39" t="s">
        <v>6</v>
      </c>
      <c r="F56" s="39">
        <v>1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8" t="s">
        <v>7</v>
      </c>
      <c r="F57" s="38">
        <v>2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9" t="s">
        <v>8</v>
      </c>
      <c r="F58" s="39">
        <v>1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9</v>
      </c>
      <c r="F59" s="38">
        <v>3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10</v>
      </c>
      <c r="F60" s="39">
        <v>0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11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12</v>
      </c>
      <c r="F62" s="39">
        <v>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13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14</v>
      </c>
      <c r="F64" s="39">
        <v>1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1:21" x14ac:dyDescent="0.3">
      <c r="D65" s="59"/>
      <c r="E65" s="38" t="s">
        <v>15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21" x14ac:dyDescent="0.3">
      <c r="D66" s="59"/>
      <c r="E66" s="39" t="s">
        <v>16</v>
      </c>
      <c r="F66" s="39">
        <v>1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21" x14ac:dyDescent="0.3">
      <c r="D67" s="59"/>
      <c r="E67" s="38" t="s">
        <v>17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21" x14ac:dyDescent="0.3">
      <c r="D68" s="59"/>
      <c r="E68" s="39" t="s">
        <v>18</v>
      </c>
      <c r="F68" s="39">
        <v>3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1:21" x14ac:dyDescent="0.3">
      <c r="D69" s="59"/>
      <c r="E69" s="38" t="s">
        <v>19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1:21" x14ac:dyDescent="0.3">
      <c r="D70" s="59"/>
      <c r="E70" s="39" t="s">
        <v>20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1:21" x14ac:dyDescent="0.3">
      <c r="D71" s="59"/>
      <c r="E71" s="38" t="s">
        <v>21</v>
      </c>
      <c r="F71" s="38">
        <v>0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5" spans="1:21" x14ac:dyDescent="0.3">
      <c r="D75" s="48" t="s">
        <v>208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3">
      <c r="D76" s="23" t="s">
        <v>4</v>
      </c>
      <c r="E76" s="23" t="s">
        <v>209</v>
      </c>
      <c r="F76" s="23" t="s">
        <v>210</v>
      </c>
      <c r="G76" s="23" t="s">
        <v>211</v>
      </c>
      <c r="H76" s="23" t="s">
        <v>212</v>
      </c>
      <c r="I76" s="23" t="s">
        <v>213</v>
      </c>
      <c r="J76" s="23" t="s">
        <v>214</v>
      </c>
      <c r="K76" s="23" t="s">
        <v>215</v>
      </c>
      <c r="L76" s="23" t="s">
        <v>216</v>
      </c>
      <c r="M76" s="23" t="s">
        <v>217</v>
      </c>
      <c r="N76" s="23" t="s">
        <v>218</v>
      </c>
      <c r="O76" s="23" t="s">
        <v>219</v>
      </c>
      <c r="P76" s="23" t="s">
        <v>220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v>6</v>
      </c>
      <c r="F77" s="25">
        <v>3</v>
      </c>
      <c r="G77" s="25">
        <v>6</v>
      </c>
      <c r="H77" s="25">
        <v>3</v>
      </c>
      <c r="I77" s="25">
        <v>9</v>
      </c>
      <c r="J77" s="25">
        <v>0</v>
      </c>
      <c r="K77" s="25">
        <v>0</v>
      </c>
      <c r="L77" s="25">
        <v>0</v>
      </c>
      <c r="M77" s="25">
        <v>3</v>
      </c>
      <c r="N77" s="25">
        <v>3</v>
      </c>
      <c r="O77" s="25">
        <v>0</v>
      </c>
      <c r="P77" s="25">
        <v>3</v>
      </c>
      <c r="Q77" s="25">
        <v>3</v>
      </c>
      <c r="R77" s="25">
        <v>9</v>
      </c>
      <c r="S77" s="25">
        <v>0</v>
      </c>
      <c r="T77" s="25">
        <v>0</v>
      </c>
      <c r="U77" s="25">
        <v>0</v>
      </c>
    </row>
    <row r="78" spans="1:21" x14ac:dyDescent="0.3">
      <c r="D78" s="23" t="s">
        <v>27</v>
      </c>
      <c r="E78" s="25">
        <v>6</v>
      </c>
      <c r="F78" s="25">
        <v>3</v>
      </c>
      <c r="G78" s="25">
        <v>6</v>
      </c>
      <c r="H78" s="25">
        <v>3</v>
      </c>
      <c r="I78" s="25">
        <v>9</v>
      </c>
      <c r="J78" s="25">
        <v>0</v>
      </c>
      <c r="K78" s="25">
        <v>0</v>
      </c>
      <c r="L78" s="25">
        <v>0</v>
      </c>
      <c r="M78" s="25">
        <v>3</v>
      </c>
      <c r="N78" s="25">
        <v>3</v>
      </c>
      <c r="O78" s="25">
        <v>0</v>
      </c>
      <c r="P78" s="25">
        <v>3</v>
      </c>
      <c r="Q78" s="25">
        <v>6</v>
      </c>
      <c r="R78" s="25">
        <v>9</v>
      </c>
      <c r="S78" s="25">
        <v>0</v>
      </c>
      <c r="T78" s="25">
        <v>0</v>
      </c>
      <c r="U78" s="25">
        <v>0</v>
      </c>
    </row>
    <row r="79" spans="1:21" x14ac:dyDescent="0.3">
      <c r="D79" s="23" t="s">
        <v>30</v>
      </c>
      <c r="E79" s="25">
        <v>6</v>
      </c>
      <c r="F79" s="25">
        <v>3</v>
      </c>
      <c r="G79" s="25">
        <v>6</v>
      </c>
      <c r="H79" s="25">
        <v>3</v>
      </c>
      <c r="I79" s="25">
        <v>9</v>
      </c>
      <c r="J79" s="25">
        <v>0</v>
      </c>
      <c r="K79" s="25">
        <v>0</v>
      </c>
      <c r="L79" s="25">
        <v>0</v>
      </c>
      <c r="M79" s="25">
        <v>3</v>
      </c>
      <c r="N79" s="25">
        <v>3</v>
      </c>
      <c r="O79" s="25">
        <v>0</v>
      </c>
      <c r="P79" s="25">
        <v>3</v>
      </c>
      <c r="Q79" s="25">
        <v>3</v>
      </c>
      <c r="R79" s="25">
        <v>9</v>
      </c>
      <c r="S79" s="25">
        <v>0</v>
      </c>
      <c r="T79" s="25">
        <v>0</v>
      </c>
      <c r="U79" s="25">
        <v>0</v>
      </c>
    </row>
    <row r="80" spans="1:21" x14ac:dyDescent="0.3">
      <c r="A80" s="1" t="s">
        <v>221</v>
      </c>
      <c r="B80" s="1" t="s">
        <v>25</v>
      </c>
      <c r="C80" s="1" t="s">
        <v>222</v>
      </c>
      <c r="D80" s="1" t="s">
        <v>223</v>
      </c>
      <c r="E80" s="48" t="s">
        <v>224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v>3</v>
      </c>
      <c r="F81" s="18">
        <v>3</v>
      </c>
      <c r="G81" s="18">
        <v>3</v>
      </c>
      <c r="H81" s="18">
        <v>3</v>
      </c>
      <c r="I81" s="18">
        <v>3</v>
      </c>
      <c r="J81" s="18">
        <v>0</v>
      </c>
      <c r="K81" s="18">
        <v>0</v>
      </c>
      <c r="L81" s="18">
        <v>0</v>
      </c>
      <c r="M81" s="18">
        <v>3</v>
      </c>
      <c r="N81" s="18">
        <v>3</v>
      </c>
      <c r="O81" s="18">
        <v>0</v>
      </c>
      <c r="P81" s="18">
        <v>3</v>
      </c>
      <c r="Q81" s="18">
        <v>3</v>
      </c>
      <c r="R81" s="18">
        <v>3</v>
      </c>
      <c r="S81" s="18">
        <v>0</v>
      </c>
      <c r="T81" s="18">
        <v>0</v>
      </c>
      <c r="U81" s="18"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348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226</v>
      </c>
      <c r="E2" s="63" t="s">
        <v>227</v>
      </c>
      <c r="F2" s="63" t="s">
        <v>39</v>
      </c>
      <c r="G2" s="63" t="s">
        <v>228</v>
      </c>
      <c r="H2" s="63"/>
      <c r="I2" s="63" t="s">
        <v>229</v>
      </c>
      <c r="J2" s="63"/>
      <c r="K2" s="63" t="s">
        <v>199</v>
      </c>
      <c r="L2" s="63"/>
      <c r="M2" s="63" t="s">
        <v>200</v>
      </c>
      <c r="N2" s="63"/>
      <c r="O2" s="63" t="s">
        <v>230</v>
      </c>
      <c r="P2" s="63"/>
      <c r="Q2" s="40" t="s">
        <v>231</v>
      </c>
      <c r="R2" s="40" t="s">
        <v>232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233</v>
      </c>
      <c r="H3" s="63"/>
      <c r="I3" s="63" t="s">
        <v>234</v>
      </c>
      <c r="J3" s="63"/>
      <c r="K3" s="63" t="s">
        <v>235</v>
      </c>
      <c r="L3" s="63"/>
      <c r="M3" s="63"/>
      <c r="N3" s="63"/>
      <c r="O3" s="63" t="s">
        <v>236</v>
      </c>
      <c r="P3" s="63"/>
      <c r="Q3" s="40" t="s">
        <v>237</v>
      </c>
      <c r="R3" s="40" t="s">
        <v>238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206</v>
      </c>
      <c r="H4" s="41" t="s">
        <v>239</v>
      </c>
      <c r="I4" s="41" t="s">
        <v>206</v>
      </c>
      <c r="J4" s="41" t="s">
        <v>239</v>
      </c>
      <c r="K4" s="41" t="s">
        <v>206</v>
      </c>
      <c r="L4" s="41" t="s">
        <v>239</v>
      </c>
      <c r="M4" s="41" t="s">
        <v>206</v>
      </c>
      <c r="N4" s="41" t="s">
        <v>239</v>
      </c>
      <c r="O4" s="41" t="s">
        <v>206</v>
      </c>
      <c r="P4" s="41" t="s">
        <v>239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35</v>
      </c>
      <c r="E5" s="66" t="s">
        <v>38</v>
      </c>
      <c r="F5" s="42" t="s">
        <v>24</v>
      </c>
      <c r="G5" s="40">
        <v>53.846153846153847</v>
      </c>
      <c r="H5" s="43">
        <v>2</v>
      </c>
      <c r="I5" s="40">
        <v>84.615384615384613</v>
      </c>
      <c r="J5" s="43">
        <v>3</v>
      </c>
      <c r="K5" s="40">
        <v>78.461538461538467</v>
      </c>
      <c r="L5" s="43">
        <v>3</v>
      </c>
      <c r="M5" s="40">
        <v>88</v>
      </c>
      <c r="N5" s="43">
        <v>3</v>
      </c>
      <c r="O5" s="40">
        <v>80.369230769230768</v>
      </c>
      <c r="P5" s="43">
        <v>3</v>
      </c>
      <c r="Q5" s="42">
        <v>70</v>
      </c>
      <c r="R5" s="40" t="s">
        <v>240</v>
      </c>
    </row>
    <row r="6" spans="1:18" x14ac:dyDescent="0.3">
      <c r="A6" s="3" t="s">
        <v>31</v>
      </c>
      <c r="B6" s="3">
        <v>2018</v>
      </c>
      <c r="D6" s="63"/>
      <c r="E6" s="63"/>
      <c r="F6" s="40" t="s">
        <v>27</v>
      </c>
      <c r="G6" s="40">
        <v>53.846153846153847</v>
      </c>
      <c r="H6" s="43">
        <v>2</v>
      </c>
      <c r="I6" s="40">
        <v>84.615384615384613</v>
      </c>
      <c r="J6" s="43">
        <v>3</v>
      </c>
      <c r="K6" s="40">
        <v>78.461538461538467</v>
      </c>
      <c r="L6" s="43">
        <v>3</v>
      </c>
      <c r="M6" s="40">
        <v>89</v>
      </c>
      <c r="N6" s="43">
        <v>3</v>
      </c>
      <c r="O6" s="40">
        <v>80.569230769230771</v>
      </c>
      <c r="P6" s="43">
        <v>3</v>
      </c>
      <c r="Q6" s="42">
        <v>70</v>
      </c>
      <c r="R6" s="40" t="s">
        <v>240</v>
      </c>
    </row>
    <row r="7" spans="1:18" x14ac:dyDescent="0.3">
      <c r="A7" s="5" t="s">
        <v>32</v>
      </c>
      <c r="B7" s="5" t="s">
        <v>241</v>
      </c>
      <c r="D7" s="63"/>
      <c r="E7" s="63"/>
      <c r="F7" s="42" t="s">
        <v>30</v>
      </c>
      <c r="G7" s="40">
        <v>53.846153846153847</v>
      </c>
      <c r="H7" s="43">
        <v>2</v>
      </c>
      <c r="I7" s="40">
        <v>84.615384615384613</v>
      </c>
      <c r="J7" s="43">
        <v>3</v>
      </c>
      <c r="K7" s="40">
        <v>78.461538461538467</v>
      </c>
      <c r="L7" s="43">
        <v>3</v>
      </c>
      <c r="M7" s="40">
        <v>88</v>
      </c>
      <c r="N7" s="43">
        <v>3</v>
      </c>
      <c r="O7" s="40">
        <v>80.369230769230768</v>
      </c>
      <c r="P7" s="43">
        <v>3</v>
      </c>
      <c r="Q7" s="42">
        <v>70</v>
      </c>
      <c r="R7" s="40" t="s">
        <v>240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52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8" t="s">
        <v>43</v>
      </c>
      <c r="B13" s="48"/>
    </row>
    <row r="14" spans="1:18" x14ac:dyDescent="0.3">
      <c r="A14" s="3" t="s">
        <v>44</v>
      </c>
      <c r="B14" s="3">
        <v>70</v>
      </c>
    </row>
    <row r="15" spans="1:18" x14ac:dyDescent="0.3">
      <c r="A15" s="5" t="s">
        <v>45</v>
      </c>
      <c r="B15" s="5">
        <v>80</v>
      </c>
    </row>
    <row r="16" spans="1:18" x14ac:dyDescent="0.3">
      <c r="A16" s="3" t="s">
        <v>46</v>
      </c>
      <c r="B16" s="3">
        <v>20</v>
      </c>
    </row>
    <row r="17" spans="1:2" x14ac:dyDescent="0.3">
      <c r="A17" s="5" t="s">
        <v>47</v>
      </c>
      <c r="B17" s="5">
        <v>80</v>
      </c>
    </row>
    <row r="18" spans="1:2" x14ac:dyDescent="0.3">
      <c r="A18" s="3" t="s">
        <v>40</v>
      </c>
      <c r="B18" s="3">
        <v>20</v>
      </c>
    </row>
    <row r="19" spans="1:2" x14ac:dyDescent="0.3">
      <c r="A19" s="5" t="s">
        <v>48</v>
      </c>
      <c r="B19" s="5">
        <v>70</v>
      </c>
    </row>
  </sheetData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349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8" t="s">
        <v>36</v>
      </c>
      <c r="E8" s="48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50</v>
      </c>
      <c r="C10" s="2"/>
      <c r="D10" s="11" t="s">
        <v>24</v>
      </c>
      <c r="E10" s="12">
        <v>87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87</v>
      </c>
    </row>
    <row r="12" spans="1:21" x14ac:dyDescent="0.3">
      <c r="A12" s="2"/>
      <c r="B12" s="2"/>
      <c r="C12" s="2"/>
      <c r="D12" s="11" t="s">
        <v>30</v>
      </c>
      <c r="E12" s="12">
        <v>87</v>
      </c>
    </row>
    <row r="13" spans="1:21" x14ac:dyDescent="0.3">
      <c r="A13" s="48" t="s">
        <v>43</v>
      </c>
      <c r="B13" s="48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350</v>
      </c>
      <c r="B23" s="18">
        <v>3</v>
      </c>
      <c r="C23" s="2"/>
      <c r="D23" s="2"/>
      <c r="E23" s="2"/>
    </row>
    <row r="24" spans="1:5" x14ac:dyDescent="0.3">
      <c r="A24" s="18" t="s">
        <v>351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73" priority="1">
      <formula>ISBLANK(B14)</formula>
    </cfRule>
    <cfRule type="expression" dxfId="72" priority="2">
      <formula>OR(B14&gt;100,B14&lt;0)</formula>
    </cfRule>
  </conditionalFormatting>
  <conditionalFormatting sqref="B17">
    <cfRule type="expression" dxfId="71" priority="5">
      <formula>ISBLANK(B17)</formula>
    </cfRule>
    <cfRule type="expression" dxfId="70" priority="6">
      <formula>OR(B17&gt;100,B17&lt;0)</formula>
    </cfRule>
  </conditionalFormatting>
  <conditionalFormatting sqref="B19">
    <cfRule type="expression" dxfId="69" priority="7">
      <formula>ISBLANK(B19)</formula>
    </cfRule>
    <cfRule type="expression" dxfId="68" priority="8">
      <formula>OR(B19&gt;100,B19&lt;0)</formula>
    </cfRule>
  </conditionalFormatting>
  <conditionalFormatting sqref="E10:E12">
    <cfRule type="expression" dxfId="67" priority="9">
      <formula>ISBLANK(E10)</formula>
    </cfRule>
    <cfRule type="expression" dxfId="66" priority="10">
      <formula>OR(E10&gt;100,E10&lt;0)</formula>
    </cfRule>
  </conditionalFormatting>
  <conditionalFormatting sqref="E3:U5">
    <cfRule type="expression" dxfId="65" priority="15">
      <formula>ISBLANK(E3)</formula>
    </cfRule>
    <cfRule type="expression" dxfId="64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7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350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v>40</v>
      </c>
      <c r="H3" s="25">
        <v>40</v>
      </c>
      <c r="I3" s="25">
        <v>40</v>
      </c>
    </row>
    <row r="4" spans="1:9" x14ac:dyDescent="0.3">
      <c r="A4" s="2"/>
      <c r="B4" s="22" t="s">
        <v>64</v>
      </c>
      <c r="C4" s="26">
        <v>28</v>
      </c>
      <c r="D4" s="26">
        <v>28</v>
      </c>
      <c r="E4" s="26">
        <v>28</v>
      </c>
      <c r="G4" s="25">
        <v>28</v>
      </c>
      <c r="H4" s="25">
        <v>28</v>
      </c>
      <c r="I4" s="25"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352</v>
      </c>
      <c r="B11" s="24" t="s">
        <v>353</v>
      </c>
      <c r="C11" s="24">
        <v>33</v>
      </c>
      <c r="D11" s="24">
        <v>33</v>
      </c>
      <c r="E11" s="24">
        <v>33</v>
      </c>
      <c r="G11" s="25">
        <v>33</v>
      </c>
      <c r="H11" s="25">
        <v>33</v>
      </c>
      <c r="I11" s="25">
        <v>33</v>
      </c>
    </row>
    <row r="12" spans="1:9" x14ac:dyDescent="0.3">
      <c r="A12" s="26" t="s">
        <v>354</v>
      </c>
      <c r="B12" s="26" t="s">
        <v>355</v>
      </c>
      <c r="C12" s="26">
        <v>37</v>
      </c>
      <c r="D12" s="26">
        <v>37</v>
      </c>
      <c r="E12" s="26">
        <v>37</v>
      </c>
      <c r="G12" s="25">
        <v>37</v>
      </c>
      <c r="H12" s="25">
        <v>37</v>
      </c>
      <c r="I12" s="25">
        <v>37</v>
      </c>
    </row>
    <row r="13" spans="1:9" x14ac:dyDescent="0.3">
      <c r="A13" s="24" t="s">
        <v>356</v>
      </c>
      <c r="B13" s="24" t="s">
        <v>357</v>
      </c>
      <c r="C13" s="24">
        <v>29</v>
      </c>
      <c r="D13" s="24">
        <v>29</v>
      </c>
      <c r="E13" s="24">
        <v>29</v>
      </c>
      <c r="G13" s="25">
        <v>29</v>
      </c>
      <c r="H13" s="25">
        <v>29</v>
      </c>
      <c r="I13" s="25">
        <v>29</v>
      </c>
    </row>
    <row r="14" spans="1:9" x14ac:dyDescent="0.3">
      <c r="A14" s="26" t="s">
        <v>358</v>
      </c>
      <c r="B14" s="26" t="s">
        <v>359</v>
      </c>
      <c r="C14" s="26">
        <v>32</v>
      </c>
      <c r="D14" s="26">
        <v>32</v>
      </c>
      <c r="E14" s="26">
        <v>32</v>
      </c>
      <c r="G14" s="25">
        <v>32</v>
      </c>
      <c r="H14" s="25">
        <v>32</v>
      </c>
      <c r="I14" s="25">
        <v>32</v>
      </c>
    </row>
    <row r="15" spans="1:9" x14ac:dyDescent="0.3">
      <c r="A15" s="24" t="s">
        <v>360</v>
      </c>
      <c r="B15" s="24" t="s">
        <v>361</v>
      </c>
      <c r="C15" s="24">
        <v>28</v>
      </c>
      <c r="D15" s="24">
        <v>28</v>
      </c>
      <c r="E15" s="24">
        <v>28</v>
      </c>
      <c r="G15" s="25">
        <v>28</v>
      </c>
      <c r="H15" s="25">
        <v>28</v>
      </c>
      <c r="I15" s="25">
        <v>28</v>
      </c>
    </row>
    <row r="16" spans="1:9" x14ac:dyDescent="0.3">
      <c r="A16" s="26" t="s">
        <v>362</v>
      </c>
      <c r="B16" s="26" t="s">
        <v>363</v>
      </c>
      <c r="C16" s="26">
        <v>32</v>
      </c>
      <c r="D16" s="26">
        <v>32</v>
      </c>
      <c r="E16" s="26">
        <v>32</v>
      </c>
      <c r="G16" s="25">
        <v>32</v>
      </c>
      <c r="H16" s="25">
        <v>32</v>
      </c>
      <c r="I16" s="25">
        <v>32</v>
      </c>
    </row>
    <row r="17" spans="1:9" x14ac:dyDescent="0.3">
      <c r="A17" s="24" t="s">
        <v>364</v>
      </c>
      <c r="B17" s="24" t="s">
        <v>365</v>
      </c>
      <c r="C17" s="24">
        <v>28</v>
      </c>
      <c r="D17" s="24">
        <v>28</v>
      </c>
      <c r="E17" s="24">
        <v>28</v>
      </c>
      <c r="G17" s="25">
        <v>28</v>
      </c>
      <c r="H17" s="25">
        <v>28</v>
      </c>
      <c r="I17" s="25">
        <v>28</v>
      </c>
    </row>
    <row r="18" spans="1:9" x14ac:dyDescent="0.3">
      <c r="A18" s="26" t="s">
        <v>366</v>
      </c>
      <c r="B18" s="26" t="s">
        <v>367</v>
      </c>
      <c r="C18" s="26">
        <v>29</v>
      </c>
      <c r="D18" s="26">
        <v>29</v>
      </c>
      <c r="E18" s="26">
        <v>29</v>
      </c>
      <c r="G18" s="25">
        <v>29</v>
      </c>
      <c r="H18" s="25">
        <v>29</v>
      </c>
      <c r="I18" s="25">
        <v>29</v>
      </c>
    </row>
    <row r="19" spans="1:9" x14ac:dyDescent="0.3">
      <c r="A19" s="24" t="s">
        <v>368</v>
      </c>
      <c r="B19" s="24" t="s">
        <v>369</v>
      </c>
      <c r="C19" s="24">
        <v>28</v>
      </c>
      <c r="D19" s="24">
        <v>28</v>
      </c>
      <c r="E19" s="24">
        <v>28</v>
      </c>
      <c r="G19" s="25">
        <v>28</v>
      </c>
      <c r="H19" s="25">
        <v>28</v>
      </c>
      <c r="I19" s="25">
        <v>28</v>
      </c>
    </row>
    <row r="20" spans="1:9" x14ac:dyDescent="0.3">
      <c r="A20" s="26" t="s">
        <v>370</v>
      </c>
      <c r="B20" s="26" t="s">
        <v>371</v>
      </c>
      <c r="C20" s="26">
        <v>29</v>
      </c>
      <c r="D20" s="26">
        <v>29</v>
      </c>
      <c r="E20" s="26">
        <v>29</v>
      </c>
      <c r="G20" s="25">
        <v>29</v>
      </c>
      <c r="H20" s="25">
        <v>29</v>
      </c>
      <c r="I20" s="25">
        <v>29</v>
      </c>
    </row>
    <row r="21" spans="1:9" x14ac:dyDescent="0.3">
      <c r="A21" s="24" t="s">
        <v>372</v>
      </c>
      <c r="B21" s="24" t="s">
        <v>373</v>
      </c>
      <c r="C21" s="24">
        <v>29</v>
      </c>
      <c r="D21" s="24">
        <v>29</v>
      </c>
      <c r="E21" s="24">
        <v>29</v>
      </c>
      <c r="G21" s="25">
        <v>29</v>
      </c>
      <c r="H21" s="25">
        <v>29</v>
      </c>
      <c r="I21" s="25">
        <v>29</v>
      </c>
    </row>
    <row r="22" spans="1:9" x14ac:dyDescent="0.3">
      <c r="A22" s="26" t="s">
        <v>374</v>
      </c>
      <c r="B22" s="26" t="s">
        <v>375</v>
      </c>
      <c r="C22" s="26">
        <v>29</v>
      </c>
      <c r="D22" s="26">
        <v>29</v>
      </c>
      <c r="E22" s="26">
        <v>29</v>
      </c>
      <c r="G22" s="25">
        <v>29</v>
      </c>
      <c r="H22" s="25">
        <v>29</v>
      </c>
      <c r="I22" s="25">
        <v>29</v>
      </c>
    </row>
    <row r="23" spans="1:9" x14ac:dyDescent="0.3">
      <c r="A23" s="24" t="s">
        <v>376</v>
      </c>
      <c r="B23" s="24" t="s">
        <v>377</v>
      </c>
      <c r="C23" s="24">
        <v>33</v>
      </c>
      <c r="D23" s="24">
        <v>33</v>
      </c>
      <c r="E23" s="24">
        <v>33</v>
      </c>
      <c r="G23" s="25">
        <v>33</v>
      </c>
      <c r="H23" s="25">
        <v>33</v>
      </c>
      <c r="I23" s="25">
        <v>33</v>
      </c>
    </row>
    <row r="24" spans="1:9" x14ac:dyDescent="0.3">
      <c r="A24" s="26" t="s">
        <v>378</v>
      </c>
      <c r="B24" s="26" t="s">
        <v>379</v>
      </c>
      <c r="C24" s="26">
        <v>28</v>
      </c>
      <c r="D24" s="26">
        <v>28</v>
      </c>
      <c r="E24" s="26">
        <v>28</v>
      </c>
      <c r="G24" s="25">
        <v>28</v>
      </c>
      <c r="H24" s="25">
        <v>28</v>
      </c>
      <c r="I24" s="25">
        <v>28</v>
      </c>
    </row>
    <row r="25" spans="1:9" x14ac:dyDescent="0.3">
      <c r="A25" s="24" t="s">
        <v>380</v>
      </c>
      <c r="B25" s="24" t="s">
        <v>381</v>
      </c>
      <c r="C25" s="24">
        <v>28</v>
      </c>
      <c r="D25" s="24">
        <v>28</v>
      </c>
      <c r="E25" s="24">
        <v>28</v>
      </c>
      <c r="G25" s="25">
        <v>28</v>
      </c>
      <c r="H25" s="25">
        <v>28</v>
      </c>
      <c r="I25" s="25">
        <v>28</v>
      </c>
    </row>
    <row r="26" spans="1:9" x14ac:dyDescent="0.3">
      <c r="A26" s="26" t="s">
        <v>382</v>
      </c>
      <c r="B26" s="26" t="s">
        <v>383</v>
      </c>
      <c r="C26" s="26">
        <v>24</v>
      </c>
      <c r="D26" s="26">
        <v>24</v>
      </c>
      <c r="E26" s="26">
        <v>24</v>
      </c>
      <c r="G26" s="25">
        <v>24</v>
      </c>
      <c r="H26" s="25">
        <v>24</v>
      </c>
      <c r="I26" s="25">
        <v>24</v>
      </c>
    </row>
    <row r="27" spans="1:9" x14ac:dyDescent="0.3">
      <c r="A27" s="24" t="s">
        <v>384</v>
      </c>
      <c r="B27" s="24" t="s">
        <v>385</v>
      </c>
      <c r="C27" s="24">
        <v>32</v>
      </c>
      <c r="D27" s="24">
        <v>32</v>
      </c>
      <c r="E27" s="24">
        <v>32</v>
      </c>
      <c r="G27" s="25">
        <v>32</v>
      </c>
      <c r="H27" s="25">
        <v>32</v>
      </c>
      <c r="I27" s="25">
        <v>32</v>
      </c>
    </row>
    <row r="28" spans="1:9" x14ac:dyDescent="0.3">
      <c r="A28" s="26" t="s">
        <v>386</v>
      </c>
      <c r="B28" s="26" t="s">
        <v>387</v>
      </c>
      <c r="C28" s="26">
        <v>33</v>
      </c>
      <c r="D28" s="26">
        <v>33</v>
      </c>
      <c r="E28" s="26">
        <v>33</v>
      </c>
      <c r="G28" s="25">
        <v>33</v>
      </c>
      <c r="H28" s="25">
        <v>33</v>
      </c>
      <c r="I28" s="25">
        <v>33</v>
      </c>
    </row>
    <row r="29" spans="1:9" x14ac:dyDescent="0.3">
      <c r="A29" s="24" t="s">
        <v>388</v>
      </c>
      <c r="B29" s="24" t="s">
        <v>389</v>
      </c>
      <c r="C29" s="24">
        <v>29</v>
      </c>
      <c r="D29" s="24">
        <v>29</v>
      </c>
      <c r="E29" s="24">
        <v>29</v>
      </c>
      <c r="G29" s="25">
        <v>29</v>
      </c>
      <c r="H29" s="25">
        <v>29</v>
      </c>
      <c r="I29" s="25">
        <v>29</v>
      </c>
    </row>
    <row r="30" spans="1:9" x14ac:dyDescent="0.3">
      <c r="A30" s="26" t="s">
        <v>390</v>
      </c>
      <c r="B30" s="26" t="s">
        <v>391</v>
      </c>
      <c r="C30" s="26">
        <v>28</v>
      </c>
      <c r="D30" s="26">
        <v>28</v>
      </c>
      <c r="E30" s="26">
        <v>28</v>
      </c>
      <c r="G30" s="25">
        <v>28</v>
      </c>
      <c r="H30" s="25">
        <v>28</v>
      </c>
      <c r="I30" s="25">
        <v>28</v>
      </c>
    </row>
    <row r="31" spans="1:9" x14ac:dyDescent="0.3">
      <c r="A31" s="24" t="s">
        <v>392</v>
      </c>
      <c r="B31" s="24" t="s">
        <v>393</v>
      </c>
      <c r="C31" s="24">
        <v>33</v>
      </c>
      <c r="D31" s="24">
        <v>33</v>
      </c>
      <c r="E31" s="24">
        <v>33</v>
      </c>
      <c r="G31" s="25">
        <v>33</v>
      </c>
      <c r="H31" s="25">
        <v>33</v>
      </c>
      <c r="I31" s="25">
        <v>33</v>
      </c>
    </row>
    <row r="32" spans="1:9" x14ac:dyDescent="0.3">
      <c r="A32" s="26" t="s">
        <v>394</v>
      </c>
      <c r="B32" s="26" t="s">
        <v>395</v>
      </c>
      <c r="C32" s="26">
        <v>28</v>
      </c>
      <c r="D32" s="26">
        <v>28</v>
      </c>
      <c r="E32" s="26">
        <v>28</v>
      </c>
      <c r="G32" s="25">
        <v>28</v>
      </c>
      <c r="H32" s="25">
        <v>28</v>
      </c>
      <c r="I32" s="25">
        <v>28</v>
      </c>
    </row>
    <row r="33" spans="1:9" x14ac:dyDescent="0.3">
      <c r="A33" s="24" t="s">
        <v>396</v>
      </c>
      <c r="B33" s="24" t="s">
        <v>397</v>
      </c>
      <c r="C33" s="24">
        <v>33</v>
      </c>
      <c r="D33" s="24">
        <v>33</v>
      </c>
      <c r="E33" s="24">
        <v>33</v>
      </c>
      <c r="G33" s="25">
        <v>33</v>
      </c>
      <c r="H33" s="25">
        <v>33</v>
      </c>
      <c r="I33" s="25">
        <v>33</v>
      </c>
    </row>
    <row r="34" spans="1:9" x14ac:dyDescent="0.3">
      <c r="A34" s="26" t="s">
        <v>398</v>
      </c>
      <c r="B34" s="26" t="s">
        <v>399</v>
      </c>
      <c r="C34" s="26">
        <v>28</v>
      </c>
      <c r="D34" s="26">
        <v>28</v>
      </c>
      <c r="E34" s="26">
        <v>28</v>
      </c>
      <c r="G34" s="25">
        <v>28</v>
      </c>
      <c r="H34" s="25">
        <v>28</v>
      </c>
      <c r="I34" s="25">
        <v>28</v>
      </c>
    </row>
    <row r="35" spans="1:9" x14ac:dyDescent="0.3">
      <c r="A35" s="24" t="s">
        <v>400</v>
      </c>
      <c r="B35" s="24" t="s">
        <v>401</v>
      </c>
      <c r="C35" s="24">
        <v>30</v>
      </c>
      <c r="D35" s="24">
        <v>30</v>
      </c>
      <c r="E35" s="24">
        <v>30</v>
      </c>
      <c r="G35" s="25">
        <v>30</v>
      </c>
      <c r="H35" s="25">
        <v>30</v>
      </c>
      <c r="I35" s="25">
        <v>30</v>
      </c>
    </row>
    <row r="36" spans="1:9" x14ac:dyDescent="0.3">
      <c r="A36" s="26" t="s">
        <v>402</v>
      </c>
      <c r="B36" s="26" t="s">
        <v>403</v>
      </c>
      <c r="C36" s="26">
        <v>29</v>
      </c>
      <c r="D36" s="26">
        <v>29</v>
      </c>
      <c r="E36" s="26">
        <v>29</v>
      </c>
      <c r="G36" s="25">
        <v>29</v>
      </c>
      <c r="H36" s="25">
        <v>29</v>
      </c>
      <c r="I36" s="25">
        <v>29</v>
      </c>
    </row>
    <row r="37" spans="1:9" x14ac:dyDescent="0.3">
      <c r="A37" s="24" t="s">
        <v>404</v>
      </c>
      <c r="B37" s="24" t="s">
        <v>405</v>
      </c>
      <c r="C37" s="24">
        <v>33</v>
      </c>
      <c r="D37" s="24">
        <v>33</v>
      </c>
      <c r="E37" s="24">
        <v>33</v>
      </c>
      <c r="G37" s="25">
        <v>33</v>
      </c>
      <c r="H37" s="25">
        <v>33</v>
      </c>
      <c r="I37" s="25">
        <v>33</v>
      </c>
    </row>
    <row r="38" spans="1:9" x14ac:dyDescent="0.3">
      <c r="A38" s="26" t="s">
        <v>406</v>
      </c>
      <c r="B38" s="26" t="s">
        <v>407</v>
      </c>
      <c r="C38" s="26">
        <v>29</v>
      </c>
      <c r="D38" s="26">
        <v>29</v>
      </c>
      <c r="E38" s="26">
        <v>29</v>
      </c>
      <c r="G38" s="25">
        <v>29</v>
      </c>
      <c r="H38" s="25">
        <v>29</v>
      </c>
      <c r="I38" s="25">
        <v>29</v>
      </c>
    </row>
    <row r="39" spans="1:9" x14ac:dyDescent="0.3">
      <c r="A39" s="24" t="s">
        <v>408</v>
      </c>
      <c r="B39" s="24" t="s">
        <v>409</v>
      </c>
      <c r="C39" s="24">
        <v>29</v>
      </c>
      <c r="D39" s="24">
        <v>29</v>
      </c>
      <c r="E39" s="24">
        <v>29</v>
      </c>
      <c r="G39" s="25">
        <v>29</v>
      </c>
      <c r="H39" s="25">
        <v>29</v>
      </c>
      <c r="I39" s="25">
        <v>29</v>
      </c>
    </row>
    <row r="40" spans="1:9" x14ac:dyDescent="0.3">
      <c r="A40" s="26" t="s">
        <v>410</v>
      </c>
      <c r="B40" s="26" t="s">
        <v>411</v>
      </c>
      <c r="C40" s="26">
        <v>26</v>
      </c>
      <c r="D40" s="26">
        <v>26</v>
      </c>
      <c r="E40" s="26">
        <v>26</v>
      </c>
      <c r="G40" s="25">
        <v>26</v>
      </c>
      <c r="H40" s="25">
        <v>26</v>
      </c>
      <c r="I40" s="25">
        <v>26</v>
      </c>
    </row>
    <row r="41" spans="1:9" x14ac:dyDescent="0.3">
      <c r="A41" s="24" t="s">
        <v>412</v>
      </c>
      <c r="B41" s="24" t="s">
        <v>413</v>
      </c>
      <c r="C41" s="24">
        <v>30</v>
      </c>
      <c r="D41" s="24">
        <v>30</v>
      </c>
      <c r="E41" s="24">
        <v>30</v>
      </c>
      <c r="G41" s="25">
        <v>30</v>
      </c>
      <c r="H41" s="25">
        <v>30</v>
      </c>
      <c r="I41" s="25">
        <v>30</v>
      </c>
    </row>
    <row r="42" spans="1:9" x14ac:dyDescent="0.3">
      <c r="A42" s="26" t="s">
        <v>414</v>
      </c>
      <c r="B42" s="26" t="s">
        <v>415</v>
      </c>
      <c r="C42" s="26">
        <v>28</v>
      </c>
      <c r="D42" s="26">
        <v>28</v>
      </c>
      <c r="E42" s="26">
        <v>28</v>
      </c>
      <c r="G42" s="25">
        <v>28</v>
      </c>
      <c r="H42" s="25">
        <v>28</v>
      </c>
      <c r="I42" s="25">
        <v>28</v>
      </c>
    </row>
    <row r="43" spans="1:9" x14ac:dyDescent="0.3">
      <c r="A43" s="24" t="s">
        <v>416</v>
      </c>
      <c r="B43" s="24" t="s">
        <v>417</v>
      </c>
      <c r="C43" s="24">
        <v>28</v>
      </c>
      <c r="D43" s="24">
        <v>28</v>
      </c>
      <c r="E43" s="24">
        <v>28</v>
      </c>
      <c r="G43" s="25">
        <v>28</v>
      </c>
      <c r="H43" s="25">
        <v>28</v>
      </c>
      <c r="I43" s="25">
        <v>28</v>
      </c>
    </row>
    <row r="44" spans="1:9" x14ac:dyDescent="0.3">
      <c r="A44" s="26" t="s">
        <v>418</v>
      </c>
      <c r="B44" s="26" t="s">
        <v>419</v>
      </c>
      <c r="C44" s="26">
        <v>32</v>
      </c>
      <c r="D44" s="26">
        <v>32</v>
      </c>
      <c r="E44" s="26">
        <v>32</v>
      </c>
      <c r="G44" s="25">
        <v>32</v>
      </c>
      <c r="H44" s="25">
        <v>32</v>
      </c>
      <c r="I44" s="25">
        <v>32</v>
      </c>
    </row>
    <row r="45" spans="1:9" x14ac:dyDescent="0.3">
      <c r="A45" s="24" t="s">
        <v>420</v>
      </c>
      <c r="B45" s="24" t="s">
        <v>421</v>
      </c>
      <c r="C45" s="24">
        <v>32</v>
      </c>
      <c r="D45" s="24">
        <v>32</v>
      </c>
      <c r="E45" s="24">
        <v>32</v>
      </c>
      <c r="G45" s="25">
        <v>32</v>
      </c>
      <c r="H45" s="25">
        <v>32</v>
      </c>
      <c r="I45" s="25">
        <v>32</v>
      </c>
    </row>
    <row r="46" spans="1:9" x14ac:dyDescent="0.3">
      <c r="A46" s="26" t="s">
        <v>422</v>
      </c>
      <c r="B46" s="26" t="s">
        <v>423</v>
      </c>
      <c r="C46" s="26">
        <v>31</v>
      </c>
      <c r="D46" s="26">
        <v>31</v>
      </c>
      <c r="E46" s="26">
        <v>31</v>
      </c>
      <c r="G46" s="25">
        <v>31</v>
      </c>
      <c r="H46" s="25">
        <v>31</v>
      </c>
      <c r="I46" s="25">
        <v>31</v>
      </c>
    </row>
    <row r="47" spans="1:9" x14ac:dyDescent="0.3">
      <c r="A47" s="24" t="s">
        <v>424</v>
      </c>
      <c r="B47" s="24" t="s">
        <v>425</v>
      </c>
      <c r="C47" s="24">
        <v>29</v>
      </c>
      <c r="D47" s="24">
        <v>29</v>
      </c>
      <c r="E47" s="24">
        <v>29</v>
      </c>
      <c r="G47" s="25">
        <v>29</v>
      </c>
      <c r="H47" s="25">
        <v>29</v>
      </c>
      <c r="I47" s="25">
        <v>29</v>
      </c>
    </row>
    <row r="48" spans="1:9" x14ac:dyDescent="0.3">
      <c r="A48" s="26" t="s">
        <v>426</v>
      </c>
      <c r="B48" s="26" t="s">
        <v>427</v>
      </c>
      <c r="C48" s="26">
        <v>28</v>
      </c>
      <c r="D48" s="26">
        <v>28</v>
      </c>
      <c r="E48" s="26">
        <v>28</v>
      </c>
      <c r="G48" s="25">
        <v>28</v>
      </c>
      <c r="H48" s="25">
        <v>28</v>
      </c>
      <c r="I48" s="25">
        <v>28</v>
      </c>
    </row>
    <row r="49" spans="1:9" x14ac:dyDescent="0.3">
      <c r="A49" s="24" t="s">
        <v>428</v>
      </c>
      <c r="B49" s="24" t="s">
        <v>429</v>
      </c>
      <c r="C49" s="24">
        <v>32</v>
      </c>
      <c r="D49" s="24">
        <v>32</v>
      </c>
      <c r="E49" s="24">
        <v>32</v>
      </c>
      <c r="G49" s="25">
        <v>32</v>
      </c>
      <c r="H49" s="25">
        <v>32</v>
      </c>
      <c r="I49" s="25">
        <v>32</v>
      </c>
    </row>
    <row r="50" spans="1:9" x14ac:dyDescent="0.3">
      <c r="A50" s="26" t="s">
        <v>430</v>
      </c>
      <c r="B50" s="26" t="s">
        <v>431</v>
      </c>
      <c r="C50" s="26">
        <v>28</v>
      </c>
      <c r="D50" s="26">
        <v>28</v>
      </c>
      <c r="E50" s="26">
        <v>28</v>
      </c>
      <c r="G50" s="25">
        <v>28</v>
      </c>
      <c r="H50" s="25">
        <v>28</v>
      </c>
      <c r="I50" s="25">
        <v>28</v>
      </c>
    </row>
    <row r="51" spans="1:9" x14ac:dyDescent="0.3">
      <c r="A51" s="24" t="s">
        <v>432</v>
      </c>
      <c r="B51" s="24" t="s">
        <v>433</v>
      </c>
      <c r="C51" s="24">
        <v>34</v>
      </c>
      <c r="D51" s="24">
        <v>34</v>
      </c>
      <c r="E51" s="24">
        <v>34</v>
      </c>
      <c r="G51" s="25">
        <v>34</v>
      </c>
      <c r="H51" s="25">
        <v>34</v>
      </c>
      <c r="I51" s="25">
        <v>34</v>
      </c>
    </row>
    <row r="52" spans="1:9" x14ac:dyDescent="0.3">
      <c r="A52" s="26" t="s">
        <v>434</v>
      </c>
      <c r="B52" s="26" t="s">
        <v>435</v>
      </c>
      <c r="C52" s="26">
        <v>32</v>
      </c>
      <c r="D52" s="26">
        <v>32</v>
      </c>
      <c r="E52" s="26">
        <v>32</v>
      </c>
      <c r="G52" s="25">
        <v>32</v>
      </c>
      <c r="H52" s="25">
        <v>32</v>
      </c>
      <c r="I52" s="25">
        <v>32</v>
      </c>
    </row>
    <row r="53" spans="1:9" x14ac:dyDescent="0.3">
      <c r="A53" s="24" t="s">
        <v>436</v>
      </c>
      <c r="B53" s="24" t="s">
        <v>437</v>
      </c>
      <c r="C53" s="24">
        <v>32</v>
      </c>
      <c r="D53" s="24">
        <v>32</v>
      </c>
      <c r="E53" s="24">
        <v>32</v>
      </c>
      <c r="G53" s="25">
        <v>32</v>
      </c>
      <c r="H53" s="25">
        <v>32</v>
      </c>
      <c r="I53" s="25">
        <v>32</v>
      </c>
    </row>
    <row r="54" spans="1:9" x14ac:dyDescent="0.3">
      <c r="A54" s="26" t="s">
        <v>438</v>
      </c>
      <c r="B54" s="26" t="s">
        <v>439</v>
      </c>
      <c r="C54" s="26">
        <v>32</v>
      </c>
      <c r="D54" s="26">
        <v>32</v>
      </c>
      <c r="E54" s="26">
        <v>32</v>
      </c>
      <c r="G54" s="25">
        <v>32</v>
      </c>
      <c r="H54" s="25">
        <v>32</v>
      </c>
      <c r="I54" s="25">
        <v>32</v>
      </c>
    </row>
    <row r="55" spans="1:9" x14ac:dyDescent="0.3">
      <c r="A55" s="24" t="s">
        <v>440</v>
      </c>
      <c r="B55" s="24" t="s">
        <v>441</v>
      </c>
      <c r="C55" s="24">
        <v>32</v>
      </c>
      <c r="D55" s="24">
        <v>32</v>
      </c>
      <c r="E55" s="24">
        <v>32</v>
      </c>
      <c r="G55" s="25">
        <v>32</v>
      </c>
      <c r="H55" s="25">
        <v>32</v>
      </c>
      <c r="I55" s="25">
        <v>32</v>
      </c>
    </row>
    <row r="56" spans="1:9" x14ac:dyDescent="0.3">
      <c r="A56" s="26" t="s">
        <v>442</v>
      </c>
      <c r="B56" s="26" t="s">
        <v>443</v>
      </c>
      <c r="C56" s="26">
        <v>32</v>
      </c>
      <c r="D56" s="26">
        <v>32</v>
      </c>
      <c r="E56" s="26">
        <v>32</v>
      </c>
      <c r="G56" s="25">
        <v>32</v>
      </c>
      <c r="H56" s="25">
        <v>32</v>
      </c>
      <c r="I56" s="25">
        <v>32</v>
      </c>
    </row>
    <row r="57" spans="1:9" x14ac:dyDescent="0.3">
      <c r="A57" s="24" t="s">
        <v>444</v>
      </c>
      <c r="B57" s="24" t="s">
        <v>445</v>
      </c>
      <c r="C57" s="24">
        <v>33</v>
      </c>
      <c r="D57" s="24">
        <v>33</v>
      </c>
      <c r="E57" s="24">
        <v>33</v>
      </c>
      <c r="G57" s="25">
        <v>33</v>
      </c>
      <c r="H57" s="25">
        <v>33</v>
      </c>
      <c r="I57" s="25">
        <v>33</v>
      </c>
    </row>
    <row r="58" spans="1:9" x14ac:dyDescent="0.3">
      <c r="A58" s="26" t="s">
        <v>446</v>
      </c>
      <c r="B58" s="26" t="s">
        <v>447</v>
      </c>
      <c r="C58" s="26">
        <v>28</v>
      </c>
      <c r="D58" s="26">
        <v>28</v>
      </c>
      <c r="E58" s="26">
        <v>28</v>
      </c>
      <c r="G58" s="25">
        <v>28</v>
      </c>
      <c r="H58" s="25">
        <v>28</v>
      </c>
      <c r="I58" s="25">
        <v>28</v>
      </c>
    </row>
    <row r="59" spans="1:9" x14ac:dyDescent="0.3">
      <c r="A59" s="24" t="s">
        <v>448</v>
      </c>
      <c r="B59" s="24" t="s">
        <v>449</v>
      </c>
      <c r="C59" s="24">
        <v>28</v>
      </c>
      <c r="D59" s="24">
        <v>28</v>
      </c>
      <c r="E59" s="24">
        <v>28</v>
      </c>
      <c r="G59" s="25">
        <v>28</v>
      </c>
      <c r="H59" s="25">
        <v>28</v>
      </c>
      <c r="I59" s="25">
        <v>28</v>
      </c>
    </row>
    <row r="60" spans="1:9" x14ac:dyDescent="0.3">
      <c r="A60" s="26" t="s">
        <v>450</v>
      </c>
      <c r="B60" s="26" t="s">
        <v>451</v>
      </c>
      <c r="C60" s="26">
        <v>28</v>
      </c>
      <c r="D60" s="26">
        <v>28</v>
      </c>
      <c r="E60" s="26">
        <v>28</v>
      </c>
      <c r="G60" s="25">
        <v>28</v>
      </c>
      <c r="H60" s="25">
        <v>28</v>
      </c>
      <c r="I60" s="25">
        <v>28</v>
      </c>
    </row>
    <row r="63" spans="1:9" x14ac:dyDescent="0.3">
      <c r="A63" s="27" t="s">
        <v>53</v>
      </c>
      <c r="B63" s="53" t="s">
        <v>54</v>
      </c>
      <c r="C63" s="51"/>
    </row>
    <row r="64" spans="1:9" x14ac:dyDescent="0.3">
      <c r="A64" s="28" t="s">
        <v>55</v>
      </c>
      <c r="B64" s="50" t="s">
        <v>56</v>
      </c>
      <c r="C64" s="51"/>
    </row>
    <row r="65" spans="1:3" x14ac:dyDescent="0.3">
      <c r="A65" s="29" t="s">
        <v>57</v>
      </c>
      <c r="B65" s="52" t="s">
        <v>58</v>
      </c>
      <c r="C65" s="51"/>
    </row>
    <row r="66" spans="1:3" x14ac:dyDescent="0.3">
      <c r="A66" s="30" t="s">
        <v>184</v>
      </c>
      <c r="B66" s="55" t="s">
        <v>185</v>
      </c>
      <c r="C66" s="51"/>
    </row>
    <row r="67" spans="1:3" x14ac:dyDescent="0.3">
      <c r="A67" s="31" t="s">
        <v>186</v>
      </c>
      <c r="B67" s="54" t="s">
        <v>187</v>
      </c>
      <c r="C67" s="51"/>
    </row>
  </sheetData>
  <sheetProtection shee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63" priority="26">
      <formula>ISBLANK(A11)</formula>
    </cfRule>
  </conditionalFormatting>
  <conditionalFormatting sqref="C3">
    <cfRule type="expression" dxfId="62" priority="2">
      <formula>ISBLANK(C3)</formula>
    </cfRule>
  </conditionalFormatting>
  <conditionalFormatting sqref="C4">
    <cfRule type="expression" dxfId="61" priority="4">
      <formula>ISBLANK(C4)</formula>
    </cfRule>
  </conditionalFormatting>
  <conditionalFormatting sqref="C5">
    <cfRule type="expression" dxfId="60" priority="6">
      <formula>ISBLANK(C5)</formula>
    </cfRule>
  </conditionalFormatting>
  <conditionalFormatting sqref="C10">
    <cfRule type="expression" dxfId="59" priority="25">
      <formula>COUNTIF(C11:C60, "&gt;="&amp;$C$4)=0</formula>
    </cfRule>
  </conditionalFormatting>
  <conditionalFormatting sqref="C11:C60">
    <cfRule type="expression" dxfId="58" priority="27">
      <formula>C11&gt;$C$3</formula>
    </cfRule>
  </conditionalFormatting>
  <conditionalFormatting sqref="C3:E3">
    <cfRule type="expression" dxfId="57" priority="1">
      <formula>OR(C3&gt;100,C3&lt;0)</formula>
    </cfRule>
  </conditionalFormatting>
  <conditionalFormatting sqref="C4:E4">
    <cfRule type="expression" dxfId="56" priority="3">
      <formula>OR(C4&gt;max_marks_cell,C4&lt;0)</formula>
    </cfRule>
  </conditionalFormatting>
  <conditionalFormatting sqref="C5:E5">
    <cfRule type="expression" dxfId="55" priority="5">
      <formula>OR(C5&gt;3,C5&lt;0)</formula>
    </cfRule>
  </conditionalFormatting>
  <conditionalFormatting sqref="C7:E7">
    <cfRule type="expression" dxfId="54" priority="7">
      <formula>OR(C7&gt;100,C7&lt;0)</formula>
    </cfRule>
    <cfRule type="expression" dxfId="53" priority="8">
      <formula>ISBLANK(C7)</formula>
    </cfRule>
  </conditionalFormatting>
  <conditionalFormatting sqref="D10">
    <cfRule type="expression" dxfId="52" priority="30">
      <formula>COUNTIF(D11:D60, "&gt;="&amp;$D$4)=0</formula>
    </cfRule>
  </conditionalFormatting>
  <conditionalFormatting sqref="D11:D60">
    <cfRule type="expression" dxfId="51" priority="32">
      <formula>D11&gt;$D$3</formula>
    </cfRule>
  </conditionalFormatting>
  <conditionalFormatting sqref="D3:E5">
    <cfRule type="expression" dxfId="50" priority="10">
      <formula>ISBLANK(D3)</formula>
    </cfRule>
  </conditionalFormatting>
  <conditionalFormatting sqref="E10">
    <cfRule type="expression" dxfId="49" priority="35">
      <formula>COUNTIF(E11:E60, "&gt;="&amp;$E$4)=0</formula>
    </cfRule>
  </conditionalFormatting>
  <conditionalFormatting sqref="E11:E60">
    <cfRule type="expression" dxfId="48" priority="37">
      <formula>E11&gt;$E$3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7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351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v>10</v>
      </c>
      <c r="H3" s="25">
        <v>10</v>
      </c>
      <c r="I3" s="25">
        <v>10</v>
      </c>
    </row>
    <row r="4" spans="1:9" x14ac:dyDescent="0.3">
      <c r="A4" s="2"/>
      <c r="B4" s="22" t="s">
        <v>64</v>
      </c>
      <c r="C4" s="26">
        <v>7</v>
      </c>
      <c r="D4" s="26">
        <v>7</v>
      </c>
      <c r="E4" s="26">
        <v>7</v>
      </c>
      <c r="G4" s="25">
        <v>7</v>
      </c>
      <c r="H4" s="25">
        <v>7</v>
      </c>
      <c r="I4" s="25"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352</v>
      </c>
      <c r="B11" s="24" t="s">
        <v>353</v>
      </c>
      <c r="C11" s="24">
        <v>8</v>
      </c>
      <c r="D11" s="24">
        <v>8</v>
      </c>
      <c r="E11" s="24">
        <v>8</v>
      </c>
      <c r="G11" s="25">
        <v>8</v>
      </c>
      <c r="H11" s="25">
        <v>8</v>
      </c>
      <c r="I11" s="25">
        <v>8</v>
      </c>
    </row>
    <row r="12" spans="1:9" x14ac:dyDescent="0.3">
      <c r="A12" s="26" t="s">
        <v>354</v>
      </c>
      <c r="B12" s="26" t="s">
        <v>355</v>
      </c>
      <c r="C12" s="26">
        <v>9</v>
      </c>
      <c r="D12" s="26">
        <v>9</v>
      </c>
      <c r="E12" s="26">
        <v>9</v>
      </c>
      <c r="G12" s="25">
        <v>9</v>
      </c>
      <c r="H12" s="25">
        <v>9</v>
      </c>
      <c r="I12" s="25">
        <v>9</v>
      </c>
    </row>
    <row r="13" spans="1:9" x14ac:dyDescent="0.3">
      <c r="A13" s="24" t="s">
        <v>356</v>
      </c>
      <c r="B13" s="24" t="s">
        <v>357</v>
      </c>
      <c r="C13" s="24">
        <v>7</v>
      </c>
      <c r="D13" s="24">
        <v>7</v>
      </c>
      <c r="E13" s="24">
        <v>7</v>
      </c>
      <c r="G13" s="25">
        <v>7</v>
      </c>
      <c r="H13" s="25">
        <v>7</v>
      </c>
      <c r="I13" s="25">
        <v>7</v>
      </c>
    </row>
    <row r="14" spans="1:9" x14ac:dyDescent="0.3">
      <c r="A14" s="26" t="s">
        <v>358</v>
      </c>
      <c r="B14" s="26" t="s">
        <v>359</v>
      </c>
      <c r="C14" s="26">
        <v>8</v>
      </c>
      <c r="D14" s="26">
        <v>8</v>
      </c>
      <c r="E14" s="26">
        <v>8</v>
      </c>
      <c r="G14" s="25">
        <v>8</v>
      </c>
      <c r="H14" s="25">
        <v>8</v>
      </c>
      <c r="I14" s="25">
        <v>8</v>
      </c>
    </row>
    <row r="15" spans="1:9" x14ac:dyDescent="0.3">
      <c r="A15" s="24" t="s">
        <v>360</v>
      </c>
      <c r="B15" s="24" t="s">
        <v>361</v>
      </c>
      <c r="C15" s="24">
        <v>7</v>
      </c>
      <c r="D15" s="24">
        <v>7</v>
      </c>
      <c r="E15" s="24">
        <v>7</v>
      </c>
      <c r="G15" s="25">
        <v>7</v>
      </c>
      <c r="H15" s="25">
        <v>7</v>
      </c>
      <c r="I15" s="25">
        <v>7</v>
      </c>
    </row>
    <row r="16" spans="1:9" x14ac:dyDescent="0.3">
      <c r="A16" s="26" t="s">
        <v>362</v>
      </c>
      <c r="B16" s="26" t="s">
        <v>363</v>
      </c>
      <c r="C16" s="26">
        <v>8</v>
      </c>
      <c r="D16" s="26">
        <v>8</v>
      </c>
      <c r="E16" s="26">
        <v>8</v>
      </c>
      <c r="G16" s="25">
        <v>8</v>
      </c>
      <c r="H16" s="25">
        <v>8</v>
      </c>
      <c r="I16" s="25">
        <v>8</v>
      </c>
    </row>
    <row r="17" spans="1:9" x14ac:dyDescent="0.3">
      <c r="A17" s="24" t="s">
        <v>364</v>
      </c>
      <c r="B17" s="24" t="s">
        <v>365</v>
      </c>
      <c r="C17" s="24">
        <v>7</v>
      </c>
      <c r="D17" s="24">
        <v>7</v>
      </c>
      <c r="E17" s="24">
        <v>7</v>
      </c>
      <c r="G17" s="25">
        <v>7</v>
      </c>
      <c r="H17" s="25">
        <v>7</v>
      </c>
      <c r="I17" s="25">
        <v>7</v>
      </c>
    </row>
    <row r="18" spans="1:9" x14ac:dyDescent="0.3">
      <c r="A18" s="26" t="s">
        <v>366</v>
      </c>
      <c r="B18" s="26" t="s">
        <v>367</v>
      </c>
      <c r="C18" s="26">
        <v>7</v>
      </c>
      <c r="D18" s="26">
        <v>7</v>
      </c>
      <c r="E18" s="26">
        <v>7</v>
      </c>
      <c r="G18" s="25">
        <v>7</v>
      </c>
      <c r="H18" s="25">
        <v>7</v>
      </c>
      <c r="I18" s="25">
        <v>7</v>
      </c>
    </row>
    <row r="19" spans="1:9" x14ac:dyDescent="0.3">
      <c r="A19" s="24" t="s">
        <v>368</v>
      </c>
      <c r="B19" s="24" t="s">
        <v>369</v>
      </c>
      <c r="C19" s="24">
        <v>7</v>
      </c>
      <c r="D19" s="24">
        <v>7</v>
      </c>
      <c r="E19" s="24">
        <v>7</v>
      </c>
      <c r="G19" s="25">
        <v>7</v>
      </c>
      <c r="H19" s="25">
        <v>7</v>
      </c>
      <c r="I19" s="25">
        <v>7</v>
      </c>
    </row>
    <row r="20" spans="1:9" x14ac:dyDescent="0.3">
      <c r="A20" s="26" t="s">
        <v>370</v>
      </c>
      <c r="B20" s="26" t="s">
        <v>371</v>
      </c>
      <c r="C20" s="26">
        <v>7</v>
      </c>
      <c r="D20" s="26">
        <v>7</v>
      </c>
      <c r="E20" s="26">
        <v>7</v>
      </c>
      <c r="G20" s="25">
        <v>7</v>
      </c>
      <c r="H20" s="25">
        <v>7</v>
      </c>
      <c r="I20" s="25">
        <v>7</v>
      </c>
    </row>
    <row r="21" spans="1:9" x14ac:dyDescent="0.3">
      <c r="A21" s="24" t="s">
        <v>372</v>
      </c>
      <c r="B21" s="24" t="s">
        <v>373</v>
      </c>
      <c r="C21" s="24">
        <v>7</v>
      </c>
      <c r="D21" s="24">
        <v>7</v>
      </c>
      <c r="E21" s="24">
        <v>7</v>
      </c>
      <c r="G21" s="25">
        <v>7</v>
      </c>
      <c r="H21" s="25">
        <v>7</v>
      </c>
      <c r="I21" s="25">
        <v>7</v>
      </c>
    </row>
    <row r="22" spans="1:9" x14ac:dyDescent="0.3">
      <c r="A22" s="26" t="s">
        <v>374</v>
      </c>
      <c r="B22" s="26" t="s">
        <v>375</v>
      </c>
      <c r="C22" s="26">
        <v>7</v>
      </c>
      <c r="D22" s="26">
        <v>7</v>
      </c>
      <c r="E22" s="26">
        <v>7</v>
      </c>
      <c r="G22" s="25">
        <v>7</v>
      </c>
      <c r="H22" s="25">
        <v>7</v>
      </c>
      <c r="I22" s="25">
        <v>7</v>
      </c>
    </row>
    <row r="23" spans="1:9" x14ac:dyDescent="0.3">
      <c r="A23" s="24" t="s">
        <v>376</v>
      </c>
      <c r="B23" s="24" t="s">
        <v>377</v>
      </c>
      <c r="C23" s="24">
        <v>8</v>
      </c>
      <c r="D23" s="24">
        <v>8</v>
      </c>
      <c r="E23" s="24">
        <v>8</v>
      </c>
      <c r="G23" s="25">
        <v>8</v>
      </c>
      <c r="H23" s="25">
        <v>8</v>
      </c>
      <c r="I23" s="25">
        <v>8</v>
      </c>
    </row>
    <row r="24" spans="1:9" x14ac:dyDescent="0.3">
      <c r="A24" s="26" t="s">
        <v>378</v>
      </c>
      <c r="B24" s="26" t="s">
        <v>379</v>
      </c>
      <c r="C24" s="26">
        <v>7</v>
      </c>
      <c r="D24" s="26">
        <v>7</v>
      </c>
      <c r="E24" s="26">
        <v>7</v>
      </c>
      <c r="G24" s="25">
        <v>7</v>
      </c>
      <c r="H24" s="25">
        <v>7</v>
      </c>
      <c r="I24" s="25">
        <v>7</v>
      </c>
    </row>
    <row r="25" spans="1:9" x14ac:dyDescent="0.3">
      <c r="A25" s="24" t="s">
        <v>380</v>
      </c>
      <c r="B25" s="24" t="s">
        <v>381</v>
      </c>
      <c r="C25" s="24">
        <v>7</v>
      </c>
      <c r="D25" s="24">
        <v>7</v>
      </c>
      <c r="E25" s="24">
        <v>7</v>
      </c>
      <c r="G25" s="25">
        <v>7</v>
      </c>
      <c r="H25" s="25">
        <v>7</v>
      </c>
      <c r="I25" s="25">
        <v>7</v>
      </c>
    </row>
    <row r="26" spans="1:9" x14ac:dyDescent="0.3">
      <c r="A26" s="26" t="s">
        <v>382</v>
      </c>
      <c r="B26" s="26" t="s">
        <v>383</v>
      </c>
      <c r="C26" s="26">
        <v>6</v>
      </c>
      <c r="D26" s="26">
        <v>6</v>
      </c>
      <c r="E26" s="26">
        <v>6</v>
      </c>
      <c r="G26" s="25">
        <v>6</v>
      </c>
      <c r="H26" s="25">
        <v>6</v>
      </c>
      <c r="I26" s="25">
        <v>6</v>
      </c>
    </row>
    <row r="27" spans="1:9" x14ac:dyDescent="0.3">
      <c r="A27" s="24" t="s">
        <v>384</v>
      </c>
      <c r="B27" s="24" t="s">
        <v>385</v>
      </c>
      <c r="C27" s="24">
        <v>8</v>
      </c>
      <c r="D27" s="24">
        <v>8</v>
      </c>
      <c r="E27" s="24">
        <v>8</v>
      </c>
      <c r="G27" s="25">
        <v>8</v>
      </c>
      <c r="H27" s="25">
        <v>8</v>
      </c>
      <c r="I27" s="25">
        <v>8</v>
      </c>
    </row>
    <row r="28" spans="1:9" x14ac:dyDescent="0.3">
      <c r="A28" s="26" t="s">
        <v>386</v>
      </c>
      <c r="B28" s="26" t="s">
        <v>387</v>
      </c>
      <c r="C28" s="26">
        <v>8</v>
      </c>
      <c r="D28" s="26">
        <v>8</v>
      </c>
      <c r="E28" s="26">
        <v>8</v>
      </c>
      <c r="G28" s="25">
        <v>8</v>
      </c>
      <c r="H28" s="25">
        <v>8</v>
      </c>
      <c r="I28" s="25">
        <v>8</v>
      </c>
    </row>
    <row r="29" spans="1:9" x14ac:dyDescent="0.3">
      <c r="A29" s="24" t="s">
        <v>388</v>
      </c>
      <c r="B29" s="24" t="s">
        <v>389</v>
      </c>
      <c r="C29" s="24">
        <v>7</v>
      </c>
      <c r="D29" s="24">
        <v>7</v>
      </c>
      <c r="E29" s="24">
        <v>7</v>
      </c>
      <c r="G29" s="25">
        <v>7</v>
      </c>
      <c r="H29" s="25">
        <v>7</v>
      </c>
      <c r="I29" s="25">
        <v>7</v>
      </c>
    </row>
    <row r="30" spans="1:9" x14ac:dyDescent="0.3">
      <c r="A30" s="26" t="s">
        <v>390</v>
      </c>
      <c r="B30" s="26" t="s">
        <v>391</v>
      </c>
      <c r="C30" s="26">
        <v>7</v>
      </c>
      <c r="D30" s="26">
        <v>7</v>
      </c>
      <c r="E30" s="26">
        <v>7</v>
      </c>
      <c r="G30" s="25">
        <v>7</v>
      </c>
      <c r="H30" s="25">
        <v>7</v>
      </c>
      <c r="I30" s="25">
        <v>7</v>
      </c>
    </row>
    <row r="31" spans="1:9" x14ac:dyDescent="0.3">
      <c r="A31" s="24" t="s">
        <v>392</v>
      </c>
      <c r="B31" s="24" t="s">
        <v>393</v>
      </c>
      <c r="C31" s="24">
        <v>8</v>
      </c>
      <c r="D31" s="24">
        <v>8</v>
      </c>
      <c r="E31" s="24">
        <v>8</v>
      </c>
      <c r="G31" s="25">
        <v>8</v>
      </c>
      <c r="H31" s="25">
        <v>8</v>
      </c>
      <c r="I31" s="25">
        <v>8</v>
      </c>
    </row>
    <row r="32" spans="1:9" x14ac:dyDescent="0.3">
      <c r="A32" s="26" t="s">
        <v>394</v>
      </c>
      <c r="B32" s="26" t="s">
        <v>395</v>
      </c>
      <c r="C32" s="26">
        <v>7</v>
      </c>
      <c r="D32" s="26">
        <v>7</v>
      </c>
      <c r="E32" s="26">
        <v>7</v>
      </c>
      <c r="G32" s="25">
        <v>7</v>
      </c>
      <c r="H32" s="25">
        <v>7</v>
      </c>
      <c r="I32" s="25">
        <v>7</v>
      </c>
    </row>
    <row r="33" spans="1:9" x14ac:dyDescent="0.3">
      <c r="A33" s="24" t="s">
        <v>396</v>
      </c>
      <c r="B33" s="24" t="s">
        <v>397</v>
      </c>
      <c r="C33" s="24">
        <v>8</v>
      </c>
      <c r="D33" s="24">
        <v>8</v>
      </c>
      <c r="E33" s="24">
        <v>8</v>
      </c>
      <c r="G33" s="25">
        <v>8</v>
      </c>
      <c r="H33" s="25">
        <v>8</v>
      </c>
      <c r="I33" s="25">
        <v>8</v>
      </c>
    </row>
    <row r="34" spans="1:9" x14ac:dyDescent="0.3">
      <c r="A34" s="26" t="s">
        <v>398</v>
      </c>
      <c r="B34" s="26" t="s">
        <v>399</v>
      </c>
      <c r="C34" s="26">
        <v>7</v>
      </c>
      <c r="D34" s="26">
        <v>7</v>
      </c>
      <c r="E34" s="26">
        <v>7</v>
      </c>
      <c r="G34" s="25">
        <v>7</v>
      </c>
      <c r="H34" s="25">
        <v>7</v>
      </c>
      <c r="I34" s="25">
        <v>7</v>
      </c>
    </row>
    <row r="35" spans="1:9" x14ac:dyDescent="0.3">
      <c r="A35" s="24" t="s">
        <v>400</v>
      </c>
      <c r="B35" s="24" t="s">
        <v>401</v>
      </c>
      <c r="C35" s="24">
        <v>8</v>
      </c>
      <c r="D35" s="24">
        <v>8</v>
      </c>
      <c r="E35" s="24">
        <v>8</v>
      </c>
      <c r="G35" s="25">
        <v>8</v>
      </c>
      <c r="H35" s="25">
        <v>8</v>
      </c>
      <c r="I35" s="25">
        <v>8</v>
      </c>
    </row>
    <row r="36" spans="1:9" x14ac:dyDescent="0.3">
      <c r="A36" s="26" t="s">
        <v>402</v>
      </c>
      <c r="B36" s="26" t="s">
        <v>403</v>
      </c>
      <c r="C36" s="26">
        <v>7.5</v>
      </c>
      <c r="D36" s="26">
        <v>7.5</v>
      </c>
      <c r="E36" s="26">
        <v>7.5</v>
      </c>
      <c r="G36" s="25">
        <v>7.5</v>
      </c>
      <c r="H36" s="25">
        <v>7.5</v>
      </c>
      <c r="I36" s="25">
        <v>7.5</v>
      </c>
    </row>
    <row r="37" spans="1:9" x14ac:dyDescent="0.3">
      <c r="A37" s="24" t="s">
        <v>404</v>
      </c>
      <c r="B37" s="24" t="s">
        <v>405</v>
      </c>
      <c r="C37" s="24">
        <v>8.5</v>
      </c>
      <c r="D37" s="24">
        <v>8.5</v>
      </c>
      <c r="E37" s="24">
        <v>8.5</v>
      </c>
      <c r="G37" s="25">
        <v>8.5</v>
      </c>
      <c r="H37" s="25">
        <v>8.5</v>
      </c>
      <c r="I37" s="25">
        <v>8.5</v>
      </c>
    </row>
    <row r="38" spans="1:9" x14ac:dyDescent="0.3">
      <c r="A38" s="26" t="s">
        <v>406</v>
      </c>
      <c r="B38" s="26" t="s">
        <v>407</v>
      </c>
      <c r="C38" s="26">
        <v>7.5</v>
      </c>
      <c r="D38" s="26">
        <v>7.5</v>
      </c>
      <c r="E38" s="26">
        <v>7.5</v>
      </c>
      <c r="G38" s="25">
        <v>7.5</v>
      </c>
      <c r="H38" s="25">
        <v>7.5</v>
      </c>
      <c r="I38" s="25">
        <v>7.5</v>
      </c>
    </row>
    <row r="39" spans="1:9" x14ac:dyDescent="0.3">
      <c r="A39" s="24" t="s">
        <v>408</v>
      </c>
      <c r="B39" s="24" t="s">
        <v>409</v>
      </c>
      <c r="C39" s="24">
        <v>7.5</v>
      </c>
      <c r="D39" s="24">
        <v>7.5</v>
      </c>
      <c r="E39" s="24">
        <v>7.5</v>
      </c>
      <c r="G39" s="25">
        <v>7.5</v>
      </c>
      <c r="H39" s="25">
        <v>7.5</v>
      </c>
      <c r="I39" s="25">
        <v>7.5</v>
      </c>
    </row>
    <row r="40" spans="1:9" x14ac:dyDescent="0.3">
      <c r="A40" s="26" t="s">
        <v>410</v>
      </c>
      <c r="B40" s="26" t="s">
        <v>411</v>
      </c>
      <c r="C40" s="26">
        <v>7</v>
      </c>
      <c r="D40" s="26">
        <v>7</v>
      </c>
      <c r="E40" s="26">
        <v>7</v>
      </c>
      <c r="G40" s="25">
        <v>7</v>
      </c>
      <c r="H40" s="25">
        <v>7</v>
      </c>
      <c r="I40" s="25">
        <v>7</v>
      </c>
    </row>
    <row r="41" spans="1:9" x14ac:dyDescent="0.3">
      <c r="A41" s="24" t="s">
        <v>412</v>
      </c>
      <c r="B41" s="24" t="s">
        <v>413</v>
      </c>
      <c r="C41" s="24">
        <v>8</v>
      </c>
      <c r="D41" s="24">
        <v>8</v>
      </c>
      <c r="E41" s="24">
        <v>8</v>
      </c>
      <c r="G41" s="25">
        <v>8</v>
      </c>
      <c r="H41" s="25">
        <v>8</v>
      </c>
      <c r="I41" s="25">
        <v>8</v>
      </c>
    </row>
    <row r="42" spans="1:9" x14ac:dyDescent="0.3">
      <c r="A42" s="26" t="s">
        <v>414</v>
      </c>
      <c r="B42" s="26" t="s">
        <v>415</v>
      </c>
      <c r="C42" s="26">
        <v>7</v>
      </c>
      <c r="D42" s="26">
        <v>7</v>
      </c>
      <c r="E42" s="26">
        <v>7</v>
      </c>
      <c r="G42" s="25">
        <v>7</v>
      </c>
      <c r="H42" s="25">
        <v>7</v>
      </c>
      <c r="I42" s="25">
        <v>7</v>
      </c>
    </row>
    <row r="43" spans="1:9" x14ac:dyDescent="0.3">
      <c r="A43" s="24" t="s">
        <v>416</v>
      </c>
      <c r="B43" s="24" t="s">
        <v>417</v>
      </c>
      <c r="C43" s="24">
        <v>7</v>
      </c>
      <c r="D43" s="24">
        <v>7</v>
      </c>
      <c r="E43" s="24">
        <v>7</v>
      </c>
      <c r="G43" s="25">
        <v>7</v>
      </c>
      <c r="H43" s="25">
        <v>7</v>
      </c>
      <c r="I43" s="25">
        <v>7</v>
      </c>
    </row>
    <row r="44" spans="1:9" x14ac:dyDescent="0.3">
      <c r="A44" s="26" t="s">
        <v>418</v>
      </c>
      <c r="B44" s="26" t="s">
        <v>419</v>
      </c>
      <c r="C44" s="26">
        <v>8</v>
      </c>
      <c r="D44" s="26">
        <v>8</v>
      </c>
      <c r="E44" s="26">
        <v>8</v>
      </c>
      <c r="G44" s="25">
        <v>8</v>
      </c>
      <c r="H44" s="25">
        <v>8</v>
      </c>
      <c r="I44" s="25">
        <v>8</v>
      </c>
    </row>
    <row r="45" spans="1:9" x14ac:dyDescent="0.3">
      <c r="A45" s="24" t="s">
        <v>420</v>
      </c>
      <c r="B45" s="24" t="s">
        <v>421</v>
      </c>
      <c r="C45" s="24">
        <v>8</v>
      </c>
      <c r="D45" s="24">
        <v>8</v>
      </c>
      <c r="E45" s="24">
        <v>8</v>
      </c>
      <c r="G45" s="25">
        <v>8</v>
      </c>
      <c r="H45" s="25">
        <v>8</v>
      </c>
      <c r="I45" s="25">
        <v>8</v>
      </c>
    </row>
    <row r="46" spans="1:9" x14ac:dyDescent="0.3">
      <c r="A46" s="26" t="s">
        <v>422</v>
      </c>
      <c r="B46" s="26" t="s">
        <v>423</v>
      </c>
      <c r="C46" s="26">
        <v>7.5</v>
      </c>
      <c r="D46" s="26">
        <v>7.5</v>
      </c>
      <c r="E46" s="26">
        <v>7.5</v>
      </c>
      <c r="G46" s="25">
        <v>7.5</v>
      </c>
      <c r="H46" s="25">
        <v>7.5</v>
      </c>
      <c r="I46" s="25">
        <v>7.5</v>
      </c>
    </row>
    <row r="47" spans="1:9" x14ac:dyDescent="0.3">
      <c r="A47" s="24" t="s">
        <v>424</v>
      </c>
      <c r="B47" s="24" t="s">
        <v>425</v>
      </c>
      <c r="C47" s="24">
        <v>7.5</v>
      </c>
      <c r="D47" s="24">
        <v>7.5</v>
      </c>
      <c r="E47" s="24">
        <v>7.5</v>
      </c>
      <c r="G47" s="25">
        <v>7.5</v>
      </c>
      <c r="H47" s="25">
        <v>7.5</v>
      </c>
      <c r="I47" s="25">
        <v>7.5</v>
      </c>
    </row>
    <row r="48" spans="1:9" x14ac:dyDescent="0.3">
      <c r="A48" s="26" t="s">
        <v>426</v>
      </c>
      <c r="B48" s="26" t="s">
        <v>427</v>
      </c>
      <c r="C48" s="26">
        <v>7</v>
      </c>
      <c r="D48" s="26">
        <v>7</v>
      </c>
      <c r="E48" s="26">
        <v>7</v>
      </c>
      <c r="G48" s="25">
        <v>7</v>
      </c>
      <c r="H48" s="25">
        <v>7</v>
      </c>
      <c r="I48" s="25">
        <v>7</v>
      </c>
    </row>
    <row r="49" spans="1:9" x14ac:dyDescent="0.3">
      <c r="A49" s="24" t="s">
        <v>428</v>
      </c>
      <c r="B49" s="24" t="s">
        <v>429</v>
      </c>
      <c r="C49" s="24">
        <v>8</v>
      </c>
      <c r="D49" s="24">
        <v>8</v>
      </c>
      <c r="E49" s="24">
        <v>8</v>
      </c>
      <c r="G49" s="25">
        <v>8</v>
      </c>
      <c r="H49" s="25">
        <v>8</v>
      </c>
      <c r="I49" s="25">
        <v>8</v>
      </c>
    </row>
    <row r="50" spans="1:9" x14ac:dyDescent="0.3">
      <c r="A50" s="26" t="s">
        <v>430</v>
      </c>
      <c r="B50" s="26" t="s">
        <v>431</v>
      </c>
      <c r="C50" s="26">
        <v>7</v>
      </c>
      <c r="D50" s="26">
        <v>7</v>
      </c>
      <c r="E50" s="26">
        <v>7</v>
      </c>
      <c r="G50" s="25">
        <v>7</v>
      </c>
      <c r="H50" s="25">
        <v>7</v>
      </c>
      <c r="I50" s="25">
        <v>7</v>
      </c>
    </row>
    <row r="51" spans="1:9" x14ac:dyDescent="0.3">
      <c r="A51" s="24" t="s">
        <v>432</v>
      </c>
      <c r="B51" s="24" t="s">
        <v>433</v>
      </c>
      <c r="C51" s="24">
        <v>9</v>
      </c>
      <c r="D51" s="24">
        <v>9</v>
      </c>
      <c r="E51" s="24">
        <v>9</v>
      </c>
      <c r="G51" s="25">
        <v>9</v>
      </c>
      <c r="H51" s="25">
        <v>9</v>
      </c>
      <c r="I51" s="25">
        <v>9</v>
      </c>
    </row>
    <row r="52" spans="1:9" x14ac:dyDescent="0.3">
      <c r="A52" s="26" t="s">
        <v>434</v>
      </c>
      <c r="B52" s="26" t="s">
        <v>435</v>
      </c>
      <c r="C52" s="26">
        <v>8</v>
      </c>
      <c r="D52" s="26">
        <v>8</v>
      </c>
      <c r="E52" s="26">
        <v>8</v>
      </c>
      <c r="G52" s="25">
        <v>8</v>
      </c>
      <c r="H52" s="25">
        <v>8</v>
      </c>
      <c r="I52" s="25">
        <v>8</v>
      </c>
    </row>
    <row r="53" spans="1:9" x14ac:dyDescent="0.3">
      <c r="A53" s="24" t="s">
        <v>436</v>
      </c>
      <c r="B53" s="24" t="s">
        <v>437</v>
      </c>
      <c r="C53" s="24">
        <v>8</v>
      </c>
      <c r="D53" s="24">
        <v>8</v>
      </c>
      <c r="E53" s="24">
        <v>8</v>
      </c>
      <c r="G53" s="25">
        <v>8</v>
      </c>
      <c r="H53" s="25">
        <v>8</v>
      </c>
      <c r="I53" s="25">
        <v>8</v>
      </c>
    </row>
    <row r="54" spans="1:9" x14ac:dyDescent="0.3">
      <c r="A54" s="26" t="s">
        <v>438</v>
      </c>
      <c r="B54" s="26" t="s">
        <v>439</v>
      </c>
      <c r="C54" s="26">
        <v>8</v>
      </c>
      <c r="D54" s="26">
        <v>8</v>
      </c>
      <c r="E54" s="26">
        <v>8</v>
      </c>
      <c r="G54" s="25">
        <v>8</v>
      </c>
      <c r="H54" s="25">
        <v>8</v>
      </c>
      <c r="I54" s="25">
        <v>8</v>
      </c>
    </row>
    <row r="55" spans="1:9" x14ac:dyDescent="0.3">
      <c r="A55" s="24" t="s">
        <v>440</v>
      </c>
      <c r="B55" s="24" t="s">
        <v>441</v>
      </c>
      <c r="C55" s="24">
        <v>8</v>
      </c>
      <c r="D55" s="24">
        <v>8</v>
      </c>
      <c r="E55" s="24">
        <v>8</v>
      </c>
      <c r="G55" s="25">
        <v>8</v>
      </c>
      <c r="H55" s="25">
        <v>8</v>
      </c>
      <c r="I55" s="25">
        <v>8</v>
      </c>
    </row>
    <row r="56" spans="1:9" x14ac:dyDescent="0.3">
      <c r="A56" s="26" t="s">
        <v>442</v>
      </c>
      <c r="B56" s="26" t="s">
        <v>443</v>
      </c>
      <c r="C56" s="26">
        <v>8</v>
      </c>
      <c r="D56" s="26">
        <v>8</v>
      </c>
      <c r="E56" s="26">
        <v>8</v>
      </c>
      <c r="G56" s="25">
        <v>8</v>
      </c>
      <c r="H56" s="25">
        <v>8</v>
      </c>
      <c r="I56" s="25">
        <v>8</v>
      </c>
    </row>
    <row r="57" spans="1:9" x14ac:dyDescent="0.3">
      <c r="A57" s="24" t="s">
        <v>444</v>
      </c>
      <c r="B57" s="24" t="s">
        <v>445</v>
      </c>
      <c r="C57" s="24">
        <v>8.5</v>
      </c>
      <c r="D57" s="24">
        <v>8.5</v>
      </c>
      <c r="E57" s="24">
        <v>8.5</v>
      </c>
      <c r="G57" s="25">
        <v>8.5</v>
      </c>
      <c r="H57" s="25">
        <v>8.5</v>
      </c>
      <c r="I57" s="25">
        <v>8.5</v>
      </c>
    </row>
    <row r="58" spans="1:9" x14ac:dyDescent="0.3">
      <c r="A58" s="26" t="s">
        <v>446</v>
      </c>
      <c r="B58" s="26" t="s">
        <v>447</v>
      </c>
      <c r="C58" s="26">
        <v>7</v>
      </c>
      <c r="D58" s="26">
        <v>7</v>
      </c>
      <c r="E58" s="26">
        <v>7</v>
      </c>
      <c r="G58" s="25">
        <v>7</v>
      </c>
      <c r="H58" s="25">
        <v>7</v>
      </c>
      <c r="I58" s="25">
        <v>7</v>
      </c>
    </row>
    <row r="59" spans="1:9" x14ac:dyDescent="0.3">
      <c r="A59" s="24" t="s">
        <v>448</v>
      </c>
      <c r="B59" s="24" t="s">
        <v>449</v>
      </c>
      <c r="C59" s="24">
        <v>7</v>
      </c>
      <c r="D59" s="24">
        <v>7</v>
      </c>
      <c r="E59" s="24">
        <v>7</v>
      </c>
      <c r="G59" s="25">
        <v>7</v>
      </c>
      <c r="H59" s="25">
        <v>7</v>
      </c>
      <c r="I59" s="25">
        <v>7</v>
      </c>
    </row>
    <row r="60" spans="1:9" x14ac:dyDescent="0.3">
      <c r="A60" s="26" t="s">
        <v>450</v>
      </c>
      <c r="B60" s="26" t="s">
        <v>451</v>
      </c>
      <c r="C60" s="26">
        <v>7</v>
      </c>
      <c r="D60" s="26">
        <v>7</v>
      </c>
      <c r="E60" s="26">
        <v>7</v>
      </c>
      <c r="G60" s="25">
        <v>7</v>
      </c>
      <c r="H60" s="25">
        <v>7</v>
      </c>
      <c r="I60" s="25">
        <v>7</v>
      </c>
    </row>
    <row r="63" spans="1:9" x14ac:dyDescent="0.3">
      <c r="A63" s="27" t="s">
        <v>53</v>
      </c>
      <c r="B63" s="53" t="s">
        <v>54</v>
      </c>
      <c r="C63" s="51"/>
    </row>
    <row r="64" spans="1:9" x14ac:dyDescent="0.3">
      <c r="A64" s="28" t="s">
        <v>55</v>
      </c>
      <c r="B64" s="50" t="s">
        <v>56</v>
      </c>
      <c r="C64" s="51"/>
    </row>
    <row r="65" spans="1:3" x14ac:dyDescent="0.3">
      <c r="A65" s="29" t="s">
        <v>57</v>
      </c>
      <c r="B65" s="52" t="s">
        <v>58</v>
      </c>
      <c r="C65" s="51"/>
    </row>
    <row r="66" spans="1:3" x14ac:dyDescent="0.3">
      <c r="A66" s="30" t="s">
        <v>184</v>
      </c>
      <c r="B66" s="55" t="s">
        <v>185</v>
      </c>
      <c r="C66" s="51"/>
    </row>
    <row r="67" spans="1:3" x14ac:dyDescent="0.3">
      <c r="A67" s="31" t="s">
        <v>186</v>
      </c>
      <c r="B67" s="54" t="s">
        <v>187</v>
      </c>
      <c r="C67" s="51"/>
    </row>
  </sheetData>
  <sheetProtection shee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47" priority="26">
      <formula>ISBLANK(A11)</formula>
    </cfRule>
  </conditionalFormatting>
  <conditionalFormatting sqref="C3">
    <cfRule type="expression" dxfId="46" priority="2">
      <formula>ISBLANK(C3)</formula>
    </cfRule>
  </conditionalFormatting>
  <conditionalFormatting sqref="C4">
    <cfRule type="expression" dxfId="45" priority="4">
      <formula>ISBLANK(C4)</formula>
    </cfRule>
  </conditionalFormatting>
  <conditionalFormatting sqref="C5">
    <cfRule type="expression" dxfId="44" priority="6">
      <formula>ISBLANK(C5)</formula>
    </cfRule>
  </conditionalFormatting>
  <conditionalFormatting sqref="C10">
    <cfRule type="expression" dxfId="43" priority="25">
      <formula>COUNTIF(C11:C60, "&gt;="&amp;$C$4)=0</formula>
    </cfRule>
  </conditionalFormatting>
  <conditionalFormatting sqref="C11:C60">
    <cfRule type="expression" dxfId="42" priority="27">
      <formula>C11&gt;$C$3</formula>
    </cfRule>
  </conditionalFormatting>
  <conditionalFormatting sqref="C3:E3">
    <cfRule type="expression" dxfId="41" priority="1">
      <formula>OR(C3&gt;100,C3&lt;0)</formula>
    </cfRule>
  </conditionalFormatting>
  <conditionalFormatting sqref="C4:E4">
    <cfRule type="expression" dxfId="40" priority="3">
      <formula>OR(C4&gt;max_marks_cell,C4&lt;0)</formula>
    </cfRule>
  </conditionalFormatting>
  <conditionalFormatting sqref="C5:E5">
    <cfRule type="expression" dxfId="39" priority="5">
      <formula>OR(C5&gt;3,C5&lt;0)</formula>
    </cfRule>
  </conditionalFormatting>
  <conditionalFormatting sqref="C7:E7">
    <cfRule type="expression" dxfId="38" priority="7">
      <formula>OR(C7&gt;100,C7&lt;0)</formula>
    </cfRule>
    <cfRule type="expression" dxfId="37" priority="8">
      <formula>ISBLANK(C7)</formula>
    </cfRule>
  </conditionalFormatting>
  <conditionalFormatting sqref="D10">
    <cfRule type="expression" dxfId="36" priority="30">
      <formula>COUNTIF(D11:D60, "&gt;="&amp;$D$4)=0</formula>
    </cfRule>
  </conditionalFormatting>
  <conditionalFormatting sqref="D11:D60">
    <cfRule type="expression" dxfId="35" priority="32">
      <formula>D11&gt;$D$3</formula>
    </cfRule>
  </conditionalFormatting>
  <conditionalFormatting sqref="D3:E5">
    <cfRule type="expression" dxfId="34" priority="10">
      <formula>ISBLANK(D3)</formula>
    </cfRule>
  </conditionalFormatting>
  <conditionalFormatting sqref="E10">
    <cfRule type="expression" dxfId="33" priority="35">
      <formula>COUNTIF(E11:E60, "&gt;="&amp;$E$4)=0</formula>
    </cfRule>
  </conditionalFormatting>
  <conditionalFormatting sqref="E11:E60">
    <cfRule type="expression" dxfId="32" priority="37">
      <formula>E11&gt;$E$3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1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350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40</v>
      </c>
      <c r="B3" s="18">
        <v>40</v>
      </c>
      <c r="C3" s="18">
        <v>40</v>
      </c>
      <c r="E3" s="32"/>
      <c r="G3" s="18">
        <v>40</v>
      </c>
      <c r="H3" s="18">
        <v>40</v>
      </c>
      <c r="I3" s="18">
        <v>40</v>
      </c>
    </row>
    <row r="4" spans="1:9" x14ac:dyDescent="0.3">
      <c r="A4" s="18">
        <v>28</v>
      </c>
      <c r="B4" s="18">
        <v>28</v>
      </c>
      <c r="C4" s="18">
        <v>28</v>
      </c>
      <c r="E4" s="32"/>
      <c r="G4" s="18">
        <v>28</v>
      </c>
      <c r="H4" s="18">
        <v>28</v>
      </c>
      <c r="I4" s="18"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33</v>
      </c>
      <c r="B7" s="18">
        <v>33</v>
      </c>
      <c r="C7" s="18">
        <v>33</v>
      </c>
      <c r="E7" s="32"/>
      <c r="G7" s="18">
        <v>33</v>
      </c>
      <c r="H7" s="18">
        <v>33</v>
      </c>
      <c r="I7" s="18">
        <v>33</v>
      </c>
    </row>
    <row r="8" spans="1:9" x14ac:dyDescent="0.3">
      <c r="A8" s="18">
        <v>37</v>
      </c>
      <c r="B8" s="18">
        <v>37</v>
      </c>
      <c r="C8" s="18">
        <v>37</v>
      </c>
      <c r="E8" s="32"/>
      <c r="G8" s="18">
        <v>37</v>
      </c>
      <c r="H8" s="18">
        <v>37</v>
      </c>
      <c r="I8" s="18">
        <v>37</v>
      </c>
    </row>
    <row r="9" spans="1:9" x14ac:dyDescent="0.3">
      <c r="A9" s="18">
        <v>29</v>
      </c>
      <c r="B9" s="18">
        <v>29</v>
      </c>
      <c r="C9" s="18">
        <v>29</v>
      </c>
      <c r="E9" s="32"/>
      <c r="G9" s="18">
        <v>29</v>
      </c>
      <c r="H9" s="18">
        <v>29</v>
      </c>
      <c r="I9" s="18">
        <v>29</v>
      </c>
    </row>
    <row r="10" spans="1:9" x14ac:dyDescent="0.3">
      <c r="A10" s="18">
        <v>32</v>
      </c>
      <c r="B10" s="18">
        <v>32</v>
      </c>
      <c r="C10" s="18">
        <v>32</v>
      </c>
      <c r="E10" s="32"/>
      <c r="G10" s="18">
        <v>32</v>
      </c>
      <c r="H10" s="18">
        <v>32</v>
      </c>
      <c r="I10" s="18">
        <v>32</v>
      </c>
    </row>
    <row r="11" spans="1:9" x14ac:dyDescent="0.3">
      <c r="A11" s="18">
        <v>28</v>
      </c>
      <c r="B11" s="18">
        <v>28</v>
      </c>
      <c r="C11" s="18">
        <v>28</v>
      </c>
      <c r="E11" s="32"/>
      <c r="G11" s="18">
        <v>28</v>
      </c>
      <c r="H11" s="18">
        <v>28</v>
      </c>
      <c r="I11" s="18">
        <v>28</v>
      </c>
    </row>
    <row r="12" spans="1:9" x14ac:dyDescent="0.3">
      <c r="A12" s="18">
        <v>32</v>
      </c>
      <c r="B12" s="18">
        <v>32</v>
      </c>
      <c r="C12" s="18">
        <v>32</v>
      </c>
      <c r="E12" s="32"/>
      <c r="G12" s="18">
        <v>32</v>
      </c>
      <c r="H12" s="18">
        <v>32</v>
      </c>
      <c r="I12" s="18">
        <v>32</v>
      </c>
    </row>
    <row r="13" spans="1:9" x14ac:dyDescent="0.3">
      <c r="A13" s="18">
        <v>28</v>
      </c>
      <c r="B13" s="18">
        <v>28</v>
      </c>
      <c r="C13" s="18">
        <v>28</v>
      </c>
      <c r="E13" s="32"/>
      <c r="G13" s="18">
        <v>28</v>
      </c>
      <c r="H13" s="18">
        <v>28</v>
      </c>
      <c r="I13" s="18">
        <v>28</v>
      </c>
    </row>
    <row r="14" spans="1:9" x14ac:dyDescent="0.3">
      <c r="A14" s="18">
        <v>29</v>
      </c>
      <c r="B14" s="18">
        <v>29</v>
      </c>
      <c r="C14" s="18">
        <v>29</v>
      </c>
      <c r="E14" s="32"/>
      <c r="G14" s="18">
        <v>29</v>
      </c>
      <c r="H14" s="18">
        <v>29</v>
      </c>
      <c r="I14" s="18">
        <v>29</v>
      </c>
    </row>
    <row r="15" spans="1:9" x14ac:dyDescent="0.3">
      <c r="A15" s="18">
        <v>28</v>
      </c>
      <c r="B15" s="18">
        <v>28</v>
      </c>
      <c r="C15" s="18">
        <v>28</v>
      </c>
      <c r="E15" s="32"/>
      <c r="G15" s="18">
        <v>28</v>
      </c>
      <c r="H15" s="18">
        <v>28</v>
      </c>
      <c r="I15" s="18">
        <v>28</v>
      </c>
    </row>
    <row r="16" spans="1:9" x14ac:dyDescent="0.3">
      <c r="A16" s="18">
        <v>29</v>
      </c>
      <c r="B16" s="18">
        <v>29</v>
      </c>
      <c r="C16" s="18">
        <v>29</v>
      </c>
      <c r="E16" s="32"/>
      <c r="G16" s="18">
        <v>29</v>
      </c>
      <c r="H16" s="18">
        <v>29</v>
      </c>
      <c r="I16" s="18">
        <v>29</v>
      </c>
    </row>
    <row r="17" spans="1:9" x14ac:dyDescent="0.3">
      <c r="A17" s="18">
        <v>29</v>
      </c>
      <c r="B17" s="18">
        <v>29</v>
      </c>
      <c r="C17" s="18">
        <v>29</v>
      </c>
      <c r="E17" s="32"/>
      <c r="G17" s="18">
        <v>29</v>
      </c>
      <c r="H17" s="18">
        <v>29</v>
      </c>
      <c r="I17" s="18">
        <v>29</v>
      </c>
    </row>
    <row r="18" spans="1:9" x14ac:dyDescent="0.3">
      <c r="A18" s="18">
        <v>29</v>
      </c>
      <c r="B18" s="18">
        <v>29</v>
      </c>
      <c r="C18" s="18">
        <v>29</v>
      </c>
      <c r="E18" s="32"/>
      <c r="G18" s="18">
        <v>29</v>
      </c>
      <c r="H18" s="18">
        <v>29</v>
      </c>
      <c r="I18" s="18">
        <v>29</v>
      </c>
    </row>
    <row r="19" spans="1:9" x14ac:dyDescent="0.3">
      <c r="A19" s="18">
        <v>33</v>
      </c>
      <c r="B19" s="18">
        <v>33</v>
      </c>
      <c r="C19" s="18">
        <v>33</v>
      </c>
      <c r="E19" s="32"/>
      <c r="G19" s="18">
        <v>33</v>
      </c>
      <c r="H19" s="18">
        <v>33</v>
      </c>
      <c r="I19" s="18">
        <v>33</v>
      </c>
    </row>
    <row r="20" spans="1:9" x14ac:dyDescent="0.3">
      <c r="A20" s="18">
        <v>28</v>
      </c>
      <c r="B20" s="18">
        <v>28</v>
      </c>
      <c r="C20" s="18">
        <v>28</v>
      </c>
      <c r="E20" s="32"/>
      <c r="G20" s="18">
        <v>28</v>
      </c>
      <c r="H20" s="18">
        <v>28</v>
      </c>
      <c r="I20" s="18">
        <v>28</v>
      </c>
    </row>
    <row r="21" spans="1:9" x14ac:dyDescent="0.3">
      <c r="A21" s="18">
        <v>28</v>
      </c>
      <c r="B21" s="18">
        <v>28</v>
      </c>
      <c r="C21" s="18">
        <v>28</v>
      </c>
      <c r="E21" s="32"/>
      <c r="G21" s="18">
        <v>28</v>
      </c>
      <c r="H21" s="18">
        <v>28</v>
      </c>
      <c r="I21" s="18">
        <v>28</v>
      </c>
    </row>
    <row r="22" spans="1:9" x14ac:dyDescent="0.3">
      <c r="A22" s="18">
        <v>24</v>
      </c>
      <c r="B22" s="18">
        <v>24</v>
      </c>
      <c r="C22" s="18">
        <v>24</v>
      </c>
      <c r="E22" s="32"/>
      <c r="G22" s="18">
        <v>24</v>
      </c>
      <c r="H22" s="18">
        <v>24</v>
      </c>
      <c r="I22" s="18">
        <v>24</v>
      </c>
    </row>
    <row r="23" spans="1:9" x14ac:dyDescent="0.3">
      <c r="A23" s="18">
        <v>32</v>
      </c>
      <c r="B23" s="18">
        <v>32</v>
      </c>
      <c r="C23" s="18">
        <v>32</v>
      </c>
      <c r="E23" s="32"/>
      <c r="G23" s="18">
        <v>32</v>
      </c>
      <c r="H23" s="18">
        <v>32</v>
      </c>
      <c r="I23" s="18">
        <v>32</v>
      </c>
    </row>
    <row r="24" spans="1:9" x14ac:dyDescent="0.3">
      <c r="A24" s="18">
        <v>33</v>
      </c>
      <c r="B24" s="18">
        <v>33</v>
      </c>
      <c r="C24" s="18">
        <v>33</v>
      </c>
      <c r="E24" s="32"/>
      <c r="G24" s="18">
        <v>33</v>
      </c>
      <c r="H24" s="18">
        <v>33</v>
      </c>
      <c r="I24" s="18">
        <v>33</v>
      </c>
    </row>
    <row r="25" spans="1:9" x14ac:dyDescent="0.3">
      <c r="A25" s="18">
        <v>29</v>
      </c>
      <c r="B25" s="18">
        <v>29</v>
      </c>
      <c r="C25" s="18">
        <v>29</v>
      </c>
      <c r="E25" s="32"/>
      <c r="G25" s="18">
        <v>29</v>
      </c>
      <c r="H25" s="18">
        <v>29</v>
      </c>
      <c r="I25" s="18">
        <v>29</v>
      </c>
    </row>
    <row r="26" spans="1:9" x14ac:dyDescent="0.3">
      <c r="A26" s="18">
        <v>28</v>
      </c>
      <c r="B26" s="18">
        <v>28</v>
      </c>
      <c r="C26" s="18">
        <v>28</v>
      </c>
      <c r="E26" s="32"/>
      <c r="G26" s="18">
        <v>28</v>
      </c>
      <c r="H26" s="18">
        <v>28</v>
      </c>
      <c r="I26" s="18">
        <v>28</v>
      </c>
    </row>
    <row r="27" spans="1:9" x14ac:dyDescent="0.3">
      <c r="A27" s="18">
        <v>33</v>
      </c>
      <c r="B27" s="18">
        <v>33</v>
      </c>
      <c r="C27" s="18">
        <v>33</v>
      </c>
      <c r="E27" s="32"/>
      <c r="G27" s="18">
        <v>33</v>
      </c>
      <c r="H27" s="18">
        <v>33</v>
      </c>
      <c r="I27" s="18">
        <v>33</v>
      </c>
    </row>
    <row r="28" spans="1:9" x14ac:dyDescent="0.3">
      <c r="A28" s="18">
        <v>28</v>
      </c>
      <c r="B28" s="18">
        <v>28</v>
      </c>
      <c r="C28" s="18">
        <v>28</v>
      </c>
      <c r="E28" s="32"/>
      <c r="G28" s="18">
        <v>28</v>
      </c>
      <c r="H28" s="18">
        <v>28</v>
      </c>
      <c r="I28" s="18">
        <v>28</v>
      </c>
    </row>
    <row r="29" spans="1:9" x14ac:dyDescent="0.3">
      <c r="A29" s="18">
        <v>33</v>
      </c>
      <c r="B29" s="18">
        <v>33</v>
      </c>
      <c r="C29" s="18">
        <v>33</v>
      </c>
      <c r="E29" s="32"/>
      <c r="G29" s="18">
        <v>33</v>
      </c>
      <c r="H29" s="18">
        <v>33</v>
      </c>
      <c r="I29" s="18">
        <v>33</v>
      </c>
    </row>
    <row r="30" spans="1:9" x14ac:dyDescent="0.3">
      <c r="A30" s="18">
        <v>28</v>
      </c>
      <c r="B30" s="18">
        <v>28</v>
      </c>
      <c r="C30" s="18">
        <v>28</v>
      </c>
      <c r="E30" s="32"/>
      <c r="G30" s="18">
        <v>28</v>
      </c>
      <c r="H30" s="18">
        <v>28</v>
      </c>
      <c r="I30" s="18">
        <v>28</v>
      </c>
    </row>
    <row r="31" spans="1:9" x14ac:dyDescent="0.3">
      <c r="A31" s="18">
        <v>30</v>
      </c>
      <c r="B31" s="18">
        <v>30</v>
      </c>
      <c r="C31" s="18">
        <v>30</v>
      </c>
      <c r="E31" s="32"/>
      <c r="G31" s="18">
        <v>30</v>
      </c>
      <c r="H31" s="18">
        <v>30</v>
      </c>
      <c r="I31" s="18">
        <v>30</v>
      </c>
    </row>
    <row r="32" spans="1:9" x14ac:dyDescent="0.3">
      <c r="A32" s="18">
        <v>29</v>
      </c>
      <c r="B32" s="18">
        <v>29</v>
      </c>
      <c r="C32" s="18">
        <v>29</v>
      </c>
      <c r="E32" s="32"/>
      <c r="G32" s="18">
        <v>29</v>
      </c>
      <c r="H32" s="18">
        <v>29</v>
      </c>
      <c r="I32" s="18">
        <v>29</v>
      </c>
    </row>
    <row r="33" spans="1:9" x14ac:dyDescent="0.3">
      <c r="A33" s="18">
        <v>33</v>
      </c>
      <c r="B33" s="18">
        <v>33</v>
      </c>
      <c r="C33" s="18">
        <v>33</v>
      </c>
      <c r="E33" s="32"/>
      <c r="G33" s="18">
        <v>33</v>
      </c>
      <c r="H33" s="18">
        <v>33</v>
      </c>
      <c r="I33" s="18">
        <v>33</v>
      </c>
    </row>
    <row r="34" spans="1:9" x14ac:dyDescent="0.3">
      <c r="A34" s="18">
        <v>29</v>
      </c>
      <c r="B34" s="18">
        <v>29</v>
      </c>
      <c r="C34" s="18">
        <v>29</v>
      </c>
      <c r="E34" s="32"/>
      <c r="G34" s="18">
        <v>29</v>
      </c>
      <c r="H34" s="18">
        <v>29</v>
      </c>
      <c r="I34" s="18">
        <v>29</v>
      </c>
    </row>
    <row r="35" spans="1:9" x14ac:dyDescent="0.3">
      <c r="A35" s="18">
        <v>29</v>
      </c>
      <c r="B35" s="18">
        <v>29</v>
      </c>
      <c r="C35" s="18">
        <v>29</v>
      </c>
      <c r="E35" s="32"/>
      <c r="G35" s="18">
        <v>29</v>
      </c>
      <c r="H35" s="18">
        <v>29</v>
      </c>
      <c r="I35" s="18">
        <v>29</v>
      </c>
    </row>
    <row r="36" spans="1:9" x14ac:dyDescent="0.3">
      <c r="A36" s="18">
        <v>26</v>
      </c>
      <c r="B36" s="18">
        <v>26</v>
      </c>
      <c r="C36" s="18">
        <v>26</v>
      </c>
      <c r="E36" s="32"/>
      <c r="G36" s="18">
        <v>26</v>
      </c>
      <c r="H36" s="18">
        <v>26</v>
      </c>
      <c r="I36" s="18">
        <v>26</v>
      </c>
    </row>
    <row r="37" spans="1:9" x14ac:dyDescent="0.3">
      <c r="A37" s="18">
        <v>30</v>
      </c>
      <c r="B37" s="18">
        <v>30</v>
      </c>
      <c r="C37" s="18">
        <v>30</v>
      </c>
      <c r="E37" s="32"/>
      <c r="G37" s="18">
        <v>30</v>
      </c>
      <c r="H37" s="18">
        <v>30</v>
      </c>
      <c r="I37" s="18">
        <v>30</v>
      </c>
    </row>
    <row r="38" spans="1:9" x14ac:dyDescent="0.3">
      <c r="A38" s="18">
        <v>28</v>
      </c>
      <c r="B38" s="18">
        <v>28</v>
      </c>
      <c r="C38" s="18">
        <v>28</v>
      </c>
      <c r="E38" s="32"/>
      <c r="G38" s="18">
        <v>28</v>
      </c>
      <c r="H38" s="18">
        <v>28</v>
      </c>
      <c r="I38" s="18">
        <v>28</v>
      </c>
    </row>
    <row r="39" spans="1:9" x14ac:dyDescent="0.3">
      <c r="A39" s="18">
        <v>28</v>
      </c>
      <c r="B39" s="18">
        <v>28</v>
      </c>
      <c r="C39" s="18">
        <v>28</v>
      </c>
      <c r="E39" s="32"/>
      <c r="G39" s="18">
        <v>28</v>
      </c>
      <c r="H39" s="18">
        <v>28</v>
      </c>
      <c r="I39" s="18">
        <v>28</v>
      </c>
    </row>
    <row r="40" spans="1:9" x14ac:dyDescent="0.3">
      <c r="A40" s="18">
        <v>32</v>
      </c>
      <c r="B40" s="18">
        <v>32</v>
      </c>
      <c r="C40" s="18">
        <v>32</v>
      </c>
      <c r="E40" s="32"/>
      <c r="G40" s="18">
        <v>32</v>
      </c>
      <c r="H40" s="18">
        <v>32</v>
      </c>
      <c r="I40" s="18">
        <v>32</v>
      </c>
    </row>
    <row r="41" spans="1:9" x14ac:dyDescent="0.3">
      <c r="A41" s="18">
        <v>32</v>
      </c>
      <c r="B41" s="18">
        <v>32</v>
      </c>
      <c r="C41" s="18">
        <v>32</v>
      </c>
      <c r="E41" s="32"/>
      <c r="G41" s="18">
        <v>32</v>
      </c>
      <c r="H41" s="18">
        <v>32</v>
      </c>
      <c r="I41" s="18">
        <v>32</v>
      </c>
    </row>
    <row r="42" spans="1:9" x14ac:dyDescent="0.3">
      <c r="A42" s="18">
        <v>31</v>
      </c>
      <c r="B42" s="18">
        <v>31</v>
      </c>
      <c r="C42" s="18">
        <v>31</v>
      </c>
      <c r="E42" s="32"/>
      <c r="G42" s="18">
        <v>31</v>
      </c>
      <c r="H42" s="18">
        <v>31</v>
      </c>
      <c r="I42" s="18">
        <v>31</v>
      </c>
    </row>
    <row r="43" spans="1:9" x14ac:dyDescent="0.3">
      <c r="A43" s="18">
        <v>29</v>
      </c>
      <c r="B43" s="18">
        <v>29</v>
      </c>
      <c r="C43" s="18">
        <v>29</v>
      </c>
      <c r="E43" s="32"/>
      <c r="G43" s="18">
        <v>29</v>
      </c>
      <c r="H43" s="18">
        <v>29</v>
      </c>
      <c r="I43" s="18">
        <v>29</v>
      </c>
    </row>
    <row r="44" spans="1:9" x14ac:dyDescent="0.3">
      <c r="A44" s="18">
        <v>28</v>
      </c>
      <c r="B44" s="18">
        <v>28</v>
      </c>
      <c r="C44" s="18">
        <v>28</v>
      </c>
      <c r="E44" s="32"/>
      <c r="G44" s="18">
        <v>28</v>
      </c>
      <c r="H44" s="18">
        <v>28</v>
      </c>
      <c r="I44" s="18">
        <v>28</v>
      </c>
    </row>
    <row r="45" spans="1:9" x14ac:dyDescent="0.3">
      <c r="A45" s="18">
        <v>32</v>
      </c>
      <c r="B45" s="18">
        <v>32</v>
      </c>
      <c r="C45" s="18">
        <v>32</v>
      </c>
      <c r="E45" s="32"/>
      <c r="G45" s="18">
        <v>32</v>
      </c>
      <c r="H45" s="18">
        <v>32</v>
      </c>
      <c r="I45" s="18">
        <v>32</v>
      </c>
    </row>
    <row r="46" spans="1:9" x14ac:dyDescent="0.3">
      <c r="A46" s="18">
        <v>28</v>
      </c>
      <c r="B46" s="18">
        <v>28</v>
      </c>
      <c r="C46" s="18">
        <v>28</v>
      </c>
      <c r="E46" s="32"/>
      <c r="G46" s="18">
        <v>28</v>
      </c>
      <c r="H46" s="18">
        <v>28</v>
      </c>
      <c r="I46" s="18">
        <v>28</v>
      </c>
    </row>
    <row r="47" spans="1:9" x14ac:dyDescent="0.3">
      <c r="A47" s="18">
        <v>34</v>
      </c>
      <c r="B47" s="18">
        <v>34</v>
      </c>
      <c r="C47" s="18">
        <v>34</v>
      </c>
      <c r="E47" s="32"/>
      <c r="G47" s="18">
        <v>34</v>
      </c>
      <c r="H47" s="18">
        <v>34</v>
      </c>
      <c r="I47" s="18">
        <v>34</v>
      </c>
    </row>
    <row r="48" spans="1:9" x14ac:dyDescent="0.3">
      <c r="A48" s="18">
        <v>32</v>
      </c>
      <c r="B48" s="18">
        <v>32</v>
      </c>
      <c r="C48" s="18">
        <v>32</v>
      </c>
      <c r="E48" s="32"/>
      <c r="G48" s="18">
        <v>32</v>
      </c>
      <c r="H48" s="18">
        <v>32</v>
      </c>
      <c r="I48" s="18">
        <v>32</v>
      </c>
    </row>
    <row r="49" spans="1:9" x14ac:dyDescent="0.3">
      <c r="A49" s="18">
        <v>32</v>
      </c>
      <c r="B49" s="18">
        <v>32</v>
      </c>
      <c r="C49" s="18">
        <v>32</v>
      </c>
      <c r="E49" s="32"/>
      <c r="G49" s="18">
        <v>32</v>
      </c>
      <c r="H49" s="18">
        <v>32</v>
      </c>
      <c r="I49" s="18">
        <v>32</v>
      </c>
    </row>
    <row r="50" spans="1:9" x14ac:dyDescent="0.3">
      <c r="A50" s="18">
        <v>32</v>
      </c>
      <c r="B50" s="18">
        <v>32</v>
      </c>
      <c r="C50" s="18">
        <v>32</v>
      </c>
      <c r="E50" s="32"/>
      <c r="G50" s="18">
        <v>32</v>
      </c>
      <c r="H50" s="18">
        <v>32</v>
      </c>
      <c r="I50" s="18">
        <v>32</v>
      </c>
    </row>
    <row r="51" spans="1:9" x14ac:dyDescent="0.3">
      <c r="A51" s="18">
        <v>32</v>
      </c>
      <c r="B51" s="18">
        <v>32</v>
      </c>
      <c r="C51" s="18">
        <v>32</v>
      </c>
      <c r="E51" s="32"/>
      <c r="G51" s="18">
        <v>32</v>
      </c>
      <c r="H51" s="18">
        <v>32</v>
      </c>
      <c r="I51" s="18">
        <v>32</v>
      </c>
    </row>
    <row r="52" spans="1:9" x14ac:dyDescent="0.3">
      <c r="A52" s="18">
        <v>32</v>
      </c>
      <c r="B52" s="18">
        <v>32</v>
      </c>
      <c r="C52" s="18">
        <v>32</v>
      </c>
      <c r="E52" s="32"/>
      <c r="G52" s="18">
        <v>32</v>
      </c>
      <c r="H52" s="18">
        <v>32</v>
      </c>
      <c r="I52" s="18">
        <v>32</v>
      </c>
    </row>
    <row r="53" spans="1:9" x14ac:dyDescent="0.3">
      <c r="A53" s="18">
        <v>33</v>
      </c>
      <c r="B53" s="18">
        <v>33</v>
      </c>
      <c r="C53" s="18">
        <v>33</v>
      </c>
      <c r="E53" s="32"/>
      <c r="G53" s="18">
        <v>33</v>
      </c>
      <c r="H53" s="18">
        <v>33</v>
      </c>
      <c r="I53" s="18">
        <v>33</v>
      </c>
    </row>
    <row r="54" spans="1:9" x14ac:dyDescent="0.3">
      <c r="A54" s="18">
        <v>28</v>
      </c>
      <c r="B54" s="18">
        <v>28</v>
      </c>
      <c r="C54" s="18">
        <v>28</v>
      </c>
      <c r="E54" s="32"/>
      <c r="G54" s="18">
        <v>28</v>
      </c>
      <c r="H54" s="18">
        <v>28</v>
      </c>
      <c r="I54" s="18">
        <v>28</v>
      </c>
    </row>
    <row r="55" spans="1:9" x14ac:dyDescent="0.3">
      <c r="A55" s="18">
        <v>28</v>
      </c>
      <c r="B55" s="18">
        <v>28</v>
      </c>
      <c r="C55" s="18">
        <v>28</v>
      </c>
      <c r="E55" s="32"/>
      <c r="G55" s="18">
        <v>28</v>
      </c>
      <c r="H55" s="18">
        <v>28</v>
      </c>
      <c r="I55" s="18">
        <v>28</v>
      </c>
    </row>
    <row r="56" spans="1:9" x14ac:dyDescent="0.3">
      <c r="A56" s="18">
        <v>28</v>
      </c>
      <c r="B56" s="18">
        <v>28</v>
      </c>
      <c r="C56" s="18">
        <v>28</v>
      </c>
      <c r="E56" s="32"/>
      <c r="G56" s="18">
        <v>28</v>
      </c>
      <c r="H56" s="18">
        <v>28</v>
      </c>
      <c r="I56" s="18">
        <v>28</v>
      </c>
    </row>
    <row r="57" spans="1:9" x14ac:dyDescent="0.3">
      <c r="E57" s="32"/>
    </row>
    <row r="58" spans="1:9" x14ac:dyDescent="0.3">
      <c r="E58" s="32"/>
      <c r="F58" s="19" t="s">
        <v>65</v>
      </c>
      <c r="G58" s="34" t="s">
        <v>24</v>
      </c>
      <c r="H58" s="34" t="s">
        <v>27</v>
      </c>
      <c r="I58" s="34" t="s">
        <v>30</v>
      </c>
    </row>
    <row r="59" spans="1:9" x14ac:dyDescent="0.3">
      <c r="E59" s="32"/>
      <c r="F59" s="19" t="s">
        <v>189</v>
      </c>
      <c r="G59" s="8">
        <v>48</v>
      </c>
      <c r="H59" s="8">
        <v>48</v>
      </c>
      <c r="I59" s="8">
        <v>48</v>
      </c>
    </row>
    <row r="60" spans="1:9" x14ac:dyDescent="0.3">
      <c r="E60" s="32"/>
      <c r="F60" s="19" t="s">
        <v>190</v>
      </c>
      <c r="G60" s="35">
        <v>50</v>
      </c>
      <c r="H60" s="35">
        <v>50</v>
      </c>
      <c r="I60" s="35">
        <v>50</v>
      </c>
    </row>
    <row r="61" spans="1:9" x14ac:dyDescent="0.3">
      <c r="E61" s="32"/>
      <c r="F61" s="19" t="s">
        <v>191</v>
      </c>
      <c r="G61" s="8">
        <v>96</v>
      </c>
      <c r="H61" s="8">
        <v>96</v>
      </c>
      <c r="I61" s="8">
        <v>96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61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351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10</v>
      </c>
      <c r="B3" s="18">
        <v>10</v>
      </c>
      <c r="C3" s="18">
        <v>10</v>
      </c>
      <c r="E3" s="32"/>
      <c r="G3" s="18">
        <v>10</v>
      </c>
      <c r="H3" s="18">
        <v>10</v>
      </c>
      <c r="I3" s="18">
        <v>10</v>
      </c>
    </row>
    <row r="4" spans="1:9" x14ac:dyDescent="0.3">
      <c r="A4" s="18">
        <v>7</v>
      </c>
      <c r="B4" s="18">
        <v>7</v>
      </c>
      <c r="C4" s="18">
        <v>7</v>
      </c>
      <c r="E4" s="32"/>
      <c r="G4" s="18">
        <v>7</v>
      </c>
      <c r="H4" s="18">
        <v>7</v>
      </c>
      <c r="I4" s="18"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8</v>
      </c>
      <c r="B7" s="18">
        <v>8</v>
      </c>
      <c r="C7" s="18">
        <v>8</v>
      </c>
      <c r="E7" s="32"/>
      <c r="G7" s="18">
        <v>8</v>
      </c>
      <c r="H7" s="18">
        <v>8</v>
      </c>
      <c r="I7" s="18">
        <v>8</v>
      </c>
    </row>
    <row r="8" spans="1:9" x14ac:dyDescent="0.3">
      <c r="A8" s="18">
        <v>9</v>
      </c>
      <c r="B8" s="18">
        <v>9</v>
      </c>
      <c r="C8" s="18">
        <v>9</v>
      </c>
      <c r="E8" s="32"/>
      <c r="G8" s="18">
        <v>9</v>
      </c>
      <c r="H8" s="18">
        <v>9</v>
      </c>
      <c r="I8" s="18">
        <v>9</v>
      </c>
    </row>
    <row r="9" spans="1:9" x14ac:dyDescent="0.3">
      <c r="A9" s="18">
        <v>7</v>
      </c>
      <c r="B9" s="18">
        <v>7</v>
      </c>
      <c r="C9" s="18">
        <v>7</v>
      </c>
      <c r="E9" s="32"/>
      <c r="G9" s="18">
        <v>7</v>
      </c>
      <c r="H9" s="18">
        <v>7</v>
      </c>
      <c r="I9" s="18">
        <v>7</v>
      </c>
    </row>
    <row r="10" spans="1:9" x14ac:dyDescent="0.3">
      <c r="A10" s="18">
        <v>8</v>
      </c>
      <c r="B10" s="18">
        <v>8</v>
      </c>
      <c r="C10" s="18">
        <v>8</v>
      </c>
      <c r="E10" s="32"/>
      <c r="G10" s="18">
        <v>8</v>
      </c>
      <c r="H10" s="18">
        <v>8</v>
      </c>
      <c r="I10" s="18">
        <v>8</v>
      </c>
    </row>
    <row r="11" spans="1:9" x14ac:dyDescent="0.3">
      <c r="A11" s="18">
        <v>7</v>
      </c>
      <c r="B11" s="18">
        <v>7</v>
      </c>
      <c r="C11" s="18">
        <v>7</v>
      </c>
      <c r="E11" s="32"/>
      <c r="G11" s="18">
        <v>7</v>
      </c>
      <c r="H11" s="18">
        <v>7</v>
      </c>
      <c r="I11" s="18">
        <v>7</v>
      </c>
    </row>
    <row r="12" spans="1:9" x14ac:dyDescent="0.3">
      <c r="A12" s="18">
        <v>8</v>
      </c>
      <c r="B12" s="18">
        <v>8</v>
      </c>
      <c r="C12" s="18">
        <v>8</v>
      </c>
      <c r="E12" s="32"/>
      <c r="G12" s="18">
        <v>8</v>
      </c>
      <c r="H12" s="18">
        <v>8</v>
      </c>
      <c r="I12" s="18">
        <v>8</v>
      </c>
    </row>
    <row r="13" spans="1:9" x14ac:dyDescent="0.3">
      <c r="A13" s="18">
        <v>7</v>
      </c>
      <c r="B13" s="18">
        <v>7</v>
      </c>
      <c r="C13" s="18">
        <v>7</v>
      </c>
      <c r="E13" s="32"/>
      <c r="G13" s="18">
        <v>7</v>
      </c>
      <c r="H13" s="18">
        <v>7</v>
      </c>
      <c r="I13" s="18">
        <v>7</v>
      </c>
    </row>
    <row r="14" spans="1:9" x14ac:dyDescent="0.3">
      <c r="A14" s="18">
        <v>7</v>
      </c>
      <c r="B14" s="18">
        <v>7</v>
      </c>
      <c r="C14" s="18">
        <v>7</v>
      </c>
      <c r="E14" s="32"/>
      <c r="G14" s="18">
        <v>7</v>
      </c>
      <c r="H14" s="18">
        <v>7</v>
      </c>
      <c r="I14" s="18">
        <v>7</v>
      </c>
    </row>
    <row r="15" spans="1:9" x14ac:dyDescent="0.3">
      <c r="A15" s="18">
        <v>7</v>
      </c>
      <c r="B15" s="18">
        <v>7</v>
      </c>
      <c r="C15" s="18">
        <v>7</v>
      </c>
      <c r="E15" s="32"/>
      <c r="G15" s="18">
        <v>7</v>
      </c>
      <c r="H15" s="18">
        <v>7</v>
      </c>
      <c r="I15" s="18">
        <v>7</v>
      </c>
    </row>
    <row r="16" spans="1:9" x14ac:dyDescent="0.3">
      <c r="A16" s="18">
        <v>7</v>
      </c>
      <c r="B16" s="18">
        <v>7</v>
      </c>
      <c r="C16" s="18">
        <v>7</v>
      </c>
      <c r="E16" s="32"/>
      <c r="G16" s="18">
        <v>7</v>
      </c>
      <c r="H16" s="18">
        <v>7</v>
      </c>
      <c r="I16" s="18">
        <v>7</v>
      </c>
    </row>
    <row r="17" spans="1:9" x14ac:dyDescent="0.3">
      <c r="A17" s="18">
        <v>7</v>
      </c>
      <c r="B17" s="18">
        <v>7</v>
      </c>
      <c r="C17" s="18">
        <v>7</v>
      </c>
      <c r="E17" s="32"/>
      <c r="G17" s="18">
        <v>7</v>
      </c>
      <c r="H17" s="18">
        <v>7</v>
      </c>
      <c r="I17" s="18">
        <v>7</v>
      </c>
    </row>
    <row r="18" spans="1:9" x14ac:dyDescent="0.3">
      <c r="A18" s="18">
        <v>7</v>
      </c>
      <c r="B18" s="18">
        <v>7</v>
      </c>
      <c r="C18" s="18">
        <v>7</v>
      </c>
      <c r="E18" s="32"/>
      <c r="G18" s="18">
        <v>7</v>
      </c>
      <c r="H18" s="18">
        <v>7</v>
      </c>
      <c r="I18" s="18">
        <v>7</v>
      </c>
    </row>
    <row r="19" spans="1:9" x14ac:dyDescent="0.3">
      <c r="A19" s="18">
        <v>8</v>
      </c>
      <c r="B19" s="18">
        <v>8</v>
      </c>
      <c r="C19" s="18">
        <v>8</v>
      </c>
      <c r="E19" s="32"/>
      <c r="G19" s="18">
        <v>8</v>
      </c>
      <c r="H19" s="18">
        <v>8</v>
      </c>
      <c r="I19" s="18">
        <v>8</v>
      </c>
    </row>
    <row r="20" spans="1:9" x14ac:dyDescent="0.3">
      <c r="A20" s="18">
        <v>7</v>
      </c>
      <c r="B20" s="18">
        <v>7</v>
      </c>
      <c r="C20" s="18">
        <v>7</v>
      </c>
      <c r="E20" s="32"/>
      <c r="G20" s="18">
        <v>7</v>
      </c>
      <c r="H20" s="18">
        <v>7</v>
      </c>
      <c r="I20" s="18">
        <v>7</v>
      </c>
    </row>
    <row r="21" spans="1:9" x14ac:dyDescent="0.3">
      <c r="A21" s="18">
        <v>7</v>
      </c>
      <c r="B21" s="18">
        <v>7</v>
      </c>
      <c r="C21" s="18">
        <v>7</v>
      </c>
      <c r="E21" s="32"/>
      <c r="G21" s="18">
        <v>7</v>
      </c>
      <c r="H21" s="18">
        <v>7</v>
      </c>
      <c r="I21" s="18">
        <v>7</v>
      </c>
    </row>
    <row r="22" spans="1:9" x14ac:dyDescent="0.3">
      <c r="A22" s="18">
        <v>6</v>
      </c>
      <c r="B22" s="18">
        <v>6</v>
      </c>
      <c r="C22" s="18">
        <v>6</v>
      </c>
      <c r="E22" s="32"/>
      <c r="G22" s="18">
        <v>6</v>
      </c>
      <c r="H22" s="18">
        <v>6</v>
      </c>
      <c r="I22" s="18">
        <v>6</v>
      </c>
    </row>
    <row r="23" spans="1:9" x14ac:dyDescent="0.3">
      <c r="A23" s="18">
        <v>8</v>
      </c>
      <c r="B23" s="18">
        <v>8</v>
      </c>
      <c r="C23" s="18">
        <v>8</v>
      </c>
      <c r="E23" s="32"/>
      <c r="G23" s="18">
        <v>8</v>
      </c>
      <c r="H23" s="18">
        <v>8</v>
      </c>
      <c r="I23" s="18">
        <v>8</v>
      </c>
    </row>
    <row r="24" spans="1:9" x14ac:dyDescent="0.3">
      <c r="A24" s="18">
        <v>8</v>
      </c>
      <c r="B24" s="18">
        <v>8</v>
      </c>
      <c r="C24" s="18">
        <v>8</v>
      </c>
      <c r="E24" s="32"/>
      <c r="G24" s="18">
        <v>8</v>
      </c>
      <c r="H24" s="18">
        <v>8</v>
      </c>
      <c r="I24" s="18">
        <v>8</v>
      </c>
    </row>
    <row r="25" spans="1:9" x14ac:dyDescent="0.3">
      <c r="A25" s="18">
        <v>7</v>
      </c>
      <c r="B25" s="18">
        <v>7</v>
      </c>
      <c r="C25" s="18">
        <v>7</v>
      </c>
      <c r="E25" s="32"/>
      <c r="G25" s="18">
        <v>7</v>
      </c>
      <c r="H25" s="18">
        <v>7</v>
      </c>
      <c r="I25" s="18">
        <v>7</v>
      </c>
    </row>
    <row r="26" spans="1:9" x14ac:dyDescent="0.3">
      <c r="A26" s="18">
        <v>7</v>
      </c>
      <c r="B26" s="18">
        <v>7</v>
      </c>
      <c r="C26" s="18">
        <v>7</v>
      </c>
      <c r="E26" s="32"/>
      <c r="G26" s="18">
        <v>7</v>
      </c>
      <c r="H26" s="18">
        <v>7</v>
      </c>
      <c r="I26" s="18">
        <v>7</v>
      </c>
    </row>
    <row r="27" spans="1:9" x14ac:dyDescent="0.3">
      <c r="A27" s="18">
        <v>8</v>
      </c>
      <c r="B27" s="18">
        <v>8</v>
      </c>
      <c r="C27" s="18">
        <v>8</v>
      </c>
      <c r="E27" s="32"/>
      <c r="G27" s="18">
        <v>8</v>
      </c>
      <c r="H27" s="18">
        <v>8</v>
      </c>
      <c r="I27" s="18">
        <v>8</v>
      </c>
    </row>
    <row r="28" spans="1:9" x14ac:dyDescent="0.3">
      <c r="A28" s="18">
        <v>7</v>
      </c>
      <c r="B28" s="18">
        <v>7</v>
      </c>
      <c r="C28" s="18">
        <v>7</v>
      </c>
      <c r="E28" s="32"/>
      <c r="G28" s="18">
        <v>7</v>
      </c>
      <c r="H28" s="18">
        <v>7</v>
      </c>
      <c r="I28" s="18">
        <v>7</v>
      </c>
    </row>
    <row r="29" spans="1:9" x14ac:dyDescent="0.3">
      <c r="A29" s="18">
        <v>8</v>
      </c>
      <c r="B29" s="18">
        <v>8</v>
      </c>
      <c r="C29" s="18">
        <v>8</v>
      </c>
      <c r="E29" s="32"/>
      <c r="G29" s="18">
        <v>8</v>
      </c>
      <c r="H29" s="18">
        <v>8</v>
      </c>
      <c r="I29" s="18">
        <v>8</v>
      </c>
    </row>
    <row r="30" spans="1:9" x14ac:dyDescent="0.3">
      <c r="A30" s="18">
        <v>7</v>
      </c>
      <c r="B30" s="18">
        <v>7</v>
      </c>
      <c r="C30" s="18">
        <v>7</v>
      </c>
      <c r="E30" s="32"/>
      <c r="G30" s="18">
        <v>7</v>
      </c>
      <c r="H30" s="18">
        <v>7</v>
      </c>
      <c r="I30" s="18">
        <v>7</v>
      </c>
    </row>
    <row r="31" spans="1:9" x14ac:dyDescent="0.3">
      <c r="A31" s="18">
        <v>8</v>
      </c>
      <c r="B31" s="18">
        <v>8</v>
      </c>
      <c r="C31" s="18">
        <v>8</v>
      </c>
      <c r="E31" s="32"/>
      <c r="G31" s="18">
        <v>8</v>
      </c>
      <c r="H31" s="18">
        <v>8</v>
      </c>
      <c r="I31" s="18">
        <v>8</v>
      </c>
    </row>
    <row r="32" spans="1:9" x14ac:dyDescent="0.3">
      <c r="A32" s="18">
        <v>7.5</v>
      </c>
      <c r="B32" s="18">
        <v>7.5</v>
      </c>
      <c r="C32" s="18">
        <v>7.5</v>
      </c>
      <c r="E32" s="32"/>
      <c r="G32" s="18">
        <v>7.5</v>
      </c>
      <c r="H32" s="18">
        <v>7.5</v>
      </c>
      <c r="I32" s="18">
        <v>7.5</v>
      </c>
    </row>
    <row r="33" spans="1:9" x14ac:dyDescent="0.3">
      <c r="A33" s="18">
        <v>8.5</v>
      </c>
      <c r="B33" s="18">
        <v>8.5</v>
      </c>
      <c r="C33" s="18">
        <v>8.5</v>
      </c>
      <c r="E33" s="32"/>
      <c r="G33" s="18">
        <v>8.5</v>
      </c>
      <c r="H33" s="18">
        <v>8.5</v>
      </c>
      <c r="I33" s="18">
        <v>8.5</v>
      </c>
    </row>
    <row r="34" spans="1:9" x14ac:dyDescent="0.3">
      <c r="A34" s="18">
        <v>7.5</v>
      </c>
      <c r="B34" s="18">
        <v>7.5</v>
      </c>
      <c r="C34" s="18">
        <v>7.5</v>
      </c>
      <c r="E34" s="32"/>
      <c r="G34" s="18">
        <v>7.5</v>
      </c>
      <c r="H34" s="18">
        <v>7.5</v>
      </c>
      <c r="I34" s="18">
        <v>7.5</v>
      </c>
    </row>
    <row r="35" spans="1:9" x14ac:dyDescent="0.3">
      <c r="A35" s="18">
        <v>7.5</v>
      </c>
      <c r="B35" s="18">
        <v>7.5</v>
      </c>
      <c r="C35" s="18">
        <v>7.5</v>
      </c>
      <c r="E35" s="32"/>
      <c r="G35" s="18">
        <v>7.5</v>
      </c>
      <c r="H35" s="18">
        <v>7.5</v>
      </c>
      <c r="I35" s="18">
        <v>7.5</v>
      </c>
    </row>
    <row r="36" spans="1:9" x14ac:dyDescent="0.3">
      <c r="A36" s="18">
        <v>7</v>
      </c>
      <c r="B36" s="18">
        <v>7</v>
      </c>
      <c r="C36" s="18">
        <v>7</v>
      </c>
      <c r="E36" s="32"/>
      <c r="G36" s="18">
        <v>7</v>
      </c>
      <c r="H36" s="18">
        <v>7</v>
      </c>
      <c r="I36" s="18">
        <v>7</v>
      </c>
    </row>
    <row r="37" spans="1:9" x14ac:dyDescent="0.3">
      <c r="A37" s="18">
        <v>8</v>
      </c>
      <c r="B37" s="18">
        <v>8</v>
      </c>
      <c r="C37" s="18">
        <v>8</v>
      </c>
      <c r="E37" s="32"/>
      <c r="G37" s="18">
        <v>8</v>
      </c>
      <c r="H37" s="18">
        <v>8</v>
      </c>
      <c r="I37" s="18">
        <v>8</v>
      </c>
    </row>
    <row r="38" spans="1:9" x14ac:dyDescent="0.3">
      <c r="A38" s="18">
        <v>7</v>
      </c>
      <c r="B38" s="18">
        <v>7</v>
      </c>
      <c r="C38" s="18">
        <v>7</v>
      </c>
      <c r="E38" s="32"/>
      <c r="G38" s="18">
        <v>7</v>
      </c>
      <c r="H38" s="18">
        <v>7</v>
      </c>
      <c r="I38" s="18">
        <v>7</v>
      </c>
    </row>
    <row r="39" spans="1:9" x14ac:dyDescent="0.3">
      <c r="A39" s="18">
        <v>7</v>
      </c>
      <c r="B39" s="18">
        <v>7</v>
      </c>
      <c r="C39" s="18">
        <v>7</v>
      </c>
      <c r="E39" s="32"/>
      <c r="G39" s="18">
        <v>7</v>
      </c>
      <c r="H39" s="18">
        <v>7</v>
      </c>
      <c r="I39" s="18">
        <v>7</v>
      </c>
    </row>
    <row r="40" spans="1:9" x14ac:dyDescent="0.3">
      <c r="A40" s="18">
        <v>8</v>
      </c>
      <c r="B40" s="18">
        <v>8</v>
      </c>
      <c r="C40" s="18">
        <v>8</v>
      </c>
      <c r="E40" s="32"/>
      <c r="G40" s="18">
        <v>8</v>
      </c>
      <c r="H40" s="18">
        <v>8</v>
      </c>
      <c r="I40" s="18">
        <v>8</v>
      </c>
    </row>
    <row r="41" spans="1:9" x14ac:dyDescent="0.3">
      <c r="A41" s="18">
        <v>8</v>
      </c>
      <c r="B41" s="18">
        <v>8</v>
      </c>
      <c r="C41" s="18">
        <v>8</v>
      </c>
      <c r="E41" s="32"/>
      <c r="G41" s="18">
        <v>8</v>
      </c>
      <c r="H41" s="18">
        <v>8</v>
      </c>
      <c r="I41" s="18">
        <v>8</v>
      </c>
    </row>
    <row r="42" spans="1:9" x14ac:dyDescent="0.3">
      <c r="A42" s="18">
        <v>7.5</v>
      </c>
      <c r="B42" s="18">
        <v>7.5</v>
      </c>
      <c r="C42" s="18">
        <v>7.5</v>
      </c>
      <c r="E42" s="32"/>
      <c r="G42" s="18">
        <v>7.5</v>
      </c>
      <c r="H42" s="18">
        <v>7.5</v>
      </c>
      <c r="I42" s="18">
        <v>7.5</v>
      </c>
    </row>
    <row r="43" spans="1:9" x14ac:dyDescent="0.3">
      <c r="A43" s="18">
        <v>7.5</v>
      </c>
      <c r="B43" s="18">
        <v>7.5</v>
      </c>
      <c r="C43" s="18">
        <v>7.5</v>
      </c>
      <c r="E43" s="32"/>
      <c r="G43" s="18">
        <v>7.5</v>
      </c>
      <c r="H43" s="18">
        <v>7.5</v>
      </c>
      <c r="I43" s="18">
        <v>7.5</v>
      </c>
    </row>
    <row r="44" spans="1:9" x14ac:dyDescent="0.3">
      <c r="A44" s="18">
        <v>7</v>
      </c>
      <c r="B44" s="18">
        <v>7</v>
      </c>
      <c r="C44" s="18">
        <v>7</v>
      </c>
      <c r="E44" s="32"/>
      <c r="G44" s="18">
        <v>7</v>
      </c>
      <c r="H44" s="18">
        <v>7</v>
      </c>
      <c r="I44" s="18">
        <v>7</v>
      </c>
    </row>
    <row r="45" spans="1:9" x14ac:dyDescent="0.3">
      <c r="A45" s="18">
        <v>8</v>
      </c>
      <c r="B45" s="18">
        <v>8</v>
      </c>
      <c r="C45" s="18">
        <v>8</v>
      </c>
      <c r="E45" s="32"/>
      <c r="G45" s="18">
        <v>8</v>
      </c>
      <c r="H45" s="18">
        <v>8</v>
      </c>
      <c r="I45" s="18">
        <v>8</v>
      </c>
    </row>
    <row r="46" spans="1:9" x14ac:dyDescent="0.3">
      <c r="A46" s="18">
        <v>7</v>
      </c>
      <c r="B46" s="18">
        <v>7</v>
      </c>
      <c r="C46" s="18">
        <v>7</v>
      </c>
      <c r="E46" s="32"/>
      <c r="G46" s="18">
        <v>7</v>
      </c>
      <c r="H46" s="18">
        <v>7</v>
      </c>
      <c r="I46" s="18">
        <v>7</v>
      </c>
    </row>
    <row r="47" spans="1:9" x14ac:dyDescent="0.3">
      <c r="A47" s="18">
        <v>9</v>
      </c>
      <c r="B47" s="18">
        <v>9</v>
      </c>
      <c r="C47" s="18">
        <v>9</v>
      </c>
      <c r="E47" s="32"/>
      <c r="G47" s="18">
        <v>9</v>
      </c>
      <c r="H47" s="18">
        <v>9</v>
      </c>
      <c r="I47" s="18">
        <v>9</v>
      </c>
    </row>
    <row r="48" spans="1:9" x14ac:dyDescent="0.3">
      <c r="A48" s="18">
        <v>8</v>
      </c>
      <c r="B48" s="18">
        <v>8</v>
      </c>
      <c r="C48" s="18">
        <v>8</v>
      </c>
      <c r="E48" s="32"/>
      <c r="G48" s="18">
        <v>8</v>
      </c>
      <c r="H48" s="18">
        <v>8</v>
      </c>
      <c r="I48" s="18">
        <v>8</v>
      </c>
    </row>
    <row r="49" spans="1:9" x14ac:dyDescent="0.3">
      <c r="A49" s="18">
        <v>8</v>
      </c>
      <c r="B49" s="18">
        <v>8</v>
      </c>
      <c r="C49" s="18">
        <v>8</v>
      </c>
      <c r="E49" s="32"/>
      <c r="G49" s="18">
        <v>8</v>
      </c>
      <c r="H49" s="18">
        <v>8</v>
      </c>
      <c r="I49" s="18">
        <v>8</v>
      </c>
    </row>
    <row r="50" spans="1:9" x14ac:dyDescent="0.3">
      <c r="A50" s="18">
        <v>8</v>
      </c>
      <c r="B50" s="18">
        <v>8</v>
      </c>
      <c r="C50" s="18">
        <v>8</v>
      </c>
      <c r="E50" s="32"/>
      <c r="G50" s="18">
        <v>8</v>
      </c>
      <c r="H50" s="18">
        <v>8</v>
      </c>
      <c r="I50" s="18">
        <v>8</v>
      </c>
    </row>
    <row r="51" spans="1:9" x14ac:dyDescent="0.3">
      <c r="A51" s="18">
        <v>8</v>
      </c>
      <c r="B51" s="18">
        <v>8</v>
      </c>
      <c r="C51" s="18">
        <v>8</v>
      </c>
      <c r="E51" s="32"/>
      <c r="G51" s="18">
        <v>8</v>
      </c>
      <c r="H51" s="18">
        <v>8</v>
      </c>
      <c r="I51" s="18">
        <v>8</v>
      </c>
    </row>
    <row r="52" spans="1:9" x14ac:dyDescent="0.3">
      <c r="A52" s="18">
        <v>8</v>
      </c>
      <c r="B52" s="18">
        <v>8</v>
      </c>
      <c r="C52" s="18">
        <v>8</v>
      </c>
      <c r="E52" s="32"/>
      <c r="G52" s="18">
        <v>8</v>
      </c>
      <c r="H52" s="18">
        <v>8</v>
      </c>
      <c r="I52" s="18">
        <v>8</v>
      </c>
    </row>
    <row r="53" spans="1:9" x14ac:dyDescent="0.3">
      <c r="A53" s="18">
        <v>8.5</v>
      </c>
      <c r="B53" s="18">
        <v>8.5</v>
      </c>
      <c r="C53" s="18">
        <v>8.5</v>
      </c>
      <c r="E53" s="32"/>
      <c r="G53" s="18">
        <v>8.5</v>
      </c>
      <c r="H53" s="18">
        <v>8.5</v>
      </c>
      <c r="I53" s="18">
        <v>8.5</v>
      </c>
    </row>
    <row r="54" spans="1:9" x14ac:dyDescent="0.3">
      <c r="A54" s="18">
        <v>7</v>
      </c>
      <c r="B54" s="18">
        <v>7</v>
      </c>
      <c r="C54" s="18">
        <v>7</v>
      </c>
      <c r="E54" s="32"/>
      <c r="G54" s="18">
        <v>7</v>
      </c>
      <c r="H54" s="18">
        <v>7</v>
      </c>
      <c r="I54" s="18">
        <v>7</v>
      </c>
    </row>
    <row r="55" spans="1:9" x14ac:dyDescent="0.3">
      <c r="A55" s="18">
        <v>7</v>
      </c>
      <c r="B55" s="18">
        <v>7</v>
      </c>
      <c r="C55" s="18">
        <v>7</v>
      </c>
      <c r="E55" s="32"/>
      <c r="G55" s="18">
        <v>7</v>
      </c>
      <c r="H55" s="18">
        <v>7</v>
      </c>
      <c r="I55" s="18">
        <v>7</v>
      </c>
    </row>
    <row r="56" spans="1:9" x14ac:dyDescent="0.3">
      <c r="A56" s="18">
        <v>7</v>
      </c>
      <c r="B56" s="18">
        <v>7</v>
      </c>
      <c r="C56" s="18">
        <v>7</v>
      </c>
      <c r="E56" s="32"/>
      <c r="G56" s="18">
        <v>7</v>
      </c>
      <c r="H56" s="18">
        <v>7</v>
      </c>
      <c r="I56" s="18">
        <v>7</v>
      </c>
    </row>
    <row r="57" spans="1:9" x14ac:dyDescent="0.3">
      <c r="E57" s="32"/>
    </row>
    <row r="58" spans="1:9" x14ac:dyDescent="0.3">
      <c r="E58" s="32"/>
      <c r="F58" s="19" t="s">
        <v>65</v>
      </c>
      <c r="G58" s="34" t="s">
        <v>24</v>
      </c>
      <c r="H58" s="34" t="s">
        <v>27</v>
      </c>
      <c r="I58" s="34" t="s">
        <v>30</v>
      </c>
    </row>
    <row r="59" spans="1:9" x14ac:dyDescent="0.3">
      <c r="E59" s="32"/>
      <c r="F59" s="19" t="s">
        <v>189</v>
      </c>
      <c r="G59" s="8">
        <v>49</v>
      </c>
      <c r="H59" s="8">
        <v>49</v>
      </c>
      <c r="I59" s="8">
        <v>49</v>
      </c>
    </row>
    <row r="60" spans="1:9" x14ac:dyDescent="0.3">
      <c r="E60" s="32"/>
      <c r="F60" s="19" t="s">
        <v>190</v>
      </c>
      <c r="G60" s="35">
        <v>50</v>
      </c>
      <c r="H60" s="35">
        <v>50</v>
      </c>
      <c r="I60" s="35">
        <v>50</v>
      </c>
    </row>
    <row r="61" spans="1:9" x14ac:dyDescent="0.3">
      <c r="E61" s="32"/>
      <c r="F61" s="19" t="s">
        <v>192</v>
      </c>
      <c r="G61" s="8">
        <v>98</v>
      </c>
      <c r="H61" s="8">
        <v>98</v>
      </c>
      <c r="I61" s="8">
        <v>98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51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v>40</v>
      </c>
      <c r="H3" s="25">
        <v>40</v>
      </c>
      <c r="I3" s="25">
        <v>40</v>
      </c>
    </row>
    <row r="4" spans="1:9" x14ac:dyDescent="0.3">
      <c r="A4" s="2"/>
      <c r="B4" s="22" t="s">
        <v>64</v>
      </c>
      <c r="C4" s="26">
        <v>28</v>
      </c>
      <c r="D4" s="26">
        <v>28</v>
      </c>
      <c r="E4" s="26">
        <v>28</v>
      </c>
      <c r="G4" s="25">
        <v>28</v>
      </c>
      <c r="H4" s="25">
        <v>28</v>
      </c>
      <c r="I4" s="25"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74</v>
      </c>
      <c r="B11" s="24" t="s">
        <v>75</v>
      </c>
      <c r="C11" s="24">
        <v>36</v>
      </c>
      <c r="D11" s="24">
        <v>36</v>
      </c>
      <c r="E11" s="24">
        <v>36</v>
      </c>
      <c r="G11" s="25">
        <v>36</v>
      </c>
      <c r="H11" s="25">
        <v>36</v>
      </c>
      <c r="I11" s="25">
        <v>36</v>
      </c>
    </row>
    <row r="12" spans="1:9" x14ac:dyDescent="0.3">
      <c r="A12" s="26" t="s">
        <v>76</v>
      </c>
      <c r="B12" s="26" t="s">
        <v>77</v>
      </c>
      <c r="C12" s="26">
        <v>28</v>
      </c>
      <c r="D12" s="26">
        <v>28</v>
      </c>
      <c r="E12" s="26">
        <v>28</v>
      </c>
      <c r="G12" s="25">
        <v>28</v>
      </c>
      <c r="H12" s="25">
        <v>28</v>
      </c>
      <c r="I12" s="25">
        <v>28</v>
      </c>
    </row>
    <row r="13" spans="1:9" x14ac:dyDescent="0.3">
      <c r="A13" s="24" t="s">
        <v>78</v>
      </c>
      <c r="B13" s="24" t="s">
        <v>79</v>
      </c>
      <c r="C13" s="24">
        <v>36</v>
      </c>
      <c r="D13" s="24">
        <v>36</v>
      </c>
      <c r="E13" s="24">
        <v>36</v>
      </c>
      <c r="G13" s="25">
        <v>36</v>
      </c>
      <c r="H13" s="25">
        <v>36</v>
      </c>
      <c r="I13" s="25">
        <v>36</v>
      </c>
    </row>
    <row r="14" spans="1:9" x14ac:dyDescent="0.3">
      <c r="A14" s="26" t="s">
        <v>80</v>
      </c>
      <c r="B14" s="26" t="s">
        <v>81</v>
      </c>
      <c r="C14" s="26">
        <v>34</v>
      </c>
      <c r="D14" s="26">
        <v>34</v>
      </c>
      <c r="E14" s="26">
        <v>34</v>
      </c>
      <c r="G14" s="25">
        <v>34</v>
      </c>
      <c r="H14" s="25">
        <v>34</v>
      </c>
      <c r="I14" s="25">
        <v>34</v>
      </c>
    </row>
    <row r="15" spans="1:9" x14ac:dyDescent="0.3">
      <c r="A15" s="24" t="s">
        <v>82</v>
      </c>
      <c r="B15" s="24" t="s">
        <v>83</v>
      </c>
      <c r="C15" s="24">
        <v>28</v>
      </c>
      <c r="D15" s="24">
        <v>28</v>
      </c>
      <c r="E15" s="24">
        <v>28</v>
      </c>
      <c r="G15" s="25">
        <v>28</v>
      </c>
      <c r="H15" s="25">
        <v>28</v>
      </c>
      <c r="I15" s="25">
        <v>28</v>
      </c>
    </row>
    <row r="16" spans="1:9" x14ac:dyDescent="0.3">
      <c r="A16" s="26" t="s">
        <v>84</v>
      </c>
      <c r="B16" s="26" t="s">
        <v>85</v>
      </c>
      <c r="C16" s="26">
        <v>34</v>
      </c>
      <c r="D16" s="26">
        <v>34</v>
      </c>
      <c r="E16" s="26">
        <v>34</v>
      </c>
      <c r="G16" s="25">
        <v>34</v>
      </c>
      <c r="H16" s="25">
        <v>34</v>
      </c>
      <c r="I16" s="25">
        <v>34</v>
      </c>
    </row>
    <row r="17" spans="1:9" x14ac:dyDescent="0.3">
      <c r="A17" s="24" t="s">
        <v>86</v>
      </c>
      <c r="B17" s="24" t="s">
        <v>87</v>
      </c>
      <c r="C17" s="24">
        <v>28</v>
      </c>
      <c r="D17" s="24">
        <v>28</v>
      </c>
      <c r="E17" s="24">
        <v>28</v>
      </c>
      <c r="G17" s="25">
        <v>28</v>
      </c>
      <c r="H17" s="25">
        <v>28</v>
      </c>
      <c r="I17" s="25">
        <v>28</v>
      </c>
    </row>
    <row r="18" spans="1:9" x14ac:dyDescent="0.3">
      <c r="A18" s="26" t="s">
        <v>88</v>
      </c>
      <c r="B18" s="26" t="s">
        <v>89</v>
      </c>
      <c r="C18" s="26">
        <v>34</v>
      </c>
      <c r="D18" s="26">
        <v>34</v>
      </c>
      <c r="E18" s="26">
        <v>34</v>
      </c>
      <c r="G18" s="25">
        <v>34</v>
      </c>
      <c r="H18" s="25">
        <v>34</v>
      </c>
      <c r="I18" s="25">
        <v>34</v>
      </c>
    </row>
    <row r="19" spans="1:9" x14ac:dyDescent="0.3">
      <c r="A19" s="24" t="s">
        <v>90</v>
      </c>
      <c r="B19" s="24" t="s">
        <v>91</v>
      </c>
      <c r="C19" s="24">
        <v>28</v>
      </c>
      <c r="D19" s="24">
        <v>28</v>
      </c>
      <c r="E19" s="24">
        <v>28</v>
      </c>
      <c r="G19" s="25">
        <v>28</v>
      </c>
      <c r="H19" s="25">
        <v>28</v>
      </c>
      <c r="I19" s="25">
        <v>28</v>
      </c>
    </row>
    <row r="20" spans="1:9" x14ac:dyDescent="0.3">
      <c r="A20" s="26" t="s">
        <v>92</v>
      </c>
      <c r="B20" s="26" t="s">
        <v>93</v>
      </c>
      <c r="C20" s="26">
        <v>26</v>
      </c>
      <c r="D20" s="26">
        <v>26</v>
      </c>
      <c r="E20" s="26">
        <v>26</v>
      </c>
      <c r="G20" s="25">
        <v>26</v>
      </c>
      <c r="H20" s="25">
        <v>26</v>
      </c>
      <c r="I20" s="25">
        <v>26</v>
      </c>
    </row>
    <row r="21" spans="1:9" x14ac:dyDescent="0.3">
      <c r="A21" s="24" t="s">
        <v>94</v>
      </c>
      <c r="B21" s="24" t="s">
        <v>95</v>
      </c>
      <c r="C21" s="24">
        <v>30</v>
      </c>
      <c r="D21" s="24">
        <v>30</v>
      </c>
      <c r="E21" s="24">
        <v>30</v>
      </c>
      <c r="G21" s="25">
        <v>30</v>
      </c>
      <c r="H21" s="25">
        <v>30</v>
      </c>
      <c r="I21" s="25">
        <v>30</v>
      </c>
    </row>
    <row r="22" spans="1:9" x14ac:dyDescent="0.3">
      <c r="A22" s="26" t="s">
        <v>96</v>
      </c>
      <c r="B22" s="26" t="s">
        <v>97</v>
      </c>
      <c r="C22" s="26">
        <v>32</v>
      </c>
      <c r="D22" s="26">
        <v>32</v>
      </c>
      <c r="E22" s="26">
        <v>32</v>
      </c>
      <c r="G22" s="25">
        <v>32</v>
      </c>
      <c r="H22" s="25">
        <v>32</v>
      </c>
      <c r="I22" s="25">
        <v>32</v>
      </c>
    </row>
    <row r="23" spans="1:9" x14ac:dyDescent="0.3">
      <c r="A23" s="24" t="s">
        <v>98</v>
      </c>
      <c r="B23" s="24" t="s">
        <v>99</v>
      </c>
      <c r="C23" s="24">
        <v>28</v>
      </c>
      <c r="D23" s="24">
        <v>28</v>
      </c>
      <c r="E23" s="24">
        <v>28</v>
      </c>
      <c r="G23" s="25">
        <v>28</v>
      </c>
      <c r="H23" s="25">
        <v>28</v>
      </c>
      <c r="I23" s="25">
        <v>28</v>
      </c>
    </row>
    <row r="24" spans="1:9" x14ac:dyDescent="0.3">
      <c r="A24" s="26" t="s">
        <v>100</v>
      </c>
      <c r="B24" s="26" t="s">
        <v>101</v>
      </c>
      <c r="C24" s="26">
        <v>26</v>
      </c>
      <c r="D24" s="26">
        <v>26</v>
      </c>
      <c r="E24" s="26">
        <v>26</v>
      </c>
      <c r="G24" s="25">
        <v>26</v>
      </c>
      <c r="H24" s="25">
        <v>26</v>
      </c>
      <c r="I24" s="25">
        <v>26</v>
      </c>
    </row>
    <row r="25" spans="1:9" x14ac:dyDescent="0.3">
      <c r="A25" s="24" t="s">
        <v>102</v>
      </c>
      <c r="B25" s="24" t="s">
        <v>103</v>
      </c>
      <c r="C25" s="24">
        <v>34</v>
      </c>
      <c r="D25" s="24">
        <v>34</v>
      </c>
      <c r="E25" s="24">
        <v>34</v>
      </c>
      <c r="G25" s="25">
        <v>34</v>
      </c>
      <c r="H25" s="25">
        <v>34</v>
      </c>
      <c r="I25" s="25">
        <v>34</v>
      </c>
    </row>
    <row r="26" spans="1:9" x14ac:dyDescent="0.3">
      <c r="A26" s="26" t="s">
        <v>104</v>
      </c>
      <c r="B26" s="26" t="s">
        <v>105</v>
      </c>
      <c r="C26" s="26">
        <v>34</v>
      </c>
      <c r="D26" s="26">
        <v>34</v>
      </c>
      <c r="E26" s="26">
        <v>34</v>
      </c>
      <c r="G26" s="25">
        <v>34</v>
      </c>
      <c r="H26" s="25">
        <v>34</v>
      </c>
      <c r="I26" s="25">
        <v>34</v>
      </c>
    </row>
    <row r="27" spans="1:9" x14ac:dyDescent="0.3">
      <c r="A27" s="24" t="s">
        <v>106</v>
      </c>
      <c r="B27" s="24" t="s">
        <v>107</v>
      </c>
      <c r="C27" s="24">
        <v>36</v>
      </c>
      <c r="D27" s="24">
        <v>36</v>
      </c>
      <c r="E27" s="24">
        <v>36</v>
      </c>
      <c r="G27" s="25">
        <v>36</v>
      </c>
      <c r="H27" s="25">
        <v>36</v>
      </c>
      <c r="I27" s="25">
        <v>36</v>
      </c>
    </row>
    <row r="28" spans="1:9" x14ac:dyDescent="0.3">
      <c r="A28" s="26" t="s">
        <v>108</v>
      </c>
      <c r="B28" s="26" t="s">
        <v>109</v>
      </c>
      <c r="C28" s="26">
        <v>32</v>
      </c>
      <c r="D28" s="26">
        <v>32</v>
      </c>
      <c r="E28" s="26">
        <v>32</v>
      </c>
      <c r="G28" s="25">
        <v>32</v>
      </c>
      <c r="H28" s="25">
        <v>32</v>
      </c>
      <c r="I28" s="25">
        <v>32</v>
      </c>
    </row>
    <row r="29" spans="1:9" x14ac:dyDescent="0.3">
      <c r="A29" s="24" t="s">
        <v>110</v>
      </c>
      <c r="B29" s="24" t="s">
        <v>111</v>
      </c>
      <c r="C29" s="24">
        <v>34</v>
      </c>
      <c r="D29" s="24">
        <v>34</v>
      </c>
      <c r="E29" s="24">
        <v>34</v>
      </c>
      <c r="G29" s="25">
        <v>34</v>
      </c>
      <c r="H29" s="25">
        <v>34</v>
      </c>
      <c r="I29" s="25">
        <v>34</v>
      </c>
    </row>
    <row r="30" spans="1:9" x14ac:dyDescent="0.3">
      <c r="A30" s="26" t="s">
        <v>112</v>
      </c>
      <c r="B30" s="26" t="s">
        <v>113</v>
      </c>
      <c r="C30" s="26">
        <v>34</v>
      </c>
      <c r="D30" s="26">
        <v>34</v>
      </c>
      <c r="E30" s="26">
        <v>34</v>
      </c>
      <c r="G30" s="25">
        <v>34</v>
      </c>
      <c r="H30" s="25">
        <v>34</v>
      </c>
      <c r="I30" s="25">
        <v>34</v>
      </c>
    </row>
    <row r="31" spans="1:9" x14ac:dyDescent="0.3">
      <c r="A31" s="24" t="s">
        <v>114</v>
      </c>
      <c r="B31" s="24" t="s">
        <v>115</v>
      </c>
      <c r="C31" s="24">
        <v>36</v>
      </c>
      <c r="D31" s="24">
        <v>36</v>
      </c>
      <c r="E31" s="24">
        <v>36</v>
      </c>
      <c r="G31" s="25">
        <v>36</v>
      </c>
      <c r="H31" s="25">
        <v>36</v>
      </c>
      <c r="I31" s="25">
        <v>36</v>
      </c>
    </row>
    <row r="32" spans="1:9" x14ac:dyDescent="0.3">
      <c r="A32" s="26" t="s">
        <v>116</v>
      </c>
      <c r="B32" s="26" t="s">
        <v>117</v>
      </c>
      <c r="C32" s="26">
        <v>36</v>
      </c>
      <c r="D32" s="26">
        <v>36</v>
      </c>
      <c r="E32" s="26">
        <v>36</v>
      </c>
      <c r="G32" s="25">
        <v>36</v>
      </c>
      <c r="H32" s="25">
        <v>36</v>
      </c>
      <c r="I32" s="25">
        <v>36</v>
      </c>
    </row>
    <row r="33" spans="1:9" x14ac:dyDescent="0.3">
      <c r="A33" s="24" t="s">
        <v>118</v>
      </c>
      <c r="B33" s="24" t="s">
        <v>119</v>
      </c>
      <c r="C33" s="24">
        <v>30</v>
      </c>
      <c r="D33" s="24">
        <v>30</v>
      </c>
      <c r="E33" s="24">
        <v>30</v>
      </c>
      <c r="G33" s="25">
        <v>30</v>
      </c>
      <c r="H33" s="25">
        <v>30</v>
      </c>
      <c r="I33" s="25">
        <v>30</v>
      </c>
    </row>
    <row r="34" spans="1:9" x14ac:dyDescent="0.3">
      <c r="A34" s="26" t="s">
        <v>120</v>
      </c>
      <c r="B34" s="26" t="s">
        <v>121</v>
      </c>
      <c r="C34" s="26">
        <v>24</v>
      </c>
      <c r="D34" s="26">
        <v>24</v>
      </c>
      <c r="E34" s="26">
        <v>24</v>
      </c>
      <c r="G34" s="25">
        <v>24</v>
      </c>
      <c r="H34" s="25">
        <v>24</v>
      </c>
      <c r="I34" s="25">
        <v>24</v>
      </c>
    </row>
    <row r="35" spans="1:9" x14ac:dyDescent="0.3">
      <c r="A35" s="24" t="s">
        <v>122</v>
      </c>
      <c r="B35" s="24" t="s">
        <v>123</v>
      </c>
      <c r="C35" s="24">
        <v>30</v>
      </c>
      <c r="D35" s="24">
        <v>30</v>
      </c>
      <c r="E35" s="24">
        <v>30</v>
      </c>
      <c r="G35" s="25">
        <v>30</v>
      </c>
      <c r="H35" s="25">
        <v>30</v>
      </c>
      <c r="I35" s="25">
        <v>30</v>
      </c>
    </row>
    <row r="36" spans="1:9" x14ac:dyDescent="0.3">
      <c r="A36" s="26" t="s">
        <v>124</v>
      </c>
      <c r="B36" s="26" t="s">
        <v>125</v>
      </c>
      <c r="C36" s="26">
        <v>30</v>
      </c>
      <c r="D36" s="26">
        <v>30</v>
      </c>
      <c r="E36" s="26">
        <v>30</v>
      </c>
      <c r="G36" s="25">
        <v>30</v>
      </c>
      <c r="H36" s="25">
        <v>30</v>
      </c>
      <c r="I36" s="25">
        <v>30</v>
      </c>
    </row>
    <row r="37" spans="1:9" x14ac:dyDescent="0.3">
      <c r="A37" s="24" t="s">
        <v>126</v>
      </c>
      <c r="B37" s="24" t="s">
        <v>127</v>
      </c>
      <c r="C37" s="24">
        <v>32</v>
      </c>
      <c r="D37" s="24">
        <v>32</v>
      </c>
      <c r="E37" s="24">
        <v>32</v>
      </c>
      <c r="G37" s="25">
        <v>32</v>
      </c>
      <c r="H37" s="25">
        <v>32</v>
      </c>
      <c r="I37" s="25">
        <v>32</v>
      </c>
    </row>
    <row r="38" spans="1:9" x14ac:dyDescent="0.3">
      <c r="A38" s="26" t="s">
        <v>128</v>
      </c>
      <c r="B38" s="26" t="s">
        <v>129</v>
      </c>
      <c r="C38" s="26">
        <v>24</v>
      </c>
      <c r="D38" s="26">
        <v>24</v>
      </c>
      <c r="E38" s="26">
        <v>24</v>
      </c>
      <c r="G38" s="25">
        <v>24</v>
      </c>
      <c r="H38" s="25">
        <v>24</v>
      </c>
      <c r="I38" s="25">
        <v>24</v>
      </c>
    </row>
    <row r="39" spans="1:9" x14ac:dyDescent="0.3">
      <c r="A39" s="24" t="s">
        <v>130</v>
      </c>
      <c r="B39" s="24" t="s">
        <v>131</v>
      </c>
      <c r="C39" s="24">
        <v>30</v>
      </c>
      <c r="D39" s="24">
        <v>30</v>
      </c>
      <c r="E39" s="24">
        <v>30</v>
      </c>
      <c r="G39" s="25">
        <v>30</v>
      </c>
      <c r="H39" s="25">
        <v>30</v>
      </c>
      <c r="I39" s="25">
        <v>30</v>
      </c>
    </row>
    <row r="40" spans="1:9" x14ac:dyDescent="0.3">
      <c r="A40" s="26" t="s">
        <v>132</v>
      </c>
      <c r="B40" s="26" t="s">
        <v>133</v>
      </c>
      <c r="C40" s="26">
        <v>28</v>
      </c>
      <c r="D40" s="26">
        <v>28</v>
      </c>
      <c r="E40" s="26">
        <v>28</v>
      </c>
      <c r="G40" s="25">
        <v>28</v>
      </c>
      <c r="H40" s="25">
        <v>28</v>
      </c>
      <c r="I40" s="25">
        <v>28</v>
      </c>
    </row>
    <row r="41" spans="1:9" x14ac:dyDescent="0.3">
      <c r="A41" s="24" t="s">
        <v>134</v>
      </c>
      <c r="B41" s="24" t="s">
        <v>135</v>
      </c>
      <c r="C41" s="24">
        <v>24</v>
      </c>
      <c r="D41" s="24">
        <v>24</v>
      </c>
      <c r="E41" s="24">
        <v>24</v>
      </c>
      <c r="G41" s="25">
        <v>24</v>
      </c>
      <c r="H41" s="25">
        <v>24</v>
      </c>
      <c r="I41" s="25">
        <v>24</v>
      </c>
    </row>
    <row r="42" spans="1:9" x14ac:dyDescent="0.3">
      <c r="A42" s="26" t="s">
        <v>136</v>
      </c>
      <c r="B42" s="26" t="s">
        <v>137</v>
      </c>
      <c r="C42" s="26">
        <v>36</v>
      </c>
      <c r="D42" s="26">
        <v>36</v>
      </c>
      <c r="E42" s="26">
        <v>36</v>
      </c>
      <c r="G42" s="25">
        <v>36</v>
      </c>
      <c r="H42" s="25">
        <v>36</v>
      </c>
      <c r="I42" s="25">
        <v>36</v>
      </c>
    </row>
    <row r="43" spans="1:9" x14ac:dyDescent="0.3">
      <c r="A43" s="24" t="s">
        <v>138</v>
      </c>
      <c r="B43" s="24" t="s">
        <v>139</v>
      </c>
      <c r="C43" s="24">
        <v>32</v>
      </c>
      <c r="D43" s="24">
        <v>32</v>
      </c>
      <c r="E43" s="24">
        <v>32</v>
      </c>
      <c r="G43" s="25">
        <v>32</v>
      </c>
      <c r="H43" s="25">
        <v>32</v>
      </c>
      <c r="I43" s="25">
        <v>32</v>
      </c>
    </row>
    <row r="44" spans="1:9" x14ac:dyDescent="0.3">
      <c r="A44" s="26" t="s">
        <v>140</v>
      </c>
      <c r="B44" s="26" t="s">
        <v>141</v>
      </c>
      <c r="C44" s="26">
        <v>28</v>
      </c>
      <c r="D44" s="26">
        <v>28</v>
      </c>
      <c r="E44" s="26">
        <v>28</v>
      </c>
      <c r="G44" s="25">
        <v>28</v>
      </c>
      <c r="H44" s="25">
        <v>28</v>
      </c>
      <c r="I44" s="25">
        <v>28</v>
      </c>
    </row>
    <row r="45" spans="1:9" x14ac:dyDescent="0.3">
      <c r="A45" s="24" t="s">
        <v>142</v>
      </c>
      <c r="B45" s="24" t="s">
        <v>143</v>
      </c>
      <c r="C45" s="24">
        <v>28</v>
      </c>
      <c r="D45" s="24">
        <v>28</v>
      </c>
      <c r="E45" s="24">
        <v>28</v>
      </c>
      <c r="G45" s="25">
        <v>28</v>
      </c>
      <c r="H45" s="25">
        <v>28</v>
      </c>
      <c r="I45" s="25">
        <v>28</v>
      </c>
    </row>
    <row r="46" spans="1:9" x14ac:dyDescent="0.3">
      <c r="A46" s="26" t="s">
        <v>144</v>
      </c>
      <c r="B46" s="26" t="s">
        <v>145</v>
      </c>
      <c r="C46" s="26">
        <v>32</v>
      </c>
      <c r="D46" s="26">
        <v>32</v>
      </c>
      <c r="E46" s="26">
        <v>32</v>
      </c>
      <c r="G46" s="25">
        <v>32</v>
      </c>
      <c r="H46" s="25">
        <v>32</v>
      </c>
      <c r="I46" s="25">
        <v>32</v>
      </c>
    </row>
    <row r="47" spans="1:9" x14ac:dyDescent="0.3">
      <c r="A47" s="24" t="s">
        <v>146</v>
      </c>
      <c r="B47" s="24" t="s">
        <v>147</v>
      </c>
      <c r="C47" s="24">
        <v>28</v>
      </c>
      <c r="D47" s="24">
        <v>28</v>
      </c>
      <c r="E47" s="24">
        <v>28</v>
      </c>
      <c r="G47" s="25">
        <v>28</v>
      </c>
      <c r="H47" s="25">
        <v>28</v>
      </c>
      <c r="I47" s="25">
        <v>28</v>
      </c>
    </row>
    <row r="48" spans="1:9" x14ac:dyDescent="0.3">
      <c r="A48" s="26" t="s">
        <v>148</v>
      </c>
      <c r="B48" s="26" t="s">
        <v>149</v>
      </c>
      <c r="C48" s="26">
        <v>30</v>
      </c>
      <c r="D48" s="26">
        <v>30</v>
      </c>
      <c r="E48" s="26">
        <v>30</v>
      </c>
      <c r="G48" s="25">
        <v>30</v>
      </c>
      <c r="H48" s="25">
        <v>30</v>
      </c>
      <c r="I48" s="25">
        <v>30</v>
      </c>
    </row>
    <row r="49" spans="1:9" x14ac:dyDescent="0.3">
      <c r="A49" s="24" t="s">
        <v>150</v>
      </c>
      <c r="B49" s="24" t="s">
        <v>151</v>
      </c>
      <c r="C49" s="24">
        <v>28</v>
      </c>
      <c r="D49" s="24">
        <v>28</v>
      </c>
      <c r="E49" s="24">
        <v>28</v>
      </c>
      <c r="G49" s="25">
        <v>28</v>
      </c>
      <c r="H49" s="25">
        <v>28</v>
      </c>
      <c r="I49" s="25">
        <v>28</v>
      </c>
    </row>
    <row r="50" spans="1:9" x14ac:dyDescent="0.3">
      <c r="A50" s="26" t="s">
        <v>152</v>
      </c>
      <c r="B50" s="26" t="s">
        <v>153</v>
      </c>
      <c r="C50" s="26">
        <v>26</v>
      </c>
      <c r="D50" s="26">
        <v>26</v>
      </c>
      <c r="E50" s="26">
        <v>26</v>
      </c>
      <c r="G50" s="25">
        <v>26</v>
      </c>
      <c r="H50" s="25">
        <v>26</v>
      </c>
      <c r="I50" s="25">
        <v>26</v>
      </c>
    </row>
    <row r="51" spans="1:9" x14ac:dyDescent="0.3">
      <c r="A51" s="24" t="s">
        <v>154</v>
      </c>
      <c r="B51" s="24" t="s">
        <v>155</v>
      </c>
      <c r="C51" s="24">
        <v>30</v>
      </c>
      <c r="D51" s="24">
        <v>30</v>
      </c>
      <c r="E51" s="24">
        <v>30</v>
      </c>
      <c r="G51" s="25">
        <v>30</v>
      </c>
      <c r="H51" s="25">
        <v>30</v>
      </c>
      <c r="I51" s="25">
        <v>30</v>
      </c>
    </row>
    <row r="52" spans="1:9" x14ac:dyDescent="0.3">
      <c r="A52" s="26" t="s">
        <v>156</v>
      </c>
      <c r="B52" s="26" t="s">
        <v>157</v>
      </c>
      <c r="C52" s="26">
        <v>32</v>
      </c>
      <c r="D52" s="26">
        <v>32</v>
      </c>
      <c r="E52" s="26">
        <v>32</v>
      </c>
      <c r="G52" s="25">
        <v>32</v>
      </c>
      <c r="H52" s="25">
        <v>32</v>
      </c>
      <c r="I52" s="25">
        <v>32</v>
      </c>
    </row>
    <row r="53" spans="1:9" x14ac:dyDescent="0.3">
      <c r="A53" s="24" t="s">
        <v>158</v>
      </c>
      <c r="B53" s="24" t="s">
        <v>159</v>
      </c>
      <c r="C53" s="24">
        <v>34</v>
      </c>
      <c r="D53" s="24">
        <v>34</v>
      </c>
      <c r="E53" s="24">
        <v>34</v>
      </c>
      <c r="G53" s="25">
        <v>34</v>
      </c>
      <c r="H53" s="25">
        <v>34</v>
      </c>
      <c r="I53" s="25">
        <v>34</v>
      </c>
    </row>
    <row r="54" spans="1:9" x14ac:dyDescent="0.3">
      <c r="A54" s="26" t="s">
        <v>160</v>
      </c>
      <c r="B54" s="26" t="s">
        <v>161</v>
      </c>
      <c r="C54" s="26">
        <v>36</v>
      </c>
      <c r="D54" s="26">
        <v>36</v>
      </c>
      <c r="E54" s="26">
        <v>36</v>
      </c>
      <c r="G54" s="25">
        <v>36</v>
      </c>
      <c r="H54" s="25">
        <v>36</v>
      </c>
      <c r="I54" s="25">
        <v>36</v>
      </c>
    </row>
    <row r="55" spans="1:9" x14ac:dyDescent="0.3">
      <c r="A55" s="24" t="s">
        <v>162</v>
      </c>
      <c r="B55" s="24" t="s">
        <v>163</v>
      </c>
      <c r="C55" s="24">
        <v>28</v>
      </c>
      <c r="D55" s="24">
        <v>28</v>
      </c>
      <c r="E55" s="24">
        <v>28</v>
      </c>
      <c r="G55" s="25">
        <v>28</v>
      </c>
      <c r="H55" s="25">
        <v>28</v>
      </c>
      <c r="I55" s="25">
        <v>28</v>
      </c>
    </row>
    <row r="56" spans="1:9" x14ac:dyDescent="0.3">
      <c r="A56" s="26" t="s">
        <v>164</v>
      </c>
      <c r="B56" s="26" t="s">
        <v>165</v>
      </c>
      <c r="C56" s="26">
        <v>26</v>
      </c>
      <c r="D56" s="26">
        <v>26</v>
      </c>
      <c r="E56" s="26">
        <v>26</v>
      </c>
      <c r="G56" s="25">
        <v>26</v>
      </c>
      <c r="H56" s="25">
        <v>26</v>
      </c>
      <c r="I56" s="25">
        <v>26</v>
      </c>
    </row>
    <row r="57" spans="1:9" x14ac:dyDescent="0.3">
      <c r="A57" s="24" t="s">
        <v>166</v>
      </c>
      <c r="B57" s="24" t="s">
        <v>167</v>
      </c>
      <c r="C57" s="24">
        <v>26</v>
      </c>
      <c r="D57" s="24">
        <v>26</v>
      </c>
      <c r="E57" s="24">
        <v>26</v>
      </c>
      <c r="G57" s="25">
        <v>26</v>
      </c>
      <c r="H57" s="25">
        <v>26</v>
      </c>
      <c r="I57" s="25">
        <v>26</v>
      </c>
    </row>
    <row r="58" spans="1:9" x14ac:dyDescent="0.3">
      <c r="A58" s="26" t="s">
        <v>168</v>
      </c>
      <c r="B58" s="26" t="s">
        <v>169</v>
      </c>
      <c r="C58" s="26">
        <v>34</v>
      </c>
      <c r="D58" s="26">
        <v>34</v>
      </c>
      <c r="E58" s="26">
        <v>34</v>
      </c>
      <c r="G58" s="25">
        <v>34</v>
      </c>
      <c r="H58" s="25">
        <v>34</v>
      </c>
      <c r="I58" s="25">
        <v>34</v>
      </c>
    </row>
    <row r="59" spans="1:9" x14ac:dyDescent="0.3">
      <c r="A59" s="24" t="s">
        <v>170</v>
      </c>
      <c r="B59" s="24" t="s">
        <v>171</v>
      </c>
      <c r="C59" s="24">
        <v>28</v>
      </c>
      <c r="D59" s="24">
        <v>28</v>
      </c>
      <c r="E59" s="24">
        <v>28</v>
      </c>
      <c r="G59" s="25">
        <v>28</v>
      </c>
      <c r="H59" s="25">
        <v>28</v>
      </c>
      <c r="I59" s="25">
        <v>28</v>
      </c>
    </row>
    <row r="60" spans="1:9" x14ac:dyDescent="0.3">
      <c r="A60" s="26" t="s">
        <v>172</v>
      </c>
      <c r="B60" s="26" t="s">
        <v>173</v>
      </c>
      <c r="C60" s="26">
        <v>30</v>
      </c>
      <c r="D60" s="26">
        <v>30</v>
      </c>
      <c r="E60" s="26">
        <v>30</v>
      </c>
      <c r="G60" s="25">
        <v>30</v>
      </c>
      <c r="H60" s="25">
        <v>30</v>
      </c>
      <c r="I60" s="25">
        <v>30</v>
      </c>
    </row>
    <row r="61" spans="1:9" x14ac:dyDescent="0.3">
      <c r="A61" s="24" t="s">
        <v>174</v>
      </c>
      <c r="B61" s="24" t="s">
        <v>175</v>
      </c>
      <c r="C61" s="24">
        <v>34</v>
      </c>
      <c r="D61" s="24">
        <v>34</v>
      </c>
      <c r="E61" s="24">
        <v>34</v>
      </c>
      <c r="G61" s="25">
        <v>34</v>
      </c>
      <c r="H61" s="25">
        <v>34</v>
      </c>
      <c r="I61" s="25">
        <v>34</v>
      </c>
    </row>
    <row r="62" spans="1:9" x14ac:dyDescent="0.3">
      <c r="A62" s="26" t="s">
        <v>176</v>
      </c>
      <c r="B62" s="26" t="s">
        <v>177</v>
      </c>
      <c r="C62" s="26">
        <v>24</v>
      </c>
      <c r="D62" s="26">
        <v>24</v>
      </c>
      <c r="E62" s="26">
        <v>24</v>
      </c>
      <c r="G62" s="25">
        <v>24</v>
      </c>
      <c r="H62" s="25">
        <v>24</v>
      </c>
      <c r="I62" s="25">
        <v>24</v>
      </c>
    </row>
    <row r="63" spans="1:9" x14ac:dyDescent="0.3">
      <c r="A63" s="24" t="s">
        <v>178</v>
      </c>
      <c r="B63" s="24" t="s">
        <v>179</v>
      </c>
      <c r="C63" s="24">
        <v>28</v>
      </c>
      <c r="D63" s="24">
        <v>28</v>
      </c>
      <c r="E63" s="24">
        <v>28</v>
      </c>
      <c r="G63" s="25">
        <v>28</v>
      </c>
      <c r="H63" s="25">
        <v>28</v>
      </c>
      <c r="I63" s="25">
        <v>28</v>
      </c>
    </row>
    <row r="64" spans="1:9" x14ac:dyDescent="0.3">
      <c r="A64" s="26" t="s">
        <v>180</v>
      </c>
      <c r="B64" s="26" t="s">
        <v>181</v>
      </c>
      <c r="C64" s="26">
        <v>32</v>
      </c>
      <c r="D64" s="26">
        <v>32</v>
      </c>
      <c r="E64" s="26">
        <v>32</v>
      </c>
      <c r="G64" s="25">
        <v>32</v>
      </c>
      <c r="H64" s="25">
        <v>32</v>
      </c>
      <c r="I64" s="25">
        <v>32</v>
      </c>
    </row>
    <row r="65" spans="1:9" x14ac:dyDescent="0.3">
      <c r="A65" s="24" t="s">
        <v>182</v>
      </c>
      <c r="B65" s="24" t="s">
        <v>183</v>
      </c>
      <c r="C65" s="24">
        <v>34</v>
      </c>
      <c r="D65" s="24">
        <v>34</v>
      </c>
      <c r="E65" s="24">
        <v>34</v>
      </c>
      <c r="G65" s="25">
        <v>34</v>
      </c>
      <c r="H65" s="25">
        <v>34</v>
      </c>
      <c r="I65" s="25">
        <v>34</v>
      </c>
    </row>
    <row r="68" spans="1:9" x14ac:dyDescent="0.3">
      <c r="A68" s="27" t="s">
        <v>53</v>
      </c>
      <c r="B68" s="53" t="s">
        <v>54</v>
      </c>
      <c r="C68" s="51"/>
    </row>
    <row r="69" spans="1:9" x14ac:dyDescent="0.3">
      <c r="A69" s="28" t="s">
        <v>55</v>
      </c>
      <c r="B69" s="50" t="s">
        <v>56</v>
      </c>
      <c r="C69" s="51"/>
    </row>
    <row r="70" spans="1:9" x14ac:dyDescent="0.3">
      <c r="A70" s="29" t="s">
        <v>57</v>
      </c>
      <c r="B70" s="52" t="s">
        <v>58</v>
      </c>
      <c r="C70" s="51"/>
    </row>
    <row r="71" spans="1:9" x14ac:dyDescent="0.3">
      <c r="A71" s="30" t="s">
        <v>184</v>
      </c>
      <c r="B71" s="55" t="s">
        <v>185</v>
      </c>
      <c r="C71" s="51"/>
    </row>
    <row r="72" spans="1:9" x14ac:dyDescent="0.3">
      <c r="A72" s="31" t="s">
        <v>186</v>
      </c>
      <c r="B72" s="54" t="s">
        <v>187</v>
      </c>
      <c r="C72" s="51"/>
    </row>
  </sheetData>
  <sheetProtection sheet="1"/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147" priority="26">
      <formula>ISBLANK(A11)</formula>
    </cfRule>
  </conditionalFormatting>
  <conditionalFormatting sqref="C3">
    <cfRule type="expression" dxfId="146" priority="2">
      <formula>ISBLANK(C3)</formula>
    </cfRule>
  </conditionalFormatting>
  <conditionalFormatting sqref="C4">
    <cfRule type="expression" dxfId="145" priority="4">
      <formula>ISBLANK(C4)</formula>
    </cfRule>
  </conditionalFormatting>
  <conditionalFormatting sqref="C5">
    <cfRule type="expression" dxfId="144" priority="6">
      <formula>ISBLANK(C5)</formula>
    </cfRule>
  </conditionalFormatting>
  <conditionalFormatting sqref="C10">
    <cfRule type="expression" dxfId="143" priority="25">
      <formula>COUNTIF(C11:C65, "&gt;="&amp;$C$4)=0</formula>
    </cfRule>
  </conditionalFormatting>
  <conditionalFormatting sqref="C11:C65">
    <cfRule type="expression" dxfId="142" priority="27">
      <formula>C11&gt;$C$3</formula>
    </cfRule>
  </conditionalFormatting>
  <conditionalFormatting sqref="C3:E3">
    <cfRule type="expression" dxfId="141" priority="1">
      <formula>OR(C3&gt;100,C3&lt;0)</formula>
    </cfRule>
  </conditionalFormatting>
  <conditionalFormatting sqref="C4:E4">
    <cfRule type="expression" dxfId="140" priority="3">
      <formula>OR(C4&gt;max_marks_cell,C4&lt;0)</formula>
    </cfRule>
  </conditionalFormatting>
  <conditionalFormatting sqref="C5:E5">
    <cfRule type="expression" dxfId="139" priority="5">
      <formula>OR(C5&gt;3,C5&lt;0)</formula>
    </cfRule>
  </conditionalFormatting>
  <conditionalFormatting sqref="C7:E7">
    <cfRule type="expression" dxfId="138" priority="7">
      <formula>OR(C7&gt;100,C7&lt;0)</formula>
    </cfRule>
    <cfRule type="expression" dxfId="137" priority="8">
      <formula>ISBLANK(C7)</formula>
    </cfRule>
  </conditionalFormatting>
  <conditionalFormatting sqref="D10">
    <cfRule type="expression" dxfId="136" priority="30">
      <formula>COUNTIF(D11:D65, "&gt;="&amp;$D$4)=0</formula>
    </cfRule>
  </conditionalFormatting>
  <conditionalFormatting sqref="D11:D65">
    <cfRule type="expression" dxfId="135" priority="32">
      <formula>D11&gt;$D$3</formula>
    </cfRule>
  </conditionalFormatting>
  <conditionalFormatting sqref="D3:E5">
    <cfRule type="expression" dxfId="134" priority="10">
      <formula>ISBLANK(D3)</formula>
    </cfRule>
  </conditionalFormatting>
  <conditionalFormatting sqref="E10">
    <cfRule type="expression" dxfId="133" priority="35">
      <formula>COUNTIF(E11:E65, "&gt;="&amp;$E$4)=0</formula>
    </cfRule>
  </conditionalFormatting>
  <conditionalFormatting sqref="E11:E65">
    <cfRule type="expression" dxfId="132" priority="37">
      <formula>E11&gt;$E$3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8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2</v>
      </c>
      <c r="F3" s="6">
        <v>1</v>
      </c>
      <c r="G3" s="6">
        <v>2</v>
      </c>
      <c r="H3" s="6">
        <v>1</v>
      </c>
      <c r="I3" s="6">
        <v>3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3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2</v>
      </c>
      <c r="F4" s="8">
        <v>1</v>
      </c>
      <c r="G4" s="8">
        <v>2</v>
      </c>
      <c r="H4" s="8">
        <v>1</v>
      </c>
      <c r="I4" s="8">
        <v>3</v>
      </c>
      <c r="J4" s="8">
        <v>0</v>
      </c>
      <c r="K4" s="8">
        <v>0</v>
      </c>
      <c r="L4" s="8">
        <v>0</v>
      </c>
      <c r="M4" s="8">
        <v>1</v>
      </c>
      <c r="N4" s="8">
        <v>1</v>
      </c>
      <c r="O4" s="8">
        <v>0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1</v>
      </c>
      <c r="G5" s="6">
        <v>2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1</v>
      </c>
      <c r="N5" s="6">
        <v>1</v>
      </c>
      <c r="O5" s="6">
        <v>0</v>
      </c>
      <c r="P5" s="6">
        <v>1</v>
      </c>
      <c r="Q5" s="6">
        <v>1</v>
      </c>
      <c r="R5" s="6">
        <v>3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349</v>
      </c>
    </row>
    <row r="8" spans="1:21" x14ac:dyDescent="0.3">
      <c r="A8" s="3" t="s">
        <v>34</v>
      </c>
      <c r="B8" s="3" t="s">
        <v>35</v>
      </c>
      <c r="D8" s="48" t="s">
        <v>36</v>
      </c>
      <c r="E8" s="48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50</v>
      </c>
      <c r="D10" s="11" t="s">
        <v>24</v>
      </c>
      <c r="E10" s="11">
        <v>87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v>87</v>
      </c>
    </row>
    <row r="12" spans="1:21" x14ac:dyDescent="0.3">
      <c r="A12" s="2"/>
      <c r="B12" s="2"/>
      <c r="D12" s="11" t="s">
        <v>30</v>
      </c>
      <c r="E12" s="11">
        <v>87</v>
      </c>
    </row>
    <row r="13" spans="1:21" x14ac:dyDescent="0.3">
      <c r="A13" s="48" t="s">
        <v>43</v>
      </c>
      <c r="B13" s="48"/>
    </row>
    <row r="14" spans="1:21" x14ac:dyDescent="0.3">
      <c r="A14" s="3" t="s">
        <v>44</v>
      </c>
      <c r="B14" s="3">
        <v>70</v>
      </c>
      <c r="D14" s="48" t="s">
        <v>193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21" x14ac:dyDescent="0.3">
      <c r="A15" s="5" t="s">
        <v>45</v>
      </c>
      <c r="B15" s="5">
        <v>80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21" x14ac:dyDescent="0.3">
      <c r="A16" s="3" t="s">
        <v>46</v>
      </c>
      <c r="B16" s="3">
        <v>20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47</v>
      </c>
      <c r="B17" s="5">
        <v>80</v>
      </c>
      <c r="D17" s="61" t="s">
        <v>194</v>
      </c>
      <c r="E17" s="61" t="s">
        <v>195</v>
      </c>
      <c r="F17" s="61"/>
      <c r="G17" s="61" t="s">
        <v>196</v>
      </c>
      <c r="H17" s="61"/>
      <c r="I17" s="61"/>
      <c r="J17" s="61"/>
      <c r="K17" s="61"/>
      <c r="L17" s="61"/>
      <c r="M17" s="61"/>
      <c r="N17" s="61"/>
      <c r="O17" s="61"/>
      <c r="P17" s="61"/>
    </row>
    <row r="18" spans="1:16" ht="28.8" x14ac:dyDescent="0.3">
      <c r="A18" s="3" t="s">
        <v>40</v>
      </c>
      <c r="B18" s="3">
        <v>20</v>
      </c>
      <c r="D18" s="61"/>
      <c r="E18" s="61" t="s">
        <v>197</v>
      </c>
      <c r="F18" s="36" t="s">
        <v>198</v>
      </c>
      <c r="G18" s="61" t="s">
        <v>199</v>
      </c>
      <c r="H18" s="61"/>
      <c r="I18" s="61"/>
      <c r="J18" s="61"/>
      <c r="K18" s="61"/>
      <c r="L18" s="61"/>
      <c r="M18" s="61" t="s">
        <v>200</v>
      </c>
      <c r="N18" s="61"/>
      <c r="O18" s="62" t="s">
        <v>201</v>
      </c>
      <c r="P18" s="61"/>
    </row>
    <row r="19" spans="1:16" ht="52.05" customHeight="1" x14ac:dyDescent="0.3">
      <c r="A19" s="5" t="s">
        <v>48</v>
      </c>
      <c r="B19" s="5">
        <v>70</v>
      </c>
      <c r="D19" s="61"/>
      <c r="E19" s="61"/>
      <c r="F19" s="62" t="s">
        <v>202</v>
      </c>
      <c r="G19" s="61" t="s">
        <v>203</v>
      </c>
      <c r="H19" s="61"/>
      <c r="I19" s="61" t="s">
        <v>204</v>
      </c>
      <c r="J19" s="61"/>
      <c r="K19" s="62" t="s">
        <v>205</v>
      </c>
      <c r="L19" s="61"/>
      <c r="M19" s="61" t="s">
        <v>206</v>
      </c>
      <c r="N19" s="61" t="s">
        <v>207</v>
      </c>
      <c r="O19" s="61"/>
      <c r="P19" s="61"/>
    </row>
    <row r="20" spans="1:16" ht="72" x14ac:dyDescent="0.3">
      <c r="D20" s="61"/>
      <c r="E20" s="61"/>
      <c r="F20" s="61"/>
      <c r="G20" s="36" t="s">
        <v>206</v>
      </c>
      <c r="H20" s="36" t="s">
        <v>207</v>
      </c>
      <c r="I20" s="36" t="s">
        <v>206</v>
      </c>
      <c r="J20" s="36" t="s">
        <v>207</v>
      </c>
      <c r="K20" s="37" t="s">
        <v>206</v>
      </c>
      <c r="L20" s="37" t="s">
        <v>207</v>
      </c>
      <c r="M20" s="61"/>
      <c r="N20" s="61"/>
      <c r="O20" s="37" t="s">
        <v>206</v>
      </c>
      <c r="P20" s="37" t="s">
        <v>207</v>
      </c>
    </row>
    <row r="21" spans="1:16" x14ac:dyDescent="0.3">
      <c r="D21" s="61" t="s">
        <v>24</v>
      </c>
      <c r="E21" s="38" t="s">
        <v>5</v>
      </c>
      <c r="F21" s="38">
        <v>2</v>
      </c>
      <c r="G21" s="60">
        <v>98</v>
      </c>
      <c r="H21" s="58">
        <v>3</v>
      </c>
      <c r="I21" s="60">
        <v>96</v>
      </c>
      <c r="J21" s="58">
        <v>3</v>
      </c>
      <c r="K21" s="60">
        <v>96.4</v>
      </c>
      <c r="L21" s="58">
        <v>3</v>
      </c>
      <c r="M21" s="60">
        <v>87</v>
      </c>
      <c r="N21" s="58">
        <v>3</v>
      </c>
      <c r="O21" s="60">
        <v>94.52000000000001</v>
      </c>
      <c r="P21" s="58">
        <v>3</v>
      </c>
    </row>
    <row r="22" spans="1:16" x14ac:dyDescent="0.3">
      <c r="D22" s="59"/>
      <c r="E22" s="39" t="s">
        <v>6</v>
      </c>
      <c r="F22" s="39">
        <v>1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3">
      <c r="D23" s="59"/>
      <c r="E23" s="38" t="s">
        <v>7</v>
      </c>
      <c r="F23" s="38">
        <v>2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6" x14ac:dyDescent="0.3">
      <c r="D24" s="59"/>
      <c r="E24" s="39" t="s">
        <v>8</v>
      </c>
      <c r="F24" s="39">
        <v>1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9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10</v>
      </c>
      <c r="F26" s="39">
        <v>0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11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12</v>
      </c>
      <c r="F28" s="39">
        <v>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13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14</v>
      </c>
      <c r="F30" s="39">
        <v>1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15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16</v>
      </c>
      <c r="F32" s="39">
        <v>1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17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18</v>
      </c>
      <c r="F34" s="39">
        <v>3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19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20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21</v>
      </c>
      <c r="F37" s="38">
        <v>0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62" t="s">
        <v>27</v>
      </c>
      <c r="E38" s="38" t="s">
        <v>5</v>
      </c>
      <c r="F38" s="38">
        <v>2</v>
      </c>
      <c r="G38" s="60">
        <v>98</v>
      </c>
      <c r="H38" s="58">
        <v>3</v>
      </c>
      <c r="I38" s="60">
        <v>96</v>
      </c>
      <c r="J38" s="58">
        <v>3</v>
      </c>
      <c r="K38" s="60">
        <v>96.4</v>
      </c>
      <c r="L38" s="58">
        <v>3</v>
      </c>
      <c r="M38" s="60">
        <v>87</v>
      </c>
      <c r="N38" s="58">
        <v>3</v>
      </c>
      <c r="O38" s="60">
        <v>94.52000000000001</v>
      </c>
      <c r="P38" s="58">
        <v>3</v>
      </c>
    </row>
    <row r="39" spans="4:16" x14ac:dyDescent="0.3">
      <c r="D39" s="59"/>
      <c r="E39" s="39" t="s">
        <v>6</v>
      </c>
      <c r="F39" s="39">
        <v>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8" t="s">
        <v>7</v>
      </c>
      <c r="F40" s="38">
        <v>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9" t="s">
        <v>8</v>
      </c>
      <c r="F41" s="39">
        <v>1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9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10</v>
      </c>
      <c r="F43" s="39">
        <v>0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11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12</v>
      </c>
      <c r="F45" s="39">
        <v>0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13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14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15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16</v>
      </c>
      <c r="F49" s="39">
        <v>1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17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18</v>
      </c>
      <c r="F51" s="39">
        <v>3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19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20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21</v>
      </c>
      <c r="F54" s="38">
        <v>0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61" t="s">
        <v>30</v>
      </c>
      <c r="E55" s="38" t="s">
        <v>5</v>
      </c>
      <c r="F55" s="38">
        <v>2</v>
      </c>
      <c r="G55" s="60">
        <v>98</v>
      </c>
      <c r="H55" s="58">
        <v>3</v>
      </c>
      <c r="I55" s="60">
        <v>96</v>
      </c>
      <c r="J55" s="58">
        <v>3</v>
      </c>
      <c r="K55" s="60">
        <v>96.4</v>
      </c>
      <c r="L55" s="58">
        <v>3</v>
      </c>
      <c r="M55" s="60">
        <v>87</v>
      </c>
      <c r="N55" s="58">
        <v>3</v>
      </c>
      <c r="O55" s="60">
        <v>94.52000000000001</v>
      </c>
      <c r="P55" s="58">
        <v>3</v>
      </c>
    </row>
    <row r="56" spans="4:16" x14ac:dyDescent="0.3">
      <c r="D56" s="59"/>
      <c r="E56" s="39" t="s">
        <v>6</v>
      </c>
      <c r="F56" s="39">
        <v>1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8" t="s">
        <v>7</v>
      </c>
      <c r="F57" s="38">
        <v>2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9" t="s">
        <v>8</v>
      </c>
      <c r="F58" s="39">
        <v>1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9</v>
      </c>
      <c r="F59" s="38">
        <v>3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10</v>
      </c>
      <c r="F60" s="39">
        <v>0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11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12</v>
      </c>
      <c r="F62" s="39">
        <v>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13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14</v>
      </c>
      <c r="F64" s="39">
        <v>1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1:21" x14ac:dyDescent="0.3">
      <c r="D65" s="59"/>
      <c r="E65" s="38" t="s">
        <v>15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21" x14ac:dyDescent="0.3">
      <c r="D66" s="59"/>
      <c r="E66" s="39" t="s">
        <v>16</v>
      </c>
      <c r="F66" s="39">
        <v>1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21" x14ac:dyDescent="0.3">
      <c r="D67" s="59"/>
      <c r="E67" s="38" t="s">
        <v>17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21" x14ac:dyDescent="0.3">
      <c r="D68" s="59"/>
      <c r="E68" s="39" t="s">
        <v>18</v>
      </c>
      <c r="F68" s="39">
        <v>3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1:21" x14ac:dyDescent="0.3">
      <c r="D69" s="59"/>
      <c r="E69" s="38" t="s">
        <v>19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1:21" x14ac:dyDescent="0.3">
      <c r="D70" s="59"/>
      <c r="E70" s="39" t="s">
        <v>20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1:21" x14ac:dyDescent="0.3">
      <c r="D71" s="59"/>
      <c r="E71" s="38" t="s">
        <v>21</v>
      </c>
      <c r="F71" s="38">
        <v>0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5" spans="1:21" x14ac:dyDescent="0.3">
      <c r="D75" s="48" t="s">
        <v>208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3">
      <c r="D76" s="23" t="s">
        <v>4</v>
      </c>
      <c r="E76" s="23" t="s">
        <v>209</v>
      </c>
      <c r="F76" s="23" t="s">
        <v>210</v>
      </c>
      <c r="G76" s="23" t="s">
        <v>211</v>
      </c>
      <c r="H76" s="23" t="s">
        <v>212</v>
      </c>
      <c r="I76" s="23" t="s">
        <v>213</v>
      </c>
      <c r="J76" s="23" t="s">
        <v>214</v>
      </c>
      <c r="K76" s="23" t="s">
        <v>215</v>
      </c>
      <c r="L76" s="23" t="s">
        <v>216</v>
      </c>
      <c r="M76" s="23" t="s">
        <v>217</v>
      </c>
      <c r="N76" s="23" t="s">
        <v>218</v>
      </c>
      <c r="O76" s="23" t="s">
        <v>219</v>
      </c>
      <c r="P76" s="23" t="s">
        <v>220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v>6</v>
      </c>
      <c r="F77" s="25">
        <v>3</v>
      </c>
      <c r="G77" s="25">
        <v>6</v>
      </c>
      <c r="H77" s="25">
        <v>3</v>
      </c>
      <c r="I77" s="25">
        <v>9</v>
      </c>
      <c r="J77" s="25">
        <v>0</v>
      </c>
      <c r="K77" s="25">
        <v>0</v>
      </c>
      <c r="L77" s="25">
        <v>0</v>
      </c>
      <c r="M77" s="25">
        <v>3</v>
      </c>
      <c r="N77" s="25">
        <v>3</v>
      </c>
      <c r="O77" s="25">
        <v>0</v>
      </c>
      <c r="P77" s="25">
        <v>3</v>
      </c>
      <c r="Q77" s="25">
        <v>3</v>
      </c>
      <c r="R77" s="25">
        <v>9</v>
      </c>
      <c r="S77" s="25">
        <v>0</v>
      </c>
      <c r="T77" s="25">
        <v>0</v>
      </c>
      <c r="U77" s="25">
        <v>0</v>
      </c>
    </row>
    <row r="78" spans="1:21" x14ac:dyDescent="0.3">
      <c r="D78" s="23" t="s">
        <v>27</v>
      </c>
      <c r="E78" s="25">
        <v>6</v>
      </c>
      <c r="F78" s="25">
        <v>3</v>
      </c>
      <c r="G78" s="25">
        <v>6</v>
      </c>
      <c r="H78" s="25">
        <v>3</v>
      </c>
      <c r="I78" s="25">
        <v>9</v>
      </c>
      <c r="J78" s="25">
        <v>0</v>
      </c>
      <c r="K78" s="25">
        <v>0</v>
      </c>
      <c r="L78" s="25">
        <v>0</v>
      </c>
      <c r="M78" s="25">
        <v>3</v>
      </c>
      <c r="N78" s="25">
        <v>3</v>
      </c>
      <c r="O78" s="25">
        <v>0</v>
      </c>
      <c r="P78" s="25">
        <v>3</v>
      </c>
      <c r="Q78" s="25">
        <v>6</v>
      </c>
      <c r="R78" s="25">
        <v>9</v>
      </c>
      <c r="S78" s="25">
        <v>0</v>
      </c>
      <c r="T78" s="25">
        <v>0</v>
      </c>
      <c r="U78" s="25">
        <v>0</v>
      </c>
    </row>
    <row r="79" spans="1:21" x14ac:dyDescent="0.3">
      <c r="D79" s="23" t="s">
        <v>30</v>
      </c>
      <c r="E79" s="25">
        <v>6</v>
      </c>
      <c r="F79" s="25">
        <v>3</v>
      </c>
      <c r="G79" s="25">
        <v>6</v>
      </c>
      <c r="H79" s="25">
        <v>3</v>
      </c>
      <c r="I79" s="25">
        <v>9</v>
      </c>
      <c r="J79" s="25">
        <v>0</v>
      </c>
      <c r="K79" s="25">
        <v>0</v>
      </c>
      <c r="L79" s="25">
        <v>0</v>
      </c>
      <c r="M79" s="25">
        <v>3</v>
      </c>
      <c r="N79" s="25">
        <v>3</v>
      </c>
      <c r="O79" s="25">
        <v>0</v>
      </c>
      <c r="P79" s="25">
        <v>3</v>
      </c>
      <c r="Q79" s="25">
        <v>3</v>
      </c>
      <c r="R79" s="25">
        <v>9</v>
      </c>
      <c r="S79" s="25">
        <v>0</v>
      </c>
      <c r="T79" s="25">
        <v>0</v>
      </c>
      <c r="U79" s="25">
        <v>0</v>
      </c>
    </row>
    <row r="80" spans="1:21" x14ac:dyDescent="0.3">
      <c r="A80" s="1" t="s">
        <v>221</v>
      </c>
      <c r="B80" s="1" t="s">
        <v>25</v>
      </c>
      <c r="C80" s="1" t="s">
        <v>222</v>
      </c>
      <c r="D80" s="1" t="s">
        <v>223</v>
      </c>
      <c r="E80" s="48" t="s">
        <v>224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v>3</v>
      </c>
      <c r="F81" s="18">
        <v>3</v>
      </c>
      <c r="G81" s="18">
        <v>3</v>
      </c>
      <c r="H81" s="18">
        <v>3</v>
      </c>
      <c r="I81" s="18">
        <v>3</v>
      </c>
      <c r="J81" s="18">
        <v>0</v>
      </c>
      <c r="K81" s="18">
        <v>0</v>
      </c>
      <c r="L81" s="18">
        <v>0</v>
      </c>
      <c r="M81" s="18">
        <v>3</v>
      </c>
      <c r="N81" s="18">
        <v>3</v>
      </c>
      <c r="O81" s="18">
        <v>0</v>
      </c>
      <c r="P81" s="18">
        <v>3</v>
      </c>
      <c r="Q81" s="18">
        <v>3</v>
      </c>
      <c r="R81" s="18">
        <v>3</v>
      </c>
      <c r="S81" s="18">
        <v>0</v>
      </c>
      <c r="T81" s="18">
        <v>0</v>
      </c>
      <c r="U81" s="18"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452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226</v>
      </c>
      <c r="E2" s="63" t="s">
        <v>227</v>
      </c>
      <c r="F2" s="63" t="s">
        <v>39</v>
      </c>
      <c r="G2" s="63" t="s">
        <v>228</v>
      </c>
      <c r="H2" s="63"/>
      <c r="I2" s="63" t="s">
        <v>229</v>
      </c>
      <c r="J2" s="63"/>
      <c r="K2" s="63" t="s">
        <v>199</v>
      </c>
      <c r="L2" s="63"/>
      <c r="M2" s="63" t="s">
        <v>200</v>
      </c>
      <c r="N2" s="63"/>
      <c r="O2" s="63" t="s">
        <v>230</v>
      </c>
      <c r="P2" s="63"/>
      <c r="Q2" s="40" t="s">
        <v>231</v>
      </c>
      <c r="R2" s="40" t="s">
        <v>232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233</v>
      </c>
      <c r="H3" s="63"/>
      <c r="I3" s="63" t="s">
        <v>234</v>
      </c>
      <c r="J3" s="63"/>
      <c r="K3" s="63" t="s">
        <v>235</v>
      </c>
      <c r="L3" s="63"/>
      <c r="M3" s="63"/>
      <c r="N3" s="63"/>
      <c r="O3" s="63" t="s">
        <v>236</v>
      </c>
      <c r="P3" s="63"/>
      <c r="Q3" s="40" t="s">
        <v>237</v>
      </c>
      <c r="R3" s="40" t="s">
        <v>238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206</v>
      </c>
      <c r="H4" s="41" t="s">
        <v>239</v>
      </c>
      <c r="I4" s="41" t="s">
        <v>206</v>
      </c>
      <c r="J4" s="41" t="s">
        <v>239</v>
      </c>
      <c r="K4" s="41" t="s">
        <v>206</v>
      </c>
      <c r="L4" s="41" t="s">
        <v>239</v>
      </c>
      <c r="M4" s="41" t="s">
        <v>206</v>
      </c>
      <c r="N4" s="41" t="s">
        <v>239</v>
      </c>
      <c r="O4" s="41" t="s">
        <v>206</v>
      </c>
      <c r="P4" s="41" t="s">
        <v>239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35</v>
      </c>
      <c r="E5" s="66" t="s">
        <v>38</v>
      </c>
      <c r="F5" s="42" t="s">
        <v>24</v>
      </c>
      <c r="G5" s="40">
        <v>98</v>
      </c>
      <c r="H5" s="43">
        <v>3</v>
      </c>
      <c r="I5" s="40">
        <v>96</v>
      </c>
      <c r="J5" s="43">
        <v>3</v>
      </c>
      <c r="K5" s="40">
        <v>96.4</v>
      </c>
      <c r="L5" s="43">
        <v>3</v>
      </c>
      <c r="M5" s="40">
        <v>87</v>
      </c>
      <c r="N5" s="43">
        <v>3</v>
      </c>
      <c r="O5" s="40">
        <v>94.52000000000001</v>
      </c>
      <c r="P5" s="43">
        <v>3</v>
      </c>
      <c r="Q5" s="42">
        <v>70</v>
      </c>
      <c r="R5" s="40" t="s">
        <v>240</v>
      </c>
    </row>
    <row r="6" spans="1:18" x14ac:dyDescent="0.3">
      <c r="A6" s="3" t="s">
        <v>31</v>
      </c>
      <c r="B6" s="3">
        <v>2018</v>
      </c>
      <c r="D6" s="63"/>
      <c r="E6" s="63"/>
      <c r="F6" s="40" t="s">
        <v>27</v>
      </c>
      <c r="G6" s="40">
        <v>98</v>
      </c>
      <c r="H6" s="43">
        <v>3</v>
      </c>
      <c r="I6" s="40">
        <v>96</v>
      </c>
      <c r="J6" s="43">
        <v>3</v>
      </c>
      <c r="K6" s="40">
        <v>96.4</v>
      </c>
      <c r="L6" s="43">
        <v>3</v>
      </c>
      <c r="M6" s="40">
        <v>87</v>
      </c>
      <c r="N6" s="43">
        <v>3</v>
      </c>
      <c r="O6" s="40">
        <v>94.52000000000001</v>
      </c>
      <c r="P6" s="43">
        <v>3</v>
      </c>
      <c r="Q6" s="42">
        <v>70</v>
      </c>
      <c r="R6" s="40" t="s">
        <v>240</v>
      </c>
    </row>
    <row r="7" spans="1:18" x14ac:dyDescent="0.3">
      <c r="A7" s="5" t="s">
        <v>32</v>
      </c>
      <c r="B7" s="5" t="s">
        <v>349</v>
      </c>
      <c r="D7" s="63"/>
      <c r="E7" s="63"/>
      <c r="F7" s="42" t="s">
        <v>30</v>
      </c>
      <c r="G7" s="40">
        <v>98</v>
      </c>
      <c r="H7" s="43">
        <v>3</v>
      </c>
      <c r="I7" s="40">
        <v>96</v>
      </c>
      <c r="J7" s="43">
        <v>3</v>
      </c>
      <c r="K7" s="40">
        <v>96.4</v>
      </c>
      <c r="L7" s="43">
        <v>3</v>
      </c>
      <c r="M7" s="40">
        <v>87</v>
      </c>
      <c r="N7" s="43">
        <v>3</v>
      </c>
      <c r="O7" s="40">
        <v>94.52000000000001</v>
      </c>
      <c r="P7" s="43">
        <v>3</v>
      </c>
      <c r="Q7" s="42">
        <v>70</v>
      </c>
      <c r="R7" s="40" t="s">
        <v>240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50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8" t="s">
        <v>43</v>
      </c>
      <c r="B13" s="48"/>
    </row>
    <row r="14" spans="1:18" x14ac:dyDescent="0.3">
      <c r="A14" s="3" t="s">
        <v>44</v>
      </c>
      <c r="B14" s="3">
        <v>70</v>
      </c>
    </row>
    <row r="15" spans="1:18" x14ac:dyDescent="0.3">
      <c r="A15" s="5" t="s">
        <v>45</v>
      </c>
      <c r="B15" s="5">
        <v>80</v>
      </c>
    </row>
    <row r="16" spans="1:18" x14ac:dyDescent="0.3">
      <c r="A16" s="3" t="s">
        <v>46</v>
      </c>
      <c r="B16" s="3">
        <v>20</v>
      </c>
    </row>
    <row r="17" spans="1:2" x14ac:dyDescent="0.3">
      <c r="A17" s="5" t="s">
        <v>47</v>
      </c>
      <c r="B17" s="5">
        <v>80</v>
      </c>
    </row>
    <row r="18" spans="1:2" x14ac:dyDescent="0.3">
      <c r="A18" s="3" t="s">
        <v>40</v>
      </c>
      <c r="B18" s="3">
        <v>20</v>
      </c>
    </row>
    <row r="19" spans="1:2" x14ac:dyDescent="0.3">
      <c r="A19" s="5" t="s">
        <v>48</v>
      </c>
      <c r="B19" s="5">
        <v>70</v>
      </c>
    </row>
  </sheetData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9"/>
  <sheetViews>
    <sheetView workbookViewId="0"/>
  </sheetViews>
  <sheetFormatPr defaultRowHeight="14.4" x14ac:dyDescent="0.3"/>
  <cols>
    <col min="1" max="1" width="24" customWidth="1"/>
    <col min="2" max="2" width="11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2</v>
      </c>
      <c r="F3" s="44">
        <v>1</v>
      </c>
      <c r="G3" s="44">
        <v>2</v>
      </c>
      <c r="H3" s="44">
        <v>1</v>
      </c>
      <c r="I3" s="44">
        <v>3</v>
      </c>
      <c r="J3" s="44"/>
      <c r="K3" s="44"/>
      <c r="L3" s="44"/>
      <c r="M3" s="44">
        <v>1</v>
      </c>
      <c r="N3" s="44">
        <v>1</v>
      </c>
      <c r="O3" s="44"/>
      <c r="P3" s="44">
        <v>1</v>
      </c>
      <c r="Q3" s="44">
        <v>1</v>
      </c>
      <c r="R3" s="44">
        <v>3</v>
      </c>
      <c r="S3" s="44"/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2</v>
      </c>
      <c r="F4" s="45">
        <v>1</v>
      </c>
      <c r="G4" s="45">
        <v>2</v>
      </c>
      <c r="H4" s="45">
        <v>1</v>
      </c>
      <c r="I4" s="45">
        <v>3</v>
      </c>
      <c r="J4" s="45"/>
      <c r="K4" s="45"/>
      <c r="L4" s="45"/>
      <c r="M4" s="45">
        <v>1</v>
      </c>
      <c r="N4" s="45">
        <v>1</v>
      </c>
      <c r="O4" s="45"/>
      <c r="P4" s="45">
        <v>1</v>
      </c>
      <c r="Q4" s="45">
        <v>2</v>
      </c>
      <c r="R4" s="45">
        <v>3</v>
      </c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2</v>
      </c>
      <c r="F5" s="44">
        <v>1</v>
      </c>
      <c r="G5" s="44">
        <v>2</v>
      </c>
      <c r="H5" s="44">
        <v>1</v>
      </c>
      <c r="I5" s="44">
        <v>3</v>
      </c>
      <c r="J5" s="44"/>
      <c r="K5" s="44"/>
      <c r="L5" s="44"/>
      <c r="M5" s="44">
        <v>1</v>
      </c>
      <c r="N5" s="44">
        <v>1</v>
      </c>
      <c r="O5" s="44"/>
      <c r="P5" s="44">
        <v>1</v>
      </c>
      <c r="Q5" s="44">
        <v>1</v>
      </c>
      <c r="R5" s="44">
        <v>3</v>
      </c>
      <c r="S5" s="44"/>
      <c r="T5" s="44"/>
      <c r="U5" s="44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453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8" t="s">
        <v>36</v>
      </c>
      <c r="E8" s="48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157</v>
      </c>
      <c r="C10" s="2"/>
      <c r="D10" s="11" t="s">
        <v>24</v>
      </c>
      <c r="E10" s="46">
        <f>AVERAGE(A_Input_Details!E10,B_Input_Details!E10,C_Input_Details!E10)</f>
        <v>88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47">
        <f>AVERAGE(A_Input_Details!E11,B_Input_Details!E11,C_Input_Details!E11)</f>
        <v>88</v>
      </c>
    </row>
    <row r="12" spans="1:21" x14ac:dyDescent="0.3">
      <c r="A12" s="2"/>
      <c r="B12" s="2"/>
      <c r="C12" s="2"/>
      <c r="D12" s="11" t="s">
        <v>30</v>
      </c>
      <c r="E12" s="46">
        <f>AVERAGE(A_Input_Details!E12,B_Input_Details!E12,C_Input_Details!E12)</f>
        <v>88.333333333333329</v>
      </c>
    </row>
    <row r="13" spans="1:21" x14ac:dyDescent="0.3">
      <c r="A13" s="48" t="s">
        <v>43</v>
      </c>
      <c r="B13" s="48"/>
      <c r="C13" s="2"/>
      <c r="D13" s="2"/>
      <c r="E13" s="2"/>
    </row>
    <row r="14" spans="1:21" x14ac:dyDescent="0.3">
      <c r="A14" s="3" t="s">
        <v>44</v>
      </c>
      <c r="B14" s="3">
        <v>70</v>
      </c>
      <c r="C14" s="2"/>
      <c r="D14" s="2"/>
      <c r="E14" s="2"/>
    </row>
    <row r="15" spans="1:21" x14ac:dyDescent="0.3">
      <c r="A15" s="5" t="s">
        <v>45</v>
      </c>
      <c r="B15" s="5">
        <v>80</v>
      </c>
      <c r="C15" s="2"/>
      <c r="D15" s="2"/>
      <c r="E15" s="2"/>
    </row>
    <row r="16" spans="1:21" x14ac:dyDescent="0.3">
      <c r="A16" s="3" t="s">
        <v>46</v>
      </c>
      <c r="B16" s="3">
        <f>100-B15</f>
        <v>20</v>
      </c>
      <c r="C16" s="2"/>
      <c r="D16" s="2"/>
      <c r="E16" s="2"/>
    </row>
    <row r="17" spans="1:5" x14ac:dyDescent="0.3">
      <c r="A17" s="5" t="s">
        <v>47</v>
      </c>
      <c r="B17" s="5">
        <v>80</v>
      </c>
      <c r="C17" s="2"/>
      <c r="D17" s="2"/>
      <c r="E17" s="2"/>
    </row>
    <row r="18" spans="1:5" x14ac:dyDescent="0.3">
      <c r="A18" s="3" t="s">
        <v>40</v>
      </c>
      <c r="B18" s="3">
        <f>100-B17</f>
        <v>20</v>
      </c>
      <c r="C18" s="2"/>
      <c r="D18" s="2"/>
      <c r="E18" s="2"/>
    </row>
    <row r="19" spans="1:5" x14ac:dyDescent="0.3">
      <c r="A19" s="5" t="s">
        <v>48</v>
      </c>
      <c r="B19" s="5">
        <v>70</v>
      </c>
      <c r="C19" s="2"/>
      <c r="D19" s="2"/>
      <c r="E19" s="2"/>
    </row>
  </sheetData>
  <sheetProtection sheet="1"/>
  <mergeCells count="4">
    <mergeCell ref="D8:E8"/>
    <mergeCell ref="A13:B13"/>
    <mergeCell ref="A1:B1"/>
    <mergeCell ref="D1:U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74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14" customWidth="1"/>
  </cols>
  <sheetData>
    <row r="1" spans="1:9" x14ac:dyDescent="0.3">
      <c r="A1" s="2"/>
      <c r="B1" s="48" t="s">
        <v>454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f>SUMIFS(C3:E3, C6:E6, "19MEE481_CO1")</f>
        <v>40</v>
      </c>
      <c r="H3" s="25">
        <f>SUMIFS(C3:E3, C6:E6, "19MEE481_CO2")</f>
        <v>40</v>
      </c>
      <c r="I3" s="25">
        <f>SUMIFS(C3:E3, C6:E6, "19MEE481_CO3")</f>
        <v>40</v>
      </c>
    </row>
    <row r="4" spans="1:9" x14ac:dyDescent="0.3">
      <c r="A4" s="2"/>
      <c r="B4" s="22" t="s">
        <v>64</v>
      </c>
      <c r="C4" s="26">
        <v>28</v>
      </c>
      <c r="D4" s="26">
        <v>28</v>
      </c>
      <c r="E4" s="26">
        <v>28</v>
      </c>
      <c r="G4" s="25">
        <f>SUMIFS(C4:E4, C6:E6, "19MEE481_CO1")</f>
        <v>28</v>
      </c>
      <c r="H4" s="25">
        <f>SUMIFS(C4:E4, C6:E6, "19MEE481_CO2")</f>
        <v>28</v>
      </c>
      <c r="I4" s="25">
        <f>SUMIFS(C4:E4, C6:E6, "19MEE481_CO3")</f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74</v>
      </c>
      <c r="B11" s="24" t="s">
        <v>75</v>
      </c>
      <c r="C11" s="24">
        <v>36</v>
      </c>
      <c r="D11" s="24">
        <v>36</v>
      </c>
      <c r="E11" s="24">
        <v>36</v>
      </c>
      <c r="G11" s="25">
        <f>SUMIFS(C11:E11, C6:E6, "19MEE481_CO1")</f>
        <v>36</v>
      </c>
      <c r="H11" s="25">
        <f>SUMIFS(C11:E11, C6:E6, "19MEE481_CO2")</f>
        <v>36</v>
      </c>
      <c r="I11" s="25">
        <f>SUMIFS(C11:E11, C6:E6, "19MEE481_CO3")</f>
        <v>36</v>
      </c>
    </row>
    <row r="12" spans="1:9" x14ac:dyDescent="0.3">
      <c r="A12" s="26" t="s">
        <v>76</v>
      </c>
      <c r="B12" s="26" t="s">
        <v>77</v>
      </c>
      <c r="C12" s="26">
        <v>28</v>
      </c>
      <c r="D12" s="26">
        <v>28</v>
      </c>
      <c r="E12" s="26">
        <v>28</v>
      </c>
      <c r="G12" s="25">
        <f>SUMIFS(C12:E12, C6:E6, "19MEE481_CO1")</f>
        <v>28</v>
      </c>
      <c r="H12" s="25">
        <f>SUMIFS(C12:E12, C6:E6, "19MEE481_CO2")</f>
        <v>28</v>
      </c>
      <c r="I12" s="25">
        <f>SUMIFS(C12:E12, C6:E6, "19MEE481_CO3")</f>
        <v>28</v>
      </c>
    </row>
    <row r="13" spans="1:9" x14ac:dyDescent="0.3">
      <c r="A13" s="24" t="s">
        <v>78</v>
      </c>
      <c r="B13" s="24" t="s">
        <v>79</v>
      </c>
      <c r="C13" s="24">
        <v>36</v>
      </c>
      <c r="D13" s="24">
        <v>36</v>
      </c>
      <c r="E13" s="24">
        <v>36</v>
      </c>
      <c r="G13" s="25">
        <f>SUMIFS(C13:E13, C6:E6, "19MEE481_CO1")</f>
        <v>36</v>
      </c>
      <c r="H13" s="25">
        <f>SUMIFS(C13:E13, C6:E6, "19MEE481_CO2")</f>
        <v>36</v>
      </c>
      <c r="I13" s="25">
        <f>SUMIFS(C13:E13, C6:E6, "19MEE481_CO3")</f>
        <v>36</v>
      </c>
    </row>
    <row r="14" spans="1:9" x14ac:dyDescent="0.3">
      <c r="A14" s="26" t="s">
        <v>80</v>
      </c>
      <c r="B14" s="26" t="s">
        <v>81</v>
      </c>
      <c r="C14" s="26">
        <v>34</v>
      </c>
      <c r="D14" s="26">
        <v>34</v>
      </c>
      <c r="E14" s="26">
        <v>34</v>
      </c>
      <c r="G14" s="25">
        <f>SUMIFS(C14:E14, C6:E6, "19MEE481_CO1")</f>
        <v>34</v>
      </c>
      <c r="H14" s="25">
        <f>SUMIFS(C14:E14, C6:E6, "19MEE481_CO2")</f>
        <v>34</v>
      </c>
      <c r="I14" s="25">
        <f>SUMIFS(C14:E14, C6:E6, "19MEE481_CO3")</f>
        <v>34</v>
      </c>
    </row>
    <row r="15" spans="1:9" x14ac:dyDescent="0.3">
      <c r="A15" s="24" t="s">
        <v>82</v>
      </c>
      <c r="B15" s="24" t="s">
        <v>83</v>
      </c>
      <c r="C15" s="24">
        <v>28</v>
      </c>
      <c r="D15" s="24">
        <v>28</v>
      </c>
      <c r="E15" s="24">
        <v>28</v>
      </c>
      <c r="G15" s="25">
        <f>SUMIFS(C15:E15, C6:E6, "19MEE481_CO1")</f>
        <v>28</v>
      </c>
      <c r="H15" s="25">
        <f>SUMIFS(C15:E15, C6:E6, "19MEE481_CO2")</f>
        <v>28</v>
      </c>
      <c r="I15" s="25">
        <f>SUMIFS(C15:E15, C6:E6, "19MEE481_CO3")</f>
        <v>28</v>
      </c>
    </row>
    <row r="16" spans="1:9" x14ac:dyDescent="0.3">
      <c r="A16" s="26" t="s">
        <v>84</v>
      </c>
      <c r="B16" s="26" t="s">
        <v>85</v>
      </c>
      <c r="C16" s="26">
        <v>34</v>
      </c>
      <c r="D16" s="26">
        <v>34</v>
      </c>
      <c r="E16" s="26">
        <v>34</v>
      </c>
      <c r="G16" s="25">
        <f>SUMIFS(C16:E16, C6:E6, "19MEE481_CO1")</f>
        <v>34</v>
      </c>
      <c r="H16" s="25">
        <f>SUMIFS(C16:E16, C6:E6, "19MEE481_CO2")</f>
        <v>34</v>
      </c>
      <c r="I16" s="25">
        <f>SUMIFS(C16:E16, C6:E6, "19MEE481_CO3")</f>
        <v>34</v>
      </c>
    </row>
    <row r="17" spans="1:9" x14ac:dyDescent="0.3">
      <c r="A17" s="24" t="s">
        <v>86</v>
      </c>
      <c r="B17" s="24" t="s">
        <v>87</v>
      </c>
      <c r="C17" s="24">
        <v>28</v>
      </c>
      <c r="D17" s="24">
        <v>28</v>
      </c>
      <c r="E17" s="24">
        <v>28</v>
      </c>
      <c r="G17" s="25">
        <f>SUMIFS(C17:E17, C6:E6, "19MEE481_CO1")</f>
        <v>28</v>
      </c>
      <c r="H17" s="25">
        <f>SUMIFS(C17:E17, C6:E6, "19MEE481_CO2")</f>
        <v>28</v>
      </c>
      <c r="I17" s="25">
        <f>SUMIFS(C17:E17, C6:E6, "19MEE481_CO3")</f>
        <v>28</v>
      </c>
    </row>
    <row r="18" spans="1:9" x14ac:dyDescent="0.3">
      <c r="A18" s="26" t="s">
        <v>88</v>
      </c>
      <c r="B18" s="26" t="s">
        <v>89</v>
      </c>
      <c r="C18" s="26">
        <v>34</v>
      </c>
      <c r="D18" s="26">
        <v>34</v>
      </c>
      <c r="E18" s="26">
        <v>34</v>
      </c>
      <c r="G18" s="25">
        <f>SUMIFS(C18:E18, C6:E6, "19MEE481_CO1")</f>
        <v>34</v>
      </c>
      <c r="H18" s="25">
        <f>SUMIFS(C18:E18, C6:E6, "19MEE481_CO2")</f>
        <v>34</v>
      </c>
      <c r="I18" s="25">
        <f>SUMIFS(C18:E18, C6:E6, "19MEE481_CO3")</f>
        <v>34</v>
      </c>
    </row>
    <row r="19" spans="1:9" x14ac:dyDescent="0.3">
      <c r="A19" s="24" t="s">
        <v>90</v>
      </c>
      <c r="B19" s="24" t="s">
        <v>91</v>
      </c>
      <c r="C19" s="24">
        <v>28</v>
      </c>
      <c r="D19" s="24">
        <v>28</v>
      </c>
      <c r="E19" s="24">
        <v>28</v>
      </c>
      <c r="G19" s="25">
        <f>SUMIFS(C19:E19, C6:E6, "19MEE481_CO1")</f>
        <v>28</v>
      </c>
      <c r="H19" s="25">
        <f>SUMIFS(C19:E19, C6:E6, "19MEE481_CO2")</f>
        <v>28</v>
      </c>
      <c r="I19" s="25">
        <f>SUMIFS(C19:E19, C6:E6, "19MEE481_CO3")</f>
        <v>28</v>
      </c>
    </row>
    <row r="20" spans="1:9" x14ac:dyDescent="0.3">
      <c r="A20" s="26" t="s">
        <v>92</v>
      </c>
      <c r="B20" s="26" t="s">
        <v>93</v>
      </c>
      <c r="C20" s="26">
        <v>26</v>
      </c>
      <c r="D20" s="26">
        <v>26</v>
      </c>
      <c r="E20" s="26">
        <v>26</v>
      </c>
      <c r="G20" s="25">
        <f>SUMIFS(C20:E20, C6:E6, "19MEE481_CO1")</f>
        <v>26</v>
      </c>
      <c r="H20" s="25">
        <f>SUMIFS(C20:E20, C6:E6, "19MEE481_CO2")</f>
        <v>26</v>
      </c>
      <c r="I20" s="25">
        <f>SUMIFS(C20:E20, C6:E6, "19MEE481_CO3")</f>
        <v>26</v>
      </c>
    </row>
    <row r="21" spans="1:9" x14ac:dyDescent="0.3">
      <c r="A21" s="24" t="s">
        <v>94</v>
      </c>
      <c r="B21" s="24" t="s">
        <v>95</v>
      </c>
      <c r="C21" s="24">
        <v>30</v>
      </c>
      <c r="D21" s="24">
        <v>30</v>
      </c>
      <c r="E21" s="24">
        <v>30</v>
      </c>
      <c r="G21" s="25">
        <f>SUMIFS(C21:E21, C6:E6, "19MEE481_CO1")</f>
        <v>30</v>
      </c>
      <c r="H21" s="25">
        <f>SUMIFS(C21:E21, C6:E6, "19MEE481_CO2")</f>
        <v>30</v>
      </c>
      <c r="I21" s="25">
        <f>SUMIFS(C21:E21, C6:E6, "19MEE481_CO3")</f>
        <v>30</v>
      </c>
    </row>
    <row r="22" spans="1:9" x14ac:dyDescent="0.3">
      <c r="A22" s="26" t="s">
        <v>96</v>
      </c>
      <c r="B22" s="26" t="s">
        <v>97</v>
      </c>
      <c r="C22" s="26">
        <v>32</v>
      </c>
      <c r="D22" s="26">
        <v>32</v>
      </c>
      <c r="E22" s="26">
        <v>32</v>
      </c>
      <c r="G22" s="25">
        <f>SUMIFS(C22:E22, C6:E6, "19MEE481_CO1")</f>
        <v>32</v>
      </c>
      <c r="H22" s="25">
        <f>SUMIFS(C22:E22, C6:E6, "19MEE481_CO2")</f>
        <v>32</v>
      </c>
      <c r="I22" s="25">
        <f>SUMIFS(C22:E22, C6:E6, "19MEE481_CO3")</f>
        <v>32</v>
      </c>
    </row>
    <row r="23" spans="1:9" x14ac:dyDescent="0.3">
      <c r="A23" s="24" t="s">
        <v>98</v>
      </c>
      <c r="B23" s="24" t="s">
        <v>99</v>
      </c>
      <c r="C23" s="24">
        <v>28</v>
      </c>
      <c r="D23" s="24">
        <v>28</v>
      </c>
      <c r="E23" s="24">
        <v>28</v>
      </c>
      <c r="G23" s="25">
        <f>SUMIFS(C23:E23, C6:E6, "19MEE481_CO1")</f>
        <v>28</v>
      </c>
      <c r="H23" s="25">
        <f>SUMIFS(C23:E23, C6:E6, "19MEE481_CO2")</f>
        <v>28</v>
      </c>
      <c r="I23" s="25">
        <f>SUMIFS(C23:E23, C6:E6, "19MEE481_CO3")</f>
        <v>28</v>
      </c>
    </row>
    <row r="24" spans="1:9" x14ac:dyDescent="0.3">
      <c r="A24" s="26" t="s">
        <v>100</v>
      </c>
      <c r="B24" s="26" t="s">
        <v>101</v>
      </c>
      <c r="C24" s="26">
        <v>26</v>
      </c>
      <c r="D24" s="26">
        <v>26</v>
      </c>
      <c r="E24" s="26">
        <v>26</v>
      </c>
      <c r="G24" s="25">
        <f>SUMIFS(C24:E24, C6:E6, "19MEE481_CO1")</f>
        <v>26</v>
      </c>
      <c r="H24" s="25">
        <f>SUMIFS(C24:E24, C6:E6, "19MEE481_CO2")</f>
        <v>26</v>
      </c>
      <c r="I24" s="25">
        <f>SUMIFS(C24:E24, C6:E6, "19MEE481_CO3")</f>
        <v>26</v>
      </c>
    </row>
    <row r="25" spans="1:9" x14ac:dyDescent="0.3">
      <c r="A25" s="24" t="s">
        <v>102</v>
      </c>
      <c r="B25" s="24" t="s">
        <v>103</v>
      </c>
      <c r="C25" s="24">
        <v>34</v>
      </c>
      <c r="D25" s="24">
        <v>34</v>
      </c>
      <c r="E25" s="24">
        <v>34</v>
      </c>
      <c r="G25" s="25">
        <f>SUMIFS(C25:E25, C6:E6, "19MEE481_CO1")</f>
        <v>34</v>
      </c>
      <c r="H25" s="25">
        <f>SUMIFS(C25:E25, C6:E6, "19MEE481_CO2")</f>
        <v>34</v>
      </c>
      <c r="I25" s="25">
        <f>SUMIFS(C25:E25, C6:E6, "19MEE481_CO3")</f>
        <v>34</v>
      </c>
    </row>
    <row r="26" spans="1:9" x14ac:dyDescent="0.3">
      <c r="A26" s="26" t="s">
        <v>104</v>
      </c>
      <c r="B26" s="26" t="s">
        <v>105</v>
      </c>
      <c r="C26" s="26">
        <v>34</v>
      </c>
      <c r="D26" s="26">
        <v>34</v>
      </c>
      <c r="E26" s="26">
        <v>34</v>
      </c>
      <c r="G26" s="25">
        <f>SUMIFS(C26:E26, C6:E6, "19MEE481_CO1")</f>
        <v>34</v>
      </c>
      <c r="H26" s="25">
        <f>SUMIFS(C26:E26, C6:E6, "19MEE481_CO2")</f>
        <v>34</v>
      </c>
      <c r="I26" s="25">
        <f>SUMIFS(C26:E26, C6:E6, "19MEE481_CO3")</f>
        <v>34</v>
      </c>
    </row>
    <row r="27" spans="1:9" x14ac:dyDescent="0.3">
      <c r="A27" s="24" t="s">
        <v>106</v>
      </c>
      <c r="B27" s="24" t="s">
        <v>107</v>
      </c>
      <c r="C27" s="24">
        <v>36</v>
      </c>
      <c r="D27" s="24">
        <v>36</v>
      </c>
      <c r="E27" s="24">
        <v>36</v>
      </c>
      <c r="G27" s="25">
        <f>SUMIFS(C27:E27, C6:E6, "19MEE481_CO1")</f>
        <v>36</v>
      </c>
      <c r="H27" s="25">
        <f>SUMIFS(C27:E27, C6:E6, "19MEE481_CO2")</f>
        <v>36</v>
      </c>
      <c r="I27" s="25">
        <f>SUMIFS(C27:E27, C6:E6, "19MEE481_CO3")</f>
        <v>36</v>
      </c>
    </row>
    <row r="28" spans="1:9" x14ac:dyDescent="0.3">
      <c r="A28" s="26" t="s">
        <v>108</v>
      </c>
      <c r="B28" s="26" t="s">
        <v>109</v>
      </c>
      <c r="C28" s="26">
        <v>32</v>
      </c>
      <c r="D28" s="26">
        <v>32</v>
      </c>
      <c r="E28" s="26">
        <v>32</v>
      </c>
      <c r="G28" s="25">
        <f>SUMIFS(C28:E28, C6:E6, "19MEE481_CO1")</f>
        <v>32</v>
      </c>
      <c r="H28" s="25">
        <f>SUMIFS(C28:E28, C6:E6, "19MEE481_CO2")</f>
        <v>32</v>
      </c>
      <c r="I28" s="25">
        <f>SUMIFS(C28:E28, C6:E6, "19MEE481_CO3")</f>
        <v>32</v>
      </c>
    </row>
    <row r="29" spans="1:9" x14ac:dyDescent="0.3">
      <c r="A29" s="24" t="s">
        <v>110</v>
      </c>
      <c r="B29" s="24" t="s">
        <v>111</v>
      </c>
      <c r="C29" s="24">
        <v>34</v>
      </c>
      <c r="D29" s="24">
        <v>34</v>
      </c>
      <c r="E29" s="24">
        <v>34</v>
      </c>
      <c r="G29" s="25">
        <f>SUMIFS(C29:E29, C6:E6, "19MEE481_CO1")</f>
        <v>34</v>
      </c>
      <c r="H29" s="25">
        <f>SUMIFS(C29:E29, C6:E6, "19MEE481_CO2")</f>
        <v>34</v>
      </c>
      <c r="I29" s="25">
        <f>SUMIFS(C29:E29, C6:E6, "19MEE481_CO3")</f>
        <v>34</v>
      </c>
    </row>
    <row r="30" spans="1:9" x14ac:dyDescent="0.3">
      <c r="A30" s="26" t="s">
        <v>112</v>
      </c>
      <c r="B30" s="26" t="s">
        <v>113</v>
      </c>
      <c r="C30" s="26">
        <v>34</v>
      </c>
      <c r="D30" s="26">
        <v>34</v>
      </c>
      <c r="E30" s="26">
        <v>34</v>
      </c>
      <c r="G30" s="25">
        <f>SUMIFS(C30:E30, C6:E6, "19MEE481_CO1")</f>
        <v>34</v>
      </c>
      <c r="H30" s="25">
        <f>SUMIFS(C30:E30, C6:E6, "19MEE481_CO2")</f>
        <v>34</v>
      </c>
      <c r="I30" s="25">
        <f>SUMIFS(C30:E30, C6:E6, "19MEE481_CO3")</f>
        <v>34</v>
      </c>
    </row>
    <row r="31" spans="1:9" x14ac:dyDescent="0.3">
      <c r="A31" s="24" t="s">
        <v>114</v>
      </c>
      <c r="B31" s="24" t="s">
        <v>115</v>
      </c>
      <c r="C31" s="24">
        <v>36</v>
      </c>
      <c r="D31" s="24">
        <v>36</v>
      </c>
      <c r="E31" s="24">
        <v>36</v>
      </c>
      <c r="G31" s="25">
        <f>SUMIFS(C31:E31, C6:E6, "19MEE481_CO1")</f>
        <v>36</v>
      </c>
      <c r="H31" s="25">
        <f>SUMIFS(C31:E31, C6:E6, "19MEE481_CO2")</f>
        <v>36</v>
      </c>
      <c r="I31" s="25">
        <f>SUMIFS(C31:E31, C6:E6, "19MEE481_CO3")</f>
        <v>36</v>
      </c>
    </row>
    <row r="32" spans="1:9" x14ac:dyDescent="0.3">
      <c r="A32" s="26" t="s">
        <v>116</v>
      </c>
      <c r="B32" s="26" t="s">
        <v>117</v>
      </c>
      <c r="C32" s="26">
        <v>36</v>
      </c>
      <c r="D32" s="26">
        <v>36</v>
      </c>
      <c r="E32" s="26">
        <v>36</v>
      </c>
      <c r="G32" s="25">
        <f>SUMIFS(C32:E32, C6:E6, "19MEE481_CO1")</f>
        <v>36</v>
      </c>
      <c r="H32" s="25">
        <f>SUMIFS(C32:E32, C6:E6, "19MEE481_CO2")</f>
        <v>36</v>
      </c>
      <c r="I32" s="25">
        <f>SUMIFS(C32:E32, C6:E6, "19MEE481_CO3")</f>
        <v>36</v>
      </c>
    </row>
    <row r="33" spans="1:9" x14ac:dyDescent="0.3">
      <c r="A33" s="24" t="s">
        <v>118</v>
      </c>
      <c r="B33" s="24" t="s">
        <v>119</v>
      </c>
      <c r="C33" s="24">
        <v>30</v>
      </c>
      <c r="D33" s="24">
        <v>30</v>
      </c>
      <c r="E33" s="24">
        <v>30</v>
      </c>
      <c r="G33" s="25">
        <f>SUMIFS(C33:E33, C6:E6, "19MEE481_CO1")</f>
        <v>30</v>
      </c>
      <c r="H33" s="25">
        <f>SUMIFS(C33:E33, C6:E6, "19MEE481_CO2")</f>
        <v>30</v>
      </c>
      <c r="I33" s="25">
        <f>SUMIFS(C33:E33, C6:E6, "19MEE481_CO3")</f>
        <v>30</v>
      </c>
    </row>
    <row r="34" spans="1:9" x14ac:dyDescent="0.3">
      <c r="A34" s="26" t="s">
        <v>120</v>
      </c>
      <c r="B34" s="26" t="s">
        <v>121</v>
      </c>
      <c r="C34" s="26">
        <v>24</v>
      </c>
      <c r="D34" s="26">
        <v>24</v>
      </c>
      <c r="E34" s="26">
        <v>24</v>
      </c>
      <c r="G34" s="25">
        <f>SUMIFS(C34:E34, C6:E6, "19MEE481_CO1")</f>
        <v>24</v>
      </c>
      <c r="H34" s="25">
        <f>SUMIFS(C34:E34, C6:E6, "19MEE481_CO2")</f>
        <v>24</v>
      </c>
      <c r="I34" s="25">
        <f>SUMIFS(C34:E34, C6:E6, "19MEE481_CO3")</f>
        <v>24</v>
      </c>
    </row>
    <row r="35" spans="1:9" x14ac:dyDescent="0.3">
      <c r="A35" s="24" t="s">
        <v>122</v>
      </c>
      <c r="B35" s="24" t="s">
        <v>123</v>
      </c>
      <c r="C35" s="24">
        <v>30</v>
      </c>
      <c r="D35" s="24">
        <v>30</v>
      </c>
      <c r="E35" s="24">
        <v>30</v>
      </c>
      <c r="G35" s="25">
        <f>SUMIFS(C35:E35, C6:E6, "19MEE481_CO1")</f>
        <v>30</v>
      </c>
      <c r="H35" s="25">
        <f>SUMIFS(C35:E35, C6:E6, "19MEE481_CO2")</f>
        <v>30</v>
      </c>
      <c r="I35" s="25">
        <f>SUMIFS(C35:E35, C6:E6, "19MEE481_CO3")</f>
        <v>30</v>
      </c>
    </row>
    <row r="36" spans="1:9" x14ac:dyDescent="0.3">
      <c r="A36" s="26" t="s">
        <v>124</v>
      </c>
      <c r="B36" s="26" t="s">
        <v>125</v>
      </c>
      <c r="C36" s="26">
        <v>30</v>
      </c>
      <c r="D36" s="26">
        <v>30</v>
      </c>
      <c r="E36" s="26">
        <v>30</v>
      </c>
      <c r="G36" s="25">
        <f>SUMIFS(C36:E36, C6:E6, "19MEE481_CO1")</f>
        <v>30</v>
      </c>
      <c r="H36" s="25">
        <f>SUMIFS(C36:E36, C6:E6, "19MEE481_CO2")</f>
        <v>30</v>
      </c>
      <c r="I36" s="25">
        <f>SUMIFS(C36:E36, C6:E6, "19MEE481_CO3")</f>
        <v>30</v>
      </c>
    </row>
    <row r="37" spans="1:9" x14ac:dyDescent="0.3">
      <c r="A37" s="24" t="s">
        <v>126</v>
      </c>
      <c r="B37" s="24" t="s">
        <v>127</v>
      </c>
      <c r="C37" s="24">
        <v>32</v>
      </c>
      <c r="D37" s="24">
        <v>32</v>
      </c>
      <c r="E37" s="24">
        <v>32</v>
      </c>
      <c r="G37" s="25">
        <f>SUMIFS(C37:E37, C6:E6, "19MEE481_CO1")</f>
        <v>32</v>
      </c>
      <c r="H37" s="25">
        <f>SUMIFS(C37:E37, C6:E6, "19MEE481_CO2")</f>
        <v>32</v>
      </c>
      <c r="I37" s="25">
        <f>SUMIFS(C37:E37, C6:E6, "19MEE481_CO3")</f>
        <v>32</v>
      </c>
    </row>
    <row r="38" spans="1:9" x14ac:dyDescent="0.3">
      <c r="A38" s="26" t="s">
        <v>128</v>
      </c>
      <c r="B38" s="26" t="s">
        <v>129</v>
      </c>
      <c r="C38" s="26">
        <v>24</v>
      </c>
      <c r="D38" s="26">
        <v>24</v>
      </c>
      <c r="E38" s="26">
        <v>24</v>
      </c>
      <c r="G38" s="25">
        <f>SUMIFS(C38:E38, C6:E6, "19MEE481_CO1")</f>
        <v>24</v>
      </c>
      <c r="H38" s="25">
        <f>SUMIFS(C38:E38, C6:E6, "19MEE481_CO2")</f>
        <v>24</v>
      </c>
      <c r="I38" s="25">
        <f>SUMIFS(C38:E38, C6:E6, "19MEE481_CO3")</f>
        <v>24</v>
      </c>
    </row>
    <row r="39" spans="1:9" x14ac:dyDescent="0.3">
      <c r="A39" s="24" t="s">
        <v>130</v>
      </c>
      <c r="B39" s="24" t="s">
        <v>131</v>
      </c>
      <c r="C39" s="24">
        <v>30</v>
      </c>
      <c r="D39" s="24">
        <v>30</v>
      </c>
      <c r="E39" s="24">
        <v>30</v>
      </c>
      <c r="G39" s="25">
        <f>SUMIFS(C39:E39, C6:E6, "19MEE481_CO1")</f>
        <v>30</v>
      </c>
      <c r="H39" s="25">
        <f>SUMIFS(C39:E39, C6:E6, "19MEE481_CO2")</f>
        <v>30</v>
      </c>
      <c r="I39" s="25">
        <f>SUMIFS(C39:E39, C6:E6, "19MEE481_CO3")</f>
        <v>30</v>
      </c>
    </row>
    <row r="40" spans="1:9" x14ac:dyDescent="0.3">
      <c r="A40" s="26" t="s">
        <v>132</v>
      </c>
      <c r="B40" s="26" t="s">
        <v>133</v>
      </c>
      <c r="C40" s="26">
        <v>28</v>
      </c>
      <c r="D40" s="26">
        <v>28</v>
      </c>
      <c r="E40" s="26">
        <v>28</v>
      </c>
      <c r="G40" s="25">
        <f>SUMIFS(C40:E40, C6:E6, "19MEE481_CO1")</f>
        <v>28</v>
      </c>
      <c r="H40" s="25">
        <f>SUMIFS(C40:E40, C6:E6, "19MEE481_CO2")</f>
        <v>28</v>
      </c>
      <c r="I40" s="25">
        <f>SUMIFS(C40:E40, C6:E6, "19MEE481_CO3")</f>
        <v>28</v>
      </c>
    </row>
    <row r="41" spans="1:9" x14ac:dyDescent="0.3">
      <c r="A41" s="24" t="s">
        <v>134</v>
      </c>
      <c r="B41" s="24" t="s">
        <v>135</v>
      </c>
      <c r="C41" s="24">
        <v>24</v>
      </c>
      <c r="D41" s="24">
        <v>24</v>
      </c>
      <c r="E41" s="24">
        <v>24</v>
      </c>
      <c r="G41" s="25">
        <f>SUMIFS(C41:E41, C6:E6, "19MEE481_CO1")</f>
        <v>24</v>
      </c>
      <c r="H41" s="25">
        <f>SUMIFS(C41:E41, C6:E6, "19MEE481_CO2")</f>
        <v>24</v>
      </c>
      <c r="I41" s="25">
        <f>SUMIFS(C41:E41, C6:E6, "19MEE481_CO3")</f>
        <v>24</v>
      </c>
    </row>
    <row r="42" spans="1:9" x14ac:dyDescent="0.3">
      <c r="A42" s="26" t="s">
        <v>136</v>
      </c>
      <c r="B42" s="26" t="s">
        <v>137</v>
      </c>
      <c r="C42" s="26">
        <v>36</v>
      </c>
      <c r="D42" s="26">
        <v>36</v>
      </c>
      <c r="E42" s="26">
        <v>36</v>
      </c>
      <c r="G42" s="25">
        <f>SUMIFS(C42:E42, C6:E6, "19MEE481_CO1")</f>
        <v>36</v>
      </c>
      <c r="H42" s="25">
        <f>SUMIFS(C42:E42, C6:E6, "19MEE481_CO2")</f>
        <v>36</v>
      </c>
      <c r="I42" s="25">
        <f>SUMIFS(C42:E42, C6:E6, "19MEE481_CO3")</f>
        <v>36</v>
      </c>
    </row>
    <row r="43" spans="1:9" x14ac:dyDescent="0.3">
      <c r="A43" s="24" t="s">
        <v>138</v>
      </c>
      <c r="B43" s="24" t="s">
        <v>139</v>
      </c>
      <c r="C43" s="24">
        <v>32</v>
      </c>
      <c r="D43" s="24">
        <v>32</v>
      </c>
      <c r="E43" s="24">
        <v>32</v>
      </c>
      <c r="G43" s="25">
        <f>SUMIFS(C43:E43, C6:E6, "19MEE481_CO1")</f>
        <v>32</v>
      </c>
      <c r="H43" s="25">
        <f>SUMIFS(C43:E43, C6:E6, "19MEE481_CO2")</f>
        <v>32</v>
      </c>
      <c r="I43" s="25">
        <f>SUMIFS(C43:E43, C6:E6, "19MEE481_CO3")</f>
        <v>32</v>
      </c>
    </row>
    <row r="44" spans="1:9" x14ac:dyDescent="0.3">
      <c r="A44" s="26" t="s">
        <v>140</v>
      </c>
      <c r="B44" s="26" t="s">
        <v>141</v>
      </c>
      <c r="C44" s="26">
        <v>28</v>
      </c>
      <c r="D44" s="26">
        <v>28</v>
      </c>
      <c r="E44" s="26">
        <v>28</v>
      </c>
      <c r="G44" s="25">
        <f>SUMIFS(C44:E44, C6:E6, "19MEE481_CO1")</f>
        <v>28</v>
      </c>
      <c r="H44" s="25">
        <f>SUMIFS(C44:E44, C6:E6, "19MEE481_CO2")</f>
        <v>28</v>
      </c>
      <c r="I44" s="25">
        <f>SUMIFS(C44:E44, C6:E6, "19MEE481_CO3")</f>
        <v>28</v>
      </c>
    </row>
    <row r="45" spans="1:9" x14ac:dyDescent="0.3">
      <c r="A45" s="24" t="s">
        <v>142</v>
      </c>
      <c r="B45" s="24" t="s">
        <v>143</v>
      </c>
      <c r="C45" s="24">
        <v>28</v>
      </c>
      <c r="D45" s="24">
        <v>28</v>
      </c>
      <c r="E45" s="24">
        <v>28</v>
      </c>
      <c r="G45" s="25">
        <f>SUMIFS(C45:E45, C6:E6, "19MEE481_CO1")</f>
        <v>28</v>
      </c>
      <c r="H45" s="25">
        <f>SUMIFS(C45:E45, C6:E6, "19MEE481_CO2")</f>
        <v>28</v>
      </c>
      <c r="I45" s="25">
        <f>SUMIFS(C45:E45, C6:E6, "19MEE481_CO3")</f>
        <v>28</v>
      </c>
    </row>
    <row r="46" spans="1:9" x14ac:dyDescent="0.3">
      <c r="A46" s="26" t="s">
        <v>144</v>
      </c>
      <c r="B46" s="26" t="s">
        <v>145</v>
      </c>
      <c r="C46" s="26">
        <v>32</v>
      </c>
      <c r="D46" s="26">
        <v>32</v>
      </c>
      <c r="E46" s="26">
        <v>32</v>
      </c>
      <c r="G46" s="25">
        <f>SUMIFS(C46:E46, C6:E6, "19MEE481_CO1")</f>
        <v>32</v>
      </c>
      <c r="H46" s="25">
        <f>SUMIFS(C46:E46, C6:E6, "19MEE481_CO2")</f>
        <v>32</v>
      </c>
      <c r="I46" s="25">
        <f>SUMIFS(C46:E46, C6:E6, "19MEE481_CO3")</f>
        <v>32</v>
      </c>
    </row>
    <row r="47" spans="1:9" x14ac:dyDescent="0.3">
      <c r="A47" s="24" t="s">
        <v>146</v>
      </c>
      <c r="B47" s="24" t="s">
        <v>147</v>
      </c>
      <c r="C47" s="24">
        <v>28</v>
      </c>
      <c r="D47" s="24">
        <v>28</v>
      </c>
      <c r="E47" s="24">
        <v>28</v>
      </c>
      <c r="G47" s="25">
        <f>SUMIFS(C47:E47, C6:E6, "19MEE481_CO1")</f>
        <v>28</v>
      </c>
      <c r="H47" s="25">
        <f>SUMIFS(C47:E47, C6:E6, "19MEE481_CO2")</f>
        <v>28</v>
      </c>
      <c r="I47" s="25">
        <f>SUMIFS(C47:E47, C6:E6, "19MEE481_CO3")</f>
        <v>28</v>
      </c>
    </row>
    <row r="48" spans="1:9" x14ac:dyDescent="0.3">
      <c r="A48" s="26" t="s">
        <v>148</v>
      </c>
      <c r="B48" s="26" t="s">
        <v>149</v>
      </c>
      <c r="C48" s="26">
        <v>30</v>
      </c>
      <c r="D48" s="26">
        <v>30</v>
      </c>
      <c r="E48" s="26">
        <v>30</v>
      </c>
      <c r="G48" s="25">
        <f>SUMIFS(C48:E48, C6:E6, "19MEE481_CO1")</f>
        <v>30</v>
      </c>
      <c r="H48" s="25">
        <f>SUMIFS(C48:E48, C6:E6, "19MEE481_CO2")</f>
        <v>30</v>
      </c>
      <c r="I48" s="25">
        <f>SUMIFS(C48:E48, C6:E6, "19MEE481_CO3")</f>
        <v>30</v>
      </c>
    </row>
    <row r="49" spans="1:9" x14ac:dyDescent="0.3">
      <c r="A49" s="24" t="s">
        <v>150</v>
      </c>
      <c r="B49" s="24" t="s">
        <v>151</v>
      </c>
      <c r="C49" s="24">
        <v>28</v>
      </c>
      <c r="D49" s="24">
        <v>28</v>
      </c>
      <c r="E49" s="24">
        <v>28</v>
      </c>
      <c r="G49" s="25">
        <f>SUMIFS(C49:E49, C6:E6, "19MEE481_CO1")</f>
        <v>28</v>
      </c>
      <c r="H49" s="25">
        <f>SUMIFS(C49:E49, C6:E6, "19MEE481_CO2")</f>
        <v>28</v>
      </c>
      <c r="I49" s="25">
        <f>SUMIFS(C49:E49, C6:E6, "19MEE481_CO3")</f>
        <v>28</v>
      </c>
    </row>
    <row r="50" spans="1:9" x14ac:dyDescent="0.3">
      <c r="A50" s="26" t="s">
        <v>152</v>
      </c>
      <c r="B50" s="26" t="s">
        <v>153</v>
      </c>
      <c r="C50" s="26">
        <v>26</v>
      </c>
      <c r="D50" s="26">
        <v>26</v>
      </c>
      <c r="E50" s="26">
        <v>26</v>
      </c>
      <c r="G50" s="25">
        <f>SUMIFS(C50:E50, C6:E6, "19MEE481_CO1")</f>
        <v>26</v>
      </c>
      <c r="H50" s="25">
        <f>SUMIFS(C50:E50, C6:E6, "19MEE481_CO2")</f>
        <v>26</v>
      </c>
      <c r="I50" s="25">
        <f>SUMIFS(C50:E50, C6:E6, "19MEE481_CO3")</f>
        <v>26</v>
      </c>
    </row>
    <row r="51" spans="1:9" x14ac:dyDescent="0.3">
      <c r="A51" s="24" t="s">
        <v>154</v>
      </c>
      <c r="B51" s="24" t="s">
        <v>155</v>
      </c>
      <c r="C51" s="24">
        <v>30</v>
      </c>
      <c r="D51" s="24">
        <v>30</v>
      </c>
      <c r="E51" s="24">
        <v>30</v>
      </c>
      <c r="G51" s="25">
        <f>SUMIFS(C51:E51, C6:E6, "19MEE481_CO1")</f>
        <v>30</v>
      </c>
      <c r="H51" s="25">
        <f>SUMIFS(C51:E51, C6:E6, "19MEE481_CO2")</f>
        <v>30</v>
      </c>
      <c r="I51" s="25">
        <f>SUMIFS(C51:E51, C6:E6, "19MEE481_CO3")</f>
        <v>30</v>
      </c>
    </row>
    <row r="52" spans="1:9" x14ac:dyDescent="0.3">
      <c r="A52" s="26" t="s">
        <v>156</v>
      </c>
      <c r="B52" s="26" t="s">
        <v>157</v>
      </c>
      <c r="C52" s="26">
        <v>32</v>
      </c>
      <c r="D52" s="26">
        <v>32</v>
      </c>
      <c r="E52" s="26">
        <v>32</v>
      </c>
      <c r="G52" s="25">
        <f>SUMIFS(C52:E52, C6:E6, "19MEE481_CO1")</f>
        <v>32</v>
      </c>
      <c r="H52" s="25">
        <f>SUMIFS(C52:E52, C6:E6, "19MEE481_CO2")</f>
        <v>32</v>
      </c>
      <c r="I52" s="25">
        <f>SUMIFS(C52:E52, C6:E6, "19MEE481_CO3")</f>
        <v>32</v>
      </c>
    </row>
    <row r="53" spans="1:9" x14ac:dyDescent="0.3">
      <c r="A53" s="24" t="s">
        <v>158</v>
      </c>
      <c r="B53" s="24" t="s">
        <v>159</v>
      </c>
      <c r="C53" s="24">
        <v>34</v>
      </c>
      <c r="D53" s="24">
        <v>34</v>
      </c>
      <c r="E53" s="24">
        <v>34</v>
      </c>
      <c r="G53" s="25">
        <f>SUMIFS(C53:E53, C6:E6, "19MEE481_CO1")</f>
        <v>34</v>
      </c>
      <c r="H53" s="25">
        <f>SUMIFS(C53:E53, C6:E6, "19MEE481_CO2")</f>
        <v>34</v>
      </c>
      <c r="I53" s="25">
        <f>SUMIFS(C53:E53, C6:E6, "19MEE481_CO3")</f>
        <v>34</v>
      </c>
    </row>
    <row r="54" spans="1:9" x14ac:dyDescent="0.3">
      <c r="A54" s="26" t="s">
        <v>160</v>
      </c>
      <c r="B54" s="26" t="s">
        <v>161</v>
      </c>
      <c r="C54" s="26">
        <v>36</v>
      </c>
      <c r="D54" s="26">
        <v>36</v>
      </c>
      <c r="E54" s="26">
        <v>36</v>
      </c>
      <c r="G54" s="25">
        <f>SUMIFS(C54:E54, C6:E6, "19MEE481_CO1")</f>
        <v>36</v>
      </c>
      <c r="H54" s="25">
        <f>SUMIFS(C54:E54, C6:E6, "19MEE481_CO2")</f>
        <v>36</v>
      </c>
      <c r="I54" s="25">
        <f>SUMIFS(C54:E54, C6:E6, "19MEE481_CO3")</f>
        <v>36</v>
      </c>
    </row>
    <row r="55" spans="1:9" x14ac:dyDescent="0.3">
      <c r="A55" s="24" t="s">
        <v>162</v>
      </c>
      <c r="B55" s="24" t="s">
        <v>163</v>
      </c>
      <c r="C55" s="24">
        <v>28</v>
      </c>
      <c r="D55" s="24">
        <v>28</v>
      </c>
      <c r="E55" s="24">
        <v>28</v>
      </c>
      <c r="G55" s="25">
        <f>SUMIFS(C55:E55, C6:E6, "19MEE481_CO1")</f>
        <v>28</v>
      </c>
      <c r="H55" s="25">
        <f>SUMIFS(C55:E55, C6:E6, "19MEE481_CO2")</f>
        <v>28</v>
      </c>
      <c r="I55" s="25">
        <f>SUMIFS(C55:E55, C6:E6, "19MEE481_CO3")</f>
        <v>28</v>
      </c>
    </row>
    <row r="56" spans="1:9" x14ac:dyDescent="0.3">
      <c r="A56" s="26" t="s">
        <v>164</v>
      </c>
      <c r="B56" s="26" t="s">
        <v>165</v>
      </c>
      <c r="C56" s="26">
        <v>26</v>
      </c>
      <c r="D56" s="26">
        <v>26</v>
      </c>
      <c r="E56" s="26">
        <v>26</v>
      </c>
      <c r="G56" s="25">
        <f>SUMIFS(C56:E56, C6:E6, "19MEE481_CO1")</f>
        <v>26</v>
      </c>
      <c r="H56" s="25">
        <f>SUMIFS(C56:E56, C6:E6, "19MEE481_CO2")</f>
        <v>26</v>
      </c>
      <c r="I56" s="25">
        <f>SUMIFS(C56:E56, C6:E6, "19MEE481_CO3")</f>
        <v>26</v>
      </c>
    </row>
    <row r="57" spans="1:9" x14ac:dyDescent="0.3">
      <c r="A57" s="24" t="s">
        <v>166</v>
      </c>
      <c r="B57" s="24" t="s">
        <v>167</v>
      </c>
      <c r="C57" s="24">
        <v>26</v>
      </c>
      <c r="D57" s="24">
        <v>26</v>
      </c>
      <c r="E57" s="24">
        <v>26</v>
      </c>
      <c r="G57" s="25">
        <f>SUMIFS(C57:E57, C6:E6, "19MEE481_CO1")</f>
        <v>26</v>
      </c>
      <c r="H57" s="25">
        <f>SUMIFS(C57:E57, C6:E6, "19MEE481_CO2")</f>
        <v>26</v>
      </c>
      <c r="I57" s="25">
        <f>SUMIFS(C57:E57, C6:E6, "19MEE481_CO3")</f>
        <v>26</v>
      </c>
    </row>
    <row r="58" spans="1:9" x14ac:dyDescent="0.3">
      <c r="A58" s="26" t="s">
        <v>168</v>
      </c>
      <c r="B58" s="26" t="s">
        <v>169</v>
      </c>
      <c r="C58" s="26">
        <v>34</v>
      </c>
      <c r="D58" s="26">
        <v>34</v>
      </c>
      <c r="E58" s="26">
        <v>34</v>
      </c>
      <c r="G58" s="25">
        <f>SUMIFS(C58:E58, C6:E6, "19MEE481_CO1")</f>
        <v>34</v>
      </c>
      <c r="H58" s="25">
        <f>SUMIFS(C58:E58, C6:E6, "19MEE481_CO2")</f>
        <v>34</v>
      </c>
      <c r="I58" s="25">
        <f>SUMIFS(C58:E58, C6:E6, "19MEE481_CO3")</f>
        <v>34</v>
      </c>
    </row>
    <row r="59" spans="1:9" x14ac:dyDescent="0.3">
      <c r="A59" s="24" t="s">
        <v>170</v>
      </c>
      <c r="B59" s="24" t="s">
        <v>171</v>
      </c>
      <c r="C59" s="24">
        <v>28</v>
      </c>
      <c r="D59" s="24">
        <v>28</v>
      </c>
      <c r="E59" s="24">
        <v>28</v>
      </c>
      <c r="G59" s="25">
        <f>SUMIFS(C59:E59, C6:E6, "19MEE481_CO1")</f>
        <v>28</v>
      </c>
      <c r="H59" s="25">
        <f>SUMIFS(C59:E59, C6:E6, "19MEE481_CO2")</f>
        <v>28</v>
      </c>
      <c r="I59" s="25">
        <f>SUMIFS(C59:E59, C6:E6, "19MEE481_CO3")</f>
        <v>28</v>
      </c>
    </row>
    <row r="60" spans="1:9" x14ac:dyDescent="0.3">
      <c r="A60" s="26" t="s">
        <v>172</v>
      </c>
      <c r="B60" s="26" t="s">
        <v>173</v>
      </c>
      <c r="C60" s="26">
        <v>30</v>
      </c>
      <c r="D60" s="26">
        <v>30</v>
      </c>
      <c r="E60" s="26">
        <v>30</v>
      </c>
      <c r="G60" s="25">
        <f>SUMIFS(C60:E60, C6:E6, "19MEE481_CO1")</f>
        <v>30</v>
      </c>
      <c r="H60" s="25">
        <f>SUMIFS(C60:E60, C6:E6, "19MEE481_CO2")</f>
        <v>30</v>
      </c>
      <c r="I60" s="25">
        <f>SUMIFS(C60:E60, C6:E6, "19MEE481_CO3")</f>
        <v>30</v>
      </c>
    </row>
    <row r="61" spans="1:9" x14ac:dyDescent="0.3">
      <c r="A61" s="24" t="s">
        <v>174</v>
      </c>
      <c r="B61" s="24" t="s">
        <v>175</v>
      </c>
      <c r="C61" s="24">
        <v>34</v>
      </c>
      <c r="D61" s="24">
        <v>34</v>
      </c>
      <c r="E61" s="24">
        <v>34</v>
      </c>
      <c r="G61" s="25">
        <f>SUMIFS(C61:E61, C6:E6, "19MEE481_CO1")</f>
        <v>34</v>
      </c>
      <c r="H61" s="25">
        <f>SUMIFS(C61:E61, C6:E6, "19MEE481_CO2")</f>
        <v>34</v>
      </c>
      <c r="I61" s="25">
        <f>SUMIFS(C61:E61, C6:E6, "19MEE481_CO3")</f>
        <v>34</v>
      </c>
    </row>
    <row r="62" spans="1:9" x14ac:dyDescent="0.3">
      <c r="A62" s="26" t="s">
        <v>176</v>
      </c>
      <c r="B62" s="26" t="s">
        <v>177</v>
      </c>
      <c r="C62" s="26">
        <v>24</v>
      </c>
      <c r="D62" s="26">
        <v>24</v>
      </c>
      <c r="E62" s="26">
        <v>24</v>
      </c>
      <c r="G62" s="25">
        <f>SUMIFS(C62:E62, C6:E6, "19MEE481_CO1")</f>
        <v>24</v>
      </c>
      <c r="H62" s="25">
        <f>SUMIFS(C62:E62, C6:E6, "19MEE481_CO2")</f>
        <v>24</v>
      </c>
      <c r="I62" s="25">
        <f>SUMIFS(C62:E62, C6:E6, "19MEE481_CO3")</f>
        <v>24</v>
      </c>
    </row>
    <row r="63" spans="1:9" x14ac:dyDescent="0.3">
      <c r="A63" s="24" t="s">
        <v>178</v>
      </c>
      <c r="B63" s="24" t="s">
        <v>179</v>
      </c>
      <c r="C63" s="24">
        <v>28</v>
      </c>
      <c r="D63" s="24">
        <v>28</v>
      </c>
      <c r="E63" s="24">
        <v>28</v>
      </c>
      <c r="G63" s="25">
        <f>SUMIFS(C63:E63, C6:E6, "19MEE481_CO1")</f>
        <v>28</v>
      </c>
      <c r="H63" s="25">
        <f>SUMIFS(C63:E63, C6:E6, "19MEE481_CO2")</f>
        <v>28</v>
      </c>
      <c r="I63" s="25">
        <f>SUMIFS(C63:E63, C6:E6, "19MEE481_CO3")</f>
        <v>28</v>
      </c>
    </row>
    <row r="64" spans="1:9" x14ac:dyDescent="0.3">
      <c r="A64" s="26" t="s">
        <v>180</v>
      </c>
      <c r="B64" s="26" t="s">
        <v>181</v>
      </c>
      <c r="C64" s="26">
        <v>32</v>
      </c>
      <c r="D64" s="26">
        <v>32</v>
      </c>
      <c r="E64" s="26">
        <v>32</v>
      </c>
      <c r="G64" s="25">
        <f>SUMIFS(C64:E64, C6:E6, "19MEE481_CO1")</f>
        <v>32</v>
      </c>
      <c r="H64" s="25">
        <f>SUMIFS(C64:E64, C6:E6, "19MEE481_CO2")</f>
        <v>32</v>
      </c>
      <c r="I64" s="25">
        <f>SUMIFS(C64:E64, C6:E6, "19MEE481_CO3")</f>
        <v>32</v>
      </c>
    </row>
    <row r="65" spans="1:9" x14ac:dyDescent="0.3">
      <c r="A65" s="24" t="s">
        <v>182</v>
      </c>
      <c r="B65" s="24" t="s">
        <v>183</v>
      </c>
      <c r="C65" s="24">
        <v>34</v>
      </c>
      <c r="D65" s="24">
        <v>34</v>
      </c>
      <c r="E65" s="24">
        <v>34</v>
      </c>
      <c r="G65" s="25">
        <f>SUMIFS(C65:E65, C6:E6, "19MEE481_CO1")</f>
        <v>34</v>
      </c>
      <c r="H65" s="25">
        <f>SUMIFS(C65:E65, C6:E6, "19MEE481_CO2")</f>
        <v>34</v>
      </c>
      <c r="I65" s="25">
        <f>SUMIFS(C65:E65, C6:E6, "19MEE481_CO3")</f>
        <v>34</v>
      </c>
    </row>
    <row r="66" spans="1:9" x14ac:dyDescent="0.3">
      <c r="A66" s="26" t="s">
        <v>244</v>
      </c>
      <c r="B66" s="26" t="s">
        <v>245</v>
      </c>
      <c r="C66" s="26">
        <v>31</v>
      </c>
      <c r="D66" s="26">
        <v>31</v>
      </c>
      <c r="E66" s="26">
        <v>31</v>
      </c>
      <c r="G66" s="25">
        <f>SUMIFS(C66:E66, C6:E6, "19MEE481_CO1")</f>
        <v>31</v>
      </c>
      <c r="H66" s="25">
        <f>SUMIFS(C66:E66, C6:E6, "19MEE481_CO2")</f>
        <v>31</v>
      </c>
      <c r="I66" s="25">
        <f>SUMIFS(C66:E66, C6:E6, "19MEE481_CO3")</f>
        <v>31</v>
      </c>
    </row>
    <row r="67" spans="1:9" x14ac:dyDescent="0.3">
      <c r="A67" s="24" t="s">
        <v>246</v>
      </c>
      <c r="B67" s="24" t="s">
        <v>247</v>
      </c>
      <c r="C67" s="24">
        <v>31</v>
      </c>
      <c r="D67" s="24">
        <v>31</v>
      </c>
      <c r="E67" s="24">
        <v>31</v>
      </c>
      <c r="G67" s="25">
        <f>SUMIFS(C67:E67, C6:E6, "19MEE481_CO1")</f>
        <v>31</v>
      </c>
      <c r="H67" s="25">
        <f>SUMIFS(C67:E67, C6:E6, "19MEE481_CO2")</f>
        <v>31</v>
      </c>
      <c r="I67" s="25">
        <f>SUMIFS(C67:E67, C6:E6, "19MEE481_CO3")</f>
        <v>31</v>
      </c>
    </row>
    <row r="68" spans="1:9" x14ac:dyDescent="0.3">
      <c r="A68" s="26" t="s">
        <v>248</v>
      </c>
      <c r="B68" s="26" t="s">
        <v>249</v>
      </c>
      <c r="C68" s="26">
        <v>31</v>
      </c>
      <c r="D68" s="26">
        <v>31</v>
      </c>
      <c r="E68" s="26">
        <v>31</v>
      </c>
      <c r="G68" s="25">
        <f>SUMIFS(C68:E68, C6:E6, "19MEE481_CO1")</f>
        <v>31</v>
      </c>
      <c r="H68" s="25">
        <f>SUMIFS(C68:E68, C6:E6, "19MEE481_CO2")</f>
        <v>31</v>
      </c>
      <c r="I68" s="25">
        <f>SUMIFS(C68:E68, C6:E6, "19MEE481_CO3")</f>
        <v>31</v>
      </c>
    </row>
    <row r="69" spans="1:9" x14ac:dyDescent="0.3">
      <c r="A69" s="24" t="s">
        <v>250</v>
      </c>
      <c r="B69" s="24" t="s">
        <v>251</v>
      </c>
      <c r="C69" s="24">
        <v>29</v>
      </c>
      <c r="D69" s="24">
        <v>29</v>
      </c>
      <c r="E69" s="24">
        <v>29</v>
      </c>
      <c r="G69" s="25">
        <f>SUMIFS(C69:E69, C6:E6, "19MEE481_CO1")</f>
        <v>29</v>
      </c>
      <c r="H69" s="25">
        <f>SUMIFS(C69:E69, C6:E6, "19MEE481_CO2")</f>
        <v>29</v>
      </c>
      <c r="I69" s="25">
        <f>SUMIFS(C69:E69, C6:E6, "19MEE481_CO3")</f>
        <v>29</v>
      </c>
    </row>
    <row r="70" spans="1:9" x14ac:dyDescent="0.3">
      <c r="A70" s="26" t="s">
        <v>252</v>
      </c>
      <c r="B70" s="26" t="s">
        <v>253</v>
      </c>
      <c r="C70" s="26">
        <v>35</v>
      </c>
      <c r="D70" s="26">
        <v>35</v>
      </c>
      <c r="E70" s="26">
        <v>35</v>
      </c>
      <c r="G70" s="25">
        <f>SUMIFS(C70:E70, C6:E6, "19MEE481_CO1")</f>
        <v>35</v>
      </c>
      <c r="H70" s="25">
        <f>SUMIFS(C70:E70, C6:E6, "19MEE481_CO2")</f>
        <v>35</v>
      </c>
      <c r="I70" s="25">
        <f>SUMIFS(C70:E70, C6:E6, "19MEE481_CO3")</f>
        <v>35</v>
      </c>
    </row>
    <row r="71" spans="1:9" x14ac:dyDescent="0.3">
      <c r="A71" s="24" t="s">
        <v>254</v>
      </c>
      <c r="B71" s="24" t="s">
        <v>255</v>
      </c>
      <c r="C71" s="24">
        <v>33</v>
      </c>
      <c r="D71" s="24">
        <v>33</v>
      </c>
      <c r="E71" s="24">
        <v>33</v>
      </c>
      <c r="G71" s="25">
        <f>SUMIFS(C71:E71, C6:E6, "19MEE481_CO1")</f>
        <v>33</v>
      </c>
      <c r="H71" s="25">
        <f>SUMIFS(C71:E71, C6:E6, "19MEE481_CO2")</f>
        <v>33</v>
      </c>
      <c r="I71" s="25">
        <f>SUMIFS(C71:E71, C6:E6, "19MEE481_CO3")</f>
        <v>33</v>
      </c>
    </row>
    <row r="72" spans="1:9" x14ac:dyDescent="0.3">
      <c r="A72" s="26" t="s">
        <v>256</v>
      </c>
      <c r="B72" s="26" t="s">
        <v>257</v>
      </c>
      <c r="C72" s="26">
        <v>35</v>
      </c>
      <c r="D72" s="26">
        <v>35</v>
      </c>
      <c r="E72" s="26">
        <v>35</v>
      </c>
      <c r="G72" s="25">
        <f>SUMIFS(C72:E72, C6:E6, "19MEE481_CO1")</f>
        <v>35</v>
      </c>
      <c r="H72" s="25">
        <f>SUMIFS(C72:E72, C6:E6, "19MEE481_CO2")</f>
        <v>35</v>
      </c>
      <c r="I72" s="25">
        <f>SUMIFS(C72:E72, C6:E6, "19MEE481_CO3")</f>
        <v>35</v>
      </c>
    </row>
    <row r="73" spans="1:9" x14ac:dyDescent="0.3">
      <c r="A73" s="24" t="s">
        <v>258</v>
      </c>
      <c r="B73" s="24" t="s">
        <v>259</v>
      </c>
      <c r="C73" s="24">
        <v>34</v>
      </c>
      <c r="D73" s="24">
        <v>34</v>
      </c>
      <c r="E73" s="24">
        <v>34</v>
      </c>
      <c r="G73" s="25">
        <f>SUMIFS(C73:E73, C6:E6, "19MEE481_CO1")</f>
        <v>34</v>
      </c>
      <c r="H73" s="25">
        <f>SUMIFS(C73:E73, C6:E6, "19MEE481_CO2")</f>
        <v>34</v>
      </c>
      <c r="I73" s="25">
        <f>SUMIFS(C73:E73, C6:E6, "19MEE481_CO3")</f>
        <v>34</v>
      </c>
    </row>
    <row r="74" spans="1:9" x14ac:dyDescent="0.3">
      <c r="A74" s="26" t="s">
        <v>260</v>
      </c>
      <c r="B74" s="26" t="s">
        <v>261</v>
      </c>
      <c r="C74" s="26">
        <v>33</v>
      </c>
      <c r="D74" s="26">
        <v>33</v>
      </c>
      <c r="E74" s="26">
        <v>33</v>
      </c>
      <c r="G74" s="25">
        <f>SUMIFS(C74:E74, C6:E6, "19MEE481_CO1")</f>
        <v>33</v>
      </c>
      <c r="H74" s="25">
        <f>SUMIFS(C74:E74, C6:E6, "19MEE481_CO2")</f>
        <v>33</v>
      </c>
      <c r="I74" s="25">
        <f>SUMIFS(C74:E74, C6:E6, "19MEE481_CO3")</f>
        <v>33</v>
      </c>
    </row>
    <row r="75" spans="1:9" x14ac:dyDescent="0.3">
      <c r="A75" s="24" t="s">
        <v>262</v>
      </c>
      <c r="B75" s="24" t="s">
        <v>263</v>
      </c>
      <c r="C75" s="24">
        <v>29</v>
      </c>
      <c r="D75" s="24">
        <v>29</v>
      </c>
      <c r="E75" s="24">
        <v>29</v>
      </c>
      <c r="G75" s="25">
        <f>SUMIFS(C75:E75, C6:E6, "19MEE481_CO1")</f>
        <v>29</v>
      </c>
      <c r="H75" s="25">
        <f>SUMIFS(C75:E75, C6:E6, "19MEE481_CO2")</f>
        <v>29</v>
      </c>
      <c r="I75" s="25">
        <f>SUMIFS(C75:E75, C6:E6, "19MEE481_CO3")</f>
        <v>29</v>
      </c>
    </row>
    <row r="76" spans="1:9" x14ac:dyDescent="0.3">
      <c r="A76" s="26" t="s">
        <v>264</v>
      </c>
      <c r="B76" s="26" t="s">
        <v>265</v>
      </c>
      <c r="C76" s="26">
        <v>33</v>
      </c>
      <c r="D76" s="26">
        <v>33</v>
      </c>
      <c r="E76" s="26">
        <v>33</v>
      </c>
      <c r="G76" s="25">
        <f>SUMIFS(C76:E76, C6:E6, "19MEE481_CO1")</f>
        <v>33</v>
      </c>
      <c r="H76" s="25">
        <f>SUMIFS(C76:E76, C6:E6, "19MEE481_CO2")</f>
        <v>33</v>
      </c>
      <c r="I76" s="25">
        <f>SUMIFS(C76:E76, C6:E6, "19MEE481_CO3")</f>
        <v>33</v>
      </c>
    </row>
    <row r="77" spans="1:9" x14ac:dyDescent="0.3">
      <c r="A77" s="24" t="s">
        <v>266</v>
      </c>
      <c r="B77" s="24" t="s">
        <v>267</v>
      </c>
      <c r="C77" s="24">
        <v>34</v>
      </c>
      <c r="D77" s="24">
        <v>34</v>
      </c>
      <c r="E77" s="24">
        <v>34</v>
      </c>
      <c r="G77" s="25">
        <f>SUMIFS(C77:E77, C6:E6, "19MEE481_CO1")</f>
        <v>34</v>
      </c>
      <c r="H77" s="25">
        <f>SUMIFS(C77:E77, C6:E6, "19MEE481_CO2")</f>
        <v>34</v>
      </c>
      <c r="I77" s="25">
        <f>SUMIFS(C77:E77, C6:E6, "19MEE481_CO3")</f>
        <v>34</v>
      </c>
    </row>
    <row r="78" spans="1:9" x14ac:dyDescent="0.3">
      <c r="A78" s="26" t="s">
        <v>268</v>
      </c>
      <c r="B78" s="26" t="s">
        <v>269</v>
      </c>
      <c r="C78" s="26">
        <v>33</v>
      </c>
      <c r="D78" s="26">
        <v>33</v>
      </c>
      <c r="E78" s="26">
        <v>33</v>
      </c>
      <c r="G78" s="25">
        <f>SUMIFS(C78:E78, C6:E6, "19MEE481_CO1")</f>
        <v>33</v>
      </c>
      <c r="H78" s="25">
        <f>SUMIFS(C78:E78, C6:E6, "19MEE481_CO2")</f>
        <v>33</v>
      </c>
      <c r="I78" s="25">
        <f>SUMIFS(C78:E78, C6:E6, "19MEE481_CO3")</f>
        <v>33</v>
      </c>
    </row>
    <row r="79" spans="1:9" x14ac:dyDescent="0.3">
      <c r="A79" s="24" t="s">
        <v>270</v>
      </c>
      <c r="B79" s="24" t="s">
        <v>271</v>
      </c>
      <c r="C79" s="24">
        <v>37</v>
      </c>
      <c r="D79" s="24">
        <v>37</v>
      </c>
      <c r="E79" s="24">
        <v>37</v>
      </c>
      <c r="G79" s="25">
        <f>SUMIFS(C79:E79, C6:E6, "19MEE481_CO1")</f>
        <v>37</v>
      </c>
      <c r="H79" s="25">
        <f>SUMIFS(C79:E79, C6:E6, "19MEE481_CO2")</f>
        <v>37</v>
      </c>
      <c r="I79" s="25">
        <f>SUMIFS(C79:E79, C6:E6, "19MEE481_CO3")</f>
        <v>37</v>
      </c>
    </row>
    <row r="80" spans="1:9" x14ac:dyDescent="0.3">
      <c r="A80" s="26" t="s">
        <v>272</v>
      </c>
      <c r="B80" s="26" t="s">
        <v>273</v>
      </c>
      <c r="C80" s="26">
        <v>29</v>
      </c>
      <c r="D80" s="26">
        <v>29</v>
      </c>
      <c r="E80" s="26">
        <v>29</v>
      </c>
      <c r="G80" s="25">
        <f>SUMIFS(C80:E80, C6:E6, "19MEE481_CO1")</f>
        <v>29</v>
      </c>
      <c r="H80" s="25">
        <f>SUMIFS(C80:E80, C6:E6, "19MEE481_CO2")</f>
        <v>29</v>
      </c>
      <c r="I80" s="25">
        <f>SUMIFS(C80:E80, C6:E6, "19MEE481_CO3")</f>
        <v>29</v>
      </c>
    </row>
    <row r="81" spans="1:9" x14ac:dyDescent="0.3">
      <c r="A81" s="24" t="s">
        <v>274</v>
      </c>
      <c r="B81" s="24" t="s">
        <v>275</v>
      </c>
      <c r="C81" s="24">
        <v>36</v>
      </c>
      <c r="D81" s="24">
        <v>36</v>
      </c>
      <c r="E81" s="24">
        <v>36</v>
      </c>
      <c r="G81" s="25">
        <f>SUMIFS(C81:E81, C6:E6, "19MEE481_CO1")</f>
        <v>36</v>
      </c>
      <c r="H81" s="25">
        <f>SUMIFS(C81:E81, C6:E6, "19MEE481_CO2")</f>
        <v>36</v>
      </c>
      <c r="I81" s="25">
        <f>SUMIFS(C81:E81, C6:E6, "19MEE481_CO3")</f>
        <v>36</v>
      </c>
    </row>
    <row r="82" spans="1:9" x14ac:dyDescent="0.3">
      <c r="A82" s="26" t="s">
        <v>276</v>
      </c>
      <c r="B82" s="26" t="s">
        <v>277</v>
      </c>
      <c r="C82" s="26">
        <v>35</v>
      </c>
      <c r="D82" s="26">
        <v>35</v>
      </c>
      <c r="E82" s="26">
        <v>35</v>
      </c>
      <c r="G82" s="25">
        <f>SUMIFS(C82:E82, C6:E6, "19MEE481_CO1")</f>
        <v>35</v>
      </c>
      <c r="H82" s="25">
        <f>SUMIFS(C82:E82, C6:E6, "19MEE481_CO2")</f>
        <v>35</v>
      </c>
      <c r="I82" s="25">
        <f>SUMIFS(C82:E82, C6:E6, "19MEE481_CO3")</f>
        <v>35</v>
      </c>
    </row>
    <row r="83" spans="1:9" x14ac:dyDescent="0.3">
      <c r="A83" s="24" t="s">
        <v>278</v>
      </c>
      <c r="B83" s="24" t="s">
        <v>279</v>
      </c>
      <c r="C83" s="24">
        <v>33</v>
      </c>
      <c r="D83" s="24">
        <v>33</v>
      </c>
      <c r="E83" s="24">
        <v>33</v>
      </c>
      <c r="G83" s="25">
        <f>SUMIFS(C83:E83, C6:E6, "19MEE481_CO1")</f>
        <v>33</v>
      </c>
      <c r="H83" s="25">
        <f>SUMIFS(C83:E83, C6:E6, "19MEE481_CO2")</f>
        <v>33</v>
      </c>
      <c r="I83" s="25">
        <f>SUMIFS(C83:E83, C6:E6, "19MEE481_CO3")</f>
        <v>33</v>
      </c>
    </row>
    <row r="84" spans="1:9" x14ac:dyDescent="0.3">
      <c r="A84" s="26" t="s">
        <v>280</v>
      </c>
      <c r="B84" s="26" t="s">
        <v>281</v>
      </c>
      <c r="C84" s="26">
        <v>36</v>
      </c>
      <c r="D84" s="26">
        <v>36</v>
      </c>
      <c r="E84" s="26">
        <v>36</v>
      </c>
      <c r="G84" s="25">
        <f>SUMIFS(C84:E84, C6:E6, "19MEE481_CO1")</f>
        <v>36</v>
      </c>
      <c r="H84" s="25">
        <f>SUMIFS(C84:E84, C6:E6, "19MEE481_CO2")</f>
        <v>36</v>
      </c>
      <c r="I84" s="25">
        <f>SUMIFS(C84:E84, C6:E6, "19MEE481_CO3")</f>
        <v>36</v>
      </c>
    </row>
    <row r="85" spans="1:9" x14ac:dyDescent="0.3">
      <c r="A85" s="24" t="s">
        <v>282</v>
      </c>
      <c r="B85" s="24" t="s">
        <v>283</v>
      </c>
      <c r="C85" s="24">
        <v>32</v>
      </c>
      <c r="D85" s="24">
        <v>32</v>
      </c>
      <c r="E85" s="24">
        <v>32</v>
      </c>
      <c r="G85" s="25">
        <f>SUMIFS(C85:E85, C6:E6, "19MEE481_CO1")</f>
        <v>32</v>
      </c>
      <c r="H85" s="25">
        <f>SUMIFS(C85:E85, C6:E6, "19MEE481_CO2")</f>
        <v>32</v>
      </c>
      <c r="I85" s="25">
        <f>SUMIFS(C85:E85, C6:E6, "19MEE481_CO3")</f>
        <v>32</v>
      </c>
    </row>
    <row r="86" spans="1:9" x14ac:dyDescent="0.3">
      <c r="A86" s="26" t="s">
        <v>284</v>
      </c>
      <c r="B86" s="26" t="s">
        <v>285</v>
      </c>
      <c r="C86" s="26">
        <v>37</v>
      </c>
      <c r="D86" s="26">
        <v>37</v>
      </c>
      <c r="E86" s="26">
        <v>37</v>
      </c>
      <c r="G86" s="25">
        <f>SUMIFS(C86:E86, C6:E6, "19MEE481_CO1")</f>
        <v>37</v>
      </c>
      <c r="H86" s="25">
        <f>SUMIFS(C86:E86, C6:E6, "19MEE481_CO2")</f>
        <v>37</v>
      </c>
      <c r="I86" s="25">
        <f>SUMIFS(C86:E86, C6:E6, "19MEE481_CO3")</f>
        <v>37</v>
      </c>
    </row>
    <row r="87" spans="1:9" x14ac:dyDescent="0.3">
      <c r="A87" s="24" t="s">
        <v>286</v>
      </c>
      <c r="B87" s="24" t="s">
        <v>287</v>
      </c>
      <c r="C87" s="24">
        <v>37</v>
      </c>
      <c r="D87" s="24">
        <v>37</v>
      </c>
      <c r="E87" s="24">
        <v>37</v>
      </c>
      <c r="G87" s="25">
        <f>SUMIFS(C87:E87, C6:E6, "19MEE481_CO1")</f>
        <v>37</v>
      </c>
      <c r="H87" s="25">
        <f>SUMIFS(C87:E87, C6:E6, "19MEE481_CO2")</f>
        <v>37</v>
      </c>
      <c r="I87" s="25">
        <f>SUMIFS(C87:E87, C6:E6, "19MEE481_CO3")</f>
        <v>37</v>
      </c>
    </row>
    <row r="88" spans="1:9" x14ac:dyDescent="0.3">
      <c r="A88" s="26" t="s">
        <v>288</v>
      </c>
      <c r="B88" s="26" t="s">
        <v>289</v>
      </c>
      <c r="C88" s="26">
        <v>31</v>
      </c>
      <c r="D88" s="26">
        <v>31</v>
      </c>
      <c r="E88" s="26">
        <v>31</v>
      </c>
      <c r="G88" s="25">
        <f>SUMIFS(C88:E88, C6:E6, "19MEE481_CO1")</f>
        <v>31</v>
      </c>
      <c r="H88" s="25">
        <f>SUMIFS(C88:E88, C6:E6, "19MEE481_CO2")</f>
        <v>31</v>
      </c>
      <c r="I88" s="25">
        <f>SUMIFS(C88:E88, C6:E6, "19MEE481_CO3")</f>
        <v>31</v>
      </c>
    </row>
    <row r="89" spans="1:9" x14ac:dyDescent="0.3">
      <c r="A89" s="24" t="s">
        <v>290</v>
      </c>
      <c r="B89" s="24" t="s">
        <v>291</v>
      </c>
      <c r="C89" s="24">
        <v>28</v>
      </c>
      <c r="D89" s="24">
        <v>28</v>
      </c>
      <c r="E89" s="24">
        <v>28</v>
      </c>
      <c r="G89" s="25">
        <f>SUMIFS(C89:E89, C6:E6, "19MEE481_CO1")</f>
        <v>28</v>
      </c>
      <c r="H89" s="25">
        <f>SUMIFS(C89:E89, C6:E6, "19MEE481_CO2")</f>
        <v>28</v>
      </c>
      <c r="I89" s="25">
        <f>SUMIFS(C89:E89, C6:E6, "19MEE481_CO3")</f>
        <v>28</v>
      </c>
    </row>
    <row r="90" spans="1:9" x14ac:dyDescent="0.3">
      <c r="A90" s="26" t="s">
        <v>292</v>
      </c>
      <c r="B90" s="26" t="s">
        <v>293</v>
      </c>
      <c r="C90" s="26">
        <v>30</v>
      </c>
      <c r="D90" s="26">
        <v>30</v>
      </c>
      <c r="E90" s="26">
        <v>30</v>
      </c>
      <c r="G90" s="25">
        <f>SUMIFS(C90:E90, C6:E6, "19MEE481_CO1")</f>
        <v>30</v>
      </c>
      <c r="H90" s="25">
        <f>SUMIFS(C90:E90, C6:E6, "19MEE481_CO2")</f>
        <v>30</v>
      </c>
      <c r="I90" s="25">
        <f>SUMIFS(C90:E90, C6:E6, "19MEE481_CO3")</f>
        <v>30</v>
      </c>
    </row>
    <row r="91" spans="1:9" x14ac:dyDescent="0.3">
      <c r="A91" s="24" t="s">
        <v>294</v>
      </c>
      <c r="B91" s="24" t="s">
        <v>295</v>
      </c>
      <c r="C91" s="24">
        <v>28</v>
      </c>
      <c r="D91" s="24">
        <v>28</v>
      </c>
      <c r="E91" s="24">
        <v>28</v>
      </c>
      <c r="G91" s="25">
        <f>SUMIFS(C91:E91, C6:E6, "19MEE481_CO1")</f>
        <v>28</v>
      </c>
      <c r="H91" s="25">
        <f>SUMIFS(C91:E91, C6:E6, "19MEE481_CO2")</f>
        <v>28</v>
      </c>
      <c r="I91" s="25">
        <f>SUMIFS(C91:E91, C6:E6, "19MEE481_CO3")</f>
        <v>28</v>
      </c>
    </row>
    <row r="92" spans="1:9" x14ac:dyDescent="0.3">
      <c r="A92" s="26" t="s">
        <v>296</v>
      </c>
      <c r="B92" s="26" t="s">
        <v>297</v>
      </c>
      <c r="C92" s="26">
        <v>26</v>
      </c>
      <c r="D92" s="26">
        <v>26</v>
      </c>
      <c r="E92" s="26">
        <v>26</v>
      </c>
      <c r="G92" s="25">
        <f>SUMIFS(C92:E92, C6:E6, "19MEE481_CO1")</f>
        <v>26</v>
      </c>
      <c r="H92" s="25">
        <f>SUMIFS(C92:E92, C6:E6, "19MEE481_CO2")</f>
        <v>26</v>
      </c>
      <c r="I92" s="25">
        <f>SUMIFS(C92:E92, C6:E6, "19MEE481_CO3")</f>
        <v>26</v>
      </c>
    </row>
    <row r="93" spans="1:9" x14ac:dyDescent="0.3">
      <c r="A93" s="24" t="s">
        <v>298</v>
      </c>
      <c r="B93" s="24" t="s">
        <v>299</v>
      </c>
      <c r="C93" s="24">
        <v>37</v>
      </c>
      <c r="D93" s="24">
        <v>37</v>
      </c>
      <c r="E93" s="24">
        <v>37</v>
      </c>
      <c r="G93" s="25">
        <f>SUMIFS(C93:E93, C6:E6, "19MEE481_CO1")</f>
        <v>37</v>
      </c>
      <c r="H93" s="25">
        <f>SUMIFS(C93:E93, C6:E6, "19MEE481_CO2")</f>
        <v>37</v>
      </c>
      <c r="I93" s="25">
        <f>SUMIFS(C93:E93, C6:E6, "19MEE481_CO3")</f>
        <v>37</v>
      </c>
    </row>
    <row r="94" spans="1:9" x14ac:dyDescent="0.3">
      <c r="A94" s="26" t="s">
        <v>300</v>
      </c>
      <c r="B94" s="26" t="s">
        <v>301</v>
      </c>
      <c r="C94" s="26">
        <v>36</v>
      </c>
      <c r="D94" s="26">
        <v>36</v>
      </c>
      <c r="E94" s="26">
        <v>36</v>
      </c>
      <c r="G94" s="25">
        <f>SUMIFS(C94:E94, C6:E6, "19MEE481_CO1")</f>
        <v>36</v>
      </c>
      <c r="H94" s="25">
        <f>SUMIFS(C94:E94, C6:E6, "19MEE481_CO2")</f>
        <v>36</v>
      </c>
      <c r="I94" s="25">
        <f>SUMIFS(C94:E94, C6:E6, "19MEE481_CO3")</f>
        <v>36</v>
      </c>
    </row>
    <row r="95" spans="1:9" x14ac:dyDescent="0.3">
      <c r="A95" s="24" t="s">
        <v>302</v>
      </c>
      <c r="B95" s="24" t="s">
        <v>303</v>
      </c>
      <c r="C95" s="24">
        <v>32</v>
      </c>
      <c r="D95" s="24">
        <v>32</v>
      </c>
      <c r="E95" s="24">
        <v>32</v>
      </c>
      <c r="G95" s="25">
        <f>SUMIFS(C95:E95, C6:E6, "19MEE481_CO1")</f>
        <v>32</v>
      </c>
      <c r="H95" s="25">
        <f>SUMIFS(C95:E95, C6:E6, "19MEE481_CO2")</f>
        <v>32</v>
      </c>
      <c r="I95" s="25">
        <f>SUMIFS(C95:E95, C6:E6, "19MEE481_CO3")</f>
        <v>32</v>
      </c>
    </row>
    <row r="96" spans="1:9" x14ac:dyDescent="0.3">
      <c r="A96" s="26" t="s">
        <v>304</v>
      </c>
      <c r="B96" s="26" t="s">
        <v>305</v>
      </c>
      <c r="C96" s="26">
        <v>36</v>
      </c>
      <c r="D96" s="26">
        <v>36</v>
      </c>
      <c r="E96" s="26">
        <v>36</v>
      </c>
      <c r="G96" s="25">
        <f>SUMIFS(C96:E96, C6:E6, "19MEE481_CO1")</f>
        <v>36</v>
      </c>
      <c r="H96" s="25">
        <f>SUMIFS(C96:E96, C6:E6, "19MEE481_CO2")</f>
        <v>36</v>
      </c>
      <c r="I96" s="25">
        <f>SUMIFS(C96:E96, C6:E6, "19MEE481_CO3")</f>
        <v>36</v>
      </c>
    </row>
    <row r="97" spans="1:9" x14ac:dyDescent="0.3">
      <c r="A97" s="24" t="s">
        <v>306</v>
      </c>
      <c r="B97" s="24" t="s">
        <v>307</v>
      </c>
      <c r="C97" s="24">
        <v>25</v>
      </c>
      <c r="D97" s="24">
        <v>25</v>
      </c>
      <c r="E97" s="24">
        <v>25</v>
      </c>
      <c r="G97" s="25">
        <f>SUMIFS(C97:E97, C6:E6, "19MEE481_CO1")</f>
        <v>25</v>
      </c>
      <c r="H97" s="25">
        <f>SUMIFS(C97:E97, C6:E6, "19MEE481_CO2")</f>
        <v>25</v>
      </c>
      <c r="I97" s="25">
        <f>SUMIFS(C97:E97, C6:E6, "19MEE481_CO3")</f>
        <v>25</v>
      </c>
    </row>
    <row r="98" spans="1:9" x14ac:dyDescent="0.3">
      <c r="A98" s="26" t="s">
        <v>308</v>
      </c>
      <c r="B98" s="26" t="s">
        <v>309</v>
      </c>
      <c r="C98" s="26">
        <v>35</v>
      </c>
      <c r="D98" s="26">
        <v>35</v>
      </c>
      <c r="E98" s="26">
        <v>35</v>
      </c>
      <c r="G98" s="25">
        <f>SUMIFS(C98:E98, C6:E6, "19MEE481_CO1")</f>
        <v>35</v>
      </c>
      <c r="H98" s="25">
        <f>SUMIFS(C98:E98, C6:E6, "19MEE481_CO2")</f>
        <v>35</v>
      </c>
      <c r="I98" s="25">
        <f>SUMIFS(C98:E98, C6:E6, "19MEE481_CO3")</f>
        <v>35</v>
      </c>
    </row>
    <row r="99" spans="1:9" x14ac:dyDescent="0.3">
      <c r="A99" s="24" t="s">
        <v>310</v>
      </c>
      <c r="B99" s="24" t="s">
        <v>311</v>
      </c>
      <c r="C99" s="24">
        <v>30</v>
      </c>
      <c r="D99" s="24">
        <v>30</v>
      </c>
      <c r="E99" s="24">
        <v>30</v>
      </c>
      <c r="G99" s="25">
        <f>SUMIFS(C99:E99, C6:E6, "19MEE481_CO1")</f>
        <v>30</v>
      </c>
      <c r="H99" s="25">
        <f>SUMIFS(C99:E99, C6:E6, "19MEE481_CO2")</f>
        <v>30</v>
      </c>
      <c r="I99" s="25">
        <f>SUMIFS(C99:E99, C6:E6, "19MEE481_CO3")</f>
        <v>30</v>
      </c>
    </row>
    <row r="100" spans="1:9" x14ac:dyDescent="0.3">
      <c r="A100" s="26" t="s">
        <v>312</v>
      </c>
      <c r="B100" s="26" t="s">
        <v>313</v>
      </c>
      <c r="C100" s="26">
        <v>27</v>
      </c>
      <c r="D100" s="26">
        <v>27</v>
      </c>
      <c r="E100" s="26">
        <v>27</v>
      </c>
      <c r="G100" s="25">
        <f>SUMIFS(C100:E100, C6:E6, "19MEE481_CO1")</f>
        <v>27</v>
      </c>
      <c r="H100" s="25">
        <f>SUMIFS(C100:E100, C6:E6, "19MEE481_CO2")</f>
        <v>27</v>
      </c>
      <c r="I100" s="25">
        <f>SUMIFS(C100:E100, C6:E6, "19MEE481_CO3")</f>
        <v>27</v>
      </c>
    </row>
    <row r="101" spans="1:9" x14ac:dyDescent="0.3">
      <c r="A101" s="24" t="s">
        <v>314</v>
      </c>
      <c r="B101" s="24" t="s">
        <v>315</v>
      </c>
      <c r="C101" s="24">
        <v>28</v>
      </c>
      <c r="D101" s="24">
        <v>28</v>
      </c>
      <c r="E101" s="24">
        <v>28</v>
      </c>
      <c r="G101" s="25">
        <f>SUMIFS(C101:E101, C6:E6, "19MEE481_CO1")</f>
        <v>28</v>
      </c>
      <c r="H101" s="25">
        <f>SUMIFS(C101:E101, C6:E6, "19MEE481_CO2")</f>
        <v>28</v>
      </c>
      <c r="I101" s="25">
        <f>SUMIFS(C101:E101, C6:E6, "19MEE481_CO3")</f>
        <v>28</v>
      </c>
    </row>
    <row r="102" spans="1:9" x14ac:dyDescent="0.3">
      <c r="A102" s="26" t="s">
        <v>316</v>
      </c>
      <c r="B102" s="26" t="s">
        <v>317</v>
      </c>
      <c r="C102" s="26">
        <v>30</v>
      </c>
      <c r="D102" s="26">
        <v>30</v>
      </c>
      <c r="E102" s="26">
        <v>30</v>
      </c>
      <c r="G102" s="25">
        <f>SUMIFS(C102:E102, C6:E6, "19MEE481_CO1")</f>
        <v>30</v>
      </c>
      <c r="H102" s="25">
        <f>SUMIFS(C102:E102, C6:E6, "19MEE481_CO2")</f>
        <v>30</v>
      </c>
      <c r="I102" s="25">
        <f>SUMIFS(C102:E102, C6:E6, "19MEE481_CO3")</f>
        <v>30</v>
      </c>
    </row>
    <row r="103" spans="1:9" x14ac:dyDescent="0.3">
      <c r="A103" s="24" t="s">
        <v>318</v>
      </c>
      <c r="B103" s="24" t="s">
        <v>319</v>
      </c>
      <c r="C103" s="24">
        <v>36</v>
      </c>
      <c r="D103" s="24">
        <v>36</v>
      </c>
      <c r="E103" s="24">
        <v>36</v>
      </c>
      <c r="G103" s="25">
        <f>SUMIFS(C103:E103, C6:E6, "19MEE481_CO1")</f>
        <v>36</v>
      </c>
      <c r="H103" s="25">
        <f>SUMIFS(C103:E103, C6:E6, "19MEE481_CO2")</f>
        <v>36</v>
      </c>
      <c r="I103" s="25">
        <f>SUMIFS(C103:E103, C6:E6, "19MEE481_CO3")</f>
        <v>36</v>
      </c>
    </row>
    <row r="104" spans="1:9" x14ac:dyDescent="0.3">
      <c r="A104" s="26" t="s">
        <v>320</v>
      </c>
      <c r="B104" s="26" t="s">
        <v>321</v>
      </c>
      <c r="C104" s="26">
        <v>21</v>
      </c>
      <c r="D104" s="26">
        <v>21</v>
      </c>
      <c r="E104" s="26">
        <v>21</v>
      </c>
      <c r="G104" s="25">
        <f>SUMIFS(C104:E104, C6:E6, "19MEE481_CO1")</f>
        <v>21</v>
      </c>
      <c r="H104" s="25">
        <f>SUMIFS(C104:E104, C6:E6, "19MEE481_CO2")</f>
        <v>21</v>
      </c>
      <c r="I104" s="25">
        <f>SUMIFS(C104:E104, C6:E6, "19MEE481_CO3")</f>
        <v>21</v>
      </c>
    </row>
    <row r="105" spans="1:9" x14ac:dyDescent="0.3">
      <c r="A105" s="24" t="s">
        <v>322</v>
      </c>
      <c r="B105" s="24" t="s">
        <v>323</v>
      </c>
      <c r="C105" s="24">
        <v>31</v>
      </c>
      <c r="D105" s="24">
        <v>31</v>
      </c>
      <c r="E105" s="24">
        <v>31</v>
      </c>
      <c r="G105" s="25">
        <f>SUMIFS(C105:E105, C6:E6, "19MEE481_CO1")</f>
        <v>31</v>
      </c>
      <c r="H105" s="25">
        <f>SUMIFS(C105:E105, C6:E6, "19MEE481_CO2")</f>
        <v>31</v>
      </c>
      <c r="I105" s="25">
        <f>SUMIFS(C105:E105, C6:E6, "19MEE481_CO3")</f>
        <v>31</v>
      </c>
    </row>
    <row r="106" spans="1:9" x14ac:dyDescent="0.3">
      <c r="A106" s="26" t="s">
        <v>324</v>
      </c>
      <c r="B106" s="26" t="s">
        <v>325</v>
      </c>
      <c r="C106" s="26">
        <v>39</v>
      </c>
      <c r="D106" s="26">
        <v>39</v>
      </c>
      <c r="E106" s="26">
        <v>39</v>
      </c>
      <c r="G106" s="25">
        <f>SUMIFS(C106:E106, C6:E6, "19MEE481_CO1")</f>
        <v>39</v>
      </c>
      <c r="H106" s="25">
        <f>SUMIFS(C106:E106, C6:E6, "19MEE481_CO2")</f>
        <v>39</v>
      </c>
      <c r="I106" s="25">
        <f>SUMIFS(C106:E106, C6:E6, "19MEE481_CO3")</f>
        <v>39</v>
      </c>
    </row>
    <row r="107" spans="1:9" x14ac:dyDescent="0.3">
      <c r="A107" s="24" t="s">
        <v>326</v>
      </c>
      <c r="B107" s="24" t="s">
        <v>327</v>
      </c>
      <c r="C107" s="24">
        <v>35</v>
      </c>
      <c r="D107" s="24">
        <v>35</v>
      </c>
      <c r="E107" s="24">
        <v>35</v>
      </c>
      <c r="G107" s="25">
        <f>SUMIFS(C107:E107, C6:E6, "19MEE481_CO1")</f>
        <v>35</v>
      </c>
      <c r="H107" s="25">
        <f>SUMIFS(C107:E107, C6:E6, "19MEE481_CO2")</f>
        <v>35</v>
      </c>
      <c r="I107" s="25">
        <f>SUMIFS(C107:E107, C6:E6, "19MEE481_CO3")</f>
        <v>35</v>
      </c>
    </row>
    <row r="108" spans="1:9" x14ac:dyDescent="0.3">
      <c r="A108" s="26" t="s">
        <v>328</v>
      </c>
      <c r="B108" s="26" t="s">
        <v>329</v>
      </c>
      <c r="C108" s="26">
        <v>26</v>
      </c>
      <c r="D108" s="26">
        <v>26</v>
      </c>
      <c r="E108" s="26">
        <v>26</v>
      </c>
      <c r="G108" s="25">
        <f>SUMIFS(C108:E108, C6:E6, "19MEE481_CO1")</f>
        <v>26</v>
      </c>
      <c r="H108" s="25">
        <f>SUMIFS(C108:E108, C6:E6, "19MEE481_CO2")</f>
        <v>26</v>
      </c>
      <c r="I108" s="25">
        <f>SUMIFS(C108:E108, C6:E6, "19MEE481_CO3")</f>
        <v>26</v>
      </c>
    </row>
    <row r="109" spans="1:9" x14ac:dyDescent="0.3">
      <c r="A109" s="24" t="s">
        <v>330</v>
      </c>
      <c r="B109" s="24" t="s">
        <v>331</v>
      </c>
      <c r="C109" s="24">
        <v>27</v>
      </c>
      <c r="D109" s="24">
        <v>27</v>
      </c>
      <c r="E109" s="24">
        <v>27</v>
      </c>
      <c r="G109" s="25">
        <f>SUMIFS(C109:E109, C6:E6, "19MEE481_CO1")</f>
        <v>27</v>
      </c>
      <c r="H109" s="25">
        <f>SUMIFS(C109:E109, C6:E6, "19MEE481_CO2")</f>
        <v>27</v>
      </c>
      <c r="I109" s="25">
        <f>SUMIFS(C109:E109, C6:E6, "19MEE481_CO3")</f>
        <v>27</v>
      </c>
    </row>
    <row r="110" spans="1:9" x14ac:dyDescent="0.3">
      <c r="A110" s="26" t="s">
        <v>332</v>
      </c>
      <c r="B110" s="26" t="s">
        <v>333</v>
      </c>
      <c r="C110" s="26">
        <v>36</v>
      </c>
      <c r="D110" s="26">
        <v>36</v>
      </c>
      <c r="E110" s="26">
        <v>36</v>
      </c>
      <c r="G110" s="25">
        <f>SUMIFS(C110:E110, C6:E6, "19MEE481_CO1")</f>
        <v>36</v>
      </c>
      <c r="H110" s="25">
        <f>SUMIFS(C110:E110, C6:E6, "19MEE481_CO2")</f>
        <v>36</v>
      </c>
      <c r="I110" s="25">
        <f>SUMIFS(C110:E110, C6:E6, "19MEE481_CO3")</f>
        <v>36</v>
      </c>
    </row>
    <row r="111" spans="1:9" x14ac:dyDescent="0.3">
      <c r="A111" s="24" t="s">
        <v>334</v>
      </c>
      <c r="B111" s="24" t="s">
        <v>335</v>
      </c>
      <c r="C111" s="24">
        <v>31</v>
      </c>
      <c r="D111" s="24">
        <v>31</v>
      </c>
      <c r="E111" s="24">
        <v>31</v>
      </c>
      <c r="G111" s="25">
        <f>SUMIFS(C111:E111, C6:E6, "19MEE481_CO1")</f>
        <v>31</v>
      </c>
      <c r="H111" s="25">
        <f>SUMIFS(C111:E111, C6:E6, "19MEE481_CO2")</f>
        <v>31</v>
      </c>
      <c r="I111" s="25">
        <f>SUMIFS(C111:E111, C6:E6, "19MEE481_CO3")</f>
        <v>31</v>
      </c>
    </row>
    <row r="112" spans="1:9" x14ac:dyDescent="0.3">
      <c r="A112" s="26" t="s">
        <v>336</v>
      </c>
      <c r="B112" s="26" t="s">
        <v>337</v>
      </c>
      <c r="C112" s="26">
        <v>32</v>
      </c>
      <c r="D112" s="26">
        <v>32</v>
      </c>
      <c r="E112" s="26">
        <v>32</v>
      </c>
      <c r="G112" s="25">
        <f>SUMIFS(C112:E112, C6:E6, "19MEE481_CO1")</f>
        <v>32</v>
      </c>
      <c r="H112" s="25">
        <f>SUMIFS(C112:E112, C6:E6, "19MEE481_CO2")</f>
        <v>32</v>
      </c>
      <c r="I112" s="25">
        <f>SUMIFS(C112:E112, C6:E6, "19MEE481_CO3")</f>
        <v>32</v>
      </c>
    </row>
    <row r="113" spans="1:9" x14ac:dyDescent="0.3">
      <c r="A113" s="24" t="s">
        <v>338</v>
      </c>
      <c r="B113" s="24" t="s">
        <v>339</v>
      </c>
      <c r="C113" s="24">
        <v>27</v>
      </c>
      <c r="D113" s="24">
        <v>27</v>
      </c>
      <c r="E113" s="24">
        <v>27</v>
      </c>
      <c r="G113" s="25">
        <f>SUMIFS(C113:E113, C6:E6, "19MEE481_CO1")</f>
        <v>27</v>
      </c>
      <c r="H113" s="25">
        <f>SUMIFS(C113:E113, C6:E6, "19MEE481_CO2")</f>
        <v>27</v>
      </c>
      <c r="I113" s="25">
        <f>SUMIFS(C113:E113, C6:E6, "19MEE481_CO3")</f>
        <v>27</v>
      </c>
    </row>
    <row r="114" spans="1:9" x14ac:dyDescent="0.3">
      <c r="A114" s="26" t="s">
        <v>340</v>
      </c>
      <c r="B114" s="26" t="s">
        <v>341</v>
      </c>
      <c r="C114" s="26">
        <v>30</v>
      </c>
      <c r="D114" s="26">
        <v>30</v>
      </c>
      <c r="E114" s="26">
        <v>30</v>
      </c>
      <c r="G114" s="25">
        <f>SUMIFS(C114:E114, C6:E6, "19MEE481_CO1")</f>
        <v>30</v>
      </c>
      <c r="H114" s="25">
        <f>SUMIFS(C114:E114, C6:E6, "19MEE481_CO2")</f>
        <v>30</v>
      </c>
      <c r="I114" s="25">
        <f>SUMIFS(C114:E114, C6:E6, "19MEE481_CO3")</f>
        <v>30</v>
      </c>
    </row>
    <row r="115" spans="1:9" x14ac:dyDescent="0.3">
      <c r="A115" s="24" t="s">
        <v>342</v>
      </c>
      <c r="B115" s="24" t="s">
        <v>343</v>
      </c>
      <c r="C115" s="24">
        <v>28</v>
      </c>
      <c r="D115" s="24">
        <v>28</v>
      </c>
      <c r="E115" s="24">
        <v>28</v>
      </c>
      <c r="G115" s="25">
        <f>SUMIFS(C115:E115, C6:E6, "19MEE481_CO1")</f>
        <v>28</v>
      </c>
      <c r="H115" s="25">
        <f>SUMIFS(C115:E115, C6:E6, "19MEE481_CO2")</f>
        <v>28</v>
      </c>
      <c r="I115" s="25">
        <f>SUMIFS(C115:E115, C6:E6, "19MEE481_CO3")</f>
        <v>28</v>
      </c>
    </row>
    <row r="116" spans="1:9" x14ac:dyDescent="0.3">
      <c r="A116" s="26" t="s">
        <v>344</v>
      </c>
      <c r="B116" s="26" t="s">
        <v>345</v>
      </c>
      <c r="C116" s="26">
        <v>30</v>
      </c>
      <c r="D116" s="26">
        <v>30</v>
      </c>
      <c r="E116" s="26">
        <v>30</v>
      </c>
      <c r="G116" s="25">
        <f>SUMIFS(C116:E116, C6:E6, "19MEE481_CO1")</f>
        <v>30</v>
      </c>
      <c r="H116" s="25">
        <f>SUMIFS(C116:E116, C6:E6, "19MEE481_CO2")</f>
        <v>30</v>
      </c>
      <c r="I116" s="25">
        <f>SUMIFS(C116:E116, C6:E6, "19MEE481_CO3")</f>
        <v>30</v>
      </c>
    </row>
    <row r="117" spans="1:9" x14ac:dyDescent="0.3">
      <c r="A117" s="24" t="s">
        <v>346</v>
      </c>
      <c r="B117" s="24" t="s">
        <v>347</v>
      </c>
      <c r="C117" s="24">
        <v>27</v>
      </c>
      <c r="D117" s="24">
        <v>27</v>
      </c>
      <c r="E117" s="24">
        <v>27</v>
      </c>
      <c r="G117" s="25">
        <f>SUMIFS(C117:E117, C6:E6, "19MEE481_CO1")</f>
        <v>27</v>
      </c>
      <c r="H117" s="25">
        <f>SUMIFS(C117:E117, C6:E6, "19MEE481_CO2")</f>
        <v>27</v>
      </c>
      <c r="I117" s="25">
        <f>SUMIFS(C117:E117, C6:E6, "19MEE481_CO3")</f>
        <v>27</v>
      </c>
    </row>
    <row r="118" spans="1:9" x14ac:dyDescent="0.3">
      <c r="A118" s="26" t="s">
        <v>352</v>
      </c>
      <c r="B118" s="26" t="s">
        <v>353</v>
      </c>
      <c r="C118" s="26">
        <v>33</v>
      </c>
      <c r="D118" s="26">
        <v>33</v>
      </c>
      <c r="E118" s="26">
        <v>33</v>
      </c>
      <c r="G118" s="25">
        <f>SUMIFS(C118:E118, C6:E6, "19MEE481_CO1")</f>
        <v>33</v>
      </c>
      <c r="H118" s="25">
        <f>SUMIFS(C118:E118, C6:E6, "19MEE481_CO2")</f>
        <v>33</v>
      </c>
      <c r="I118" s="25">
        <f>SUMIFS(C118:E118, C6:E6, "19MEE481_CO3")</f>
        <v>33</v>
      </c>
    </row>
    <row r="119" spans="1:9" x14ac:dyDescent="0.3">
      <c r="A119" s="24" t="s">
        <v>354</v>
      </c>
      <c r="B119" s="24" t="s">
        <v>355</v>
      </c>
      <c r="C119" s="24">
        <v>37</v>
      </c>
      <c r="D119" s="24">
        <v>37</v>
      </c>
      <c r="E119" s="24">
        <v>37</v>
      </c>
      <c r="G119" s="25">
        <f>SUMIFS(C119:E119, C6:E6, "19MEE481_CO1")</f>
        <v>37</v>
      </c>
      <c r="H119" s="25">
        <f>SUMIFS(C119:E119, C6:E6, "19MEE481_CO2")</f>
        <v>37</v>
      </c>
      <c r="I119" s="25">
        <f>SUMIFS(C119:E119, C6:E6, "19MEE481_CO3")</f>
        <v>37</v>
      </c>
    </row>
    <row r="120" spans="1:9" x14ac:dyDescent="0.3">
      <c r="A120" s="26" t="s">
        <v>356</v>
      </c>
      <c r="B120" s="26" t="s">
        <v>357</v>
      </c>
      <c r="C120" s="26">
        <v>29</v>
      </c>
      <c r="D120" s="26">
        <v>29</v>
      </c>
      <c r="E120" s="26">
        <v>29</v>
      </c>
      <c r="G120" s="25">
        <f>SUMIFS(C120:E120, C6:E6, "19MEE481_CO1")</f>
        <v>29</v>
      </c>
      <c r="H120" s="25">
        <f>SUMIFS(C120:E120, C6:E6, "19MEE481_CO2")</f>
        <v>29</v>
      </c>
      <c r="I120" s="25">
        <f>SUMIFS(C120:E120, C6:E6, "19MEE481_CO3")</f>
        <v>29</v>
      </c>
    </row>
    <row r="121" spans="1:9" x14ac:dyDescent="0.3">
      <c r="A121" s="24" t="s">
        <v>358</v>
      </c>
      <c r="B121" s="24" t="s">
        <v>359</v>
      </c>
      <c r="C121" s="24">
        <v>32</v>
      </c>
      <c r="D121" s="24">
        <v>32</v>
      </c>
      <c r="E121" s="24">
        <v>32</v>
      </c>
      <c r="G121" s="25">
        <f>SUMIFS(C121:E121, C6:E6, "19MEE481_CO1")</f>
        <v>32</v>
      </c>
      <c r="H121" s="25">
        <f>SUMIFS(C121:E121, C6:E6, "19MEE481_CO2")</f>
        <v>32</v>
      </c>
      <c r="I121" s="25">
        <f>SUMIFS(C121:E121, C6:E6, "19MEE481_CO3")</f>
        <v>32</v>
      </c>
    </row>
    <row r="122" spans="1:9" x14ac:dyDescent="0.3">
      <c r="A122" s="26" t="s">
        <v>360</v>
      </c>
      <c r="B122" s="26" t="s">
        <v>361</v>
      </c>
      <c r="C122" s="26">
        <v>28</v>
      </c>
      <c r="D122" s="26">
        <v>28</v>
      </c>
      <c r="E122" s="26">
        <v>28</v>
      </c>
      <c r="G122" s="25">
        <f>SUMIFS(C122:E122, C6:E6, "19MEE481_CO1")</f>
        <v>28</v>
      </c>
      <c r="H122" s="25">
        <f>SUMIFS(C122:E122, C6:E6, "19MEE481_CO2")</f>
        <v>28</v>
      </c>
      <c r="I122" s="25">
        <f>SUMIFS(C122:E122, C6:E6, "19MEE481_CO3")</f>
        <v>28</v>
      </c>
    </row>
    <row r="123" spans="1:9" x14ac:dyDescent="0.3">
      <c r="A123" s="24" t="s">
        <v>362</v>
      </c>
      <c r="B123" s="24" t="s">
        <v>363</v>
      </c>
      <c r="C123" s="24">
        <v>32</v>
      </c>
      <c r="D123" s="24">
        <v>32</v>
      </c>
      <c r="E123" s="24">
        <v>32</v>
      </c>
      <c r="G123" s="25">
        <f>SUMIFS(C123:E123, C6:E6, "19MEE481_CO1")</f>
        <v>32</v>
      </c>
      <c r="H123" s="25">
        <f>SUMIFS(C123:E123, C6:E6, "19MEE481_CO2")</f>
        <v>32</v>
      </c>
      <c r="I123" s="25">
        <f>SUMIFS(C123:E123, C6:E6, "19MEE481_CO3")</f>
        <v>32</v>
      </c>
    </row>
    <row r="124" spans="1:9" x14ac:dyDescent="0.3">
      <c r="A124" s="26" t="s">
        <v>364</v>
      </c>
      <c r="B124" s="26" t="s">
        <v>365</v>
      </c>
      <c r="C124" s="26">
        <v>28</v>
      </c>
      <c r="D124" s="26">
        <v>28</v>
      </c>
      <c r="E124" s="26">
        <v>28</v>
      </c>
      <c r="G124" s="25">
        <f>SUMIFS(C124:E124, C6:E6, "19MEE481_CO1")</f>
        <v>28</v>
      </c>
      <c r="H124" s="25">
        <f>SUMIFS(C124:E124, C6:E6, "19MEE481_CO2")</f>
        <v>28</v>
      </c>
      <c r="I124" s="25">
        <f>SUMIFS(C124:E124, C6:E6, "19MEE481_CO3")</f>
        <v>28</v>
      </c>
    </row>
    <row r="125" spans="1:9" x14ac:dyDescent="0.3">
      <c r="A125" s="24" t="s">
        <v>366</v>
      </c>
      <c r="B125" s="24" t="s">
        <v>367</v>
      </c>
      <c r="C125" s="24">
        <v>29</v>
      </c>
      <c r="D125" s="24">
        <v>29</v>
      </c>
      <c r="E125" s="24">
        <v>29</v>
      </c>
      <c r="G125" s="25">
        <f>SUMIFS(C125:E125, C6:E6, "19MEE481_CO1")</f>
        <v>29</v>
      </c>
      <c r="H125" s="25">
        <f>SUMIFS(C125:E125, C6:E6, "19MEE481_CO2")</f>
        <v>29</v>
      </c>
      <c r="I125" s="25">
        <f>SUMIFS(C125:E125, C6:E6, "19MEE481_CO3")</f>
        <v>29</v>
      </c>
    </row>
    <row r="126" spans="1:9" x14ac:dyDescent="0.3">
      <c r="A126" s="26" t="s">
        <v>368</v>
      </c>
      <c r="B126" s="26" t="s">
        <v>369</v>
      </c>
      <c r="C126" s="26">
        <v>28</v>
      </c>
      <c r="D126" s="26">
        <v>28</v>
      </c>
      <c r="E126" s="26">
        <v>28</v>
      </c>
      <c r="G126" s="25">
        <f>SUMIFS(C126:E126, C6:E6, "19MEE481_CO1")</f>
        <v>28</v>
      </c>
      <c r="H126" s="25">
        <f>SUMIFS(C126:E126, C6:E6, "19MEE481_CO2")</f>
        <v>28</v>
      </c>
      <c r="I126" s="25">
        <f>SUMIFS(C126:E126, C6:E6, "19MEE481_CO3")</f>
        <v>28</v>
      </c>
    </row>
    <row r="127" spans="1:9" x14ac:dyDescent="0.3">
      <c r="A127" s="24" t="s">
        <v>370</v>
      </c>
      <c r="B127" s="24" t="s">
        <v>371</v>
      </c>
      <c r="C127" s="24">
        <v>29</v>
      </c>
      <c r="D127" s="24">
        <v>29</v>
      </c>
      <c r="E127" s="24">
        <v>29</v>
      </c>
      <c r="G127" s="25">
        <f>SUMIFS(C127:E127, C6:E6, "19MEE481_CO1")</f>
        <v>29</v>
      </c>
      <c r="H127" s="25">
        <f>SUMIFS(C127:E127, C6:E6, "19MEE481_CO2")</f>
        <v>29</v>
      </c>
      <c r="I127" s="25">
        <f>SUMIFS(C127:E127, C6:E6, "19MEE481_CO3")</f>
        <v>29</v>
      </c>
    </row>
    <row r="128" spans="1:9" x14ac:dyDescent="0.3">
      <c r="A128" s="26" t="s">
        <v>372</v>
      </c>
      <c r="B128" s="26" t="s">
        <v>373</v>
      </c>
      <c r="C128" s="26">
        <v>29</v>
      </c>
      <c r="D128" s="26">
        <v>29</v>
      </c>
      <c r="E128" s="26">
        <v>29</v>
      </c>
      <c r="G128" s="25">
        <f>SUMIFS(C128:E128, C6:E6, "19MEE481_CO1")</f>
        <v>29</v>
      </c>
      <c r="H128" s="25">
        <f>SUMIFS(C128:E128, C6:E6, "19MEE481_CO2")</f>
        <v>29</v>
      </c>
      <c r="I128" s="25">
        <f>SUMIFS(C128:E128, C6:E6, "19MEE481_CO3")</f>
        <v>29</v>
      </c>
    </row>
    <row r="129" spans="1:9" x14ac:dyDescent="0.3">
      <c r="A129" s="24" t="s">
        <v>374</v>
      </c>
      <c r="B129" s="24" t="s">
        <v>375</v>
      </c>
      <c r="C129" s="24">
        <v>29</v>
      </c>
      <c r="D129" s="24">
        <v>29</v>
      </c>
      <c r="E129" s="24">
        <v>29</v>
      </c>
      <c r="G129" s="25">
        <f>SUMIFS(C129:E129, C6:E6, "19MEE481_CO1")</f>
        <v>29</v>
      </c>
      <c r="H129" s="25">
        <f>SUMIFS(C129:E129, C6:E6, "19MEE481_CO2")</f>
        <v>29</v>
      </c>
      <c r="I129" s="25">
        <f>SUMIFS(C129:E129, C6:E6, "19MEE481_CO3")</f>
        <v>29</v>
      </c>
    </row>
    <row r="130" spans="1:9" x14ac:dyDescent="0.3">
      <c r="A130" s="26" t="s">
        <v>376</v>
      </c>
      <c r="B130" s="26" t="s">
        <v>377</v>
      </c>
      <c r="C130" s="26">
        <v>33</v>
      </c>
      <c r="D130" s="26">
        <v>33</v>
      </c>
      <c r="E130" s="26">
        <v>33</v>
      </c>
      <c r="G130" s="25">
        <f>SUMIFS(C130:E130, C6:E6, "19MEE481_CO1")</f>
        <v>33</v>
      </c>
      <c r="H130" s="25">
        <f>SUMIFS(C130:E130, C6:E6, "19MEE481_CO2")</f>
        <v>33</v>
      </c>
      <c r="I130" s="25">
        <f>SUMIFS(C130:E130, C6:E6, "19MEE481_CO3")</f>
        <v>33</v>
      </c>
    </row>
    <row r="131" spans="1:9" x14ac:dyDescent="0.3">
      <c r="A131" s="24" t="s">
        <v>378</v>
      </c>
      <c r="B131" s="24" t="s">
        <v>379</v>
      </c>
      <c r="C131" s="24">
        <v>28</v>
      </c>
      <c r="D131" s="24">
        <v>28</v>
      </c>
      <c r="E131" s="24">
        <v>28</v>
      </c>
      <c r="G131" s="25">
        <f>SUMIFS(C131:E131, C6:E6, "19MEE481_CO1")</f>
        <v>28</v>
      </c>
      <c r="H131" s="25">
        <f>SUMIFS(C131:E131, C6:E6, "19MEE481_CO2")</f>
        <v>28</v>
      </c>
      <c r="I131" s="25">
        <f>SUMIFS(C131:E131, C6:E6, "19MEE481_CO3")</f>
        <v>28</v>
      </c>
    </row>
    <row r="132" spans="1:9" x14ac:dyDescent="0.3">
      <c r="A132" s="26" t="s">
        <v>380</v>
      </c>
      <c r="B132" s="26" t="s">
        <v>381</v>
      </c>
      <c r="C132" s="26">
        <v>28</v>
      </c>
      <c r="D132" s="26">
        <v>28</v>
      </c>
      <c r="E132" s="26">
        <v>28</v>
      </c>
      <c r="G132" s="25">
        <f>SUMIFS(C132:E132, C6:E6, "19MEE481_CO1")</f>
        <v>28</v>
      </c>
      <c r="H132" s="25">
        <f>SUMIFS(C132:E132, C6:E6, "19MEE481_CO2")</f>
        <v>28</v>
      </c>
      <c r="I132" s="25">
        <f>SUMIFS(C132:E132, C6:E6, "19MEE481_CO3")</f>
        <v>28</v>
      </c>
    </row>
    <row r="133" spans="1:9" x14ac:dyDescent="0.3">
      <c r="A133" s="24" t="s">
        <v>382</v>
      </c>
      <c r="B133" s="24" t="s">
        <v>383</v>
      </c>
      <c r="C133" s="24">
        <v>24</v>
      </c>
      <c r="D133" s="24">
        <v>24</v>
      </c>
      <c r="E133" s="24">
        <v>24</v>
      </c>
      <c r="G133" s="25">
        <f>SUMIFS(C133:E133, C6:E6, "19MEE481_CO1")</f>
        <v>24</v>
      </c>
      <c r="H133" s="25">
        <f>SUMIFS(C133:E133, C6:E6, "19MEE481_CO2")</f>
        <v>24</v>
      </c>
      <c r="I133" s="25">
        <f>SUMIFS(C133:E133, C6:E6, "19MEE481_CO3")</f>
        <v>24</v>
      </c>
    </row>
    <row r="134" spans="1:9" x14ac:dyDescent="0.3">
      <c r="A134" s="26" t="s">
        <v>384</v>
      </c>
      <c r="B134" s="26" t="s">
        <v>385</v>
      </c>
      <c r="C134" s="26">
        <v>32</v>
      </c>
      <c r="D134" s="26">
        <v>32</v>
      </c>
      <c r="E134" s="26">
        <v>32</v>
      </c>
      <c r="G134" s="25">
        <f>SUMIFS(C134:E134, C6:E6, "19MEE481_CO1")</f>
        <v>32</v>
      </c>
      <c r="H134" s="25">
        <f>SUMIFS(C134:E134, C6:E6, "19MEE481_CO2")</f>
        <v>32</v>
      </c>
      <c r="I134" s="25">
        <f>SUMIFS(C134:E134, C6:E6, "19MEE481_CO3")</f>
        <v>32</v>
      </c>
    </row>
    <row r="135" spans="1:9" x14ac:dyDescent="0.3">
      <c r="A135" s="24" t="s">
        <v>386</v>
      </c>
      <c r="B135" s="24" t="s">
        <v>387</v>
      </c>
      <c r="C135" s="24">
        <v>33</v>
      </c>
      <c r="D135" s="24">
        <v>33</v>
      </c>
      <c r="E135" s="24">
        <v>33</v>
      </c>
      <c r="G135" s="25">
        <f>SUMIFS(C135:E135, C6:E6, "19MEE481_CO1")</f>
        <v>33</v>
      </c>
      <c r="H135" s="25">
        <f>SUMIFS(C135:E135, C6:E6, "19MEE481_CO2")</f>
        <v>33</v>
      </c>
      <c r="I135" s="25">
        <f>SUMIFS(C135:E135, C6:E6, "19MEE481_CO3")</f>
        <v>33</v>
      </c>
    </row>
    <row r="136" spans="1:9" x14ac:dyDescent="0.3">
      <c r="A136" s="26" t="s">
        <v>388</v>
      </c>
      <c r="B136" s="26" t="s">
        <v>389</v>
      </c>
      <c r="C136" s="26">
        <v>29</v>
      </c>
      <c r="D136" s="26">
        <v>29</v>
      </c>
      <c r="E136" s="26">
        <v>29</v>
      </c>
      <c r="G136" s="25">
        <f>SUMIFS(C136:E136, C6:E6, "19MEE481_CO1")</f>
        <v>29</v>
      </c>
      <c r="H136" s="25">
        <f>SUMIFS(C136:E136, C6:E6, "19MEE481_CO2")</f>
        <v>29</v>
      </c>
      <c r="I136" s="25">
        <f>SUMIFS(C136:E136, C6:E6, "19MEE481_CO3")</f>
        <v>29</v>
      </c>
    </row>
    <row r="137" spans="1:9" x14ac:dyDescent="0.3">
      <c r="A137" s="24" t="s">
        <v>390</v>
      </c>
      <c r="B137" s="24" t="s">
        <v>391</v>
      </c>
      <c r="C137" s="24">
        <v>28</v>
      </c>
      <c r="D137" s="24">
        <v>28</v>
      </c>
      <c r="E137" s="24">
        <v>28</v>
      </c>
      <c r="G137" s="25">
        <f>SUMIFS(C137:E137, C6:E6, "19MEE481_CO1")</f>
        <v>28</v>
      </c>
      <c r="H137" s="25">
        <f>SUMIFS(C137:E137, C6:E6, "19MEE481_CO2")</f>
        <v>28</v>
      </c>
      <c r="I137" s="25">
        <f>SUMIFS(C137:E137, C6:E6, "19MEE481_CO3")</f>
        <v>28</v>
      </c>
    </row>
    <row r="138" spans="1:9" x14ac:dyDescent="0.3">
      <c r="A138" s="26" t="s">
        <v>392</v>
      </c>
      <c r="B138" s="26" t="s">
        <v>393</v>
      </c>
      <c r="C138" s="26">
        <v>33</v>
      </c>
      <c r="D138" s="26">
        <v>33</v>
      </c>
      <c r="E138" s="26">
        <v>33</v>
      </c>
      <c r="G138" s="25">
        <f>SUMIFS(C138:E138, C6:E6, "19MEE481_CO1")</f>
        <v>33</v>
      </c>
      <c r="H138" s="25">
        <f>SUMIFS(C138:E138, C6:E6, "19MEE481_CO2")</f>
        <v>33</v>
      </c>
      <c r="I138" s="25">
        <f>SUMIFS(C138:E138, C6:E6, "19MEE481_CO3")</f>
        <v>33</v>
      </c>
    </row>
    <row r="139" spans="1:9" x14ac:dyDescent="0.3">
      <c r="A139" s="24" t="s">
        <v>394</v>
      </c>
      <c r="B139" s="24" t="s">
        <v>395</v>
      </c>
      <c r="C139" s="24">
        <v>28</v>
      </c>
      <c r="D139" s="24">
        <v>28</v>
      </c>
      <c r="E139" s="24">
        <v>28</v>
      </c>
      <c r="G139" s="25">
        <f>SUMIFS(C139:E139, C6:E6, "19MEE481_CO1")</f>
        <v>28</v>
      </c>
      <c r="H139" s="25">
        <f>SUMIFS(C139:E139, C6:E6, "19MEE481_CO2")</f>
        <v>28</v>
      </c>
      <c r="I139" s="25">
        <f>SUMIFS(C139:E139, C6:E6, "19MEE481_CO3")</f>
        <v>28</v>
      </c>
    </row>
    <row r="140" spans="1:9" x14ac:dyDescent="0.3">
      <c r="A140" s="26" t="s">
        <v>396</v>
      </c>
      <c r="B140" s="26" t="s">
        <v>397</v>
      </c>
      <c r="C140" s="26">
        <v>33</v>
      </c>
      <c r="D140" s="26">
        <v>33</v>
      </c>
      <c r="E140" s="26">
        <v>33</v>
      </c>
      <c r="G140" s="25">
        <f>SUMIFS(C140:E140, C6:E6, "19MEE481_CO1")</f>
        <v>33</v>
      </c>
      <c r="H140" s="25">
        <f>SUMIFS(C140:E140, C6:E6, "19MEE481_CO2")</f>
        <v>33</v>
      </c>
      <c r="I140" s="25">
        <f>SUMIFS(C140:E140, C6:E6, "19MEE481_CO3")</f>
        <v>33</v>
      </c>
    </row>
    <row r="141" spans="1:9" x14ac:dyDescent="0.3">
      <c r="A141" s="24" t="s">
        <v>398</v>
      </c>
      <c r="B141" s="24" t="s">
        <v>399</v>
      </c>
      <c r="C141" s="24">
        <v>28</v>
      </c>
      <c r="D141" s="24">
        <v>28</v>
      </c>
      <c r="E141" s="24">
        <v>28</v>
      </c>
      <c r="G141" s="25">
        <f>SUMIFS(C141:E141, C6:E6, "19MEE481_CO1")</f>
        <v>28</v>
      </c>
      <c r="H141" s="25">
        <f>SUMIFS(C141:E141, C6:E6, "19MEE481_CO2")</f>
        <v>28</v>
      </c>
      <c r="I141" s="25">
        <f>SUMIFS(C141:E141, C6:E6, "19MEE481_CO3")</f>
        <v>28</v>
      </c>
    </row>
    <row r="142" spans="1:9" x14ac:dyDescent="0.3">
      <c r="A142" s="26" t="s">
        <v>400</v>
      </c>
      <c r="B142" s="26" t="s">
        <v>401</v>
      </c>
      <c r="C142" s="26">
        <v>30</v>
      </c>
      <c r="D142" s="26">
        <v>30</v>
      </c>
      <c r="E142" s="26">
        <v>30</v>
      </c>
      <c r="G142" s="25">
        <f>SUMIFS(C142:E142, C6:E6, "19MEE481_CO1")</f>
        <v>30</v>
      </c>
      <c r="H142" s="25">
        <f>SUMIFS(C142:E142, C6:E6, "19MEE481_CO2")</f>
        <v>30</v>
      </c>
      <c r="I142" s="25">
        <f>SUMIFS(C142:E142, C6:E6, "19MEE481_CO3")</f>
        <v>30</v>
      </c>
    </row>
    <row r="143" spans="1:9" x14ac:dyDescent="0.3">
      <c r="A143" s="24" t="s">
        <v>402</v>
      </c>
      <c r="B143" s="24" t="s">
        <v>403</v>
      </c>
      <c r="C143" s="24">
        <v>29</v>
      </c>
      <c r="D143" s="24">
        <v>29</v>
      </c>
      <c r="E143" s="24">
        <v>29</v>
      </c>
      <c r="G143" s="25">
        <f>SUMIFS(C143:E143, C6:E6, "19MEE481_CO1")</f>
        <v>29</v>
      </c>
      <c r="H143" s="25">
        <f>SUMIFS(C143:E143, C6:E6, "19MEE481_CO2")</f>
        <v>29</v>
      </c>
      <c r="I143" s="25">
        <f>SUMIFS(C143:E143, C6:E6, "19MEE481_CO3")</f>
        <v>29</v>
      </c>
    </row>
    <row r="144" spans="1:9" x14ac:dyDescent="0.3">
      <c r="A144" s="26" t="s">
        <v>404</v>
      </c>
      <c r="B144" s="26" t="s">
        <v>405</v>
      </c>
      <c r="C144" s="26">
        <v>33</v>
      </c>
      <c r="D144" s="26">
        <v>33</v>
      </c>
      <c r="E144" s="26">
        <v>33</v>
      </c>
      <c r="G144" s="25">
        <f>SUMIFS(C144:E144, C6:E6, "19MEE481_CO1")</f>
        <v>33</v>
      </c>
      <c r="H144" s="25">
        <f>SUMIFS(C144:E144, C6:E6, "19MEE481_CO2")</f>
        <v>33</v>
      </c>
      <c r="I144" s="25">
        <f>SUMIFS(C144:E144, C6:E6, "19MEE481_CO3")</f>
        <v>33</v>
      </c>
    </row>
    <row r="145" spans="1:9" x14ac:dyDescent="0.3">
      <c r="A145" s="24" t="s">
        <v>406</v>
      </c>
      <c r="B145" s="24" t="s">
        <v>407</v>
      </c>
      <c r="C145" s="24">
        <v>29</v>
      </c>
      <c r="D145" s="24">
        <v>29</v>
      </c>
      <c r="E145" s="24">
        <v>29</v>
      </c>
      <c r="G145" s="25">
        <f>SUMIFS(C145:E145, C6:E6, "19MEE481_CO1")</f>
        <v>29</v>
      </c>
      <c r="H145" s="25">
        <f>SUMIFS(C145:E145, C6:E6, "19MEE481_CO2")</f>
        <v>29</v>
      </c>
      <c r="I145" s="25">
        <f>SUMIFS(C145:E145, C6:E6, "19MEE481_CO3")</f>
        <v>29</v>
      </c>
    </row>
    <row r="146" spans="1:9" x14ac:dyDescent="0.3">
      <c r="A146" s="26" t="s">
        <v>408</v>
      </c>
      <c r="B146" s="26" t="s">
        <v>409</v>
      </c>
      <c r="C146" s="26">
        <v>29</v>
      </c>
      <c r="D146" s="26">
        <v>29</v>
      </c>
      <c r="E146" s="26">
        <v>29</v>
      </c>
      <c r="G146" s="25">
        <f>SUMIFS(C146:E146, C6:E6, "19MEE481_CO1")</f>
        <v>29</v>
      </c>
      <c r="H146" s="25">
        <f>SUMIFS(C146:E146, C6:E6, "19MEE481_CO2")</f>
        <v>29</v>
      </c>
      <c r="I146" s="25">
        <f>SUMIFS(C146:E146, C6:E6, "19MEE481_CO3")</f>
        <v>29</v>
      </c>
    </row>
    <row r="147" spans="1:9" x14ac:dyDescent="0.3">
      <c r="A147" s="24" t="s">
        <v>410</v>
      </c>
      <c r="B147" s="24" t="s">
        <v>411</v>
      </c>
      <c r="C147" s="24">
        <v>26</v>
      </c>
      <c r="D147" s="24">
        <v>26</v>
      </c>
      <c r="E147" s="24">
        <v>26</v>
      </c>
      <c r="G147" s="25">
        <f>SUMIFS(C147:E147, C6:E6, "19MEE481_CO1")</f>
        <v>26</v>
      </c>
      <c r="H147" s="25">
        <f>SUMIFS(C147:E147, C6:E6, "19MEE481_CO2")</f>
        <v>26</v>
      </c>
      <c r="I147" s="25">
        <f>SUMIFS(C147:E147, C6:E6, "19MEE481_CO3")</f>
        <v>26</v>
      </c>
    </row>
    <row r="148" spans="1:9" x14ac:dyDescent="0.3">
      <c r="A148" s="26" t="s">
        <v>412</v>
      </c>
      <c r="B148" s="26" t="s">
        <v>413</v>
      </c>
      <c r="C148" s="26">
        <v>30</v>
      </c>
      <c r="D148" s="26">
        <v>30</v>
      </c>
      <c r="E148" s="26">
        <v>30</v>
      </c>
      <c r="G148" s="25">
        <f>SUMIFS(C148:E148, C6:E6, "19MEE481_CO1")</f>
        <v>30</v>
      </c>
      <c r="H148" s="25">
        <f>SUMIFS(C148:E148, C6:E6, "19MEE481_CO2")</f>
        <v>30</v>
      </c>
      <c r="I148" s="25">
        <f>SUMIFS(C148:E148, C6:E6, "19MEE481_CO3")</f>
        <v>30</v>
      </c>
    </row>
    <row r="149" spans="1:9" x14ac:dyDescent="0.3">
      <c r="A149" s="24" t="s">
        <v>414</v>
      </c>
      <c r="B149" s="24" t="s">
        <v>415</v>
      </c>
      <c r="C149" s="24">
        <v>28</v>
      </c>
      <c r="D149" s="24">
        <v>28</v>
      </c>
      <c r="E149" s="24">
        <v>28</v>
      </c>
      <c r="G149" s="25">
        <f>SUMIFS(C149:E149, C6:E6, "19MEE481_CO1")</f>
        <v>28</v>
      </c>
      <c r="H149" s="25">
        <f>SUMIFS(C149:E149, C6:E6, "19MEE481_CO2")</f>
        <v>28</v>
      </c>
      <c r="I149" s="25">
        <f>SUMIFS(C149:E149, C6:E6, "19MEE481_CO3")</f>
        <v>28</v>
      </c>
    </row>
    <row r="150" spans="1:9" x14ac:dyDescent="0.3">
      <c r="A150" s="26" t="s">
        <v>416</v>
      </c>
      <c r="B150" s="26" t="s">
        <v>417</v>
      </c>
      <c r="C150" s="26">
        <v>28</v>
      </c>
      <c r="D150" s="26">
        <v>28</v>
      </c>
      <c r="E150" s="26">
        <v>28</v>
      </c>
      <c r="G150" s="25">
        <f>SUMIFS(C150:E150, C6:E6, "19MEE481_CO1")</f>
        <v>28</v>
      </c>
      <c r="H150" s="25">
        <f>SUMIFS(C150:E150, C6:E6, "19MEE481_CO2")</f>
        <v>28</v>
      </c>
      <c r="I150" s="25">
        <f>SUMIFS(C150:E150, C6:E6, "19MEE481_CO3")</f>
        <v>28</v>
      </c>
    </row>
    <row r="151" spans="1:9" x14ac:dyDescent="0.3">
      <c r="A151" s="24" t="s">
        <v>418</v>
      </c>
      <c r="B151" s="24" t="s">
        <v>419</v>
      </c>
      <c r="C151" s="24">
        <v>32</v>
      </c>
      <c r="D151" s="24">
        <v>32</v>
      </c>
      <c r="E151" s="24">
        <v>32</v>
      </c>
      <c r="G151" s="25">
        <f>SUMIFS(C151:E151, C6:E6, "19MEE481_CO1")</f>
        <v>32</v>
      </c>
      <c r="H151" s="25">
        <f>SUMIFS(C151:E151, C6:E6, "19MEE481_CO2")</f>
        <v>32</v>
      </c>
      <c r="I151" s="25">
        <f>SUMIFS(C151:E151, C6:E6, "19MEE481_CO3")</f>
        <v>32</v>
      </c>
    </row>
    <row r="152" spans="1:9" x14ac:dyDescent="0.3">
      <c r="A152" s="26" t="s">
        <v>420</v>
      </c>
      <c r="B152" s="26" t="s">
        <v>421</v>
      </c>
      <c r="C152" s="26">
        <v>32</v>
      </c>
      <c r="D152" s="26">
        <v>32</v>
      </c>
      <c r="E152" s="26">
        <v>32</v>
      </c>
      <c r="G152" s="25">
        <f>SUMIFS(C152:E152, C6:E6, "19MEE481_CO1")</f>
        <v>32</v>
      </c>
      <c r="H152" s="25">
        <f>SUMIFS(C152:E152, C6:E6, "19MEE481_CO2")</f>
        <v>32</v>
      </c>
      <c r="I152" s="25">
        <f>SUMIFS(C152:E152, C6:E6, "19MEE481_CO3")</f>
        <v>32</v>
      </c>
    </row>
    <row r="153" spans="1:9" x14ac:dyDescent="0.3">
      <c r="A153" s="24" t="s">
        <v>422</v>
      </c>
      <c r="B153" s="24" t="s">
        <v>423</v>
      </c>
      <c r="C153" s="24">
        <v>31</v>
      </c>
      <c r="D153" s="24">
        <v>31</v>
      </c>
      <c r="E153" s="24">
        <v>31</v>
      </c>
      <c r="G153" s="25">
        <f>SUMIFS(C153:E153, C6:E6, "19MEE481_CO1")</f>
        <v>31</v>
      </c>
      <c r="H153" s="25">
        <f>SUMIFS(C153:E153, C6:E6, "19MEE481_CO2")</f>
        <v>31</v>
      </c>
      <c r="I153" s="25">
        <f>SUMIFS(C153:E153, C6:E6, "19MEE481_CO3")</f>
        <v>31</v>
      </c>
    </row>
    <row r="154" spans="1:9" x14ac:dyDescent="0.3">
      <c r="A154" s="26" t="s">
        <v>424</v>
      </c>
      <c r="B154" s="26" t="s">
        <v>425</v>
      </c>
      <c r="C154" s="26">
        <v>29</v>
      </c>
      <c r="D154" s="26">
        <v>29</v>
      </c>
      <c r="E154" s="26">
        <v>29</v>
      </c>
      <c r="G154" s="25">
        <f>SUMIFS(C154:E154, C6:E6, "19MEE481_CO1")</f>
        <v>29</v>
      </c>
      <c r="H154" s="25">
        <f>SUMIFS(C154:E154, C6:E6, "19MEE481_CO2")</f>
        <v>29</v>
      </c>
      <c r="I154" s="25">
        <f>SUMIFS(C154:E154, C6:E6, "19MEE481_CO3")</f>
        <v>29</v>
      </c>
    </row>
    <row r="155" spans="1:9" x14ac:dyDescent="0.3">
      <c r="A155" s="24" t="s">
        <v>426</v>
      </c>
      <c r="B155" s="24" t="s">
        <v>427</v>
      </c>
      <c r="C155" s="24">
        <v>28</v>
      </c>
      <c r="D155" s="24">
        <v>28</v>
      </c>
      <c r="E155" s="24">
        <v>28</v>
      </c>
      <c r="G155" s="25">
        <f>SUMIFS(C155:E155, C6:E6, "19MEE481_CO1")</f>
        <v>28</v>
      </c>
      <c r="H155" s="25">
        <f>SUMIFS(C155:E155, C6:E6, "19MEE481_CO2")</f>
        <v>28</v>
      </c>
      <c r="I155" s="25">
        <f>SUMIFS(C155:E155, C6:E6, "19MEE481_CO3")</f>
        <v>28</v>
      </c>
    </row>
    <row r="156" spans="1:9" x14ac:dyDescent="0.3">
      <c r="A156" s="26" t="s">
        <v>428</v>
      </c>
      <c r="B156" s="26" t="s">
        <v>429</v>
      </c>
      <c r="C156" s="26">
        <v>32</v>
      </c>
      <c r="D156" s="26">
        <v>32</v>
      </c>
      <c r="E156" s="26">
        <v>32</v>
      </c>
      <c r="G156" s="25">
        <f>SUMIFS(C156:E156, C6:E6, "19MEE481_CO1")</f>
        <v>32</v>
      </c>
      <c r="H156" s="25">
        <f>SUMIFS(C156:E156, C6:E6, "19MEE481_CO2")</f>
        <v>32</v>
      </c>
      <c r="I156" s="25">
        <f>SUMIFS(C156:E156, C6:E6, "19MEE481_CO3")</f>
        <v>32</v>
      </c>
    </row>
    <row r="157" spans="1:9" x14ac:dyDescent="0.3">
      <c r="A157" s="24" t="s">
        <v>430</v>
      </c>
      <c r="B157" s="24" t="s">
        <v>431</v>
      </c>
      <c r="C157" s="24">
        <v>28</v>
      </c>
      <c r="D157" s="24">
        <v>28</v>
      </c>
      <c r="E157" s="24">
        <v>28</v>
      </c>
      <c r="G157" s="25">
        <f>SUMIFS(C157:E157, C6:E6, "19MEE481_CO1")</f>
        <v>28</v>
      </c>
      <c r="H157" s="25">
        <f>SUMIFS(C157:E157, C6:E6, "19MEE481_CO2")</f>
        <v>28</v>
      </c>
      <c r="I157" s="25">
        <f>SUMIFS(C157:E157, C6:E6, "19MEE481_CO3")</f>
        <v>28</v>
      </c>
    </row>
    <row r="158" spans="1:9" x14ac:dyDescent="0.3">
      <c r="A158" s="26" t="s">
        <v>432</v>
      </c>
      <c r="B158" s="26" t="s">
        <v>433</v>
      </c>
      <c r="C158" s="26">
        <v>34</v>
      </c>
      <c r="D158" s="26">
        <v>34</v>
      </c>
      <c r="E158" s="26">
        <v>34</v>
      </c>
      <c r="G158" s="25">
        <f>SUMIFS(C158:E158, C6:E6, "19MEE481_CO1")</f>
        <v>34</v>
      </c>
      <c r="H158" s="25">
        <f>SUMIFS(C158:E158, C6:E6, "19MEE481_CO2")</f>
        <v>34</v>
      </c>
      <c r="I158" s="25">
        <f>SUMIFS(C158:E158, C6:E6, "19MEE481_CO3")</f>
        <v>34</v>
      </c>
    </row>
    <row r="159" spans="1:9" x14ac:dyDescent="0.3">
      <c r="A159" s="24" t="s">
        <v>434</v>
      </c>
      <c r="B159" s="24" t="s">
        <v>435</v>
      </c>
      <c r="C159" s="24">
        <v>32</v>
      </c>
      <c r="D159" s="24">
        <v>32</v>
      </c>
      <c r="E159" s="24">
        <v>32</v>
      </c>
      <c r="G159" s="25">
        <f>SUMIFS(C159:E159, C6:E6, "19MEE481_CO1")</f>
        <v>32</v>
      </c>
      <c r="H159" s="25">
        <f>SUMIFS(C159:E159, C6:E6, "19MEE481_CO2")</f>
        <v>32</v>
      </c>
      <c r="I159" s="25">
        <f>SUMIFS(C159:E159, C6:E6, "19MEE481_CO3")</f>
        <v>32</v>
      </c>
    </row>
    <row r="160" spans="1:9" x14ac:dyDescent="0.3">
      <c r="A160" s="26" t="s">
        <v>436</v>
      </c>
      <c r="B160" s="26" t="s">
        <v>437</v>
      </c>
      <c r="C160" s="26">
        <v>32</v>
      </c>
      <c r="D160" s="26">
        <v>32</v>
      </c>
      <c r="E160" s="26">
        <v>32</v>
      </c>
      <c r="G160" s="25">
        <f>SUMIFS(C160:E160, C6:E6, "19MEE481_CO1")</f>
        <v>32</v>
      </c>
      <c r="H160" s="25">
        <f>SUMIFS(C160:E160, C6:E6, "19MEE481_CO2")</f>
        <v>32</v>
      </c>
      <c r="I160" s="25">
        <f>SUMIFS(C160:E160, C6:E6, "19MEE481_CO3")</f>
        <v>32</v>
      </c>
    </row>
    <row r="161" spans="1:9" x14ac:dyDescent="0.3">
      <c r="A161" s="24" t="s">
        <v>438</v>
      </c>
      <c r="B161" s="24" t="s">
        <v>439</v>
      </c>
      <c r="C161" s="24">
        <v>32</v>
      </c>
      <c r="D161" s="24">
        <v>32</v>
      </c>
      <c r="E161" s="24">
        <v>32</v>
      </c>
      <c r="G161" s="25">
        <f>SUMIFS(C161:E161, C6:E6, "19MEE481_CO1")</f>
        <v>32</v>
      </c>
      <c r="H161" s="25">
        <f>SUMIFS(C161:E161, C6:E6, "19MEE481_CO2")</f>
        <v>32</v>
      </c>
      <c r="I161" s="25">
        <f>SUMIFS(C161:E161, C6:E6, "19MEE481_CO3")</f>
        <v>32</v>
      </c>
    </row>
    <row r="162" spans="1:9" x14ac:dyDescent="0.3">
      <c r="A162" s="26" t="s">
        <v>440</v>
      </c>
      <c r="B162" s="26" t="s">
        <v>441</v>
      </c>
      <c r="C162" s="26">
        <v>32</v>
      </c>
      <c r="D162" s="26">
        <v>32</v>
      </c>
      <c r="E162" s="26">
        <v>32</v>
      </c>
      <c r="G162" s="25">
        <f>SUMIFS(C162:E162, C6:E6, "19MEE481_CO1")</f>
        <v>32</v>
      </c>
      <c r="H162" s="25">
        <f>SUMIFS(C162:E162, C6:E6, "19MEE481_CO2")</f>
        <v>32</v>
      </c>
      <c r="I162" s="25">
        <f>SUMIFS(C162:E162, C6:E6, "19MEE481_CO3")</f>
        <v>32</v>
      </c>
    </row>
    <row r="163" spans="1:9" x14ac:dyDescent="0.3">
      <c r="A163" s="24" t="s">
        <v>442</v>
      </c>
      <c r="B163" s="24" t="s">
        <v>443</v>
      </c>
      <c r="C163" s="24">
        <v>32</v>
      </c>
      <c r="D163" s="24">
        <v>32</v>
      </c>
      <c r="E163" s="24">
        <v>32</v>
      </c>
      <c r="G163" s="25">
        <f>SUMIFS(C163:E163, C6:E6, "19MEE481_CO1")</f>
        <v>32</v>
      </c>
      <c r="H163" s="25">
        <f>SUMIFS(C163:E163, C6:E6, "19MEE481_CO2")</f>
        <v>32</v>
      </c>
      <c r="I163" s="25">
        <f>SUMIFS(C163:E163, C6:E6, "19MEE481_CO3")</f>
        <v>32</v>
      </c>
    </row>
    <row r="164" spans="1:9" x14ac:dyDescent="0.3">
      <c r="A164" s="26" t="s">
        <v>444</v>
      </c>
      <c r="B164" s="26" t="s">
        <v>445</v>
      </c>
      <c r="C164" s="26">
        <v>33</v>
      </c>
      <c r="D164" s="26">
        <v>33</v>
      </c>
      <c r="E164" s="26">
        <v>33</v>
      </c>
      <c r="G164" s="25">
        <f>SUMIFS(C164:E164, C6:E6, "19MEE481_CO1")</f>
        <v>33</v>
      </c>
      <c r="H164" s="25">
        <f>SUMIFS(C164:E164, C6:E6, "19MEE481_CO2")</f>
        <v>33</v>
      </c>
      <c r="I164" s="25">
        <f>SUMIFS(C164:E164, C6:E6, "19MEE481_CO3")</f>
        <v>33</v>
      </c>
    </row>
    <row r="165" spans="1:9" x14ac:dyDescent="0.3">
      <c r="A165" s="24" t="s">
        <v>446</v>
      </c>
      <c r="B165" s="24" t="s">
        <v>447</v>
      </c>
      <c r="C165" s="24">
        <v>28</v>
      </c>
      <c r="D165" s="24">
        <v>28</v>
      </c>
      <c r="E165" s="24">
        <v>28</v>
      </c>
      <c r="G165" s="25">
        <f>SUMIFS(C165:E165, C6:E6, "19MEE481_CO1")</f>
        <v>28</v>
      </c>
      <c r="H165" s="25">
        <f>SUMIFS(C165:E165, C6:E6, "19MEE481_CO2")</f>
        <v>28</v>
      </c>
      <c r="I165" s="25">
        <f>SUMIFS(C165:E165, C6:E6, "19MEE481_CO3")</f>
        <v>28</v>
      </c>
    </row>
    <row r="166" spans="1:9" x14ac:dyDescent="0.3">
      <c r="A166" s="26" t="s">
        <v>448</v>
      </c>
      <c r="B166" s="26" t="s">
        <v>449</v>
      </c>
      <c r="C166" s="26">
        <v>28</v>
      </c>
      <c r="D166" s="26">
        <v>28</v>
      </c>
      <c r="E166" s="26">
        <v>28</v>
      </c>
      <c r="G166" s="25">
        <f>SUMIFS(C166:E166, C6:E6, "19MEE481_CO1")</f>
        <v>28</v>
      </c>
      <c r="H166" s="25">
        <f>SUMIFS(C166:E166, C6:E6, "19MEE481_CO2")</f>
        <v>28</v>
      </c>
      <c r="I166" s="25">
        <f>SUMIFS(C166:E166, C6:E6, "19MEE481_CO3")</f>
        <v>28</v>
      </c>
    </row>
    <row r="167" spans="1:9" x14ac:dyDescent="0.3">
      <c r="A167" s="24" t="s">
        <v>450</v>
      </c>
      <c r="B167" s="24" t="s">
        <v>451</v>
      </c>
      <c r="C167" s="24">
        <v>28</v>
      </c>
      <c r="D167" s="24">
        <v>28</v>
      </c>
      <c r="E167" s="24">
        <v>28</v>
      </c>
      <c r="G167" s="25">
        <f>SUMIFS(C167:E167, C6:E6, "19MEE481_CO1")</f>
        <v>28</v>
      </c>
      <c r="H167" s="25">
        <f>SUMIFS(C167:E167, C6:E6, "19MEE481_CO2")</f>
        <v>28</v>
      </c>
      <c r="I167" s="25">
        <f>SUMIFS(C167:E167, C6:E6, "19MEE481_CO3")</f>
        <v>28</v>
      </c>
    </row>
    <row r="170" spans="1:9" x14ac:dyDescent="0.3">
      <c r="A170" s="27" t="s">
        <v>53</v>
      </c>
      <c r="B170" s="53" t="s">
        <v>54</v>
      </c>
      <c r="C170" s="51"/>
    </row>
    <row r="171" spans="1:9" x14ac:dyDescent="0.3">
      <c r="A171" s="28" t="s">
        <v>55</v>
      </c>
      <c r="B171" s="50" t="s">
        <v>56</v>
      </c>
      <c r="C171" s="51"/>
    </row>
    <row r="172" spans="1:9" x14ac:dyDescent="0.3">
      <c r="A172" s="29" t="s">
        <v>57</v>
      </c>
      <c r="B172" s="52" t="s">
        <v>58</v>
      </c>
      <c r="C172" s="51"/>
    </row>
    <row r="173" spans="1:9" x14ac:dyDescent="0.3">
      <c r="A173" s="30" t="s">
        <v>184</v>
      </c>
      <c r="B173" s="55" t="s">
        <v>185</v>
      </c>
      <c r="C173" s="51"/>
    </row>
    <row r="174" spans="1:9" x14ac:dyDescent="0.3">
      <c r="A174" s="31" t="s">
        <v>186</v>
      </c>
      <c r="B174" s="54" t="s">
        <v>187</v>
      </c>
      <c r="C174" s="51"/>
    </row>
  </sheetData>
  <sheetProtection sheet="1"/>
  <mergeCells count="7">
    <mergeCell ref="B174:C174"/>
    <mergeCell ref="B170:C170"/>
    <mergeCell ref="B171:C171"/>
    <mergeCell ref="B9:E9"/>
    <mergeCell ref="B1:E1"/>
    <mergeCell ref="B172:C172"/>
    <mergeCell ref="B173:C173"/>
  </mergeCells>
  <conditionalFormatting sqref="A11:E167">
    <cfRule type="expression" dxfId="31" priority="26">
      <formula>ISBLANK(A11)</formula>
    </cfRule>
  </conditionalFormatting>
  <conditionalFormatting sqref="C3">
    <cfRule type="expression" dxfId="30" priority="2">
      <formula>ISBLANK(C3)</formula>
    </cfRule>
  </conditionalFormatting>
  <conditionalFormatting sqref="C4">
    <cfRule type="expression" dxfId="29" priority="4">
      <formula>ISBLANK(C4)</formula>
    </cfRule>
  </conditionalFormatting>
  <conditionalFormatting sqref="C5">
    <cfRule type="expression" dxfId="28" priority="6">
      <formula>ISBLANK(C5)</formula>
    </cfRule>
  </conditionalFormatting>
  <conditionalFormatting sqref="C10">
    <cfRule type="expression" dxfId="27" priority="25">
      <formula>COUNTIF(C11:C167, "&gt;="&amp;$C$4)=0</formula>
    </cfRule>
  </conditionalFormatting>
  <conditionalFormatting sqref="C11:C167">
    <cfRule type="expression" dxfId="26" priority="27">
      <formula>C11&gt;$C$3</formula>
    </cfRule>
  </conditionalFormatting>
  <conditionalFormatting sqref="C3:E3">
    <cfRule type="expression" dxfId="25" priority="1">
      <formula>OR(C3&gt;100,C3&lt;0)</formula>
    </cfRule>
  </conditionalFormatting>
  <conditionalFormatting sqref="C4:E4">
    <cfRule type="expression" dxfId="24" priority="3">
      <formula>OR(C4&gt;max_marks_cell,C4&lt;0)</formula>
    </cfRule>
  </conditionalFormatting>
  <conditionalFormatting sqref="C5:E5">
    <cfRule type="expression" dxfId="23" priority="5">
      <formula>OR(C5&gt;3,C5&lt;0)</formula>
    </cfRule>
  </conditionalFormatting>
  <conditionalFormatting sqref="C7:E7">
    <cfRule type="expression" dxfId="22" priority="7">
      <formula>OR(C7&gt;100,C7&lt;0)</formula>
    </cfRule>
    <cfRule type="expression" dxfId="21" priority="8">
      <formula>ISBLANK(C7)</formula>
    </cfRule>
  </conditionalFormatting>
  <conditionalFormatting sqref="D10">
    <cfRule type="expression" dxfId="20" priority="30">
      <formula>COUNTIF(D11:D167, "&gt;="&amp;$D$4)=0</formula>
    </cfRule>
  </conditionalFormatting>
  <conditionalFormatting sqref="D11:D167">
    <cfRule type="expression" dxfId="19" priority="32">
      <formula>D11&gt;$D$3</formula>
    </cfRule>
  </conditionalFormatting>
  <conditionalFormatting sqref="D3:E5">
    <cfRule type="expression" dxfId="18" priority="10">
      <formula>ISBLANK(D3)</formula>
    </cfRule>
  </conditionalFormatting>
  <conditionalFormatting sqref="E10">
    <cfRule type="expression" dxfId="17" priority="35">
      <formula>COUNTIF(E11:E167, "&gt;="&amp;$E$4)=0</formula>
    </cfRule>
  </conditionalFormatting>
  <conditionalFormatting sqref="E11:E167">
    <cfRule type="expression" dxfId="16" priority="37">
      <formula>E11&gt;$E$3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74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14" customWidth="1"/>
  </cols>
  <sheetData>
    <row r="1" spans="1:9" x14ac:dyDescent="0.3">
      <c r="A1" s="2"/>
      <c r="B1" s="48" t="s">
        <v>455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f>SUMIFS(C3:E3, C6:E6, "19MEE481_CO1")</f>
        <v>10</v>
      </c>
      <c r="H3" s="25">
        <f>SUMIFS(C3:E3, C6:E6, "19MEE481_CO2")</f>
        <v>10</v>
      </c>
      <c r="I3" s="25">
        <f>SUMIFS(C3:E3, C6:E6, "19MEE481_CO3")</f>
        <v>10</v>
      </c>
    </row>
    <row r="4" spans="1:9" x14ac:dyDescent="0.3">
      <c r="A4" s="2"/>
      <c r="B4" s="22" t="s">
        <v>64</v>
      </c>
      <c r="C4" s="26">
        <v>7</v>
      </c>
      <c r="D4" s="26">
        <v>7</v>
      </c>
      <c r="E4" s="26">
        <v>7</v>
      </c>
      <c r="G4" s="25">
        <f>SUMIFS(C4:E4, C6:E6, "19MEE481_CO1")</f>
        <v>7</v>
      </c>
      <c r="H4" s="25">
        <f>SUMIFS(C4:E4, C6:E6, "19MEE481_CO2")</f>
        <v>7</v>
      </c>
      <c r="I4" s="25">
        <f>SUMIFS(C4:E4, C6:E6, "19MEE481_CO3")</f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74</v>
      </c>
      <c r="B11" s="24" t="s">
        <v>75</v>
      </c>
      <c r="C11" s="24">
        <v>9</v>
      </c>
      <c r="D11" s="24">
        <v>9</v>
      </c>
      <c r="E11" s="24">
        <v>9</v>
      </c>
      <c r="G11" s="25">
        <f>SUMIFS(C11:E11, C6:E6, "19MEE481_CO1")</f>
        <v>9</v>
      </c>
      <c r="H11" s="25">
        <f>SUMIFS(C11:E11, C6:E6, "19MEE481_CO2")</f>
        <v>9</v>
      </c>
      <c r="I11" s="25">
        <f>SUMIFS(C11:E11, C6:E6, "19MEE481_CO3")</f>
        <v>9</v>
      </c>
    </row>
    <row r="12" spans="1:9" x14ac:dyDescent="0.3">
      <c r="A12" s="26" t="s">
        <v>76</v>
      </c>
      <c r="B12" s="26" t="s">
        <v>77</v>
      </c>
      <c r="C12" s="26">
        <v>7</v>
      </c>
      <c r="D12" s="26">
        <v>7</v>
      </c>
      <c r="E12" s="26">
        <v>7</v>
      </c>
      <c r="G12" s="25">
        <f>SUMIFS(C12:E12, C6:E6, "19MEE481_CO1")</f>
        <v>7</v>
      </c>
      <c r="H12" s="25">
        <f>SUMIFS(C12:E12, C6:E6, "19MEE481_CO2")</f>
        <v>7</v>
      </c>
      <c r="I12" s="25">
        <f>SUMIFS(C12:E12, C6:E6, "19MEE481_CO3")</f>
        <v>7</v>
      </c>
    </row>
    <row r="13" spans="1:9" x14ac:dyDescent="0.3">
      <c r="A13" s="24" t="s">
        <v>78</v>
      </c>
      <c r="B13" s="24" t="s">
        <v>79</v>
      </c>
      <c r="C13" s="24">
        <v>9</v>
      </c>
      <c r="D13" s="24">
        <v>9</v>
      </c>
      <c r="E13" s="24">
        <v>9</v>
      </c>
      <c r="G13" s="25">
        <f>SUMIFS(C13:E13, C6:E6, "19MEE481_CO1")</f>
        <v>9</v>
      </c>
      <c r="H13" s="25">
        <f>SUMIFS(C13:E13, C6:E6, "19MEE481_CO2")</f>
        <v>9</v>
      </c>
      <c r="I13" s="25">
        <f>SUMIFS(C13:E13, C6:E6, "19MEE481_CO3")</f>
        <v>9</v>
      </c>
    </row>
    <row r="14" spans="1:9" x14ac:dyDescent="0.3">
      <c r="A14" s="26" t="s">
        <v>80</v>
      </c>
      <c r="B14" s="26" t="s">
        <v>81</v>
      </c>
      <c r="C14" s="26">
        <v>8.5</v>
      </c>
      <c r="D14" s="26">
        <v>8.5</v>
      </c>
      <c r="E14" s="26">
        <v>8.5</v>
      </c>
      <c r="G14" s="25">
        <f>SUMIFS(C14:E14, C6:E6, "19MEE481_CO1")</f>
        <v>8.5</v>
      </c>
      <c r="H14" s="25">
        <f>SUMIFS(C14:E14, C6:E6, "19MEE481_CO2")</f>
        <v>8.5</v>
      </c>
      <c r="I14" s="25">
        <f>SUMIFS(C14:E14, C6:E6, "19MEE481_CO3")</f>
        <v>8.5</v>
      </c>
    </row>
    <row r="15" spans="1:9" x14ac:dyDescent="0.3">
      <c r="A15" s="24" t="s">
        <v>82</v>
      </c>
      <c r="B15" s="24" t="s">
        <v>83</v>
      </c>
      <c r="C15" s="24">
        <v>7</v>
      </c>
      <c r="D15" s="24">
        <v>7</v>
      </c>
      <c r="E15" s="24">
        <v>7</v>
      </c>
      <c r="G15" s="25">
        <f>SUMIFS(C15:E15, C6:E6, "19MEE481_CO1")</f>
        <v>7</v>
      </c>
      <c r="H15" s="25">
        <f>SUMIFS(C15:E15, C6:E6, "19MEE481_CO2")</f>
        <v>7</v>
      </c>
      <c r="I15" s="25">
        <f>SUMIFS(C15:E15, C6:E6, "19MEE481_CO3")</f>
        <v>7</v>
      </c>
    </row>
    <row r="16" spans="1:9" x14ac:dyDescent="0.3">
      <c r="A16" s="26" t="s">
        <v>84</v>
      </c>
      <c r="B16" s="26" t="s">
        <v>85</v>
      </c>
      <c r="C16" s="26">
        <v>8.5</v>
      </c>
      <c r="D16" s="26">
        <v>8.5</v>
      </c>
      <c r="E16" s="26">
        <v>8.5</v>
      </c>
      <c r="G16" s="25">
        <f>SUMIFS(C16:E16, C6:E6, "19MEE481_CO1")</f>
        <v>8.5</v>
      </c>
      <c r="H16" s="25">
        <f>SUMIFS(C16:E16, C6:E6, "19MEE481_CO2")</f>
        <v>8.5</v>
      </c>
      <c r="I16" s="25">
        <f>SUMIFS(C16:E16, C6:E6, "19MEE481_CO3")</f>
        <v>8.5</v>
      </c>
    </row>
    <row r="17" spans="1:9" x14ac:dyDescent="0.3">
      <c r="A17" s="24" t="s">
        <v>86</v>
      </c>
      <c r="B17" s="24" t="s">
        <v>87</v>
      </c>
      <c r="C17" s="24">
        <v>7</v>
      </c>
      <c r="D17" s="24">
        <v>7</v>
      </c>
      <c r="E17" s="24">
        <v>7</v>
      </c>
      <c r="G17" s="25">
        <f>SUMIFS(C17:E17, C6:E6, "19MEE481_CO1")</f>
        <v>7</v>
      </c>
      <c r="H17" s="25">
        <f>SUMIFS(C17:E17, C6:E6, "19MEE481_CO2")</f>
        <v>7</v>
      </c>
      <c r="I17" s="25">
        <f>SUMIFS(C17:E17, C6:E6, "19MEE481_CO3")</f>
        <v>7</v>
      </c>
    </row>
    <row r="18" spans="1:9" x14ac:dyDescent="0.3">
      <c r="A18" s="26" t="s">
        <v>88</v>
      </c>
      <c r="B18" s="26" t="s">
        <v>89</v>
      </c>
      <c r="C18" s="26">
        <v>8.5</v>
      </c>
      <c r="D18" s="26">
        <v>8.5</v>
      </c>
      <c r="E18" s="26">
        <v>8.5</v>
      </c>
      <c r="G18" s="25">
        <f>SUMIFS(C18:E18, C6:E6, "19MEE481_CO1")</f>
        <v>8.5</v>
      </c>
      <c r="H18" s="25">
        <f>SUMIFS(C18:E18, C6:E6, "19MEE481_CO2")</f>
        <v>8.5</v>
      </c>
      <c r="I18" s="25">
        <f>SUMIFS(C18:E18, C6:E6, "19MEE481_CO3")</f>
        <v>8.5</v>
      </c>
    </row>
    <row r="19" spans="1:9" x14ac:dyDescent="0.3">
      <c r="A19" s="24" t="s">
        <v>90</v>
      </c>
      <c r="B19" s="24" t="s">
        <v>91</v>
      </c>
      <c r="C19" s="24">
        <v>7</v>
      </c>
      <c r="D19" s="24">
        <v>7</v>
      </c>
      <c r="E19" s="24">
        <v>7</v>
      </c>
      <c r="G19" s="25">
        <f>SUMIFS(C19:E19, C6:E6, "19MEE481_CO1")</f>
        <v>7</v>
      </c>
      <c r="H19" s="25">
        <f>SUMIFS(C19:E19, C6:E6, "19MEE481_CO2")</f>
        <v>7</v>
      </c>
      <c r="I19" s="25">
        <f>SUMIFS(C19:E19, C6:E6, "19MEE481_CO3")</f>
        <v>7</v>
      </c>
    </row>
    <row r="20" spans="1:9" x14ac:dyDescent="0.3">
      <c r="A20" s="26" t="s">
        <v>92</v>
      </c>
      <c r="B20" s="26" t="s">
        <v>93</v>
      </c>
      <c r="C20" s="26">
        <v>6.5</v>
      </c>
      <c r="D20" s="26">
        <v>6.5</v>
      </c>
      <c r="E20" s="26">
        <v>6.5</v>
      </c>
      <c r="G20" s="25">
        <f>SUMIFS(C20:E20, C6:E6, "19MEE481_CO1")</f>
        <v>6.5</v>
      </c>
      <c r="H20" s="25">
        <f>SUMIFS(C20:E20, C6:E6, "19MEE481_CO2")</f>
        <v>6.5</v>
      </c>
      <c r="I20" s="25">
        <f>SUMIFS(C20:E20, C6:E6, "19MEE481_CO3")</f>
        <v>6.5</v>
      </c>
    </row>
    <row r="21" spans="1:9" x14ac:dyDescent="0.3">
      <c r="A21" s="24" t="s">
        <v>94</v>
      </c>
      <c r="B21" s="24" t="s">
        <v>95</v>
      </c>
      <c r="C21" s="24">
        <v>7.5</v>
      </c>
      <c r="D21" s="24">
        <v>7.5</v>
      </c>
      <c r="E21" s="24">
        <v>7.5</v>
      </c>
      <c r="G21" s="25">
        <f>SUMIFS(C21:E21, C6:E6, "19MEE481_CO1")</f>
        <v>7.5</v>
      </c>
      <c r="H21" s="25">
        <f>SUMIFS(C21:E21, C6:E6, "19MEE481_CO2")</f>
        <v>7.5</v>
      </c>
      <c r="I21" s="25">
        <f>SUMIFS(C21:E21, C6:E6, "19MEE481_CO3")</f>
        <v>7.5</v>
      </c>
    </row>
    <row r="22" spans="1:9" x14ac:dyDescent="0.3">
      <c r="A22" s="26" t="s">
        <v>96</v>
      </c>
      <c r="B22" s="26" t="s">
        <v>97</v>
      </c>
      <c r="C22" s="26">
        <v>8</v>
      </c>
      <c r="D22" s="26">
        <v>8</v>
      </c>
      <c r="E22" s="26">
        <v>8</v>
      </c>
      <c r="G22" s="25">
        <f>SUMIFS(C22:E22, C6:E6, "19MEE481_CO1")</f>
        <v>8</v>
      </c>
      <c r="H22" s="25">
        <f>SUMIFS(C22:E22, C6:E6, "19MEE481_CO2")</f>
        <v>8</v>
      </c>
      <c r="I22" s="25">
        <f>SUMIFS(C22:E22, C6:E6, "19MEE481_CO3")</f>
        <v>8</v>
      </c>
    </row>
    <row r="23" spans="1:9" x14ac:dyDescent="0.3">
      <c r="A23" s="24" t="s">
        <v>98</v>
      </c>
      <c r="B23" s="24" t="s">
        <v>99</v>
      </c>
      <c r="C23" s="24">
        <v>7</v>
      </c>
      <c r="D23" s="24">
        <v>7</v>
      </c>
      <c r="E23" s="24">
        <v>7</v>
      </c>
      <c r="G23" s="25">
        <f>SUMIFS(C23:E23, C6:E6, "19MEE481_CO1")</f>
        <v>7</v>
      </c>
      <c r="H23" s="25">
        <f>SUMIFS(C23:E23, C6:E6, "19MEE481_CO2")</f>
        <v>7</v>
      </c>
      <c r="I23" s="25">
        <f>SUMIFS(C23:E23, C6:E6, "19MEE481_CO3")</f>
        <v>7</v>
      </c>
    </row>
    <row r="24" spans="1:9" x14ac:dyDescent="0.3">
      <c r="A24" s="26" t="s">
        <v>100</v>
      </c>
      <c r="B24" s="26" t="s">
        <v>101</v>
      </c>
      <c r="C24" s="26">
        <v>6.5</v>
      </c>
      <c r="D24" s="26">
        <v>6.5</v>
      </c>
      <c r="E24" s="26">
        <v>6.5</v>
      </c>
      <c r="G24" s="25">
        <f>SUMIFS(C24:E24, C6:E6, "19MEE481_CO1")</f>
        <v>6.5</v>
      </c>
      <c r="H24" s="25">
        <f>SUMIFS(C24:E24, C6:E6, "19MEE481_CO2")</f>
        <v>6.5</v>
      </c>
      <c r="I24" s="25">
        <f>SUMIFS(C24:E24, C6:E6, "19MEE481_CO3")</f>
        <v>6.5</v>
      </c>
    </row>
    <row r="25" spans="1:9" x14ac:dyDescent="0.3">
      <c r="A25" s="24" t="s">
        <v>102</v>
      </c>
      <c r="B25" s="24" t="s">
        <v>103</v>
      </c>
      <c r="C25" s="24">
        <v>8.5</v>
      </c>
      <c r="D25" s="24">
        <v>8.5</v>
      </c>
      <c r="E25" s="24">
        <v>8.5</v>
      </c>
      <c r="G25" s="25">
        <f>SUMIFS(C25:E25, C6:E6, "19MEE481_CO1")</f>
        <v>8.5</v>
      </c>
      <c r="H25" s="25">
        <f>SUMIFS(C25:E25, C6:E6, "19MEE481_CO2")</f>
        <v>8.5</v>
      </c>
      <c r="I25" s="25">
        <f>SUMIFS(C25:E25, C6:E6, "19MEE481_CO3")</f>
        <v>8.5</v>
      </c>
    </row>
    <row r="26" spans="1:9" x14ac:dyDescent="0.3">
      <c r="A26" s="26" t="s">
        <v>104</v>
      </c>
      <c r="B26" s="26" t="s">
        <v>105</v>
      </c>
      <c r="C26" s="26">
        <v>8.5</v>
      </c>
      <c r="D26" s="26">
        <v>8.5</v>
      </c>
      <c r="E26" s="26">
        <v>8.5</v>
      </c>
      <c r="G26" s="25">
        <f>SUMIFS(C26:E26, C6:E6, "19MEE481_CO1")</f>
        <v>8.5</v>
      </c>
      <c r="H26" s="25">
        <f>SUMIFS(C26:E26, C6:E6, "19MEE481_CO2")</f>
        <v>8.5</v>
      </c>
      <c r="I26" s="25">
        <f>SUMIFS(C26:E26, C6:E6, "19MEE481_CO3")</f>
        <v>8.5</v>
      </c>
    </row>
    <row r="27" spans="1:9" x14ac:dyDescent="0.3">
      <c r="A27" s="24" t="s">
        <v>106</v>
      </c>
      <c r="B27" s="24" t="s">
        <v>107</v>
      </c>
      <c r="C27" s="24">
        <v>9</v>
      </c>
      <c r="D27" s="24">
        <v>9</v>
      </c>
      <c r="E27" s="24">
        <v>9</v>
      </c>
      <c r="G27" s="25">
        <f>SUMIFS(C27:E27, C6:E6, "19MEE481_CO1")</f>
        <v>9</v>
      </c>
      <c r="H27" s="25">
        <f>SUMIFS(C27:E27, C6:E6, "19MEE481_CO2")</f>
        <v>9</v>
      </c>
      <c r="I27" s="25">
        <f>SUMIFS(C27:E27, C6:E6, "19MEE481_CO3")</f>
        <v>9</v>
      </c>
    </row>
    <row r="28" spans="1:9" x14ac:dyDescent="0.3">
      <c r="A28" s="26" t="s">
        <v>108</v>
      </c>
      <c r="B28" s="26" t="s">
        <v>109</v>
      </c>
      <c r="C28" s="26">
        <v>8</v>
      </c>
      <c r="D28" s="26">
        <v>8</v>
      </c>
      <c r="E28" s="26">
        <v>8</v>
      </c>
      <c r="G28" s="25">
        <f>SUMIFS(C28:E28, C6:E6, "19MEE481_CO1")</f>
        <v>8</v>
      </c>
      <c r="H28" s="25">
        <f>SUMIFS(C28:E28, C6:E6, "19MEE481_CO2")</f>
        <v>8</v>
      </c>
      <c r="I28" s="25">
        <f>SUMIFS(C28:E28, C6:E6, "19MEE481_CO3")</f>
        <v>8</v>
      </c>
    </row>
    <row r="29" spans="1:9" x14ac:dyDescent="0.3">
      <c r="A29" s="24" t="s">
        <v>110</v>
      </c>
      <c r="B29" s="24" t="s">
        <v>111</v>
      </c>
      <c r="C29" s="24">
        <v>8.5</v>
      </c>
      <c r="D29" s="24">
        <v>8.5</v>
      </c>
      <c r="E29" s="24">
        <v>8.5</v>
      </c>
      <c r="G29" s="25">
        <f>SUMIFS(C29:E29, C6:E6, "19MEE481_CO1")</f>
        <v>8.5</v>
      </c>
      <c r="H29" s="25">
        <f>SUMIFS(C29:E29, C6:E6, "19MEE481_CO2")</f>
        <v>8.5</v>
      </c>
      <c r="I29" s="25">
        <f>SUMIFS(C29:E29, C6:E6, "19MEE481_CO3")</f>
        <v>8.5</v>
      </c>
    </row>
    <row r="30" spans="1:9" x14ac:dyDescent="0.3">
      <c r="A30" s="26" t="s">
        <v>112</v>
      </c>
      <c r="B30" s="26" t="s">
        <v>113</v>
      </c>
      <c r="C30" s="26">
        <v>8.5</v>
      </c>
      <c r="D30" s="26">
        <v>8.5</v>
      </c>
      <c r="E30" s="26">
        <v>8.5</v>
      </c>
      <c r="G30" s="25">
        <f>SUMIFS(C30:E30, C6:E6, "19MEE481_CO1")</f>
        <v>8.5</v>
      </c>
      <c r="H30" s="25">
        <f>SUMIFS(C30:E30, C6:E6, "19MEE481_CO2")</f>
        <v>8.5</v>
      </c>
      <c r="I30" s="25">
        <f>SUMIFS(C30:E30, C6:E6, "19MEE481_CO3")</f>
        <v>8.5</v>
      </c>
    </row>
    <row r="31" spans="1:9" x14ac:dyDescent="0.3">
      <c r="A31" s="24" t="s">
        <v>114</v>
      </c>
      <c r="B31" s="24" t="s">
        <v>115</v>
      </c>
      <c r="C31" s="24">
        <v>9</v>
      </c>
      <c r="D31" s="24">
        <v>9</v>
      </c>
      <c r="E31" s="24">
        <v>9</v>
      </c>
      <c r="G31" s="25">
        <f>SUMIFS(C31:E31, C6:E6, "19MEE481_CO1")</f>
        <v>9</v>
      </c>
      <c r="H31" s="25">
        <f>SUMIFS(C31:E31, C6:E6, "19MEE481_CO2")</f>
        <v>9</v>
      </c>
      <c r="I31" s="25">
        <f>SUMIFS(C31:E31, C6:E6, "19MEE481_CO3")</f>
        <v>9</v>
      </c>
    </row>
    <row r="32" spans="1:9" x14ac:dyDescent="0.3">
      <c r="A32" s="26" t="s">
        <v>116</v>
      </c>
      <c r="B32" s="26" t="s">
        <v>117</v>
      </c>
      <c r="C32" s="26">
        <v>9</v>
      </c>
      <c r="D32" s="26">
        <v>9</v>
      </c>
      <c r="E32" s="26">
        <v>9</v>
      </c>
      <c r="G32" s="25">
        <f>SUMIFS(C32:E32, C6:E6, "19MEE481_CO1")</f>
        <v>9</v>
      </c>
      <c r="H32" s="25">
        <f>SUMIFS(C32:E32, C6:E6, "19MEE481_CO2")</f>
        <v>9</v>
      </c>
      <c r="I32" s="25">
        <f>SUMIFS(C32:E32, C6:E6, "19MEE481_CO3")</f>
        <v>9</v>
      </c>
    </row>
    <row r="33" spans="1:9" x14ac:dyDescent="0.3">
      <c r="A33" s="24" t="s">
        <v>118</v>
      </c>
      <c r="B33" s="24" t="s">
        <v>119</v>
      </c>
      <c r="C33" s="24">
        <v>7.5</v>
      </c>
      <c r="D33" s="24">
        <v>7.5</v>
      </c>
      <c r="E33" s="24">
        <v>7.5</v>
      </c>
      <c r="G33" s="25">
        <f>SUMIFS(C33:E33, C6:E6, "19MEE481_CO1")</f>
        <v>7.5</v>
      </c>
      <c r="H33" s="25">
        <f>SUMIFS(C33:E33, C6:E6, "19MEE481_CO2")</f>
        <v>7.5</v>
      </c>
      <c r="I33" s="25">
        <f>SUMIFS(C33:E33, C6:E6, "19MEE481_CO3")</f>
        <v>7.5</v>
      </c>
    </row>
    <row r="34" spans="1:9" x14ac:dyDescent="0.3">
      <c r="A34" s="26" t="s">
        <v>120</v>
      </c>
      <c r="B34" s="26" t="s">
        <v>121</v>
      </c>
      <c r="C34" s="26">
        <v>6</v>
      </c>
      <c r="D34" s="26">
        <v>6</v>
      </c>
      <c r="E34" s="26">
        <v>6</v>
      </c>
      <c r="G34" s="25">
        <f>SUMIFS(C34:E34, C6:E6, "19MEE481_CO1")</f>
        <v>6</v>
      </c>
      <c r="H34" s="25">
        <f>SUMIFS(C34:E34, C6:E6, "19MEE481_CO2")</f>
        <v>6</v>
      </c>
      <c r="I34" s="25">
        <f>SUMIFS(C34:E34, C6:E6, "19MEE481_CO3")</f>
        <v>6</v>
      </c>
    </row>
    <row r="35" spans="1:9" x14ac:dyDescent="0.3">
      <c r="A35" s="24" t="s">
        <v>122</v>
      </c>
      <c r="B35" s="24" t="s">
        <v>123</v>
      </c>
      <c r="C35" s="24">
        <v>7.5</v>
      </c>
      <c r="D35" s="24">
        <v>7.5</v>
      </c>
      <c r="E35" s="24">
        <v>7.5</v>
      </c>
      <c r="G35" s="25">
        <f>SUMIFS(C35:E35, C6:E6, "19MEE481_CO1")</f>
        <v>7.5</v>
      </c>
      <c r="H35" s="25">
        <f>SUMIFS(C35:E35, C6:E6, "19MEE481_CO2")</f>
        <v>7.5</v>
      </c>
      <c r="I35" s="25">
        <f>SUMIFS(C35:E35, C6:E6, "19MEE481_CO3")</f>
        <v>7.5</v>
      </c>
    </row>
    <row r="36" spans="1:9" x14ac:dyDescent="0.3">
      <c r="A36" s="26" t="s">
        <v>124</v>
      </c>
      <c r="B36" s="26" t="s">
        <v>125</v>
      </c>
      <c r="C36" s="26">
        <v>7.5</v>
      </c>
      <c r="D36" s="26">
        <v>7.5</v>
      </c>
      <c r="E36" s="26">
        <v>7.5</v>
      </c>
      <c r="G36" s="25">
        <f>SUMIFS(C36:E36, C6:E6, "19MEE481_CO1")</f>
        <v>7.5</v>
      </c>
      <c r="H36" s="25">
        <f>SUMIFS(C36:E36, C6:E6, "19MEE481_CO2")</f>
        <v>7.5</v>
      </c>
      <c r="I36" s="25">
        <f>SUMIFS(C36:E36, C6:E6, "19MEE481_CO3")</f>
        <v>7.5</v>
      </c>
    </row>
    <row r="37" spans="1:9" x14ac:dyDescent="0.3">
      <c r="A37" s="24" t="s">
        <v>126</v>
      </c>
      <c r="B37" s="24" t="s">
        <v>127</v>
      </c>
      <c r="C37" s="24">
        <v>8</v>
      </c>
      <c r="D37" s="24">
        <v>8</v>
      </c>
      <c r="E37" s="24">
        <v>8</v>
      </c>
      <c r="G37" s="25">
        <f>SUMIFS(C37:E37, C6:E6, "19MEE481_CO1")</f>
        <v>8</v>
      </c>
      <c r="H37" s="25">
        <f>SUMIFS(C37:E37, C6:E6, "19MEE481_CO2")</f>
        <v>8</v>
      </c>
      <c r="I37" s="25">
        <f>SUMIFS(C37:E37, C6:E6, "19MEE481_CO3")</f>
        <v>8</v>
      </c>
    </row>
    <row r="38" spans="1:9" x14ac:dyDescent="0.3">
      <c r="A38" s="26" t="s">
        <v>128</v>
      </c>
      <c r="B38" s="26" t="s">
        <v>129</v>
      </c>
      <c r="C38" s="26">
        <v>6</v>
      </c>
      <c r="D38" s="26">
        <v>6</v>
      </c>
      <c r="E38" s="26">
        <v>6</v>
      </c>
      <c r="G38" s="25">
        <f>SUMIFS(C38:E38, C6:E6, "19MEE481_CO1")</f>
        <v>6</v>
      </c>
      <c r="H38" s="25">
        <f>SUMIFS(C38:E38, C6:E6, "19MEE481_CO2")</f>
        <v>6</v>
      </c>
      <c r="I38" s="25">
        <f>SUMIFS(C38:E38, C6:E6, "19MEE481_CO3")</f>
        <v>6</v>
      </c>
    </row>
    <row r="39" spans="1:9" x14ac:dyDescent="0.3">
      <c r="A39" s="24" t="s">
        <v>130</v>
      </c>
      <c r="B39" s="24" t="s">
        <v>131</v>
      </c>
      <c r="C39" s="24">
        <v>7.5</v>
      </c>
      <c r="D39" s="24">
        <v>7.5</v>
      </c>
      <c r="E39" s="24">
        <v>7.5</v>
      </c>
      <c r="G39" s="25">
        <f>SUMIFS(C39:E39, C6:E6, "19MEE481_CO1")</f>
        <v>7.5</v>
      </c>
      <c r="H39" s="25">
        <f>SUMIFS(C39:E39, C6:E6, "19MEE481_CO2")</f>
        <v>7.5</v>
      </c>
      <c r="I39" s="25">
        <f>SUMIFS(C39:E39, C6:E6, "19MEE481_CO3")</f>
        <v>7.5</v>
      </c>
    </row>
    <row r="40" spans="1:9" x14ac:dyDescent="0.3">
      <c r="A40" s="26" t="s">
        <v>132</v>
      </c>
      <c r="B40" s="26" t="s">
        <v>133</v>
      </c>
      <c r="C40" s="26">
        <v>7</v>
      </c>
      <c r="D40" s="26">
        <v>7</v>
      </c>
      <c r="E40" s="26">
        <v>7</v>
      </c>
      <c r="G40" s="25">
        <f>SUMIFS(C40:E40, C6:E6, "19MEE481_CO1")</f>
        <v>7</v>
      </c>
      <c r="H40" s="25">
        <f>SUMIFS(C40:E40, C6:E6, "19MEE481_CO2")</f>
        <v>7</v>
      </c>
      <c r="I40" s="25">
        <f>SUMIFS(C40:E40, C6:E6, "19MEE481_CO3")</f>
        <v>7</v>
      </c>
    </row>
    <row r="41" spans="1:9" x14ac:dyDescent="0.3">
      <c r="A41" s="24" t="s">
        <v>134</v>
      </c>
      <c r="B41" s="24" t="s">
        <v>135</v>
      </c>
      <c r="C41" s="24">
        <v>6</v>
      </c>
      <c r="D41" s="24">
        <v>6</v>
      </c>
      <c r="E41" s="24">
        <v>6</v>
      </c>
      <c r="G41" s="25">
        <f>SUMIFS(C41:E41, C6:E6, "19MEE481_CO1")</f>
        <v>6</v>
      </c>
      <c r="H41" s="25">
        <f>SUMIFS(C41:E41, C6:E6, "19MEE481_CO2")</f>
        <v>6</v>
      </c>
      <c r="I41" s="25">
        <f>SUMIFS(C41:E41, C6:E6, "19MEE481_CO3")</f>
        <v>6</v>
      </c>
    </row>
    <row r="42" spans="1:9" x14ac:dyDescent="0.3">
      <c r="A42" s="26" t="s">
        <v>136</v>
      </c>
      <c r="B42" s="26" t="s">
        <v>137</v>
      </c>
      <c r="C42" s="26">
        <v>9</v>
      </c>
      <c r="D42" s="26">
        <v>9</v>
      </c>
      <c r="E42" s="26">
        <v>9</v>
      </c>
      <c r="G42" s="25">
        <f>SUMIFS(C42:E42, C6:E6, "19MEE481_CO1")</f>
        <v>9</v>
      </c>
      <c r="H42" s="25">
        <f>SUMIFS(C42:E42, C6:E6, "19MEE481_CO2")</f>
        <v>9</v>
      </c>
      <c r="I42" s="25">
        <f>SUMIFS(C42:E42, C6:E6, "19MEE481_CO3")</f>
        <v>9</v>
      </c>
    </row>
    <row r="43" spans="1:9" x14ac:dyDescent="0.3">
      <c r="A43" s="24" t="s">
        <v>138</v>
      </c>
      <c r="B43" s="24" t="s">
        <v>139</v>
      </c>
      <c r="C43" s="24">
        <v>8</v>
      </c>
      <c r="D43" s="24">
        <v>8</v>
      </c>
      <c r="E43" s="24">
        <v>8</v>
      </c>
      <c r="G43" s="25">
        <f>SUMIFS(C43:E43, C6:E6, "19MEE481_CO1")</f>
        <v>8</v>
      </c>
      <c r="H43" s="25">
        <f>SUMIFS(C43:E43, C6:E6, "19MEE481_CO2")</f>
        <v>8</v>
      </c>
      <c r="I43" s="25">
        <f>SUMIFS(C43:E43, C6:E6, "19MEE481_CO3")</f>
        <v>8</v>
      </c>
    </row>
    <row r="44" spans="1:9" x14ac:dyDescent="0.3">
      <c r="A44" s="26" t="s">
        <v>140</v>
      </c>
      <c r="B44" s="26" t="s">
        <v>141</v>
      </c>
      <c r="C44" s="26">
        <v>7</v>
      </c>
      <c r="D44" s="26">
        <v>7</v>
      </c>
      <c r="E44" s="26">
        <v>7</v>
      </c>
      <c r="G44" s="25">
        <f>SUMIFS(C44:E44, C6:E6, "19MEE481_CO1")</f>
        <v>7</v>
      </c>
      <c r="H44" s="25">
        <f>SUMIFS(C44:E44, C6:E6, "19MEE481_CO2")</f>
        <v>7</v>
      </c>
      <c r="I44" s="25">
        <f>SUMIFS(C44:E44, C6:E6, "19MEE481_CO3")</f>
        <v>7</v>
      </c>
    </row>
    <row r="45" spans="1:9" x14ac:dyDescent="0.3">
      <c r="A45" s="24" t="s">
        <v>142</v>
      </c>
      <c r="B45" s="24" t="s">
        <v>143</v>
      </c>
      <c r="C45" s="24">
        <v>7</v>
      </c>
      <c r="D45" s="24">
        <v>7</v>
      </c>
      <c r="E45" s="24">
        <v>7</v>
      </c>
      <c r="G45" s="25">
        <f>SUMIFS(C45:E45, C6:E6, "19MEE481_CO1")</f>
        <v>7</v>
      </c>
      <c r="H45" s="25">
        <f>SUMIFS(C45:E45, C6:E6, "19MEE481_CO2")</f>
        <v>7</v>
      </c>
      <c r="I45" s="25">
        <f>SUMIFS(C45:E45, C6:E6, "19MEE481_CO3")</f>
        <v>7</v>
      </c>
    </row>
    <row r="46" spans="1:9" x14ac:dyDescent="0.3">
      <c r="A46" s="26" t="s">
        <v>144</v>
      </c>
      <c r="B46" s="26" t="s">
        <v>145</v>
      </c>
      <c r="C46" s="26">
        <v>8</v>
      </c>
      <c r="D46" s="26">
        <v>8</v>
      </c>
      <c r="E46" s="26">
        <v>8</v>
      </c>
      <c r="G46" s="25">
        <f>SUMIFS(C46:E46, C6:E6, "19MEE481_CO1")</f>
        <v>8</v>
      </c>
      <c r="H46" s="25">
        <f>SUMIFS(C46:E46, C6:E6, "19MEE481_CO2")</f>
        <v>8</v>
      </c>
      <c r="I46" s="25">
        <f>SUMIFS(C46:E46, C6:E6, "19MEE481_CO3")</f>
        <v>8</v>
      </c>
    </row>
    <row r="47" spans="1:9" x14ac:dyDescent="0.3">
      <c r="A47" s="24" t="s">
        <v>146</v>
      </c>
      <c r="B47" s="24" t="s">
        <v>147</v>
      </c>
      <c r="C47" s="24">
        <v>7</v>
      </c>
      <c r="D47" s="24">
        <v>7</v>
      </c>
      <c r="E47" s="24">
        <v>7</v>
      </c>
      <c r="G47" s="25">
        <f>SUMIFS(C47:E47, C6:E6, "19MEE481_CO1")</f>
        <v>7</v>
      </c>
      <c r="H47" s="25">
        <f>SUMIFS(C47:E47, C6:E6, "19MEE481_CO2")</f>
        <v>7</v>
      </c>
      <c r="I47" s="25">
        <f>SUMIFS(C47:E47, C6:E6, "19MEE481_CO3")</f>
        <v>7</v>
      </c>
    </row>
    <row r="48" spans="1:9" x14ac:dyDescent="0.3">
      <c r="A48" s="26" t="s">
        <v>148</v>
      </c>
      <c r="B48" s="26" t="s">
        <v>149</v>
      </c>
      <c r="C48" s="26">
        <v>7.5</v>
      </c>
      <c r="D48" s="26">
        <v>7.5</v>
      </c>
      <c r="E48" s="26">
        <v>7.5</v>
      </c>
      <c r="G48" s="25">
        <f>SUMIFS(C48:E48, C6:E6, "19MEE481_CO1")</f>
        <v>7.5</v>
      </c>
      <c r="H48" s="25">
        <f>SUMIFS(C48:E48, C6:E6, "19MEE481_CO2")</f>
        <v>7.5</v>
      </c>
      <c r="I48" s="25">
        <f>SUMIFS(C48:E48, C6:E6, "19MEE481_CO3")</f>
        <v>7.5</v>
      </c>
    </row>
    <row r="49" spans="1:9" x14ac:dyDescent="0.3">
      <c r="A49" s="24" t="s">
        <v>150</v>
      </c>
      <c r="B49" s="24" t="s">
        <v>151</v>
      </c>
      <c r="C49" s="24">
        <v>7</v>
      </c>
      <c r="D49" s="24">
        <v>7</v>
      </c>
      <c r="E49" s="24">
        <v>7</v>
      </c>
      <c r="G49" s="25">
        <f>SUMIFS(C49:E49, C6:E6, "19MEE481_CO1")</f>
        <v>7</v>
      </c>
      <c r="H49" s="25">
        <f>SUMIFS(C49:E49, C6:E6, "19MEE481_CO2")</f>
        <v>7</v>
      </c>
      <c r="I49" s="25">
        <f>SUMIFS(C49:E49, C6:E6, "19MEE481_CO3")</f>
        <v>7</v>
      </c>
    </row>
    <row r="50" spans="1:9" x14ac:dyDescent="0.3">
      <c r="A50" s="26" t="s">
        <v>152</v>
      </c>
      <c r="B50" s="26" t="s">
        <v>153</v>
      </c>
      <c r="C50" s="26">
        <v>6.5</v>
      </c>
      <c r="D50" s="26">
        <v>6.5</v>
      </c>
      <c r="E50" s="26">
        <v>6.5</v>
      </c>
      <c r="G50" s="25">
        <f>SUMIFS(C50:E50, C6:E6, "19MEE481_CO1")</f>
        <v>6.5</v>
      </c>
      <c r="H50" s="25">
        <f>SUMIFS(C50:E50, C6:E6, "19MEE481_CO2")</f>
        <v>6.5</v>
      </c>
      <c r="I50" s="25">
        <f>SUMIFS(C50:E50, C6:E6, "19MEE481_CO3")</f>
        <v>6.5</v>
      </c>
    </row>
    <row r="51" spans="1:9" x14ac:dyDescent="0.3">
      <c r="A51" s="24" t="s">
        <v>154</v>
      </c>
      <c r="B51" s="24" t="s">
        <v>155</v>
      </c>
      <c r="C51" s="24">
        <v>7.5</v>
      </c>
      <c r="D51" s="24">
        <v>7.5</v>
      </c>
      <c r="E51" s="24">
        <v>7.5</v>
      </c>
      <c r="G51" s="25">
        <f>SUMIFS(C51:E51, C6:E6, "19MEE481_CO1")</f>
        <v>7.5</v>
      </c>
      <c r="H51" s="25">
        <f>SUMIFS(C51:E51, C6:E6, "19MEE481_CO2")</f>
        <v>7.5</v>
      </c>
      <c r="I51" s="25">
        <f>SUMIFS(C51:E51, C6:E6, "19MEE481_CO3")</f>
        <v>7.5</v>
      </c>
    </row>
    <row r="52" spans="1:9" x14ac:dyDescent="0.3">
      <c r="A52" s="26" t="s">
        <v>156</v>
      </c>
      <c r="B52" s="26" t="s">
        <v>157</v>
      </c>
      <c r="C52" s="26">
        <v>8</v>
      </c>
      <c r="D52" s="26">
        <v>8</v>
      </c>
      <c r="E52" s="26">
        <v>8</v>
      </c>
      <c r="G52" s="25">
        <f>SUMIFS(C52:E52, C6:E6, "19MEE481_CO1")</f>
        <v>8</v>
      </c>
      <c r="H52" s="25">
        <f>SUMIFS(C52:E52, C6:E6, "19MEE481_CO2")</f>
        <v>8</v>
      </c>
      <c r="I52" s="25">
        <f>SUMIFS(C52:E52, C6:E6, "19MEE481_CO3")</f>
        <v>8</v>
      </c>
    </row>
    <row r="53" spans="1:9" x14ac:dyDescent="0.3">
      <c r="A53" s="24" t="s">
        <v>158</v>
      </c>
      <c r="B53" s="24" t="s">
        <v>159</v>
      </c>
      <c r="C53" s="24">
        <v>8.5</v>
      </c>
      <c r="D53" s="24">
        <v>8.5</v>
      </c>
      <c r="E53" s="24">
        <v>8.5</v>
      </c>
      <c r="G53" s="25">
        <f>SUMIFS(C53:E53, C6:E6, "19MEE481_CO1")</f>
        <v>8.5</v>
      </c>
      <c r="H53" s="25">
        <f>SUMIFS(C53:E53, C6:E6, "19MEE481_CO2")</f>
        <v>8.5</v>
      </c>
      <c r="I53" s="25">
        <f>SUMIFS(C53:E53, C6:E6, "19MEE481_CO3")</f>
        <v>8.5</v>
      </c>
    </row>
    <row r="54" spans="1:9" x14ac:dyDescent="0.3">
      <c r="A54" s="26" t="s">
        <v>160</v>
      </c>
      <c r="B54" s="26" t="s">
        <v>161</v>
      </c>
      <c r="C54" s="26">
        <v>9</v>
      </c>
      <c r="D54" s="26">
        <v>9</v>
      </c>
      <c r="E54" s="26">
        <v>9</v>
      </c>
      <c r="G54" s="25">
        <f>SUMIFS(C54:E54, C6:E6, "19MEE481_CO1")</f>
        <v>9</v>
      </c>
      <c r="H54" s="25">
        <f>SUMIFS(C54:E54, C6:E6, "19MEE481_CO2")</f>
        <v>9</v>
      </c>
      <c r="I54" s="25">
        <f>SUMIFS(C54:E54, C6:E6, "19MEE481_CO3")</f>
        <v>9</v>
      </c>
    </row>
    <row r="55" spans="1:9" x14ac:dyDescent="0.3">
      <c r="A55" s="24" t="s">
        <v>162</v>
      </c>
      <c r="B55" s="24" t="s">
        <v>163</v>
      </c>
      <c r="C55" s="24">
        <v>7</v>
      </c>
      <c r="D55" s="24">
        <v>7</v>
      </c>
      <c r="E55" s="24">
        <v>7</v>
      </c>
      <c r="G55" s="25">
        <f>SUMIFS(C55:E55, C6:E6, "19MEE481_CO1")</f>
        <v>7</v>
      </c>
      <c r="H55" s="25">
        <f>SUMIFS(C55:E55, C6:E6, "19MEE481_CO2")</f>
        <v>7</v>
      </c>
      <c r="I55" s="25">
        <f>SUMIFS(C55:E55, C6:E6, "19MEE481_CO3")</f>
        <v>7</v>
      </c>
    </row>
    <row r="56" spans="1:9" x14ac:dyDescent="0.3">
      <c r="A56" s="26" t="s">
        <v>164</v>
      </c>
      <c r="B56" s="26" t="s">
        <v>165</v>
      </c>
      <c r="C56" s="26">
        <v>6.5</v>
      </c>
      <c r="D56" s="26">
        <v>6.5</v>
      </c>
      <c r="E56" s="26">
        <v>6.5</v>
      </c>
      <c r="G56" s="25">
        <f>SUMIFS(C56:E56, C6:E6, "19MEE481_CO1")</f>
        <v>6.5</v>
      </c>
      <c r="H56" s="25">
        <f>SUMIFS(C56:E56, C6:E6, "19MEE481_CO2")</f>
        <v>6.5</v>
      </c>
      <c r="I56" s="25">
        <f>SUMIFS(C56:E56, C6:E6, "19MEE481_CO3")</f>
        <v>6.5</v>
      </c>
    </row>
    <row r="57" spans="1:9" x14ac:dyDescent="0.3">
      <c r="A57" s="24" t="s">
        <v>166</v>
      </c>
      <c r="B57" s="24" t="s">
        <v>167</v>
      </c>
      <c r="C57" s="24">
        <v>6.5</v>
      </c>
      <c r="D57" s="24">
        <v>6.5</v>
      </c>
      <c r="E57" s="24">
        <v>6.5</v>
      </c>
      <c r="G57" s="25">
        <f>SUMIFS(C57:E57, C6:E6, "19MEE481_CO1")</f>
        <v>6.5</v>
      </c>
      <c r="H57" s="25">
        <f>SUMIFS(C57:E57, C6:E6, "19MEE481_CO2")</f>
        <v>6.5</v>
      </c>
      <c r="I57" s="25">
        <f>SUMIFS(C57:E57, C6:E6, "19MEE481_CO3")</f>
        <v>6.5</v>
      </c>
    </row>
    <row r="58" spans="1:9" x14ac:dyDescent="0.3">
      <c r="A58" s="26" t="s">
        <v>168</v>
      </c>
      <c r="B58" s="26" t="s">
        <v>169</v>
      </c>
      <c r="C58" s="26">
        <v>8.5</v>
      </c>
      <c r="D58" s="26">
        <v>8.5</v>
      </c>
      <c r="E58" s="26">
        <v>8.5</v>
      </c>
      <c r="G58" s="25">
        <f>SUMIFS(C58:E58, C6:E6, "19MEE481_CO1")</f>
        <v>8.5</v>
      </c>
      <c r="H58" s="25">
        <f>SUMIFS(C58:E58, C6:E6, "19MEE481_CO2")</f>
        <v>8.5</v>
      </c>
      <c r="I58" s="25">
        <f>SUMIFS(C58:E58, C6:E6, "19MEE481_CO3")</f>
        <v>8.5</v>
      </c>
    </row>
    <row r="59" spans="1:9" x14ac:dyDescent="0.3">
      <c r="A59" s="24" t="s">
        <v>170</v>
      </c>
      <c r="B59" s="24" t="s">
        <v>171</v>
      </c>
      <c r="C59" s="24">
        <v>7</v>
      </c>
      <c r="D59" s="24">
        <v>7</v>
      </c>
      <c r="E59" s="24">
        <v>7</v>
      </c>
      <c r="G59" s="25">
        <f>SUMIFS(C59:E59, C6:E6, "19MEE481_CO1")</f>
        <v>7</v>
      </c>
      <c r="H59" s="25">
        <f>SUMIFS(C59:E59, C6:E6, "19MEE481_CO2")</f>
        <v>7</v>
      </c>
      <c r="I59" s="25">
        <f>SUMIFS(C59:E59, C6:E6, "19MEE481_CO3")</f>
        <v>7</v>
      </c>
    </row>
    <row r="60" spans="1:9" x14ac:dyDescent="0.3">
      <c r="A60" s="26" t="s">
        <v>172</v>
      </c>
      <c r="B60" s="26" t="s">
        <v>173</v>
      </c>
      <c r="C60" s="26">
        <v>7.5</v>
      </c>
      <c r="D60" s="26">
        <v>7.5</v>
      </c>
      <c r="E60" s="26">
        <v>7.5</v>
      </c>
      <c r="G60" s="25">
        <f>SUMIFS(C60:E60, C6:E6, "19MEE481_CO1")</f>
        <v>7.5</v>
      </c>
      <c r="H60" s="25">
        <f>SUMIFS(C60:E60, C6:E6, "19MEE481_CO2")</f>
        <v>7.5</v>
      </c>
      <c r="I60" s="25">
        <f>SUMIFS(C60:E60, C6:E6, "19MEE481_CO3")</f>
        <v>7.5</v>
      </c>
    </row>
    <row r="61" spans="1:9" x14ac:dyDescent="0.3">
      <c r="A61" s="24" t="s">
        <v>174</v>
      </c>
      <c r="B61" s="24" t="s">
        <v>175</v>
      </c>
      <c r="C61" s="24">
        <v>8.5</v>
      </c>
      <c r="D61" s="24">
        <v>8.5</v>
      </c>
      <c r="E61" s="24">
        <v>8.5</v>
      </c>
      <c r="G61" s="25">
        <f>SUMIFS(C61:E61, C6:E6, "19MEE481_CO1")</f>
        <v>8.5</v>
      </c>
      <c r="H61" s="25">
        <f>SUMIFS(C61:E61, C6:E6, "19MEE481_CO2")</f>
        <v>8.5</v>
      </c>
      <c r="I61" s="25">
        <f>SUMIFS(C61:E61, C6:E6, "19MEE481_CO3")</f>
        <v>8.5</v>
      </c>
    </row>
    <row r="62" spans="1:9" x14ac:dyDescent="0.3">
      <c r="A62" s="26" t="s">
        <v>176</v>
      </c>
      <c r="B62" s="26" t="s">
        <v>177</v>
      </c>
      <c r="C62" s="26">
        <v>6</v>
      </c>
      <c r="D62" s="26">
        <v>6</v>
      </c>
      <c r="E62" s="26">
        <v>6</v>
      </c>
      <c r="G62" s="25">
        <f>SUMIFS(C62:E62, C6:E6, "19MEE481_CO1")</f>
        <v>6</v>
      </c>
      <c r="H62" s="25">
        <f>SUMIFS(C62:E62, C6:E6, "19MEE481_CO2")</f>
        <v>6</v>
      </c>
      <c r="I62" s="25">
        <f>SUMIFS(C62:E62, C6:E6, "19MEE481_CO3")</f>
        <v>6</v>
      </c>
    </row>
    <row r="63" spans="1:9" x14ac:dyDescent="0.3">
      <c r="A63" s="24" t="s">
        <v>178</v>
      </c>
      <c r="B63" s="24" t="s">
        <v>179</v>
      </c>
      <c r="C63" s="24">
        <v>7</v>
      </c>
      <c r="D63" s="24">
        <v>7</v>
      </c>
      <c r="E63" s="24">
        <v>7</v>
      </c>
      <c r="G63" s="25">
        <f>SUMIFS(C63:E63, C6:E6, "19MEE481_CO1")</f>
        <v>7</v>
      </c>
      <c r="H63" s="25">
        <f>SUMIFS(C63:E63, C6:E6, "19MEE481_CO2")</f>
        <v>7</v>
      </c>
      <c r="I63" s="25">
        <f>SUMIFS(C63:E63, C6:E6, "19MEE481_CO3")</f>
        <v>7</v>
      </c>
    </row>
    <row r="64" spans="1:9" x14ac:dyDescent="0.3">
      <c r="A64" s="26" t="s">
        <v>180</v>
      </c>
      <c r="B64" s="26" t="s">
        <v>181</v>
      </c>
      <c r="C64" s="26">
        <v>8</v>
      </c>
      <c r="D64" s="26">
        <v>8</v>
      </c>
      <c r="E64" s="26">
        <v>8</v>
      </c>
      <c r="G64" s="25">
        <f>SUMIFS(C64:E64, C6:E6, "19MEE481_CO1")</f>
        <v>8</v>
      </c>
      <c r="H64" s="25">
        <f>SUMIFS(C64:E64, C6:E6, "19MEE481_CO2")</f>
        <v>8</v>
      </c>
      <c r="I64" s="25">
        <f>SUMIFS(C64:E64, C6:E6, "19MEE481_CO3")</f>
        <v>8</v>
      </c>
    </row>
    <row r="65" spans="1:9" x14ac:dyDescent="0.3">
      <c r="A65" s="24" t="s">
        <v>182</v>
      </c>
      <c r="B65" s="24" t="s">
        <v>183</v>
      </c>
      <c r="C65" s="24">
        <v>8.5</v>
      </c>
      <c r="D65" s="24">
        <v>8.5</v>
      </c>
      <c r="E65" s="24">
        <v>8.5</v>
      </c>
      <c r="G65" s="25">
        <f>SUMIFS(C65:E65, C6:E6, "19MEE481_CO1")</f>
        <v>8.5</v>
      </c>
      <c r="H65" s="25">
        <f>SUMIFS(C65:E65, C6:E6, "19MEE481_CO2")</f>
        <v>8.5</v>
      </c>
      <c r="I65" s="25">
        <f>SUMIFS(C65:E65, C6:E6, "19MEE481_CO3")</f>
        <v>8.5</v>
      </c>
    </row>
    <row r="66" spans="1:9" x14ac:dyDescent="0.3">
      <c r="A66" s="26" t="s">
        <v>244</v>
      </c>
      <c r="B66" s="26" t="s">
        <v>245</v>
      </c>
      <c r="C66" s="26">
        <v>2</v>
      </c>
      <c r="D66" s="26">
        <v>2</v>
      </c>
      <c r="E66" s="26">
        <v>2</v>
      </c>
      <c r="G66" s="25">
        <f>SUMIFS(C66:E66, C6:E6, "19MEE481_CO1")</f>
        <v>2</v>
      </c>
      <c r="H66" s="25">
        <f>SUMIFS(C66:E66, C6:E6, "19MEE481_CO2")</f>
        <v>2</v>
      </c>
      <c r="I66" s="25">
        <f>SUMIFS(C66:E66, C6:E6, "19MEE481_CO3")</f>
        <v>2</v>
      </c>
    </row>
    <row r="67" spans="1:9" x14ac:dyDescent="0.3">
      <c r="A67" s="24" t="s">
        <v>246</v>
      </c>
      <c r="B67" s="24" t="s">
        <v>247</v>
      </c>
      <c r="C67" s="24">
        <v>3</v>
      </c>
      <c r="D67" s="24">
        <v>3</v>
      </c>
      <c r="E67" s="24">
        <v>3</v>
      </c>
      <c r="G67" s="25">
        <f>SUMIFS(C67:E67, C6:E6, "19MEE481_CO1")</f>
        <v>3</v>
      </c>
      <c r="H67" s="25">
        <f>SUMIFS(C67:E67, C6:E6, "19MEE481_CO2")</f>
        <v>3</v>
      </c>
      <c r="I67" s="25">
        <f>SUMIFS(C67:E67, C6:E6, "19MEE481_CO3")</f>
        <v>3</v>
      </c>
    </row>
    <row r="68" spans="1:9" x14ac:dyDescent="0.3">
      <c r="A68" s="26" t="s">
        <v>248</v>
      </c>
      <c r="B68" s="26" t="s">
        <v>249</v>
      </c>
      <c r="C68" s="26">
        <v>4</v>
      </c>
      <c r="D68" s="26">
        <v>4</v>
      </c>
      <c r="E68" s="26">
        <v>4</v>
      </c>
      <c r="G68" s="25">
        <f>SUMIFS(C68:E68, C6:E6, "19MEE481_CO1")</f>
        <v>4</v>
      </c>
      <c r="H68" s="25">
        <f>SUMIFS(C68:E68, C6:E6, "19MEE481_CO2")</f>
        <v>4</v>
      </c>
      <c r="I68" s="25">
        <f>SUMIFS(C68:E68, C6:E6, "19MEE481_CO3")</f>
        <v>4</v>
      </c>
    </row>
    <row r="69" spans="1:9" x14ac:dyDescent="0.3">
      <c r="A69" s="24" t="s">
        <v>250</v>
      </c>
      <c r="B69" s="24" t="s">
        <v>251</v>
      </c>
      <c r="C69" s="24">
        <v>6</v>
      </c>
      <c r="D69" s="24">
        <v>6</v>
      </c>
      <c r="E69" s="24">
        <v>6</v>
      </c>
      <c r="G69" s="25">
        <f>SUMIFS(C69:E69, C6:E6, "19MEE481_CO1")</f>
        <v>6</v>
      </c>
      <c r="H69" s="25">
        <f>SUMIFS(C69:E69, C6:E6, "19MEE481_CO2")</f>
        <v>6</v>
      </c>
      <c r="I69" s="25">
        <f>SUMIFS(C69:E69, C6:E6, "19MEE481_CO3")</f>
        <v>6</v>
      </c>
    </row>
    <row r="70" spans="1:9" x14ac:dyDescent="0.3">
      <c r="A70" s="26" t="s">
        <v>252</v>
      </c>
      <c r="B70" s="26" t="s">
        <v>253</v>
      </c>
      <c r="C70" s="26">
        <v>7</v>
      </c>
      <c r="D70" s="26">
        <v>7</v>
      </c>
      <c r="E70" s="26">
        <v>7</v>
      </c>
      <c r="G70" s="25">
        <f>SUMIFS(C70:E70, C6:E6, "19MEE481_CO1")</f>
        <v>7</v>
      </c>
      <c r="H70" s="25">
        <f>SUMIFS(C70:E70, C6:E6, "19MEE481_CO2")</f>
        <v>7</v>
      </c>
      <c r="I70" s="25">
        <f>SUMIFS(C70:E70, C6:E6, "19MEE481_CO3")</f>
        <v>7</v>
      </c>
    </row>
    <row r="71" spans="1:9" x14ac:dyDescent="0.3">
      <c r="A71" s="24" t="s">
        <v>254</v>
      </c>
      <c r="B71" s="24" t="s">
        <v>255</v>
      </c>
      <c r="C71" s="24">
        <v>10</v>
      </c>
      <c r="D71" s="24">
        <v>10</v>
      </c>
      <c r="E71" s="24">
        <v>10</v>
      </c>
      <c r="G71" s="25">
        <f>SUMIFS(C71:E71, C6:E6, "19MEE481_CO1")</f>
        <v>10</v>
      </c>
      <c r="H71" s="25">
        <f>SUMIFS(C71:E71, C6:E6, "19MEE481_CO2")</f>
        <v>10</v>
      </c>
      <c r="I71" s="25">
        <f>SUMIFS(C71:E71, C6:E6, "19MEE481_CO3")</f>
        <v>10</v>
      </c>
    </row>
    <row r="72" spans="1:9" x14ac:dyDescent="0.3">
      <c r="A72" s="26" t="s">
        <v>256</v>
      </c>
      <c r="B72" s="26" t="s">
        <v>257</v>
      </c>
      <c r="C72" s="26">
        <v>7</v>
      </c>
      <c r="D72" s="26">
        <v>7</v>
      </c>
      <c r="E72" s="26">
        <v>7</v>
      </c>
      <c r="G72" s="25">
        <f>SUMIFS(C72:E72, C6:E6, "19MEE481_CO1")</f>
        <v>7</v>
      </c>
      <c r="H72" s="25">
        <f>SUMIFS(C72:E72, C6:E6, "19MEE481_CO2")</f>
        <v>7</v>
      </c>
      <c r="I72" s="25">
        <f>SUMIFS(C72:E72, C6:E6, "19MEE481_CO3")</f>
        <v>7</v>
      </c>
    </row>
    <row r="73" spans="1:9" x14ac:dyDescent="0.3">
      <c r="A73" s="24" t="s">
        <v>258</v>
      </c>
      <c r="B73" s="24" t="s">
        <v>259</v>
      </c>
      <c r="C73" s="24">
        <v>8</v>
      </c>
      <c r="D73" s="24">
        <v>8</v>
      </c>
      <c r="E73" s="24">
        <v>8</v>
      </c>
      <c r="G73" s="25">
        <f>SUMIFS(C73:E73, C6:E6, "19MEE481_CO1")</f>
        <v>8</v>
      </c>
      <c r="H73" s="25">
        <f>SUMIFS(C73:E73, C6:E6, "19MEE481_CO2")</f>
        <v>8</v>
      </c>
      <c r="I73" s="25">
        <f>SUMIFS(C73:E73, C6:E6, "19MEE481_CO3")</f>
        <v>8</v>
      </c>
    </row>
    <row r="74" spans="1:9" x14ac:dyDescent="0.3">
      <c r="A74" s="26" t="s">
        <v>260</v>
      </c>
      <c r="B74" s="26" t="s">
        <v>261</v>
      </c>
      <c r="C74" s="26">
        <v>6</v>
      </c>
      <c r="D74" s="26">
        <v>6</v>
      </c>
      <c r="E74" s="26">
        <v>6</v>
      </c>
      <c r="G74" s="25">
        <f>SUMIFS(C74:E74, C6:E6, "19MEE481_CO1")</f>
        <v>6</v>
      </c>
      <c r="H74" s="25">
        <f>SUMIFS(C74:E74, C6:E6, "19MEE481_CO2")</f>
        <v>6</v>
      </c>
      <c r="I74" s="25">
        <f>SUMIFS(C74:E74, C6:E6, "19MEE481_CO3")</f>
        <v>6</v>
      </c>
    </row>
    <row r="75" spans="1:9" x14ac:dyDescent="0.3">
      <c r="A75" s="24" t="s">
        <v>262</v>
      </c>
      <c r="B75" s="24" t="s">
        <v>263</v>
      </c>
      <c r="C75" s="24">
        <v>5</v>
      </c>
      <c r="D75" s="24">
        <v>5</v>
      </c>
      <c r="E75" s="24">
        <v>5</v>
      </c>
      <c r="G75" s="25">
        <f>SUMIFS(C75:E75, C6:E6, "19MEE481_CO1")</f>
        <v>5</v>
      </c>
      <c r="H75" s="25">
        <f>SUMIFS(C75:E75, C6:E6, "19MEE481_CO2")</f>
        <v>5</v>
      </c>
      <c r="I75" s="25">
        <f>SUMIFS(C75:E75, C6:E6, "19MEE481_CO3")</f>
        <v>5</v>
      </c>
    </row>
    <row r="76" spans="1:9" x14ac:dyDescent="0.3">
      <c r="A76" s="26" t="s">
        <v>264</v>
      </c>
      <c r="B76" s="26" t="s">
        <v>265</v>
      </c>
      <c r="C76" s="26">
        <v>6</v>
      </c>
      <c r="D76" s="26">
        <v>6</v>
      </c>
      <c r="E76" s="26">
        <v>6</v>
      </c>
      <c r="G76" s="25">
        <f>SUMIFS(C76:E76, C6:E6, "19MEE481_CO1")</f>
        <v>6</v>
      </c>
      <c r="H76" s="25">
        <f>SUMIFS(C76:E76, C6:E6, "19MEE481_CO2")</f>
        <v>6</v>
      </c>
      <c r="I76" s="25">
        <f>SUMIFS(C76:E76, C6:E6, "19MEE481_CO3")</f>
        <v>6</v>
      </c>
    </row>
    <row r="77" spans="1:9" x14ac:dyDescent="0.3">
      <c r="A77" s="24" t="s">
        <v>266</v>
      </c>
      <c r="B77" s="24" t="s">
        <v>267</v>
      </c>
      <c r="C77" s="24">
        <v>9</v>
      </c>
      <c r="D77" s="24">
        <v>9</v>
      </c>
      <c r="E77" s="24">
        <v>9</v>
      </c>
      <c r="G77" s="25">
        <f>SUMIFS(C77:E77, C6:E6, "19MEE481_CO1")</f>
        <v>9</v>
      </c>
      <c r="H77" s="25">
        <f>SUMIFS(C77:E77, C6:E6, "19MEE481_CO2")</f>
        <v>9</v>
      </c>
      <c r="I77" s="25">
        <f>SUMIFS(C77:E77, C6:E6, "19MEE481_CO3")</f>
        <v>9</v>
      </c>
    </row>
    <row r="78" spans="1:9" x14ac:dyDescent="0.3">
      <c r="A78" s="26" t="s">
        <v>268</v>
      </c>
      <c r="B78" s="26" t="s">
        <v>269</v>
      </c>
      <c r="C78" s="26">
        <v>4</v>
      </c>
      <c r="D78" s="26">
        <v>4</v>
      </c>
      <c r="E78" s="26">
        <v>4</v>
      </c>
      <c r="G78" s="25">
        <f>SUMIFS(C78:E78, C6:E6, "19MEE481_CO1")</f>
        <v>4</v>
      </c>
      <c r="H78" s="25">
        <f>SUMIFS(C78:E78, C6:E6, "19MEE481_CO2")</f>
        <v>4</v>
      </c>
      <c r="I78" s="25">
        <f>SUMIFS(C78:E78, C6:E6, "19MEE481_CO3")</f>
        <v>4</v>
      </c>
    </row>
    <row r="79" spans="1:9" x14ac:dyDescent="0.3">
      <c r="A79" s="24" t="s">
        <v>270</v>
      </c>
      <c r="B79" s="24" t="s">
        <v>271</v>
      </c>
      <c r="C79" s="24">
        <v>9</v>
      </c>
      <c r="D79" s="24">
        <v>9</v>
      </c>
      <c r="E79" s="24">
        <v>9</v>
      </c>
      <c r="G79" s="25">
        <f>SUMIFS(C79:E79, C6:E6, "19MEE481_CO1")</f>
        <v>9</v>
      </c>
      <c r="H79" s="25">
        <f>SUMIFS(C79:E79, C6:E6, "19MEE481_CO2")</f>
        <v>9</v>
      </c>
      <c r="I79" s="25">
        <f>SUMIFS(C79:E79, C6:E6, "19MEE481_CO3")</f>
        <v>9</v>
      </c>
    </row>
    <row r="80" spans="1:9" x14ac:dyDescent="0.3">
      <c r="A80" s="26" t="s">
        <v>272</v>
      </c>
      <c r="B80" s="26" t="s">
        <v>273</v>
      </c>
      <c r="C80" s="26">
        <v>6</v>
      </c>
      <c r="D80" s="26">
        <v>6</v>
      </c>
      <c r="E80" s="26">
        <v>6</v>
      </c>
      <c r="G80" s="25">
        <f>SUMIFS(C80:E80, C6:E6, "19MEE481_CO1")</f>
        <v>6</v>
      </c>
      <c r="H80" s="25">
        <f>SUMIFS(C80:E80, C6:E6, "19MEE481_CO2")</f>
        <v>6</v>
      </c>
      <c r="I80" s="25">
        <f>SUMIFS(C80:E80, C6:E6, "19MEE481_CO3")</f>
        <v>6</v>
      </c>
    </row>
    <row r="81" spans="1:9" x14ac:dyDescent="0.3">
      <c r="A81" s="24" t="s">
        <v>274</v>
      </c>
      <c r="B81" s="24" t="s">
        <v>275</v>
      </c>
      <c r="C81" s="24">
        <v>5</v>
      </c>
      <c r="D81" s="24">
        <v>5</v>
      </c>
      <c r="E81" s="24">
        <v>5</v>
      </c>
      <c r="G81" s="25">
        <f>SUMIFS(C81:E81, C6:E6, "19MEE481_CO1")</f>
        <v>5</v>
      </c>
      <c r="H81" s="25">
        <f>SUMIFS(C81:E81, C6:E6, "19MEE481_CO2")</f>
        <v>5</v>
      </c>
      <c r="I81" s="25">
        <f>SUMIFS(C81:E81, C6:E6, "19MEE481_CO3")</f>
        <v>5</v>
      </c>
    </row>
    <row r="82" spans="1:9" x14ac:dyDescent="0.3">
      <c r="A82" s="26" t="s">
        <v>276</v>
      </c>
      <c r="B82" s="26" t="s">
        <v>277</v>
      </c>
      <c r="C82" s="26">
        <v>9</v>
      </c>
      <c r="D82" s="26">
        <v>9</v>
      </c>
      <c r="E82" s="26">
        <v>9</v>
      </c>
      <c r="G82" s="25">
        <f>SUMIFS(C82:E82, C6:E6, "19MEE481_CO1")</f>
        <v>9</v>
      </c>
      <c r="H82" s="25">
        <f>SUMIFS(C82:E82, C6:E6, "19MEE481_CO2")</f>
        <v>9</v>
      </c>
      <c r="I82" s="25">
        <f>SUMIFS(C82:E82, C6:E6, "19MEE481_CO3")</f>
        <v>9</v>
      </c>
    </row>
    <row r="83" spans="1:9" x14ac:dyDescent="0.3">
      <c r="A83" s="24" t="s">
        <v>278</v>
      </c>
      <c r="B83" s="24" t="s">
        <v>279</v>
      </c>
      <c r="C83" s="24">
        <v>3</v>
      </c>
      <c r="D83" s="24">
        <v>3</v>
      </c>
      <c r="E83" s="24">
        <v>3</v>
      </c>
      <c r="G83" s="25">
        <f>SUMIFS(C83:E83, C6:E6, "19MEE481_CO1")</f>
        <v>3</v>
      </c>
      <c r="H83" s="25">
        <f>SUMIFS(C83:E83, C6:E6, "19MEE481_CO2")</f>
        <v>3</v>
      </c>
      <c r="I83" s="25">
        <f>SUMIFS(C83:E83, C6:E6, "19MEE481_CO3")</f>
        <v>3</v>
      </c>
    </row>
    <row r="84" spans="1:9" x14ac:dyDescent="0.3">
      <c r="A84" s="26" t="s">
        <v>280</v>
      </c>
      <c r="B84" s="26" t="s">
        <v>281</v>
      </c>
      <c r="C84" s="26">
        <v>10</v>
      </c>
      <c r="D84" s="26">
        <v>10</v>
      </c>
      <c r="E84" s="26">
        <v>10</v>
      </c>
      <c r="G84" s="25">
        <f>SUMIFS(C84:E84, C6:E6, "19MEE481_CO1")</f>
        <v>10</v>
      </c>
      <c r="H84" s="25">
        <f>SUMIFS(C84:E84, C6:E6, "19MEE481_CO2")</f>
        <v>10</v>
      </c>
      <c r="I84" s="25">
        <f>SUMIFS(C84:E84, C6:E6, "19MEE481_CO3")</f>
        <v>10</v>
      </c>
    </row>
    <row r="85" spans="1:9" x14ac:dyDescent="0.3">
      <c r="A85" s="24" t="s">
        <v>282</v>
      </c>
      <c r="B85" s="24" t="s">
        <v>283</v>
      </c>
      <c r="C85" s="24">
        <v>10</v>
      </c>
      <c r="D85" s="24">
        <v>10</v>
      </c>
      <c r="E85" s="24">
        <v>10</v>
      </c>
      <c r="G85" s="25">
        <f>SUMIFS(C85:E85, C6:E6, "19MEE481_CO1")</f>
        <v>10</v>
      </c>
      <c r="H85" s="25">
        <f>SUMIFS(C85:E85, C6:E6, "19MEE481_CO2")</f>
        <v>10</v>
      </c>
      <c r="I85" s="25">
        <f>SUMIFS(C85:E85, C6:E6, "19MEE481_CO3")</f>
        <v>10</v>
      </c>
    </row>
    <row r="86" spans="1:9" x14ac:dyDescent="0.3">
      <c r="A86" s="26" t="s">
        <v>284</v>
      </c>
      <c r="B86" s="26" t="s">
        <v>285</v>
      </c>
      <c r="C86" s="26">
        <v>7</v>
      </c>
      <c r="D86" s="26">
        <v>7</v>
      </c>
      <c r="E86" s="26">
        <v>7</v>
      </c>
      <c r="G86" s="25">
        <f>SUMIFS(C86:E86, C6:E6, "19MEE481_CO1")</f>
        <v>7</v>
      </c>
      <c r="H86" s="25">
        <f>SUMIFS(C86:E86, C6:E6, "19MEE481_CO2")</f>
        <v>7</v>
      </c>
      <c r="I86" s="25">
        <f>SUMIFS(C86:E86, C6:E6, "19MEE481_CO3")</f>
        <v>7</v>
      </c>
    </row>
    <row r="87" spans="1:9" x14ac:dyDescent="0.3">
      <c r="A87" s="24" t="s">
        <v>286</v>
      </c>
      <c r="B87" s="24" t="s">
        <v>287</v>
      </c>
      <c r="C87" s="24">
        <v>2</v>
      </c>
      <c r="D87" s="24">
        <v>2</v>
      </c>
      <c r="E87" s="24">
        <v>2</v>
      </c>
      <c r="G87" s="25">
        <f>SUMIFS(C87:E87, C6:E6, "19MEE481_CO1")</f>
        <v>2</v>
      </c>
      <c r="H87" s="25">
        <f>SUMIFS(C87:E87, C6:E6, "19MEE481_CO2")</f>
        <v>2</v>
      </c>
      <c r="I87" s="25">
        <f>SUMIFS(C87:E87, C6:E6, "19MEE481_CO3")</f>
        <v>2</v>
      </c>
    </row>
    <row r="88" spans="1:9" x14ac:dyDescent="0.3">
      <c r="A88" s="26" t="s">
        <v>288</v>
      </c>
      <c r="B88" s="26" t="s">
        <v>289</v>
      </c>
      <c r="C88" s="26">
        <v>5</v>
      </c>
      <c r="D88" s="26">
        <v>5</v>
      </c>
      <c r="E88" s="26">
        <v>5</v>
      </c>
      <c r="G88" s="25">
        <f>SUMIFS(C88:E88, C6:E6, "19MEE481_CO1")</f>
        <v>5</v>
      </c>
      <c r="H88" s="25">
        <f>SUMIFS(C88:E88, C6:E6, "19MEE481_CO2")</f>
        <v>5</v>
      </c>
      <c r="I88" s="25">
        <f>SUMIFS(C88:E88, C6:E6, "19MEE481_CO3")</f>
        <v>5</v>
      </c>
    </row>
    <row r="89" spans="1:9" x14ac:dyDescent="0.3">
      <c r="A89" s="24" t="s">
        <v>290</v>
      </c>
      <c r="B89" s="24" t="s">
        <v>291</v>
      </c>
      <c r="C89" s="24">
        <v>10</v>
      </c>
      <c r="D89" s="24">
        <v>10</v>
      </c>
      <c r="E89" s="24">
        <v>10</v>
      </c>
      <c r="G89" s="25">
        <f>SUMIFS(C89:E89, C6:E6, "19MEE481_CO1")</f>
        <v>10</v>
      </c>
      <c r="H89" s="25">
        <f>SUMIFS(C89:E89, C6:E6, "19MEE481_CO2")</f>
        <v>10</v>
      </c>
      <c r="I89" s="25">
        <f>SUMIFS(C89:E89, C6:E6, "19MEE481_CO3")</f>
        <v>10</v>
      </c>
    </row>
    <row r="90" spans="1:9" x14ac:dyDescent="0.3">
      <c r="A90" s="26" t="s">
        <v>292</v>
      </c>
      <c r="B90" s="26" t="s">
        <v>293</v>
      </c>
      <c r="C90" s="26">
        <v>4</v>
      </c>
      <c r="D90" s="26">
        <v>4</v>
      </c>
      <c r="E90" s="26">
        <v>4</v>
      </c>
      <c r="G90" s="25">
        <f>SUMIFS(C90:E90, C6:E6, "19MEE481_CO1")</f>
        <v>4</v>
      </c>
      <c r="H90" s="25">
        <f>SUMIFS(C90:E90, C6:E6, "19MEE481_CO2")</f>
        <v>4</v>
      </c>
      <c r="I90" s="25">
        <f>SUMIFS(C90:E90, C6:E6, "19MEE481_CO3")</f>
        <v>4</v>
      </c>
    </row>
    <row r="91" spans="1:9" x14ac:dyDescent="0.3">
      <c r="A91" s="24" t="s">
        <v>294</v>
      </c>
      <c r="B91" s="24" t="s">
        <v>295</v>
      </c>
      <c r="C91" s="24">
        <v>10</v>
      </c>
      <c r="D91" s="24">
        <v>10</v>
      </c>
      <c r="E91" s="24">
        <v>10</v>
      </c>
      <c r="G91" s="25">
        <f>SUMIFS(C91:E91, C6:E6, "19MEE481_CO1")</f>
        <v>10</v>
      </c>
      <c r="H91" s="25">
        <f>SUMIFS(C91:E91, C6:E6, "19MEE481_CO2")</f>
        <v>10</v>
      </c>
      <c r="I91" s="25">
        <f>SUMIFS(C91:E91, C6:E6, "19MEE481_CO3")</f>
        <v>10</v>
      </c>
    </row>
    <row r="92" spans="1:9" x14ac:dyDescent="0.3">
      <c r="A92" s="26" t="s">
        <v>296</v>
      </c>
      <c r="B92" s="26" t="s">
        <v>297</v>
      </c>
      <c r="C92" s="26">
        <v>2</v>
      </c>
      <c r="D92" s="26">
        <v>2</v>
      </c>
      <c r="E92" s="26">
        <v>2</v>
      </c>
      <c r="G92" s="25">
        <f>SUMIFS(C92:E92, C6:E6, "19MEE481_CO1")</f>
        <v>2</v>
      </c>
      <c r="H92" s="25">
        <f>SUMIFS(C92:E92, C6:E6, "19MEE481_CO2")</f>
        <v>2</v>
      </c>
      <c r="I92" s="25">
        <f>SUMIFS(C92:E92, C6:E6, "19MEE481_CO3")</f>
        <v>2</v>
      </c>
    </row>
    <row r="93" spans="1:9" x14ac:dyDescent="0.3">
      <c r="A93" s="24" t="s">
        <v>298</v>
      </c>
      <c r="B93" s="24" t="s">
        <v>299</v>
      </c>
      <c r="C93" s="24">
        <v>7</v>
      </c>
      <c r="D93" s="24">
        <v>7</v>
      </c>
      <c r="E93" s="24">
        <v>7</v>
      </c>
      <c r="G93" s="25">
        <f>SUMIFS(C93:E93, C6:E6, "19MEE481_CO1")</f>
        <v>7</v>
      </c>
      <c r="H93" s="25">
        <f>SUMIFS(C93:E93, C6:E6, "19MEE481_CO2")</f>
        <v>7</v>
      </c>
      <c r="I93" s="25">
        <f>SUMIFS(C93:E93, C6:E6, "19MEE481_CO3")</f>
        <v>7</v>
      </c>
    </row>
    <row r="94" spans="1:9" x14ac:dyDescent="0.3">
      <c r="A94" s="26" t="s">
        <v>300</v>
      </c>
      <c r="B94" s="26" t="s">
        <v>301</v>
      </c>
      <c r="C94" s="26">
        <v>9</v>
      </c>
      <c r="D94" s="26">
        <v>9</v>
      </c>
      <c r="E94" s="26">
        <v>9</v>
      </c>
      <c r="G94" s="25">
        <f>SUMIFS(C94:E94, C6:E6, "19MEE481_CO1")</f>
        <v>9</v>
      </c>
      <c r="H94" s="25">
        <f>SUMIFS(C94:E94, C6:E6, "19MEE481_CO2")</f>
        <v>9</v>
      </c>
      <c r="I94" s="25">
        <f>SUMIFS(C94:E94, C6:E6, "19MEE481_CO3")</f>
        <v>9</v>
      </c>
    </row>
    <row r="95" spans="1:9" x14ac:dyDescent="0.3">
      <c r="A95" s="24" t="s">
        <v>302</v>
      </c>
      <c r="B95" s="24" t="s">
        <v>303</v>
      </c>
      <c r="C95" s="24">
        <v>5</v>
      </c>
      <c r="D95" s="24">
        <v>5</v>
      </c>
      <c r="E95" s="24">
        <v>5</v>
      </c>
      <c r="G95" s="25">
        <f>SUMIFS(C95:E95, C6:E6, "19MEE481_CO1")</f>
        <v>5</v>
      </c>
      <c r="H95" s="25">
        <f>SUMIFS(C95:E95, C6:E6, "19MEE481_CO2")</f>
        <v>5</v>
      </c>
      <c r="I95" s="25">
        <f>SUMIFS(C95:E95, C6:E6, "19MEE481_CO3")</f>
        <v>5</v>
      </c>
    </row>
    <row r="96" spans="1:9" x14ac:dyDescent="0.3">
      <c r="A96" s="26" t="s">
        <v>304</v>
      </c>
      <c r="B96" s="26" t="s">
        <v>305</v>
      </c>
      <c r="C96" s="26">
        <v>9</v>
      </c>
      <c r="D96" s="26">
        <v>9</v>
      </c>
      <c r="E96" s="26">
        <v>9</v>
      </c>
      <c r="G96" s="25">
        <f>SUMIFS(C96:E96, C6:E6, "19MEE481_CO1")</f>
        <v>9</v>
      </c>
      <c r="H96" s="25">
        <f>SUMIFS(C96:E96, C6:E6, "19MEE481_CO2")</f>
        <v>9</v>
      </c>
      <c r="I96" s="25">
        <f>SUMIFS(C96:E96, C6:E6, "19MEE481_CO3")</f>
        <v>9</v>
      </c>
    </row>
    <row r="97" spans="1:9" x14ac:dyDescent="0.3">
      <c r="A97" s="24" t="s">
        <v>306</v>
      </c>
      <c r="B97" s="24" t="s">
        <v>307</v>
      </c>
      <c r="C97" s="24">
        <v>5</v>
      </c>
      <c r="D97" s="24">
        <v>5</v>
      </c>
      <c r="E97" s="24">
        <v>5</v>
      </c>
      <c r="G97" s="25">
        <f>SUMIFS(C97:E97, C6:E6, "19MEE481_CO1")</f>
        <v>5</v>
      </c>
      <c r="H97" s="25">
        <f>SUMIFS(C97:E97, C6:E6, "19MEE481_CO2")</f>
        <v>5</v>
      </c>
      <c r="I97" s="25">
        <f>SUMIFS(C97:E97, C6:E6, "19MEE481_CO3")</f>
        <v>5</v>
      </c>
    </row>
    <row r="98" spans="1:9" x14ac:dyDescent="0.3">
      <c r="A98" s="26" t="s">
        <v>308</v>
      </c>
      <c r="B98" s="26" t="s">
        <v>309</v>
      </c>
      <c r="C98" s="26">
        <v>8</v>
      </c>
      <c r="D98" s="26">
        <v>8</v>
      </c>
      <c r="E98" s="26">
        <v>8</v>
      </c>
      <c r="G98" s="25">
        <f>SUMIFS(C98:E98, C6:E6, "19MEE481_CO1")</f>
        <v>8</v>
      </c>
      <c r="H98" s="25">
        <f>SUMIFS(C98:E98, C6:E6, "19MEE481_CO2")</f>
        <v>8</v>
      </c>
      <c r="I98" s="25">
        <f>SUMIFS(C98:E98, C6:E6, "19MEE481_CO3")</f>
        <v>8</v>
      </c>
    </row>
    <row r="99" spans="1:9" x14ac:dyDescent="0.3">
      <c r="A99" s="24" t="s">
        <v>310</v>
      </c>
      <c r="B99" s="24" t="s">
        <v>311</v>
      </c>
      <c r="C99" s="24">
        <v>9</v>
      </c>
      <c r="D99" s="24">
        <v>9</v>
      </c>
      <c r="E99" s="24">
        <v>9</v>
      </c>
      <c r="G99" s="25">
        <f>SUMIFS(C99:E99, C6:E6, "19MEE481_CO1")</f>
        <v>9</v>
      </c>
      <c r="H99" s="25">
        <f>SUMIFS(C99:E99, C6:E6, "19MEE481_CO2")</f>
        <v>9</v>
      </c>
      <c r="I99" s="25">
        <f>SUMIFS(C99:E99, C6:E6, "19MEE481_CO3")</f>
        <v>9</v>
      </c>
    </row>
    <row r="100" spans="1:9" x14ac:dyDescent="0.3">
      <c r="A100" s="26" t="s">
        <v>312</v>
      </c>
      <c r="B100" s="26" t="s">
        <v>313</v>
      </c>
      <c r="C100" s="26">
        <v>4</v>
      </c>
      <c r="D100" s="26">
        <v>4</v>
      </c>
      <c r="E100" s="26">
        <v>4</v>
      </c>
      <c r="G100" s="25">
        <f>SUMIFS(C100:E100, C6:E6, "19MEE481_CO1")</f>
        <v>4</v>
      </c>
      <c r="H100" s="25">
        <f>SUMIFS(C100:E100, C6:E6, "19MEE481_CO2")</f>
        <v>4</v>
      </c>
      <c r="I100" s="25">
        <f>SUMIFS(C100:E100, C6:E6, "19MEE481_CO3")</f>
        <v>4</v>
      </c>
    </row>
    <row r="101" spans="1:9" x14ac:dyDescent="0.3">
      <c r="A101" s="24" t="s">
        <v>314</v>
      </c>
      <c r="B101" s="24" t="s">
        <v>315</v>
      </c>
      <c r="C101" s="24">
        <v>6</v>
      </c>
      <c r="D101" s="24">
        <v>6</v>
      </c>
      <c r="E101" s="24">
        <v>6</v>
      </c>
      <c r="G101" s="25">
        <f>SUMIFS(C101:E101, C6:E6, "19MEE481_CO1")</f>
        <v>6</v>
      </c>
      <c r="H101" s="25">
        <f>SUMIFS(C101:E101, C6:E6, "19MEE481_CO2")</f>
        <v>6</v>
      </c>
      <c r="I101" s="25">
        <f>SUMIFS(C101:E101, C6:E6, "19MEE481_CO3")</f>
        <v>6</v>
      </c>
    </row>
    <row r="102" spans="1:9" x14ac:dyDescent="0.3">
      <c r="A102" s="26" t="s">
        <v>316</v>
      </c>
      <c r="B102" s="26" t="s">
        <v>317</v>
      </c>
      <c r="C102" s="26">
        <v>6</v>
      </c>
      <c r="D102" s="26">
        <v>6</v>
      </c>
      <c r="E102" s="26">
        <v>6</v>
      </c>
      <c r="G102" s="25">
        <f>SUMIFS(C102:E102, C6:E6, "19MEE481_CO1")</f>
        <v>6</v>
      </c>
      <c r="H102" s="25">
        <f>SUMIFS(C102:E102, C6:E6, "19MEE481_CO2")</f>
        <v>6</v>
      </c>
      <c r="I102" s="25">
        <f>SUMIFS(C102:E102, C6:E6, "19MEE481_CO3")</f>
        <v>6</v>
      </c>
    </row>
    <row r="103" spans="1:9" x14ac:dyDescent="0.3">
      <c r="A103" s="24" t="s">
        <v>318</v>
      </c>
      <c r="B103" s="24" t="s">
        <v>319</v>
      </c>
      <c r="C103" s="24">
        <v>7</v>
      </c>
      <c r="D103" s="24">
        <v>7</v>
      </c>
      <c r="E103" s="24">
        <v>7</v>
      </c>
      <c r="G103" s="25">
        <f>SUMIFS(C103:E103, C6:E6, "19MEE481_CO1")</f>
        <v>7</v>
      </c>
      <c r="H103" s="25">
        <f>SUMIFS(C103:E103, C6:E6, "19MEE481_CO2")</f>
        <v>7</v>
      </c>
      <c r="I103" s="25">
        <f>SUMIFS(C103:E103, C6:E6, "19MEE481_CO3")</f>
        <v>7</v>
      </c>
    </row>
    <row r="104" spans="1:9" x14ac:dyDescent="0.3">
      <c r="A104" s="26" t="s">
        <v>320</v>
      </c>
      <c r="B104" s="26" t="s">
        <v>321</v>
      </c>
      <c r="C104" s="26">
        <v>8</v>
      </c>
      <c r="D104" s="26">
        <v>8</v>
      </c>
      <c r="E104" s="26">
        <v>8</v>
      </c>
      <c r="G104" s="25">
        <f>SUMIFS(C104:E104, C6:E6, "19MEE481_CO1")</f>
        <v>8</v>
      </c>
      <c r="H104" s="25">
        <f>SUMIFS(C104:E104, C6:E6, "19MEE481_CO2")</f>
        <v>8</v>
      </c>
      <c r="I104" s="25">
        <f>SUMIFS(C104:E104, C6:E6, "19MEE481_CO3")</f>
        <v>8</v>
      </c>
    </row>
    <row r="105" spans="1:9" x14ac:dyDescent="0.3">
      <c r="A105" s="24" t="s">
        <v>322</v>
      </c>
      <c r="B105" s="24" t="s">
        <v>323</v>
      </c>
      <c r="C105" s="24">
        <v>8</v>
      </c>
      <c r="D105" s="24">
        <v>8</v>
      </c>
      <c r="E105" s="24">
        <v>8</v>
      </c>
      <c r="G105" s="25">
        <f>SUMIFS(C105:E105, C6:E6, "19MEE481_CO1")</f>
        <v>8</v>
      </c>
      <c r="H105" s="25">
        <f>SUMIFS(C105:E105, C6:E6, "19MEE481_CO2")</f>
        <v>8</v>
      </c>
      <c r="I105" s="25">
        <f>SUMIFS(C105:E105, C6:E6, "19MEE481_CO3")</f>
        <v>8</v>
      </c>
    </row>
    <row r="106" spans="1:9" x14ac:dyDescent="0.3">
      <c r="A106" s="26" t="s">
        <v>324</v>
      </c>
      <c r="B106" s="26" t="s">
        <v>325</v>
      </c>
      <c r="C106" s="26">
        <v>10</v>
      </c>
      <c r="D106" s="26">
        <v>10</v>
      </c>
      <c r="E106" s="26">
        <v>10</v>
      </c>
      <c r="G106" s="25">
        <f>SUMIFS(C106:E106, C6:E6, "19MEE481_CO1")</f>
        <v>10</v>
      </c>
      <c r="H106" s="25">
        <f>SUMIFS(C106:E106, C6:E6, "19MEE481_CO2")</f>
        <v>10</v>
      </c>
      <c r="I106" s="25">
        <f>SUMIFS(C106:E106, C6:E6, "19MEE481_CO3")</f>
        <v>10</v>
      </c>
    </row>
    <row r="107" spans="1:9" x14ac:dyDescent="0.3">
      <c r="A107" s="24" t="s">
        <v>326</v>
      </c>
      <c r="B107" s="24" t="s">
        <v>327</v>
      </c>
      <c r="C107" s="24">
        <v>8</v>
      </c>
      <c r="D107" s="24">
        <v>8</v>
      </c>
      <c r="E107" s="24">
        <v>8</v>
      </c>
      <c r="G107" s="25">
        <f>SUMIFS(C107:E107, C6:E6, "19MEE481_CO1")</f>
        <v>8</v>
      </c>
      <c r="H107" s="25">
        <f>SUMIFS(C107:E107, C6:E6, "19MEE481_CO2")</f>
        <v>8</v>
      </c>
      <c r="I107" s="25">
        <f>SUMIFS(C107:E107, C6:E6, "19MEE481_CO3")</f>
        <v>8</v>
      </c>
    </row>
    <row r="108" spans="1:9" x14ac:dyDescent="0.3">
      <c r="A108" s="26" t="s">
        <v>328</v>
      </c>
      <c r="B108" s="26" t="s">
        <v>329</v>
      </c>
      <c r="C108" s="26">
        <v>9</v>
      </c>
      <c r="D108" s="26">
        <v>9</v>
      </c>
      <c r="E108" s="26">
        <v>9</v>
      </c>
      <c r="G108" s="25">
        <f>SUMIFS(C108:E108, C6:E6, "19MEE481_CO1")</f>
        <v>9</v>
      </c>
      <c r="H108" s="25">
        <f>SUMIFS(C108:E108, C6:E6, "19MEE481_CO2")</f>
        <v>9</v>
      </c>
      <c r="I108" s="25">
        <f>SUMIFS(C108:E108, C6:E6, "19MEE481_CO3")</f>
        <v>9</v>
      </c>
    </row>
    <row r="109" spans="1:9" x14ac:dyDescent="0.3">
      <c r="A109" s="24" t="s">
        <v>330</v>
      </c>
      <c r="B109" s="24" t="s">
        <v>331</v>
      </c>
      <c r="C109" s="24">
        <v>8</v>
      </c>
      <c r="D109" s="24">
        <v>8</v>
      </c>
      <c r="E109" s="24">
        <v>8</v>
      </c>
      <c r="G109" s="25">
        <f>SUMIFS(C109:E109, C6:E6, "19MEE481_CO1")</f>
        <v>8</v>
      </c>
      <c r="H109" s="25">
        <f>SUMIFS(C109:E109, C6:E6, "19MEE481_CO2")</f>
        <v>8</v>
      </c>
      <c r="I109" s="25">
        <f>SUMIFS(C109:E109, C6:E6, "19MEE481_CO3")</f>
        <v>8</v>
      </c>
    </row>
    <row r="110" spans="1:9" x14ac:dyDescent="0.3">
      <c r="A110" s="26" t="s">
        <v>332</v>
      </c>
      <c r="B110" s="26" t="s">
        <v>333</v>
      </c>
      <c r="C110" s="26">
        <v>10</v>
      </c>
      <c r="D110" s="26">
        <v>10</v>
      </c>
      <c r="E110" s="26">
        <v>10</v>
      </c>
      <c r="G110" s="25">
        <f>SUMIFS(C110:E110, C6:E6, "19MEE481_CO1")</f>
        <v>10</v>
      </c>
      <c r="H110" s="25">
        <f>SUMIFS(C110:E110, C6:E6, "19MEE481_CO2")</f>
        <v>10</v>
      </c>
      <c r="I110" s="25">
        <f>SUMIFS(C110:E110, C6:E6, "19MEE481_CO3")</f>
        <v>10</v>
      </c>
    </row>
    <row r="111" spans="1:9" x14ac:dyDescent="0.3">
      <c r="A111" s="24" t="s">
        <v>334</v>
      </c>
      <c r="B111" s="24" t="s">
        <v>335</v>
      </c>
      <c r="C111" s="24">
        <v>9</v>
      </c>
      <c r="D111" s="24">
        <v>9</v>
      </c>
      <c r="E111" s="24">
        <v>9</v>
      </c>
      <c r="G111" s="25">
        <f>SUMIFS(C111:E111, C6:E6, "19MEE481_CO1")</f>
        <v>9</v>
      </c>
      <c r="H111" s="25">
        <f>SUMIFS(C111:E111, C6:E6, "19MEE481_CO2")</f>
        <v>9</v>
      </c>
      <c r="I111" s="25">
        <f>SUMIFS(C111:E111, C6:E6, "19MEE481_CO3")</f>
        <v>9</v>
      </c>
    </row>
    <row r="112" spans="1:9" x14ac:dyDescent="0.3">
      <c r="A112" s="26" t="s">
        <v>336</v>
      </c>
      <c r="B112" s="26" t="s">
        <v>337</v>
      </c>
      <c r="C112" s="26">
        <v>6</v>
      </c>
      <c r="D112" s="26">
        <v>6</v>
      </c>
      <c r="E112" s="26">
        <v>6</v>
      </c>
      <c r="G112" s="25">
        <f>SUMIFS(C112:E112, C6:E6, "19MEE481_CO1")</f>
        <v>6</v>
      </c>
      <c r="H112" s="25">
        <f>SUMIFS(C112:E112, C6:E6, "19MEE481_CO2")</f>
        <v>6</v>
      </c>
      <c r="I112" s="25">
        <f>SUMIFS(C112:E112, C6:E6, "19MEE481_CO3")</f>
        <v>6</v>
      </c>
    </row>
    <row r="113" spans="1:9" x14ac:dyDescent="0.3">
      <c r="A113" s="24" t="s">
        <v>338</v>
      </c>
      <c r="B113" s="24" t="s">
        <v>339</v>
      </c>
      <c r="C113" s="24">
        <v>3</v>
      </c>
      <c r="D113" s="24">
        <v>3</v>
      </c>
      <c r="E113" s="24">
        <v>3</v>
      </c>
      <c r="G113" s="25">
        <f>SUMIFS(C113:E113, C6:E6, "19MEE481_CO1")</f>
        <v>3</v>
      </c>
      <c r="H113" s="25">
        <f>SUMIFS(C113:E113, C6:E6, "19MEE481_CO2")</f>
        <v>3</v>
      </c>
      <c r="I113" s="25">
        <f>SUMIFS(C113:E113, C6:E6, "19MEE481_CO3")</f>
        <v>3</v>
      </c>
    </row>
    <row r="114" spans="1:9" x14ac:dyDescent="0.3">
      <c r="A114" s="26" t="s">
        <v>340</v>
      </c>
      <c r="B114" s="26" t="s">
        <v>341</v>
      </c>
      <c r="C114" s="26">
        <v>7</v>
      </c>
      <c r="D114" s="26">
        <v>7</v>
      </c>
      <c r="E114" s="26">
        <v>7</v>
      </c>
      <c r="G114" s="25">
        <f>SUMIFS(C114:E114, C6:E6, "19MEE481_CO1")</f>
        <v>7</v>
      </c>
      <c r="H114" s="25">
        <f>SUMIFS(C114:E114, C6:E6, "19MEE481_CO2")</f>
        <v>7</v>
      </c>
      <c r="I114" s="25">
        <f>SUMIFS(C114:E114, C6:E6, "19MEE481_CO3")</f>
        <v>7</v>
      </c>
    </row>
    <row r="115" spans="1:9" x14ac:dyDescent="0.3">
      <c r="A115" s="24" t="s">
        <v>342</v>
      </c>
      <c r="B115" s="24" t="s">
        <v>343</v>
      </c>
      <c r="C115" s="24">
        <v>3</v>
      </c>
      <c r="D115" s="24">
        <v>3</v>
      </c>
      <c r="E115" s="24">
        <v>3</v>
      </c>
      <c r="G115" s="25">
        <f>SUMIFS(C115:E115, C6:E6, "19MEE481_CO1")</f>
        <v>3</v>
      </c>
      <c r="H115" s="25">
        <f>SUMIFS(C115:E115, C6:E6, "19MEE481_CO2")</f>
        <v>3</v>
      </c>
      <c r="I115" s="25">
        <f>SUMIFS(C115:E115, C6:E6, "19MEE481_CO3")</f>
        <v>3</v>
      </c>
    </row>
    <row r="116" spans="1:9" x14ac:dyDescent="0.3">
      <c r="A116" s="26" t="s">
        <v>344</v>
      </c>
      <c r="B116" s="26" t="s">
        <v>345</v>
      </c>
      <c r="C116" s="26">
        <v>8</v>
      </c>
      <c r="D116" s="26">
        <v>8</v>
      </c>
      <c r="E116" s="26">
        <v>8</v>
      </c>
      <c r="G116" s="25">
        <f>SUMIFS(C116:E116, C6:E6, "19MEE481_CO1")</f>
        <v>8</v>
      </c>
      <c r="H116" s="25">
        <f>SUMIFS(C116:E116, C6:E6, "19MEE481_CO2")</f>
        <v>8</v>
      </c>
      <c r="I116" s="25">
        <f>SUMIFS(C116:E116, C6:E6, "19MEE481_CO3")</f>
        <v>8</v>
      </c>
    </row>
    <row r="117" spans="1:9" x14ac:dyDescent="0.3">
      <c r="A117" s="24" t="s">
        <v>346</v>
      </c>
      <c r="B117" s="24" t="s">
        <v>347</v>
      </c>
      <c r="C117" s="24">
        <v>6</v>
      </c>
      <c r="D117" s="24">
        <v>6</v>
      </c>
      <c r="E117" s="24">
        <v>6</v>
      </c>
      <c r="G117" s="25">
        <f>SUMIFS(C117:E117, C6:E6, "19MEE481_CO1")</f>
        <v>6</v>
      </c>
      <c r="H117" s="25">
        <f>SUMIFS(C117:E117, C6:E6, "19MEE481_CO2")</f>
        <v>6</v>
      </c>
      <c r="I117" s="25">
        <f>SUMIFS(C117:E117, C6:E6, "19MEE481_CO3")</f>
        <v>6</v>
      </c>
    </row>
    <row r="118" spans="1:9" x14ac:dyDescent="0.3">
      <c r="A118" s="26" t="s">
        <v>352</v>
      </c>
      <c r="B118" s="26" t="s">
        <v>353</v>
      </c>
      <c r="C118" s="26">
        <v>8</v>
      </c>
      <c r="D118" s="26">
        <v>8</v>
      </c>
      <c r="E118" s="26">
        <v>8</v>
      </c>
      <c r="G118" s="25">
        <f>SUMIFS(C118:E118, C6:E6, "19MEE481_CO1")</f>
        <v>8</v>
      </c>
      <c r="H118" s="25">
        <f>SUMIFS(C118:E118, C6:E6, "19MEE481_CO2")</f>
        <v>8</v>
      </c>
      <c r="I118" s="25">
        <f>SUMIFS(C118:E118, C6:E6, "19MEE481_CO3")</f>
        <v>8</v>
      </c>
    </row>
    <row r="119" spans="1:9" x14ac:dyDescent="0.3">
      <c r="A119" s="24" t="s">
        <v>354</v>
      </c>
      <c r="B119" s="24" t="s">
        <v>355</v>
      </c>
      <c r="C119" s="24">
        <v>9</v>
      </c>
      <c r="D119" s="24">
        <v>9</v>
      </c>
      <c r="E119" s="24">
        <v>9</v>
      </c>
      <c r="G119" s="25">
        <f>SUMIFS(C119:E119, C6:E6, "19MEE481_CO1")</f>
        <v>9</v>
      </c>
      <c r="H119" s="25">
        <f>SUMIFS(C119:E119, C6:E6, "19MEE481_CO2")</f>
        <v>9</v>
      </c>
      <c r="I119" s="25">
        <f>SUMIFS(C119:E119, C6:E6, "19MEE481_CO3")</f>
        <v>9</v>
      </c>
    </row>
    <row r="120" spans="1:9" x14ac:dyDescent="0.3">
      <c r="A120" s="26" t="s">
        <v>356</v>
      </c>
      <c r="B120" s="26" t="s">
        <v>357</v>
      </c>
      <c r="C120" s="26">
        <v>7</v>
      </c>
      <c r="D120" s="26">
        <v>7</v>
      </c>
      <c r="E120" s="26">
        <v>7</v>
      </c>
      <c r="G120" s="25">
        <f>SUMIFS(C120:E120, C6:E6, "19MEE481_CO1")</f>
        <v>7</v>
      </c>
      <c r="H120" s="25">
        <f>SUMIFS(C120:E120, C6:E6, "19MEE481_CO2")</f>
        <v>7</v>
      </c>
      <c r="I120" s="25">
        <f>SUMIFS(C120:E120, C6:E6, "19MEE481_CO3")</f>
        <v>7</v>
      </c>
    </row>
    <row r="121" spans="1:9" x14ac:dyDescent="0.3">
      <c r="A121" s="24" t="s">
        <v>358</v>
      </c>
      <c r="B121" s="24" t="s">
        <v>359</v>
      </c>
      <c r="C121" s="24">
        <v>8</v>
      </c>
      <c r="D121" s="24">
        <v>8</v>
      </c>
      <c r="E121" s="24">
        <v>8</v>
      </c>
      <c r="G121" s="25">
        <f>SUMIFS(C121:E121, C6:E6, "19MEE481_CO1")</f>
        <v>8</v>
      </c>
      <c r="H121" s="25">
        <f>SUMIFS(C121:E121, C6:E6, "19MEE481_CO2")</f>
        <v>8</v>
      </c>
      <c r="I121" s="25">
        <f>SUMIFS(C121:E121, C6:E6, "19MEE481_CO3")</f>
        <v>8</v>
      </c>
    </row>
    <row r="122" spans="1:9" x14ac:dyDescent="0.3">
      <c r="A122" s="26" t="s">
        <v>360</v>
      </c>
      <c r="B122" s="26" t="s">
        <v>361</v>
      </c>
      <c r="C122" s="26">
        <v>7</v>
      </c>
      <c r="D122" s="26">
        <v>7</v>
      </c>
      <c r="E122" s="26">
        <v>7</v>
      </c>
      <c r="G122" s="25">
        <f>SUMIFS(C122:E122, C6:E6, "19MEE481_CO1")</f>
        <v>7</v>
      </c>
      <c r="H122" s="25">
        <f>SUMIFS(C122:E122, C6:E6, "19MEE481_CO2")</f>
        <v>7</v>
      </c>
      <c r="I122" s="25">
        <f>SUMIFS(C122:E122, C6:E6, "19MEE481_CO3")</f>
        <v>7</v>
      </c>
    </row>
    <row r="123" spans="1:9" x14ac:dyDescent="0.3">
      <c r="A123" s="24" t="s">
        <v>362</v>
      </c>
      <c r="B123" s="24" t="s">
        <v>363</v>
      </c>
      <c r="C123" s="24">
        <v>8</v>
      </c>
      <c r="D123" s="24">
        <v>8</v>
      </c>
      <c r="E123" s="24">
        <v>8</v>
      </c>
      <c r="G123" s="25">
        <f>SUMIFS(C123:E123, C6:E6, "19MEE481_CO1")</f>
        <v>8</v>
      </c>
      <c r="H123" s="25">
        <f>SUMIFS(C123:E123, C6:E6, "19MEE481_CO2")</f>
        <v>8</v>
      </c>
      <c r="I123" s="25">
        <f>SUMIFS(C123:E123, C6:E6, "19MEE481_CO3")</f>
        <v>8</v>
      </c>
    </row>
    <row r="124" spans="1:9" x14ac:dyDescent="0.3">
      <c r="A124" s="26" t="s">
        <v>364</v>
      </c>
      <c r="B124" s="26" t="s">
        <v>365</v>
      </c>
      <c r="C124" s="26">
        <v>7</v>
      </c>
      <c r="D124" s="26">
        <v>7</v>
      </c>
      <c r="E124" s="26">
        <v>7</v>
      </c>
      <c r="G124" s="25">
        <f>SUMIFS(C124:E124, C6:E6, "19MEE481_CO1")</f>
        <v>7</v>
      </c>
      <c r="H124" s="25">
        <f>SUMIFS(C124:E124, C6:E6, "19MEE481_CO2")</f>
        <v>7</v>
      </c>
      <c r="I124" s="25">
        <f>SUMIFS(C124:E124, C6:E6, "19MEE481_CO3")</f>
        <v>7</v>
      </c>
    </row>
    <row r="125" spans="1:9" x14ac:dyDescent="0.3">
      <c r="A125" s="24" t="s">
        <v>366</v>
      </c>
      <c r="B125" s="24" t="s">
        <v>367</v>
      </c>
      <c r="C125" s="24">
        <v>7</v>
      </c>
      <c r="D125" s="24">
        <v>7</v>
      </c>
      <c r="E125" s="24">
        <v>7</v>
      </c>
      <c r="G125" s="25">
        <f>SUMIFS(C125:E125, C6:E6, "19MEE481_CO1")</f>
        <v>7</v>
      </c>
      <c r="H125" s="25">
        <f>SUMIFS(C125:E125, C6:E6, "19MEE481_CO2")</f>
        <v>7</v>
      </c>
      <c r="I125" s="25">
        <f>SUMIFS(C125:E125, C6:E6, "19MEE481_CO3")</f>
        <v>7</v>
      </c>
    </row>
    <row r="126" spans="1:9" x14ac:dyDescent="0.3">
      <c r="A126" s="26" t="s">
        <v>368</v>
      </c>
      <c r="B126" s="26" t="s">
        <v>369</v>
      </c>
      <c r="C126" s="26">
        <v>7</v>
      </c>
      <c r="D126" s="26">
        <v>7</v>
      </c>
      <c r="E126" s="26">
        <v>7</v>
      </c>
      <c r="G126" s="25">
        <f>SUMIFS(C126:E126, C6:E6, "19MEE481_CO1")</f>
        <v>7</v>
      </c>
      <c r="H126" s="25">
        <f>SUMIFS(C126:E126, C6:E6, "19MEE481_CO2")</f>
        <v>7</v>
      </c>
      <c r="I126" s="25">
        <f>SUMIFS(C126:E126, C6:E6, "19MEE481_CO3")</f>
        <v>7</v>
      </c>
    </row>
    <row r="127" spans="1:9" x14ac:dyDescent="0.3">
      <c r="A127" s="24" t="s">
        <v>370</v>
      </c>
      <c r="B127" s="24" t="s">
        <v>371</v>
      </c>
      <c r="C127" s="24">
        <v>7</v>
      </c>
      <c r="D127" s="24">
        <v>7</v>
      </c>
      <c r="E127" s="24">
        <v>7</v>
      </c>
      <c r="G127" s="25">
        <f>SUMIFS(C127:E127, C6:E6, "19MEE481_CO1")</f>
        <v>7</v>
      </c>
      <c r="H127" s="25">
        <f>SUMIFS(C127:E127, C6:E6, "19MEE481_CO2")</f>
        <v>7</v>
      </c>
      <c r="I127" s="25">
        <f>SUMIFS(C127:E127, C6:E6, "19MEE481_CO3")</f>
        <v>7</v>
      </c>
    </row>
    <row r="128" spans="1:9" x14ac:dyDescent="0.3">
      <c r="A128" s="26" t="s">
        <v>372</v>
      </c>
      <c r="B128" s="26" t="s">
        <v>373</v>
      </c>
      <c r="C128" s="26">
        <v>7</v>
      </c>
      <c r="D128" s="26">
        <v>7</v>
      </c>
      <c r="E128" s="26">
        <v>7</v>
      </c>
      <c r="G128" s="25">
        <f>SUMIFS(C128:E128, C6:E6, "19MEE481_CO1")</f>
        <v>7</v>
      </c>
      <c r="H128" s="25">
        <f>SUMIFS(C128:E128, C6:E6, "19MEE481_CO2")</f>
        <v>7</v>
      </c>
      <c r="I128" s="25">
        <f>SUMIFS(C128:E128, C6:E6, "19MEE481_CO3")</f>
        <v>7</v>
      </c>
    </row>
    <row r="129" spans="1:9" x14ac:dyDescent="0.3">
      <c r="A129" s="24" t="s">
        <v>374</v>
      </c>
      <c r="B129" s="24" t="s">
        <v>375</v>
      </c>
      <c r="C129" s="24">
        <v>7</v>
      </c>
      <c r="D129" s="24">
        <v>7</v>
      </c>
      <c r="E129" s="24">
        <v>7</v>
      </c>
      <c r="G129" s="25">
        <f>SUMIFS(C129:E129, C6:E6, "19MEE481_CO1")</f>
        <v>7</v>
      </c>
      <c r="H129" s="25">
        <f>SUMIFS(C129:E129, C6:E6, "19MEE481_CO2")</f>
        <v>7</v>
      </c>
      <c r="I129" s="25">
        <f>SUMIFS(C129:E129, C6:E6, "19MEE481_CO3")</f>
        <v>7</v>
      </c>
    </row>
    <row r="130" spans="1:9" x14ac:dyDescent="0.3">
      <c r="A130" s="26" t="s">
        <v>376</v>
      </c>
      <c r="B130" s="26" t="s">
        <v>377</v>
      </c>
      <c r="C130" s="26">
        <v>8</v>
      </c>
      <c r="D130" s="26">
        <v>8</v>
      </c>
      <c r="E130" s="26">
        <v>8</v>
      </c>
      <c r="G130" s="25">
        <f>SUMIFS(C130:E130, C6:E6, "19MEE481_CO1")</f>
        <v>8</v>
      </c>
      <c r="H130" s="25">
        <f>SUMIFS(C130:E130, C6:E6, "19MEE481_CO2")</f>
        <v>8</v>
      </c>
      <c r="I130" s="25">
        <f>SUMIFS(C130:E130, C6:E6, "19MEE481_CO3")</f>
        <v>8</v>
      </c>
    </row>
    <row r="131" spans="1:9" x14ac:dyDescent="0.3">
      <c r="A131" s="24" t="s">
        <v>378</v>
      </c>
      <c r="B131" s="24" t="s">
        <v>379</v>
      </c>
      <c r="C131" s="24">
        <v>7</v>
      </c>
      <c r="D131" s="24">
        <v>7</v>
      </c>
      <c r="E131" s="24">
        <v>7</v>
      </c>
      <c r="G131" s="25">
        <f>SUMIFS(C131:E131, C6:E6, "19MEE481_CO1")</f>
        <v>7</v>
      </c>
      <c r="H131" s="25">
        <f>SUMIFS(C131:E131, C6:E6, "19MEE481_CO2")</f>
        <v>7</v>
      </c>
      <c r="I131" s="25">
        <f>SUMIFS(C131:E131, C6:E6, "19MEE481_CO3")</f>
        <v>7</v>
      </c>
    </row>
    <row r="132" spans="1:9" x14ac:dyDescent="0.3">
      <c r="A132" s="26" t="s">
        <v>380</v>
      </c>
      <c r="B132" s="26" t="s">
        <v>381</v>
      </c>
      <c r="C132" s="26">
        <v>7</v>
      </c>
      <c r="D132" s="26">
        <v>7</v>
      </c>
      <c r="E132" s="26">
        <v>7</v>
      </c>
      <c r="G132" s="25">
        <f>SUMIFS(C132:E132, C6:E6, "19MEE481_CO1")</f>
        <v>7</v>
      </c>
      <c r="H132" s="25">
        <f>SUMIFS(C132:E132, C6:E6, "19MEE481_CO2")</f>
        <v>7</v>
      </c>
      <c r="I132" s="25">
        <f>SUMIFS(C132:E132, C6:E6, "19MEE481_CO3")</f>
        <v>7</v>
      </c>
    </row>
    <row r="133" spans="1:9" x14ac:dyDescent="0.3">
      <c r="A133" s="24" t="s">
        <v>382</v>
      </c>
      <c r="B133" s="24" t="s">
        <v>383</v>
      </c>
      <c r="C133" s="24">
        <v>6</v>
      </c>
      <c r="D133" s="24">
        <v>6</v>
      </c>
      <c r="E133" s="24">
        <v>6</v>
      </c>
      <c r="G133" s="25">
        <f>SUMIFS(C133:E133, C6:E6, "19MEE481_CO1")</f>
        <v>6</v>
      </c>
      <c r="H133" s="25">
        <f>SUMIFS(C133:E133, C6:E6, "19MEE481_CO2")</f>
        <v>6</v>
      </c>
      <c r="I133" s="25">
        <f>SUMIFS(C133:E133, C6:E6, "19MEE481_CO3")</f>
        <v>6</v>
      </c>
    </row>
    <row r="134" spans="1:9" x14ac:dyDescent="0.3">
      <c r="A134" s="26" t="s">
        <v>384</v>
      </c>
      <c r="B134" s="26" t="s">
        <v>385</v>
      </c>
      <c r="C134" s="26">
        <v>8</v>
      </c>
      <c r="D134" s="26">
        <v>8</v>
      </c>
      <c r="E134" s="26">
        <v>8</v>
      </c>
      <c r="G134" s="25">
        <f>SUMIFS(C134:E134, C6:E6, "19MEE481_CO1")</f>
        <v>8</v>
      </c>
      <c r="H134" s="25">
        <f>SUMIFS(C134:E134, C6:E6, "19MEE481_CO2")</f>
        <v>8</v>
      </c>
      <c r="I134" s="25">
        <f>SUMIFS(C134:E134, C6:E6, "19MEE481_CO3")</f>
        <v>8</v>
      </c>
    </row>
    <row r="135" spans="1:9" x14ac:dyDescent="0.3">
      <c r="A135" s="24" t="s">
        <v>386</v>
      </c>
      <c r="B135" s="24" t="s">
        <v>387</v>
      </c>
      <c r="C135" s="24">
        <v>8</v>
      </c>
      <c r="D135" s="24">
        <v>8</v>
      </c>
      <c r="E135" s="24">
        <v>8</v>
      </c>
      <c r="G135" s="25">
        <f>SUMIFS(C135:E135, C6:E6, "19MEE481_CO1")</f>
        <v>8</v>
      </c>
      <c r="H135" s="25">
        <f>SUMIFS(C135:E135, C6:E6, "19MEE481_CO2")</f>
        <v>8</v>
      </c>
      <c r="I135" s="25">
        <f>SUMIFS(C135:E135, C6:E6, "19MEE481_CO3")</f>
        <v>8</v>
      </c>
    </row>
    <row r="136" spans="1:9" x14ac:dyDescent="0.3">
      <c r="A136" s="26" t="s">
        <v>388</v>
      </c>
      <c r="B136" s="26" t="s">
        <v>389</v>
      </c>
      <c r="C136" s="26">
        <v>7</v>
      </c>
      <c r="D136" s="26">
        <v>7</v>
      </c>
      <c r="E136" s="26">
        <v>7</v>
      </c>
      <c r="G136" s="25">
        <f>SUMIFS(C136:E136, C6:E6, "19MEE481_CO1")</f>
        <v>7</v>
      </c>
      <c r="H136" s="25">
        <f>SUMIFS(C136:E136, C6:E6, "19MEE481_CO2")</f>
        <v>7</v>
      </c>
      <c r="I136" s="25">
        <f>SUMIFS(C136:E136, C6:E6, "19MEE481_CO3")</f>
        <v>7</v>
      </c>
    </row>
    <row r="137" spans="1:9" x14ac:dyDescent="0.3">
      <c r="A137" s="24" t="s">
        <v>390</v>
      </c>
      <c r="B137" s="24" t="s">
        <v>391</v>
      </c>
      <c r="C137" s="24">
        <v>7</v>
      </c>
      <c r="D137" s="24">
        <v>7</v>
      </c>
      <c r="E137" s="24">
        <v>7</v>
      </c>
      <c r="G137" s="25">
        <f>SUMIFS(C137:E137, C6:E6, "19MEE481_CO1")</f>
        <v>7</v>
      </c>
      <c r="H137" s="25">
        <f>SUMIFS(C137:E137, C6:E6, "19MEE481_CO2")</f>
        <v>7</v>
      </c>
      <c r="I137" s="25">
        <f>SUMIFS(C137:E137, C6:E6, "19MEE481_CO3")</f>
        <v>7</v>
      </c>
    </row>
    <row r="138" spans="1:9" x14ac:dyDescent="0.3">
      <c r="A138" s="26" t="s">
        <v>392</v>
      </c>
      <c r="B138" s="26" t="s">
        <v>393</v>
      </c>
      <c r="C138" s="26">
        <v>8</v>
      </c>
      <c r="D138" s="26">
        <v>8</v>
      </c>
      <c r="E138" s="26">
        <v>8</v>
      </c>
      <c r="G138" s="25">
        <f>SUMIFS(C138:E138, C6:E6, "19MEE481_CO1")</f>
        <v>8</v>
      </c>
      <c r="H138" s="25">
        <f>SUMIFS(C138:E138, C6:E6, "19MEE481_CO2")</f>
        <v>8</v>
      </c>
      <c r="I138" s="25">
        <f>SUMIFS(C138:E138, C6:E6, "19MEE481_CO3")</f>
        <v>8</v>
      </c>
    </row>
    <row r="139" spans="1:9" x14ac:dyDescent="0.3">
      <c r="A139" s="24" t="s">
        <v>394</v>
      </c>
      <c r="B139" s="24" t="s">
        <v>395</v>
      </c>
      <c r="C139" s="24">
        <v>7</v>
      </c>
      <c r="D139" s="24">
        <v>7</v>
      </c>
      <c r="E139" s="24">
        <v>7</v>
      </c>
      <c r="G139" s="25">
        <f>SUMIFS(C139:E139, C6:E6, "19MEE481_CO1")</f>
        <v>7</v>
      </c>
      <c r="H139" s="25">
        <f>SUMIFS(C139:E139, C6:E6, "19MEE481_CO2")</f>
        <v>7</v>
      </c>
      <c r="I139" s="25">
        <f>SUMIFS(C139:E139, C6:E6, "19MEE481_CO3")</f>
        <v>7</v>
      </c>
    </row>
    <row r="140" spans="1:9" x14ac:dyDescent="0.3">
      <c r="A140" s="26" t="s">
        <v>396</v>
      </c>
      <c r="B140" s="26" t="s">
        <v>397</v>
      </c>
      <c r="C140" s="26">
        <v>8</v>
      </c>
      <c r="D140" s="26">
        <v>8</v>
      </c>
      <c r="E140" s="26">
        <v>8</v>
      </c>
      <c r="G140" s="25">
        <f>SUMIFS(C140:E140, C6:E6, "19MEE481_CO1")</f>
        <v>8</v>
      </c>
      <c r="H140" s="25">
        <f>SUMIFS(C140:E140, C6:E6, "19MEE481_CO2")</f>
        <v>8</v>
      </c>
      <c r="I140" s="25">
        <f>SUMIFS(C140:E140, C6:E6, "19MEE481_CO3")</f>
        <v>8</v>
      </c>
    </row>
    <row r="141" spans="1:9" x14ac:dyDescent="0.3">
      <c r="A141" s="24" t="s">
        <v>398</v>
      </c>
      <c r="B141" s="24" t="s">
        <v>399</v>
      </c>
      <c r="C141" s="24">
        <v>7</v>
      </c>
      <c r="D141" s="24">
        <v>7</v>
      </c>
      <c r="E141" s="24">
        <v>7</v>
      </c>
      <c r="G141" s="25">
        <f>SUMIFS(C141:E141, C6:E6, "19MEE481_CO1")</f>
        <v>7</v>
      </c>
      <c r="H141" s="25">
        <f>SUMIFS(C141:E141, C6:E6, "19MEE481_CO2")</f>
        <v>7</v>
      </c>
      <c r="I141" s="25">
        <f>SUMIFS(C141:E141, C6:E6, "19MEE481_CO3")</f>
        <v>7</v>
      </c>
    </row>
    <row r="142" spans="1:9" x14ac:dyDescent="0.3">
      <c r="A142" s="26" t="s">
        <v>400</v>
      </c>
      <c r="B142" s="26" t="s">
        <v>401</v>
      </c>
      <c r="C142" s="26">
        <v>8</v>
      </c>
      <c r="D142" s="26">
        <v>8</v>
      </c>
      <c r="E142" s="26">
        <v>8</v>
      </c>
      <c r="G142" s="25">
        <f>SUMIFS(C142:E142, C6:E6, "19MEE481_CO1")</f>
        <v>8</v>
      </c>
      <c r="H142" s="25">
        <f>SUMIFS(C142:E142, C6:E6, "19MEE481_CO2")</f>
        <v>8</v>
      </c>
      <c r="I142" s="25">
        <f>SUMIFS(C142:E142, C6:E6, "19MEE481_CO3")</f>
        <v>8</v>
      </c>
    </row>
    <row r="143" spans="1:9" x14ac:dyDescent="0.3">
      <c r="A143" s="24" t="s">
        <v>402</v>
      </c>
      <c r="B143" s="24" t="s">
        <v>403</v>
      </c>
      <c r="C143" s="24">
        <v>7.5</v>
      </c>
      <c r="D143" s="24">
        <v>7.5</v>
      </c>
      <c r="E143" s="24">
        <v>7.5</v>
      </c>
      <c r="G143" s="25">
        <f>SUMIFS(C143:E143, C6:E6, "19MEE481_CO1")</f>
        <v>7.5</v>
      </c>
      <c r="H143" s="25">
        <f>SUMIFS(C143:E143, C6:E6, "19MEE481_CO2")</f>
        <v>7.5</v>
      </c>
      <c r="I143" s="25">
        <f>SUMIFS(C143:E143, C6:E6, "19MEE481_CO3")</f>
        <v>7.5</v>
      </c>
    </row>
    <row r="144" spans="1:9" x14ac:dyDescent="0.3">
      <c r="A144" s="26" t="s">
        <v>404</v>
      </c>
      <c r="B144" s="26" t="s">
        <v>405</v>
      </c>
      <c r="C144" s="26">
        <v>8.5</v>
      </c>
      <c r="D144" s="26">
        <v>8.5</v>
      </c>
      <c r="E144" s="26">
        <v>8.5</v>
      </c>
      <c r="G144" s="25">
        <f>SUMIFS(C144:E144, C6:E6, "19MEE481_CO1")</f>
        <v>8.5</v>
      </c>
      <c r="H144" s="25">
        <f>SUMIFS(C144:E144, C6:E6, "19MEE481_CO2")</f>
        <v>8.5</v>
      </c>
      <c r="I144" s="25">
        <f>SUMIFS(C144:E144, C6:E6, "19MEE481_CO3")</f>
        <v>8.5</v>
      </c>
    </row>
    <row r="145" spans="1:9" x14ac:dyDescent="0.3">
      <c r="A145" s="24" t="s">
        <v>406</v>
      </c>
      <c r="B145" s="24" t="s">
        <v>407</v>
      </c>
      <c r="C145" s="24">
        <v>7.5</v>
      </c>
      <c r="D145" s="24">
        <v>7.5</v>
      </c>
      <c r="E145" s="24">
        <v>7.5</v>
      </c>
      <c r="G145" s="25">
        <f>SUMIFS(C145:E145, C6:E6, "19MEE481_CO1")</f>
        <v>7.5</v>
      </c>
      <c r="H145" s="25">
        <f>SUMIFS(C145:E145, C6:E6, "19MEE481_CO2")</f>
        <v>7.5</v>
      </c>
      <c r="I145" s="25">
        <f>SUMIFS(C145:E145, C6:E6, "19MEE481_CO3")</f>
        <v>7.5</v>
      </c>
    </row>
    <row r="146" spans="1:9" x14ac:dyDescent="0.3">
      <c r="A146" s="26" t="s">
        <v>408</v>
      </c>
      <c r="B146" s="26" t="s">
        <v>409</v>
      </c>
      <c r="C146" s="26">
        <v>7.5</v>
      </c>
      <c r="D146" s="26">
        <v>7.5</v>
      </c>
      <c r="E146" s="26">
        <v>7.5</v>
      </c>
      <c r="G146" s="25">
        <f>SUMIFS(C146:E146, C6:E6, "19MEE481_CO1")</f>
        <v>7.5</v>
      </c>
      <c r="H146" s="25">
        <f>SUMIFS(C146:E146, C6:E6, "19MEE481_CO2")</f>
        <v>7.5</v>
      </c>
      <c r="I146" s="25">
        <f>SUMIFS(C146:E146, C6:E6, "19MEE481_CO3")</f>
        <v>7.5</v>
      </c>
    </row>
    <row r="147" spans="1:9" x14ac:dyDescent="0.3">
      <c r="A147" s="24" t="s">
        <v>410</v>
      </c>
      <c r="B147" s="24" t="s">
        <v>411</v>
      </c>
      <c r="C147" s="24">
        <v>7</v>
      </c>
      <c r="D147" s="24">
        <v>7</v>
      </c>
      <c r="E147" s="24">
        <v>7</v>
      </c>
      <c r="G147" s="25">
        <f>SUMIFS(C147:E147, C6:E6, "19MEE481_CO1")</f>
        <v>7</v>
      </c>
      <c r="H147" s="25">
        <f>SUMIFS(C147:E147, C6:E6, "19MEE481_CO2")</f>
        <v>7</v>
      </c>
      <c r="I147" s="25">
        <f>SUMIFS(C147:E147, C6:E6, "19MEE481_CO3")</f>
        <v>7</v>
      </c>
    </row>
    <row r="148" spans="1:9" x14ac:dyDescent="0.3">
      <c r="A148" s="26" t="s">
        <v>412</v>
      </c>
      <c r="B148" s="26" t="s">
        <v>413</v>
      </c>
      <c r="C148" s="26">
        <v>8</v>
      </c>
      <c r="D148" s="26">
        <v>8</v>
      </c>
      <c r="E148" s="26">
        <v>8</v>
      </c>
      <c r="G148" s="25">
        <f>SUMIFS(C148:E148, C6:E6, "19MEE481_CO1")</f>
        <v>8</v>
      </c>
      <c r="H148" s="25">
        <f>SUMIFS(C148:E148, C6:E6, "19MEE481_CO2")</f>
        <v>8</v>
      </c>
      <c r="I148" s="25">
        <f>SUMIFS(C148:E148, C6:E6, "19MEE481_CO3")</f>
        <v>8</v>
      </c>
    </row>
    <row r="149" spans="1:9" x14ac:dyDescent="0.3">
      <c r="A149" s="24" t="s">
        <v>414</v>
      </c>
      <c r="B149" s="24" t="s">
        <v>415</v>
      </c>
      <c r="C149" s="24">
        <v>7</v>
      </c>
      <c r="D149" s="24">
        <v>7</v>
      </c>
      <c r="E149" s="24">
        <v>7</v>
      </c>
      <c r="G149" s="25">
        <f>SUMIFS(C149:E149, C6:E6, "19MEE481_CO1")</f>
        <v>7</v>
      </c>
      <c r="H149" s="25">
        <f>SUMIFS(C149:E149, C6:E6, "19MEE481_CO2")</f>
        <v>7</v>
      </c>
      <c r="I149" s="25">
        <f>SUMIFS(C149:E149, C6:E6, "19MEE481_CO3")</f>
        <v>7</v>
      </c>
    </row>
    <row r="150" spans="1:9" x14ac:dyDescent="0.3">
      <c r="A150" s="26" t="s">
        <v>416</v>
      </c>
      <c r="B150" s="26" t="s">
        <v>417</v>
      </c>
      <c r="C150" s="26">
        <v>7</v>
      </c>
      <c r="D150" s="26">
        <v>7</v>
      </c>
      <c r="E150" s="26">
        <v>7</v>
      </c>
      <c r="G150" s="25">
        <f>SUMIFS(C150:E150, C6:E6, "19MEE481_CO1")</f>
        <v>7</v>
      </c>
      <c r="H150" s="25">
        <f>SUMIFS(C150:E150, C6:E6, "19MEE481_CO2")</f>
        <v>7</v>
      </c>
      <c r="I150" s="25">
        <f>SUMIFS(C150:E150, C6:E6, "19MEE481_CO3")</f>
        <v>7</v>
      </c>
    </row>
    <row r="151" spans="1:9" x14ac:dyDescent="0.3">
      <c r="A151" s="24" t="s">
        <v>418</v>
      </c>
      <c r="B151" s="24" t="s">
        <v>419</v>
      </c>
      <c r="C151" s="24">
        <v>8</v>
      </c>
      <c r="D151" s="24">
        <v>8</v>
      </c>
      <c r="E151" s="24">
        <v>8</v>
      </c>
      <c r="G151" s="25">
        <f>SUMIFS(C151:E151, C6:E6, "19MEE481_CO1")</f>
        <v>8</v>
      </c>
      <c r="H151" s="25">
        <f>SUMIFS(C151:E151, C6:E6, "19MEE481_CO2")</f>
        <v>8</v>
      </c>
      <c r="I151" s="25">
        <f>SUMIFS(C151:E151, C6:E6, "19MEE481_CO3")</f>
        <v>8</v>
      </c>
    </row>
    <row r="152" spans="1:9" x14ac:dyDescent="0.3">
      <c r="A152" s="26" t="s">
        <v>420</v>
      </c>
      <c r="B152" s="26" t="s">
        <v>421</v>
      </c>
      <c r="C152" s="26">
        <v>8</v>
      </c>
      <c r="D152" s="26">
        <v>8</v>
      </c>
      <c r="E152" s="26">
        <v>8</v>
      </c>
      <c r="G152" s="25">
        <f>SUMIFS(C152:E152, C6:E6, "19MEE481_CO1")</f>
        <v>8</v>
      </c>
      <c r="H152" s="25">
        <f>SUMIFS(C152:E152, C6:E6, "19MEE481_CO2")</f>
        <v>8</v>
      </c>
      <c r="I152" s="25">
        <f>SUMIFS(C152:E152, C6:E6, "19MEE481_CO3")</f>
        <v>8</v>
      </c>
    </row>
    <row r="153" spans="1:9" x14ac:dyDescent="0.3">
      <c r="A153" s="24" t="s">
        <v>422</v>
      </c>
      <c r="B153" s="24" t="s">
        <v>423</v>
      </c>
      <c r="C153" s="24">
        <v>7.5</v>
      </c>
      <c r="D153" s="24">
        <v>7.5</v>
      </c>
      <c r="E153" s="24">
        <v>7.5</v>
      </c>
      <c r="G153" s="25">
        <f>SUMIFS(C153:E153, C6:E6, "19MEE481_CO1")</f>
        <v>7.5</v>
      </c>
      <c r="H153" s="25">
        <f>SUMIFS(C153:E153, C6:E6, "19MEE481_CO2")</f>
        <v>7.5</v>
      </c>
      <c r="I153" s="25">
        <f>SUMIFS(C153:E153, C6:E6, "19MEE481_CO3")</f>
        <v>7.5</v>
      </c>
    </row>
    <row r="154" spans="1:9" x14ac:dyDescent="0.3">
      <c r="A154" s="26" t="s">
        <v>424</v>
      </c>
      <c r="B154" s="26" t="s">
        <v>425</v>
      </c>
      <c r="C154" s="26">
        <v>7.5</v>
      </c>
      <c r="D154" s="26">
        <v>7.5</v>
      </c>
      <c r="E154" s="26">
        <v>7.5</v>
      </c>
      <c r="G154" s="25">
        <f>SUMIFS(C154:E154, C6:E6, "19MEE481_CO1")</f>
        <v>7.5</v>
      </c>
      <c r="H154" s="25">
        <f>SUMIFS(C154:E154, C6:E6, "19MEE481_CO2")</f>
        <v>7.5</v>
      </c>
      <c r="I154" s="25">
        <f>SUMIFS(C154:E154, C6:E6, "19MEE481_CO3")</f>
        <v>7.5</v>
      </c>
    </row>
    <row r="155" spans="1:9" x14ac:dyDescent="0.3">
      <c r="A155" s="24" t="s">
        <v>426</v>
      </c>
      <c r="B155" s="24" t="s">
        <v>427</v>
      </c>
      <c r="C155" s="24">
        <v>7</v>
      </c>
      <c r="D155" s="24">
        <v>7</v>
      </c>
      <c r="E155" s="24">
        <v>7</v>
      </c>
      <c r="G155" s="25">
        <f>SUMIFS(C155:E155, C6:E6, "19MEE481_CO1")</f>
        <v>7</v>
      </c>
      <c r="H155" s="25">
        <f>SUMIFS(C155:E155, C6:E6, "19MEE481_CO2")</f>
        <v>7</v>
      </c>
      <c r="I155" s="25">
        <f>SUMIFS(C155:E155, C6:E6, "19MEE481_CO3")</f>
        <v>7</v>
      </c>
    </row>
    <row r="156" spans="1:9" x14ac:dyDescent="0.3">
      <c r="A156" s="26" t="s">
        <v>428</v>
      </c>
      <c r="B156" s="26" t="s">
        <v>429</v>
      </c>
      <c r="C156" s="26">
        <v>8</v>
      </c>
      <c r="D156" s="26">
        <v>8</v>
      </c>
      <c r="E156" s="26">
        <v>8</v>
      </c>
      <c r="G156" s="25">
        <f>SUMIFS(C156:E156, C6:E6, "19MEE481_CO1")</f>
        <v>8</v>
      </c>
      <c r="H156" s="25">
        <f>SUMIFS(C156:E156, C6:E6, "19MEE481_CO2")</f>
        <v>8</v>
      </c>
      <c r="I156" s="25">
        <f>SUMIFS(C156:E156, C6:E6, "19MEE481_CO3")</f>
        <v>8</v>
      </c>
    </row>
    <row r="157" spans="1:9" x14ac:dyDescent="0.3">
      <c r="A157" s="24" t="s">
        <v>430</v>
      </c>
      <c r="B157" s="24" t="s">
        <v>431</v>
      </c>
      <c r="C157" s="24">
        <v>7</v>
      </c>
      <c r="D157" s="24">
        <v>7</v>
      </c>
      <c r="E157" s="24">
        <v>7</v>
      </c>
      <c r="G157" s="25">
        <f>SUMIFS(C157:E157, C6:E6, "19MEE481_CO1")</f>
        <v>7</v>
      </c>
      <c r="H157" s="25">
        <f>SUMIFS(C157:E157, C6:E6, "19MEE481_CO2")</f>
        <v>7</v>
      </c>
      <c r="I157" s="25">
        <f>SUMIFS(C157:E157, C6:E6, "19MEE481_CO3")</f>
        <v>7</v>
      </c>
    </row>
    <row r="158" spans="1:9" x14ac:dyDescent="0.3">
      <c r="A158" s="26" t="s">
        <v>432</v>
      </c>
      <c r="B158" s="26" t="s">
        <v>433</v>
      </c>
      <c r="C158" s="26">
        <v>9</v>
      </c>
      <c r="D158" s="26">
        <v>9</v>
      </c>
      <c r="E158" s="26">
        <v>9</v>
      </c>
      <c r="G158" s="25">
        <f>SUMIFS(C158:E158, C6:E6, "19MEE481_CO1")</f>
        <v>9</v>
      </c>
      <c r="H158" s="25">
        <f>SUMIFS(C158:E158, C6:E6, "19MEE481_CO2")</f>
        <v>9</v>
      </c>
      <c r="I158" s="25">
        <f>SUMIFS(C158:E158, C6:E6, "19MEE481_CO3")</f>
        <v>9</v>
      </c>
    </row>
    <row r="159" spans="1:9" x14ac:dyDescent="0.3">
      <c r="A159" s="24" t="s">
        <v>434</v>
      </c>
      <c r="B159" s="24" t="s">
        <v>435</v>
      </c>
      <c r="C159" s="24">
        <v>8</v>
      </c>
      <c r="D159" s="24">
        <v>8</v>
      </c>
      <c r="E159" s="24">
        <v>8</v>
      </c>
      <c r="G159" s="25">
        <f>SUMIFS(C159:E159, C6:E6, "19MEE481_CO1")</f>
        <v>8</v>
      </c>
      <c r="H159" s="25">
        <f>SUMIFS(C159:E159, C6:E6, "19MEE481_CO2")</f>
        <v>8</v>
      </c>
      <c r="I159" s="25">
        <f>SUMIFS(C159:E159, C6:E6, "19MEE481_CO3")</f>
        <v>8</v>
      </c>
    </row>
    <row r="160" spans="1:9" x14ac:dyDescent="0.3">
      <c r="A160" s="26" t="s">
        <v>436</v>
      </c>
      <c r="B160" s="26" t="s">
        <v>437</v>
      </c>
      <c r="C160" s="26">
        <v>8</v>
      </c>
      <c r="D160" s="26">
        <v>8</v>
      </c>
      <c r="E160" s="26">
        <v>8</v>
      </c>
      <c r="G160" s="25">
        <f>SUMIFS(C160:E160, C6:E6, "19MEE481_CO1")</f>
        <v>8</v>
      </c>
      <c r="H160" s="25">
        <f>SUMIFS(C160:E160, C6:E6, "19MEE481_CO2")</f>
        <v>8</v>
      </c>
      <c r="I160" s="25">
        <f>SUMIFS(C160:E160, C6:E6, "19MEE481_CO3")</f>
        <v>8</v>
      </c>
    </row>
    <row r="161" spans="1:9" x14ac:dyDescent="0.3">
      <c r="A161" s="24" t="s">
        <v>438</v>
      </c>
      <c r="B161" s="24" t="s">
        <v>439</v>
      </c>
      <c r="C161" s="24">
        <v>8</v>
      </c>
      <c r="D161" s="24">
        <v>8</v>
      </c>
      <c r="E161" s="24">
        <v>8</v>
      </c>
      <c r="G161" s="25">
        <f>SUMIFS(C161:E161, C6:E6, "19MEE481_CO1")</f>
        <v>8</v>
      </c>
      <c r="H161" s="25">
        <f>SUMIFS(C161:E161, C6:E6, "19MEE481_CO2")</f>
        <v>8</v>
      </c>
      <c r="I161" s="25">
        <f>SUMIFS(C161:E161, C6:E6, "19MEE481_CO3")</f>
        <v>8</v>
      </c>
    </row>
    <row r="162" spans="1:9" x14ac:dyDescent="0.3">
      <c r="A162" s="26" t="s">
        <v>440</v>
      </c>
      <c r="B162" s="26" t="s">
        <v>441</v>
      </c>
      <c r="C162" s="26">
        <v>8</v>
      </c>
      <c r="D162" s="26">
        <v>8</v>
      </c>
      <c r="E162" s="26">
        <v>8</v>
      </c>
      <c r="G162" s="25">
        <f>SUMIFS(C162:E162, C6:E6, "19MEE481_CO1")</f>
        <v>8</v>
      </c>
      <c r="H162" s="25">
        <f>SUMIFS(C162:E162, C6:E6, "19MEE481_CO2")</f>
        <v>8</v>
      </c>
      <c r="I162" s="25">
        <f>SUMIFS(C162:E162, C6:E6, "19MEE481_CO3")</f>
        <v>8</v>
      </c>
    </row>
    <row r="163" spans="1:9" x14ac:dyDescent="0.3">
      <c r="A163" s="24" t="s">
        <v>442</v>
      </c>
      <c r="B163" s="24" t="s">
        <v>443</v>
      </c>
      <c r="C163" s="24">
        <v>8</v>
      </c>
      <c r="D163" s="24">
        <v>8</v>
      </c>
      <c r="E163" s="24">
        <v>8</v>
      </c>
      <c r="G163" s="25">
        <f>SUMIFS(C163:E163, C6:E6, "19MEE481_CO1")</f>
        <v>8</v>
      </c>
      <c r="H163" s="25">
        <f>SUMIFS(C163:E163, C6:E6, "19MEE481_CO2")</f>
        <v>8</v>
      </c>
      <c r="I163" s="25">
        <f>SUMIFS(C163:E163, C6:E6, "19MEE481_CO3")</f>
        <v>8</v>
      </c>
    </row>
    <row r="164" spans="1:9" x14ac:dyDescent="0.3">
      <c r="A164" s="26" t="s">
        <v>444</v>
      </c>
      <c r="B164" s="26" t="s">
        <v>445</v>
      </c>
      <c r="C164" s="26">
        <v>8.5</v>
      </c>
      <c r="D164" s="26">
        <v>8.5</v>
      </c>
      <c r="E164" s="26">
        <v>8.5</v>
      </c>
      <c r="G164" s="25">
        <f>SUMIFS(C164:E164, C6:E6, "19MEE481_CO1")</f>
        <v>8.5</v>
      </c>
      <c r="H164" s="25">
        <f>SUMIFS(C164:E164, C6:E6, "19MEE481_CO2")</f>
        <v>8.5</v>
      </c>
      <c r="I164" s="25">
        <f>SUMIFS(C164:E164, C6:E6, "19MEE481_CO3")</f>
        <v>8.5</v>
      </c>
    </row>
    <row r="165" spans="1:9" x14ac:dyDescent="0.3">
      <c r="A165" s="24" t="s">
        <v>446</v>
      </c>
      <c r="B165" s="24" t="s">
        <v>447</v>
      </c>
      <c r="C165" s="24">
        <v>7</v>
      </c>
      <c r="D165" s="24">
        <v>7</v>
      </c>
      <c r="E165" s="24">
        <v>7</v>
      </c>
      <c r="G165" s="25">
        <f>SUMIFS(C165:E165, C6:E6, "19MEE481_CO1")</f>
        <v>7</v>
      </c>
      <c r="H165" s="25">
        <f>SUMIFS(C165:E165, C6:E6, "19MEE481_CO2")</f>
        <v>7</v>
      </c>
      <c r="I165" s="25">
        <f>SUMIFS(C165:E165, C6:E6, "19MEE481_CO3")</f>
        <v>7</v>
      </c>
    </row>
    <row r="166" spans="1:9" x14ac:dyDescent="0.3">
      <c r="A166" s="26" t="s">
        <v>448</v>
      </c>
      <c r="B166" s="26" t="s">
        <v>449</v>
      </c>
      <c r="C166" s="26">
        <v>7</v>
      </c>
      <c r="D166" s="26">
        <v>7</v>
      </c>
      <c r="E166" s="26">
        <v>7</v>
      </c>
      <c r="G166" s="25">
        <f>SUMIFS(C166:E166, C6:E6, "19MEE481_CO1")</f>
        <v>7</v>
      </c>
      <c r="H166" s="25">
        <f>SUMIFS(C166:E166, C6:E6, "19MEE481_CO2")</f>
        <v>7</v>
      </c>
      <c r="I166" s="25">
        <f>SUMIFS(C166:E166, C6:E6, "19MEE481_CO3")</f>
        <v>7</v>
      </c>
    </row>
    <row r="167" spans="1:9" x14ac:dyDescent="0.3">
      <c r="A167" s="24" t="s">
        <v>450</v>
      </c>
      <c r="B167" s="24" t="s">
        <v>451</v>
      </c>
      <c r="C167" s="24">
        <v>7</v>
      </c>
      <c r="D167" s="24">
        <v>7</v>
      </c>
      <c r="E167" s="24">
        <v>7</v>
      </c>
      <c r="G167" s="25">
        <f>SUMIFS(C167:E167, C6:E6, "19MEE481_CO1")</f>
        <v>7</v>
      </c>
      <c r="H167" s="25">
        <f>SUMIFS(C167:E167, C6:E6, "19MEE481_CO2")</f>
        <v>7</v>
      </c>
      <c r="I167" s="25">
        <f>SUMIFS(C167:E167, C6:E6, "19MEE481_CO3")</f>
        <v>7</v>
      </c>
    </row>
    <row r="170" spans="1:9" x14ac:dyDescent="0.3">
      <c r="A170" s="27" t="s">
        <v>53</v>
      </c>
      <c r="B170" s="53" t="s">
        <v>54</v>
      </c>
      <c r="C170" s="51"/>
    </row>
    <row r="171" spans="1:9" x14ac:dyDescent="0.3">
      <c r="A171" s="28" t="s">
        <v>55</v>
      </c>
      <c r="B171" s="50" t="s">
        <v>56</v>
      </c>
      <c r="C171" s="51"/>
    </row>
    <row r="172" spans="1:9" x14ac:dyDescent="0.3">
      <c r="A172" s="29" t="s">
        <v>57</v>
      </c>
      <c r="B172" s="52" t="s">
        <v>58</v>
      </c>
      <c r="C172" s="51"/>
    </row>
    <row r="173" spans="1:9" x14ac:dyDescent="0.3">
      <c r="A173" s="30" t="s">
        <v>184</v>
      </c>
      <c r="B173" s="55" t="s">
        <v>185</v>
      </c>
      <c r="C173" s="51"/>
    </row>
    <row r="174" spans="1:9" x14ac:dyDescent="0.3">
      <c r="A174" s="31" t="s">
        <v>186</v>
      </c>
      <c r="B174" s="54" t="s">
        <v>187</v>
      </c>
      <c r="C174" s="51"/>
    </row>
  </sheetData>
  <sheetProtection sheet="1"/>
  <mergeCells count="7">
    <mergeCell ref="B174:C174"/>
    <mergeCell ref="B170:C170"/>
    <mergeCell ref="B171:C171"/>
    <mergeCell ref="B9:E9"/>
    <mergeCell ref="B1:E1"/>
    <mergeCell ref="B172:C172"/>
    <mergeCell ref="B173:C173"/>
  </mergeCells>
  <conditionalFormatting sqref="A11:E167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COUNTIF(C11:C167, "&gt;="&amp;$C$4)=0</formula>
    </cfRule>
  </conditionalFormatting>
  <conditionalFormatting sqref="C11:C167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OR(C5&gt;3,C5&lt;0)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COUNTIF(D11:D167, "&gt;="&amp;$D$4)=0</formula>
    </cfRule>
  </conditionalFormatting>
  <conditionalFormatting sqref="D11:D167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COUNTIF(E11:E167, "&gt;="&amp;$E$4)=0</formula>
    </cfRule>
  </conditionalFormatting>
  <conditionalFormatting sqref="E11:E167">
    <cfRule type="expression" dxfId="0" priority="37">
      <formula>E11&gt;$E$3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68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454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'Combined_CA-I'!G3</f>
        <v>40</v>
      </c>
      <c r="B3" s="18">
        <f>'Combined_CA-I'!H3</f>
        <v>40</v>
      </c>
      <c r="C3" s="18">
        <f>'Combined_CA-I'!I3</f>
        <v>40</v>
      </c>
      <c r="E3" s="32"/>
      <c r="G3" s="18">
        <f t="shared" ref="G3:I4" si="0">SUM(A3)</f>
        <v>40</v>
      </c>
      <c r="H3" s="18">
        <f t="shared" si="0"/>
        <v>40</v>
      </c>
      <c r="I3" s="18">
        <f t="shared" si="0"/>
        <v>40</v>
      </c>
    </row>
    <row r="4" spans="1:9" x14ac:dyDescent="0.3">
      <c r="A4" s="18">
        <f>'Combined_CA-I'!G4</f>
        <v>28</v>
      </c>
      <c r="B4" s="18">
        <f>'Combined_CA-I'!H4</f>
        <v>28</v>
      </c>
      <c r="C4" s="18">
        <f>'Combined_CA-I'!I4</f>
        <v>28</v>
      </c>
      <c r="E4" s="32"/>
      <c r="G4" s="18">
        <f t="shared" si="0"/>
        <v>28</v>
      </c>
      <c r="H4" s="18">
        <f t="shared" si="0"/>
        <v>28</v>
      </c>
      <c r="I4" s="18">
        <f t="shared" si="0"/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'Combined_CA-I'!G11</f>
        <v>36</v>
      </c>
      <c r="B7" s="18">
        <f>'Combined_CA-I'!H11</f>
        <v>36</v>
      </c>
      <c r="C7" s="18">
        <f>'Combined_CA-I'!I11</f>
        <v>36</v>
      </c>
      <c r="E7" s="32"/>
      <c r="G7" s="18">
        <f t="shared" ref="G7:G38" si="1">SUM(A7)</f>
        <v>36</v>
      </c>
      <c r="H7" s="18">
        <f t="shared" ref="H7:H38" si="2">SUM(B7)</f>
        <v>36</v>
      </c>
      <c r="I7" s="18">
        <f t="shared" ref="I7:I38" si="3">SUM(C7)</f>
        <v>36</v>
      </c>
    </row>
    <row r="8" spans="1:9" x14ac:dyDescent="0.3">
      <c r="A8" s="18">
        <f>'Combined_CA-I'!G12</f>
        <v>28</v>
      </c>
      <c r="B8" s="18">
        <f>'Combined_CA-I'!H12</f>
        <v>28</v>
      </c>
      <c r="C8" s="18">
        <f>'Combined_CA-I'!I12</f>
        <v>28</v>
      </c>
      <c r="E8" s="32"/>
      <c r="G8" s="18">
        <f t="shared" si="1"/>
        <v>28</v>
      </c>
      <c r="H8" s="18">
        <f t="shared" si="2"/>
        <v>28</v>
      </c>
      <c r="I8" s="18">
        <f t="shared" si="3"/>
        <v>28</v>
      </c>
    </row>
    <row r="9" spans="1:9" x14ac:dyDescent="0.3">
      <c r="A9" s="18">
        <f>'Combined_CA-I'!G13</f>
        <v>36</v>
      </c>
      <c r="B9" s="18">
        <f>'Combined_CA-I'!H13</f>
        <v>36</v>
      </c>
      <c r="C9" s="18">
        <f>'Combined_CA-I'!I13</f>
        <v>36</v>
      </c>
      <c r="E9" s="32"/>
      <c r="G9" s="18">
        <f t="shared" si="1"/>
        <v>36</v>
      </c>
      <c r="H9" s="18">
        <f t="shared" si="2"/>
        <v>36</v>
      </c>
      <c r="I9" s="18">
        <f t="shared" si="3"/>
        <v>36</v>
      </c>
    </row>
    <row r="10" spans="1:9" x14ac:dyDescent="0.3">
      <c r="A10" s="18">
        <f>'Combined_CA-I'!G14</f>
        <v>34</v>
      </c>
      <c r="B10" s="18">
        <f>'Combined_CA-I'!H14</f>
        <v>34</v>
      </c>
      <c r="C10" s="18">
        <f>'Combined_CA-I'!I14</f>
        <v>34</v>
      </c>
      <c r="E10" s="32"/>
      <c r="G10" s="18">
        <f t="shared" si="1"/>
        <v>34</v>
      </c>
      <c r="H10" s="18">
        <f t="shared" si="2"/>
        <v>34</v>
      </c>
      <c r="I10" s="18">
        <f t="shared" si="3"/>
        <v>34</v>
      </c>
    </row>
    <row r="11" spans="1:9" x14ac:dyDescent="0.3">
      <c r="A11" s="18">
        <f>'Combined_CA-I'!G15</f>
        <v>28</v>
      </c>
      <c r="B11" s="18">
        <f>'Combined_CA-I'!H15</f>
        <v>28</v>
      </c>
      <c r="C11" s="18">
        <f>'Combined_CA-I'!I15</f>
        <v>28</v>
      </c>
      <c r="E11" s="32"/>
      <c r="G11" s="18">
        <f t="shared" si="1"/>
        <v>28</v>
      </c>
      <c r="H11" s="18">
        <f t="shared" si="2"/>
        <v>28</v>
      </c>
      <c r="I11" s="18">
        <f t="shared" si="3"/>
        <v>28</v>
      </c>
    </row>
    <row r="12" spans="1:9" x14ac:dyDescent="0.3">
      <c r="A12" s="18">
        <f>'Combined_CA-I'!G16</f>
        <v>34</v>
      </c>
      <c r="B12" s="18">
        <f>'Combined_CA-I'!H16</f>
        <v>34</v>
      </c>
      <c r="C12" s="18">
        <f>'Combined_CA-I'!I16</f>
        <v>34</v>
      </c>
      <c r="E12" s="32"/>
      <c r="G12" s="18">
        <f t="shared" si="1"/>
        <v>34</v>
      </c>
      <c r="H12" s="18">
        <f t="shared" si="2"/>
        <v>34</v>
      </c>
      <c r="I12" s="18">
        <f t="shared" si="3"/>
        <v>34</v>
      </c>
    </row>
    <row r="13" spans="1:9" x14ac:dyDescent="0.3">
      <c r="A13" s="18">
        <f>'Combined_CA-I'!G17</f>
        <v>28</v>
      </c>
      <c r="B13" s="18">
        <f>'Combined_CA-I'!H17</f>
        <v>28</v>
      </c>
      <c r="C13" s="18">
        <f>'Combined_CA-I'!I17</f>
        <v>28</v>
      </c>
      <c r="E13" s="32"/>
      <c r="G13" s="18">
        <f t="shared" si="1"/>
        <v>28</v>
      </c>
      <c r="H13" s="18">
        <f t="shared" si="2"/>
        <v>28</v>
      </c>
      <c r="I13" s="18">
        <f t="shared" si="3"/>
        <v>28</v>
      </c>
    </row>
    <row r="14" spans="1:9" x14ac:dyDescent="0.3">
      <c r="A14" s="18">
        <f>'Combined_CA-I'!G18</f>
        <v>34</v>
      </c>
      <c r="B14" s="18">
        <f>'Combined_CA-I'!H18</f>
        <v>34</v>
      </c>
      <c r="C14" s="18">
        <f>'Combined_CA-I'!I18</f>
        <v>34</v>
      </c>
      <c r="E14" s="32"/>
      <c r="G14" s="18">
        <f t="shared" si="1"/>
        <v>34</v>
      </c>
      <c r="H14" s="18">
        <f t="shared" si="2"/>
        <v>34</v>
      </c>
      <c r="I14" s="18">
        <f t="shared" si="3"/>
        <v>34</v>
      </c>
    </row>
    <row r="15" spans="1:9" x14ac:dyDescent="0.3">
      <c r="A15" s="18">
        <f>'Combined_CA-I'!G19</f>
        <v>28</v>
      </c>
      <c r="B15" s="18">
        <f>'Combined_CA-I'!H19</f>
        <v>28</v>
      </c>
      <c r="C15" s="18">
        <f>'Combined_CA-I'!I19</f>
        <v>28</v>
      </c>
      <c r="E15" s="32"/>
      <c r="G15" s="18">
        <f t="shared" si="1"/>
        <v>28</v>
      </c>
      <c r="H15" s="18">
        <f t="shared" si="2"/>
        <v>28</v>
      </c>
      <c r="I15" s="18">
        <f t="shared" si="3"/>
        <v>28</v>
      </c>
    </row>
    <row r="16" spans="1:9" x14ac:dyDescent="0.3">
      <c r="A16" s="18">
        <f>'Combined_CA-I'!G20</f>
        <v>26</v>
      </c>
      <c r="B16" s="18">
        <f>'Combined_CA-I'!H20</f>
        <v>26</v>
      </c>
      <c r="C16" s="18">
        <f>'Combined_CA-I'!I20</f>
        <v>26</v>
      </c>
      <c r="E16" s="32"/>
      <c r="G16" s="18">
        <f t="shared" si="1"/>
        <v>26</v>
      </c>
      <c r="H16" s="18">
        <f t="shared" si="2"/>
        <v>26</v>
      </c>
      <c r="I16" s="18">
        <f t="shared" si="3"/>
        <v>26</v>
      </c>
    </row>
    <row r="17" spans="1:9" x14ac:dyDescent="0.3">
      <c r="A17" s="18">
        <f>'Combined_CA-I'!G21</f>
        <v>30</v>
      </c>
      <c r="B17" s="18">
        <f>'Combined_CA-I'!H21</f>
        <v>30</v>
      </c>
      <c r="C17" s="18">
        <f>'Combined_CA-I'!I21</f>
        <v>30</v>
      </c>
      <c r="E17" s="32"/>
      <c r="G17" s="18">
        <f t="shared" si="1"/>
        <v>30</v>
      </c>
      <c r="H17" s="18">
        <f t="shared" si="2"/>
        <v>30</v>
      </c>
      <c r="I17" s="18">
        <f t="shared" si="3"/>
        <v>30</v>
      </c>
    </row>
    <row r="18" spans="1:9" x14ac:dyDescent="0.3">
      <c r="A18" s="18">
        <f>'Combined_CA-I'!G22</f>
        <v>32</v>
      </c>
      <c r="B18" s="18">
        <f>'Combined_CA-I'!H22</f>
        <v>32</v>
      </c>
      <c r="C18" s="18">
        <f>'Combined_CA-I'!I22</f>
        <v>32</v>
      </c>
      <c r="E18" s="32"/>
      <c r="G18" s="18">
        <f t="shared" si="1"/>
        <v>32</v>
      </c>
      <c r="H18" s="18">
        <f t="shared" si="2"/>
        <v>32</v>
      </c>
      <c r="I18" s="18">
        <f t="shared" si="3"/>
        <v>32</v>
      </c>
    </row>
    <row r="19" spans="1:9" x14ac:dyDescent="0.3">
      <c r="A19" s="18">
        <f>'Combined_CA-I'!G23</f>
        <v>28</v>
      </c>
      <c r="B19" s="18">
        <f>'Combined_CA-I'!H23</f>
        <v>28</v>
      </c>
      <c r="C19" s="18">
        <f>'Combined_CA-I'!I23</f>
        <v>28</v>
      </c>
      <c r="E19" s="32"/>
      <c r="G19" s="18">
        <f t="shared" si="1"/>
        <v>28</v>
      </c>
      <c r="H19" s="18">
        <f t="shared" si="2"/>
        <v>28</v>
      </c>
      <c r="I19" s="18">
        <f t="shared" si="3"/>
        <v>28</v>
      </c>
    </row>
    <row r="20" spans="1:9" x14ac:dyDescent="0.3">
      <c r="A20" s="18">
        <f>'Combined_CA-I'!G24</f>
        <v>26</v>
      </c>
      <c r="B20" s="18">
        <f>'Combined_CA-I'!H24</f>
        <v>26</v>
      </c>
      <c r="C20" s="18">
        <f>'Combined_CA-I'!I24</f>
        <v>26</v>
      </c>
      <c r="E20" s="32"/>
      <c r="G20" s="18">
        <f t="shared" si="1"/>
        <v>26</v>
      </c>
      <c r="H20" s="18">
        <f t="shared" si="2"/>
        <v>26</v>
      </c>
      <c r="I20" s="18">
        <f t="shared" si="3"/>
        <v>26</v>
      </c>
    </row>
    <row r="21" spans="1:9" x14ac:dyDescent="0.3">
      <c r="A21" s="18">
        <f>'Combined_CA-I'!G25</f>
        <v>34</v>
      </c>
      <c r="B21" s="18">
        <f>'Combined_CA-I'!H25</f>
        <v>34</v>
      </c>
      <c r="C21" s="18">
        <f>'Combined_CA-I'!I25</f>
        <v>34</v>
      </c>
      <c r="E21" s="32"/>
      <c r="G21" s="18">
        <f t="shared" si="1"/>
        <v>34</v>
      </c>
      <c r="H21" s="18">
        <f t="shared" si="2"/>
        <v>34</v>
      </c>
      <c r="I21" s="18">
        <f t="shared" si="3"/>
        <v>34</v>
      </c>
    </row>
    <row r="22" spans="1:9" x14ac:dyDescent="0.3">
      <c r="A22" s="18">
        <f>'Combined_CA-I'!G26</f>
        <v>34</v>
      </c>
      <c r="B22" s="18">
        <f>'Combined_CA-I'!H26</f>
        <v>34</v>
      </c>
      <c r="C22" s="18">
        <f>'Combined_CA-I'!I26</f>
        <v>34</v>
      </c>
      <c r="E22" s="32"/>
      <c r="G22" s="18">
        <f t="shared" si="1"/>
        <v>34</v>
      </c>
      <c r="H22" s="18">
        <f t="shared" si="2"/>
        <v>34</v>
      </c>
      <c r="I22" s="18">
        <f t="shared" si="3"/>
        <v>34</v>
      </c>
    </row>
    <row r="23" spans="1:9" x14ac:dyDescent="0.3">
      <c r="A23" s="18">
        <f>'Combined_CA-I'!G27</f>
        <v>36</v>
      </c>
      <c r="B23" s="18">
        <f>'Combined_CA-I'!H27</f>
        <v>36</v>
      </c>
      <c r="C23" s="18">
        <f>'Combined_CA-I'!I27</f>
        <v>36</v>
      </c>
      <c r="E23" s="32"/>
      <c r="G23" s="18">
        <f t="shared" si="1"/>
        <v>36</v>
      </c>
      <c r="H23" s="18">
        <f t="shared" si="2"/>
        <v>36</v>
      </c>
      <c r="I23" s="18">
        <f t="shared" si="3"/>
        <v>36</v>
      </c>
    </row>
    <row r="24" spans="1:9" x14ac:dyDescent="0.3">
      <c r="A24" s="18">
        <f>'Combined_CA-I'!G28</f>
        <v>32</v>
      </c>
      <c r="B24" s="18">
        <f>'Combined_CA-I'!H28</f>
        <v>32</v>
      </c>
      <c r="C24" s="18">
        <f>'Combined_CA-I'!I28</f>
        <v>32</v>
      </c>
      <c r="E24" s="32"/>
      <c r="G24" s="18">
        <f t="shared" si="1"/>
        <v>32</v>
      </c>
      <c r="H24" s="18">
        <f t="shared" si="2"/>
        <v>32</v>
      </c>
      <c r="I24" s="18">
        <f t="shared" si="3"/>
        <v>32</v>
      </c>
    </row>
    <row r="25" spans="1:9" x14ac:dyDescent="0.3">
      <c r="A25" s="18">
        <f>'Combined_CA-I'!G29</f>
        <v>34</v>
      </c>
      <c r="B25" s="18">
        <f>'Combined_CA-I'!H29</f>
        <v>34</v>
      </c>
      <c r="C25" s="18">
        <f>'Combined_CA-I'!I29</f>
        <v>34</v>
      </c>
      <c r="E25" s="32"/>
      <c r="G25" s="18">
        <f t="shared" si="1"/>
        <v>34</v>
      </c>
      <c r="H25" s="18">
        <f t="shared" si="2"/>
        <v>34</v>
      </c>
      <c r="I25" s="18">
        <f t="shared" si="3"/>
        <v>34</v>
      </c>
    </row>
    <row r="26" spans="1:9" x14ac:dyDescent="0.3">
      <c r="A26" s="18">
        <f>'Combined_CA-I'!G30</f>
        <v>34</v>
      </c>
      <c r="B26" s="18">
        <f>'Combined_CA-I'!H30</f>
        <v>34</v>
      </c>
      <c r="C26" s="18">
        <f>'Combined_CA-I'!I30</f>
        <v>34</v>
      </c>
      <c r="E26" s="32"/>
      <c r="G26" s="18">
        <f t="shared" si="1"/>
        <v>34</v>
      </c>
      <c r="H26" s="18">
        <f t="shared" si="2"/>
        <v>34</v>
      </c>
      <c r="I26" s="18">
        <f t="shared" si="3"/>
        <v>34</v>
      </c>
    </row>
    <row r="27" spans="1:9" x14ac:dyDescent="0.3">
      <c r="A27" s="18">
        <f>'Combined_CA-I'!G31</f>
        <v>36</v>
      </c>
      <c r="B27" s="18">
        <f>'Combined_CA-I'!H31</f>
        <v>36</v>
      </c>
      <c r="C27" s="18">
        <f>'Combined_CA-I'!I31</f>
        <v>36</v>
      </c>
      <c r="E27" s="32"/>
      <c r="G27" s="18">
        <f t="shared" si="1"/>
        <v>36</v>
      </c>
      <c r="H27" s="18">
        <f t="shared" si="2"/>
        <v>36</v>
      </c>
      <c r="I27" s="18">
        <f t="shared" si="3"/>
        <v>36</v>
      </c>
    </row>
    <row r="28" spans="1:9" x14ac:dyDescent="0.3">
      <c r="A28" s="18">
        <f>'Combined_CA-I'!G32</f>
        <v>36</v>
      </c>
      <c r="B28" s="18">
        <f>'Combined_CA-I'!H32</f>
        <v>36</v>
      </c>
      <c r="C28" s="18">
        <f>'Combined_CA-I'!I32</f>
        <v>36</v>
      </c>
      <c r="E28" s="32"/>
      <c r="G28" s="18">
        <f t="shared" si="1"/>
        <v>36</v>
      </c>
      <c r="H28" s="18">
        <f t="shared" si="2"/>
        <v>36</v>
      </c>
      <c r="I28" s="18">
        <f t="shared" si="3"/>
        <v>36</v>
      </c>
    </row>
    <row r="29" spans="1:9" x14ac:dyDescent="0.3">
      <c r="A29" s="18">
        <f>'Combined_CA-I'!G33</f>
        <v>30</v>
      </c>
      <c r="B29" s="18">
        <f>'Combined_CA-I'!H33</f>
        <v>30</v>
      </c>
      <c r="C29" s="18">
        <f>'Combined_CA-I'!I33</f>
        <v>30</v>
      </c>
      <c r="E29" s="32"/>
      <c r="G29" s="18">
        <f t="shared" si="1"/>
        <v>30</v>
      </c>
      <c r="H29" s="18">
        <f t="shared" si="2"/>
        <v>30</v>
      </c>
      <c r="I29" s="18">
        <f t="shared" si="3"/>
        <v>30</v>
      </c>
    </row>
    <row r="30" spans="1:9" x14ac:dyDescent="0.3">
      <c r="A30" s="18">
        <f>'Combined_CA-I'!G34</f>
        <v>24</v>
      </c>
      <c r="B30" s="18">
        <f>'Combined_CA-I'!H34</f>
        <v>24</v>
      </c>
      <c r="C30" s="18">
        <f>'Combined_CA-I'!I34</f>
        <v>24</v>
      </c>
      <c r="E30" s="32"/>
      <c r="G30" s="18">
        <f t="shared" si="1"/>
        <v>24</v>
      </c>
      <c r="H30" s="18">
        <f t="shared" si="2"/>
        <v>24</v>
      </c>
      <c r="I30" s="18">
        <f t="shared" si="3"/>
        <v>24</v>
      </c>
    </row>
    <row r="31" spans="1:9" x14ac:dyDescent="0.3">
      <c r="A31" s="18">
        <f>'Combined_CA-I'!G35</f>
        <v>30</v>
      </c>
      <c r="B31" s="18">
        <f>'Combined_CA-I'!H35</f>
        <v>30</v>
      </c>
      <c r="C31" s="18">
        <f>'Combined_CA-I'!I35</f>
        <v>30</v>
      </c>
      <c r="E31" s="32"/>
      <c r="G31" s="18">
        <f t="shared" si="1"/>
        <v>30</v>
      </c>
      <c r="H31" s="18">
        <f t="shared" si="2"/>
        <v>30</v>
      </c>
      <c r="I31" s="18">
        <f t="shared" si="3"/>
        <v>30</v>
      </c>
    </row>
    <row r="32" spans="1:9" x14ac:dyDescent="0.3">
      <c r="A32" s="18">
        <f>'Combined_CA-I'!G36</f>
        <v>30</v>
      </c>
      <c r="B32" s="18">
        <f>'Combined_CA-I'!H36</f>
        <v>30</v>
      </c>
      <c r="C32" s="18">
        <f>'Combined_CA-I'!I36</f>
        <v>30</v>
      </c>
      <c r="E32" s="32"/>
      <c r="G32" s="18">
        <f t="shared" si="1"/>
        <v>30</v>
      </c>
      <c r="H32" s="18">
        <f t="shared" si="2"/>
        <v>30</v>
      </c>
      <c r="I32" s="18">
        <f t="shared" si="3"/>
        <v>30</v>
      </c>
    </row>
    <row r="33" spans="1:9" x14ac:dyDescent="0.3">
      <c r="A33" s="18">
        <f>'Combined_CA-I'!G37</f>
        <v>32</v>
      </c>
      <c r="B33" s="18">
        <f>'Combined_CA-I'!H37</f>
        <v>32</v>
      </c>
      <c r="C33" s="18">
        <f>'Combined_CA-I'!I37</f>
        <v>32</v>
      </c>
      <c r="E33" s="32"/>
      <c r="G33" s="18">
        <f t="shared" si="1"/>
        <v>32</v>
      </c>
      <c r="H33" s="18">
        <f t="shared" si="2"/>
        <v>32</v>
      </c>
      <c r="I33" s="18">
        <f t="shared" si="3"/>
        <v>32</v>
      </c>
    </row>
    <row r="34" spans="1:9" x14ac:dyDescent="0.3">
      <c r="A34" s="18">
        <f>'Combined_CA-I'!G38</f>
        <v>24</v>
      </c>
      <c r="B34" s="18">
        <f>'Combined_CA-I'!H38</f>
        <v>24</v>
      </c>
      <c r="C34" s="18">
        <f>'Combined_CA-I'!I38</f>
        <v>24</v>
      </c>
      <c r="E34" s="32"/>
      <c r="G34" s="18">
        <f t="shared" si="1"/>
        <v>24</v>
      </c>
      <c r="H34" s="18">
        <f t="shared" si="2"/>
        <v>24</v>
      </c>
      <c r="I34" s="18">
        <f t="shared" si="3"/>
        <v>24</v>
      </c>
    </row>
    <row r="35" spans="1:9" x14ac:dyDescent="0.3">
      <c r="A35" s="18">
        <f>'Combined_CA-I'!G39</f>
        <v>30</v>
      </c>
      <c r="B35" s="18">
        <f>'Combined_CA-I'!H39</f>
        <v>30</v>
      </c>
      <c r="C35" s="18">
        <f>'Combined_CA-I'!I39</f>
        <v>30</v>
      </c>
      <c r="E35" s="32"/>
      <c r="G35" s="18">
        <f t="shared" si="1"/>
        <v>30</v>
      </c>
      <c r="H35" s="18">
        <f t="shared" si="2"/>
        <v>30</v>
      </c>
      <c r="I35" s="18">
        <f t="shared" si="3"/>
        <v>30</v>
      </c>
    </row>
    <row r="36" spans="1:9" x14ac:dyDescent="0.3">
      <c r="A36" s="18">
        <f>'Combined_CA-I'!G40</f>
        <v>28</v>
      </c>
      <c r="B36" s="18">
        <f>'Combined_CA-I'!H40</f>
        <v>28</v>
      </c>
      <c r="C36" s="18">
        <f>'Combined_CA-I'!I40</f>
        <v>28</v>
      </c>
      <c r="E36" s="32"/>
      <c r="G36" s="18">
        <f t="shared" si="1"/>
        <v>28</v>
      </c>
      <c r="H36" s="18">
        <f t="shared" si="2"/>
        <v>28</v>
      </c>
      <c r="I36" s="18">
        <f t="shared" si="3"/>
        <v>28</v>
      </c>
    </row>
    <row r="37" spans="1:9" x14ac:dyDescent="0.3">
      <c r="A37" s="18">
        <f>'Combined_CA-I'!G41</f>
        <v>24</v>
      </c>
      <c r="B37" s="18">
        <f>'Combined_CA-I'!H41</f>
        <v>24</v>
      </c>
      <c r="C37" s="18">
        <f>'Combined_CA-I'!I41</f>
        <v>24</v>
      </c>
      <c r="E37" s="32"/>
      <c r="G37" s="18">
        <f t="shared" si="1"/>
        <v>24</v>
      </c>
      <c r="H37" s="18">
        <f t="shared" si="2"/>
        <v>24</v>
      </c>
      <c r="I37" s="18">
        <f t="shared" si="3"/>
        <v>24</v>
      </c>
    </row>
    <row r="38" spans="1:9" x14ac:dyDescent="0.3">
      <c r="A38" s="18">
        <f>'Combined_CA-I'!G42</f>
        <v>36</v>
      </c>
      <c r="B38" s="18">
        <f>'Combined_CA-I'!H42</f>
        <v>36</v>
      </c>
      <c r="C38" s="18">
        <f>'Combined_CA-I'!I42</f>
        <v>36</v>
      </c>
      <c r="E38" s="32"/>
      <c r="G38" s="18">
        <f t="shared" si="1"/>
        <v>36</v>
      </c>
      <c r="H38" s="18">
        <f t="shared" si="2"/>
        <v>36</v>
      </c>
      <c r="I38" s="18">
        <f t="shared" si="3"/>
        <v>36</v>
      </c>
    </row>
    <row r="39" spans="1:9" x14ac:dyDescent="0.3">
      <c r="A39" s="18">
        <f>'Combined_CA-I'!G43</f>
        <v>32</v>
      </c>
      <c r="B39" s="18">
        <f>'Combined_CA-I'!H43</f>
        <v>32</v>
      </c>
      <c r="C39" s="18">
        <f>'Combined_CA-I'!I43</f>
        <v>32</v>
      </c>
      <c r="E39" s="32"/>
      <c r="G39" s="18">
        <f t="shared" ref="G39:G70" si="4">SUM(A39)</f>
        <v>32</v>
      </c>
      <c r="H39" s="18">
        <f t="shared" ref="H39:H70" si="5">SUM(B39)</f>
        <v>32</v>
      </c>
      <c r="I39" s="18">
        <f t="shared" ref="I39:I70" si="6">SUM(C39)</f>
        <v>32</v>
      </c>
    </row>
    <row r="40" spans="1:9" x14ac:dyDescent="0.3">
      <c r="A40" s="18">
        <f>'Combined_CA-I'!G44</f>
        <v>28</v>
      </c>
      <c r="B40" s="18">
        <f>'Combined_CA-I'!H44</f>
        <v>28</v>
      </c>
      <c r="C40" s="18">
        <f>'Combined_CA-I'!I44</f>
        <v>28</v>
      </c>
      <c r="E40" s="32"/>
      <c r="G40" s="18">
        <f t="shared" si="4"/>
        <v>28</v>
      </c>
      <c r="H40" s="18">
        <f t="shared" si="5"/>
        <v>28</v>
      </c>
      <c r="I40" s="18">
        <f t="shared" si="6"/>
        <v>28</v>
      </c>
    </row>
    <row r="41" spans="1:9" x14ac:dyDescent="0.3">
      <c r="A41" s="18">
        <f>'Combined_CA-I'!G45</f>
        <v>28</v>
      </c>
      <c r="B41" s="18">
        <f>'Combined_CA-I'!H45</f>
        <v>28</v>
      </c>
      <c r="C41" s="18">
        <f>'Combined_CA-I'!I45</f>
        <v>28</v>
      </c>
      <c r="E41" s="32"/>
      <c r="G41" s="18">
        <f t="shared" si="4"/>
        <v>28</v>
      </c>
      <c r="H41" s="18">
        <f t="shared" si="5"/>
        <v>28</v>
      </c>
      <c r="I41" s="18">
        <f t="shared" si="6"/>
        <v>28</v>
      </c>
    </row>
    <row r="42" spans="1:9" x14ac:dyDescent="0.3">
      <c r="A42" s="18">
        <f>'Combined_CA-I'!G46</f>
        <v>32</v>
      </c>
      <c r="B42" s="18">
        <f>'Combined_CA-I'!H46</f>
        <v>32</v>
      </c>
      <c r="C42" s="18">
        <f>'Combined_CA-I'!I46</f>
        <v>32</v>
      </c>
      <c r="E42" s="32"/>
      <c r="G42" s="18">
        <f t="shared" si="4"/>
        <v>32</v>
      </c>
      <c r="H42" s="18">
        <f t="shared" si="5"/>
        <v>32</v>
      </c>
      <c r="I42" s="18">
        <f t="shared" si="6"/>
        <v>32</v>
      </c>
    </row>
    <row r="43" spans="1:9" x14ac:dyDescent="0.3">
      <c r="A43" s="18">
        <f>'Combined_CA-I'!G47</f>
        <v>28</v>
      </c>
      <c r="B43" s="18">
        <f>'Combined_CA-I'!H47</f>
        <v>28</v>
      </c>
      <c r="C43" s="18">
        <f>'Combined_CA-I'!I47</f>
        <v>28</v>
      </c>
      <c r="E43" s="32"/>
      <c r="G43" s="18">
        <f t="shared" si="4"/>
        <v>28</v>
      </c>
      <c r="H43" s="18">
        <f t="shared" si="5"/>
        <v>28</v>
      </c>
      <c r="I43" s="18">
        <f t="shared" si="6"/>
        <v>28</v>
      </c>
    </row>
    <row r="44" spans="1:9" x14ac:dyDescent="0.3">
      <c r="A44" s="18">
        <f>'Combined_CA-I'!G48</f>
        <v>30</v>
      </c>
      <c r="B44" s="18">
        <f>'Combined_CA-I'!H48</f>
        <v>30</v>
      </c>
      <c r="C44" s="18">
        <f>'Combined_CA-I'!I48</f>
        <v>30</v>
      </c>
      <c r="E44" s="32"/>
      <c r="G44" s="18">
        <f t="shared" si="4"/>
        <v>30</v>
      </c>
      <c r="H44" s="18">
        <f t="shared" si="5"/>
        <v>30</v>
      </c>
      <c r="I44" s="18">
        <f t="shared" si="6"/>
        <v>30</v>
      </c>
    </row>
    <row r="45" spans="1:9" x14ac:dyDescent="0.3">
      <c r="A45" s="18">
        <f>'Combined_CA-I'!G49</f>
        <v>28</v>
      </c>
      <c r="B45" s="18">
        <f>'Combined_CA-I'!H49</f>
        <v>28</v>
      </c>
      <c r="C45" s="18">
        <f>'Combined_CA-I'!I49</f>
        <v>28</v>
      </c>
      <c r="E45" s="32"/>
      <c r="G45" s="18">
        <f t="shared" si="4"/>
        <v>28</v>
      </c>
      <c r="H45" s="18">
        <f t="shared" si="5"/>
        <v>28</v>
      </c>
      <c r="I45" s="18">
        <f t="shared" si="6"/>
        <v>28</v>
      </c>
    </row>
    <row r="46" spans="1:9" x14ac:dyDescent="0.3">
      <c r="A46" s="18">
        <f>'Combined_CA-I'!G50</f>
        <v>26</v>
      </c>
      <c r="B46" s="18">
        <f>'Combined_CA-I'!H50</f>
        <v>26</v>
      </c>
      <c r="C46" s="18">
        <f>'Combined_CA-I'!I50</f>
        <v>26</v>
      </c>
      <c r="E46" s="32"/>
      <c r="G46" s="18">
        <f t="shared" si="4"/>
        <v>26</v>
      </c>
      <c r="H46" s="18">
        <f t="shared" si="5"/>
        <v>26</v>
      </c>
      <c r="I46" s="18">
        <f t="shared" si="6"/>
        <v>26</v>
      </c>
    </row>
    <row r="47" spans="1:9" x14ac:dyDescent="0.3">
      <c r="A47" s="18">
        <f>'Combined_CA-I'!G51</f>
        <v>30</v>
      </c>
      <c r="B47" s="18">
        <f>'Combined_CA-I'!H51</f>
        <v>30</v>
      </c>
      <c r="C47" s="18">
        <f>'Combined_CA-I'!I51</f>
        <v>30</v>
      </c>
      <c r="E47" s="32"/>
      <c r="G47" s="18">
        <f t="shared" si="4"/>
        <v>30</v>
      </c>
      <c r="H47" s="18">
        <f t="shared" si="5"/>
        <v>30</v>
      </c>
      <c r="I47" s="18">
        <f t="shared" si="6"/>
        <v>30</v>
      </c>
    </row>
    <row r="48" spans="1:9" x14ac:dyDescent="0.3">
      <c r="A48" s="18">
        <f>'Combined_CA-I'!G52</f>
        <v>32</v>
      </c>
      <c r="B48" s="18">
        <f>'Combined_CA-I'!H52</f>
        <v>32</v>
      </c>
      <c r="C48" s="18">
        <f>'Combined_CA-I'!I52</f>
        <v>32</v>
      </c>
      <c r="E48" s="32"/>
      <c r="G48" s="18">
        <f t="shared" si="4"/>
        <v>32</v>
      </c>
      <c r="H48" s="18">
        <f t="shared" si="5"/>
        <v>32</v>
      </c>
      <c r="I48" s="18">
        <f t="shared" si="6"/>
        <v>32</v>
      </c>
    </row>
    <row r="49" spans="1:9" x14ac:dyDescent="0.3">
      <c r="A49" s="18">
        <f>'Combined_CA-I'!G53</f>
        <v>34</v>
      </c>
      <c r="B49" s="18">
        <f>'Combined_CA-I'!H53</f>
        <v>34</v>
      </c>
      <c r="C49" s="18">
        <f>'Combined_CA-I'!I53</f>
        <v>34</v>
      </c>
      <c r="E49" s="32"/>
      <c r="G49" s="18">
        <f t="shared" si="4"/>
        <v>34</v>
      </c>
      <c r="H49" s="18">
        <f t="shared" si="5"/>
        <v>34</v>
      </c>
      <c r="I49" s="18">
        <f t="shared" si="6"/>
        <v>34</v>
      </c>
    </row>
    <row r="50" spans="1:9" x14ac:dyDescent="0.3">
      <c r="A50" s="18">
        <f>'Combined_CA-I'!G54</f>
        <v>36</v>
      </c>
      <c r="B50" s="18">
        <f>'Combined_CA-I'!H54</f>
        <v>36</v>
      </c>
      <c r="C50" s="18">
        <f>'Combined_CA-I'!I54</f>
        <v>36</v>
      </c>
      <c r="E50" s="32"/>
      <c r="G50" s="18">
        <f t="shared" si="4"/>
        <v>36</v>
      </c>
      <c r="H50" s="18">
        <f t="shared" si="5"/>
        <v>36</v>
      </c>
      <c r="I50" s="18">
        <f t="shared" si="6"/>
        <v>36</v>
      </c>
    </row>
    <row r="51" spans="1:9" x14ac:dyDescent="0.3">
      <c r="A51" s="18">
        <f>'Combined_CA-I'!G55</f>
        <v>28</v>
      </c>
      <c r="B51" s="18">
        <f>'Combined_CA-I'!H55</f>
        <v>28</v>
      </c>
      <c r="C51" s="18">
        <f>'Combined_CA-I'!I55</f>
        <v>28</v>
      </c>
      <c r="E51" s="32"/>
      <c r="G51" s="18">
        <f t="shared" si="4"/>
        <v>28</v>
      </c>
      <c r="H51" s="18">
        <f t="shared" si="5"/>
        <v>28</v>
      </c>
      <c r="I51" s="18">
        <f t="shared" si="6"/>
        <v>28</v>
      </c>
    </row>
    <row r="52" spans="1:9" x14ac:dyDescent="0.3">
      <c r="A52" s="18">
        <f>'Combined_CA-I'!G56</f>
        <v>26</v>
      </c>
      <c r="B52" s="18">
        <f>'Combined_CA-I'!H56</f>
        <v>26</v>
      </c>
      <c r="C52" s="18">
        <f>'Combined_CA-I'!I56</f>
        <v>26</v>
      </c>
      <c r="E52" s="32"/>
      <c r="G52" s="18">
        <f t="shared" si="4"/>
        <v>26</v>
      </c>
      <c r="H52" s="18">
        <f t="shared" si="5"/>
        <v>26</v>
      </c>
      <c r="I52" s="18">
        <f t="shared" si="6"/>
        <v>26</v>
      </c>
    </row>
    <row r="53" spans="1:9" x14ac:dyDescent="0.3">
      <c r="A53" s="18">
        <f>'Combined_CA-I'!G57</f>
        <v>26</v>
      </c>
      <c r="B53" s="18">
        <f>'Combined_CA-I'!H57</f>
        <v>26</v>
      </c>
      <c r="C53" s="18">
        <f>'Combined_CA-I'!I57</f>
        <v>26</v>
      </c>
      <c r="E53" s="32"/>
      <c r="G53" s="18">
        <f t="shared" si="4"/>
        <v>26</v>
      </c>
      <c r="H53" s="18">
        <f t="shared" si="5"/>
        <v>26</v>
      </c>
      <c r="I53" s="18">
        <f t="shared" si="6"/>
        <v>26</v>
      </c>
    </row>
    <row r="54" spans="1:9" x14ac:dyDescent="0.3">
      <c r="A54" s="18">
        <f>'Combined_CA-I'!G58</f>
        <v>34</v>
      </c>
      <c r="B54" s="18">
        <f>'Combined_CA-I'!H58</f>
        <v>34</v>
      </c>
      <c r="C54" s="18">
        <f>'Combined_CA-I'!I58</f>
        <v>34</v>
      </c>
      <c r="E54" s="32"/>
      <c r="G54" s="18">
        <f t="shared" si="4"/>
        <v>34</v>
      </c>
      <c r="H54" s="18">
        <f t="shared" si="5"/>
        <v>34</v>
      </c>
      <c r="I54" s="18">
        <f t="shared" si="6"/>
        <v>34</v>
      </c>
    </row>
    <row r="55" spans="1:9" x14ac:dyDescent="0.3">
      <c r="A55" s="18">
        <f>'Combined_CA-I'!G59</f>
        <v>28</v>
      </c>
      <c r="B55" s="18">
        <f>'Combined_CA-I'!H59</f>
        <v>28</v>
      </c>
      <c r="C55" s="18">
        <f>'Combined_CA-I'!I59</f>
        <v>28</v>
      </c>
      <c r="E55" s="32"/>
      <c r="G55" s="18">
        <f t="shared" si="4"/>
        <v>28</v>
      </c>
      <c r="H55" s="18">
        <f t="shared" si="5"/>
        <v>28</v>
      </c>
      <c r="I55" s="18">
        <f t="shared" si="6"/>
        <v>28</v>
      </c>
    </row>
    <row r="56" spans="1:9" x14ac:dyDescent="0.3">
      <c r="A56" s="18">
        <f>'Combined_CA-I'!G60</f>
        <v>30</v>
      </c>
      <c r="B56" s="18">
        <f>'Combined_CA-I'!H60</f>
        <v>30</v>
      </c>
      <c r="C56" s="18">
        <f>'Combined_CA-I'!I60</f>
        <v>30</v>
      </c>
      <c r="E56" s="32"/>
      <c r="G56" s="18">
        <f t="shared" si="4"/>
        <v>30</v>
      </c>
      <c r="H56" s="18">
        <f t="shared" si="5"/>
        <v>30</v>
      </c>
      <c r="I56" s="18">
        <f t="shared" si="6"/>
        <v>30</v>
      </c>
    </row>
    <row r="57" spans="1:9" x14ac:dyDescent="0.3">
      <c r="A57" s="18">
        <f>'Combined_CA-I'!G61</f>
        <v>34</v>
      </c>
      <c r="B57" s="18">
        <f>'Combined_CA-I'!H61</f>
        <v>34</v>
      </c>
      <c r="C57" s="18">
        <f>'Combined_CA-I'!I61</f>
        <v>34</v>
      </c>
      <c r="E57" s="32"/>
      <c r="G57" s="18">
        <f t="shared" si="4"/>
        <v>34</v>
      </c>
      <c r="H57" s="18">
        <f t="shared" si="5"/>
        <v>34</v>
      </c>
      <c r="I57" s="18">
        <f t="shared" si="6"/>
        <v>34</v>
      </c>
    </row>
    <row r="58" spans="1:9" x14ac:dyDescent="0.3">
      <c r="A58" s="18">
        <f>'Combined_CA-I'!G62</f>
        <v>24</v>
      </c>
      <c r="B58" s="18">
        <f>'Combined_CA-I'!H62</f>
        <v>24</v>
      </c>
      <c r="C58" s="18">
        <f>'Combined_CA-I'!I62</f>
        <v>24</v>
      </c>
      <c r="E58" s="32"/>
      <c r="G58" s="18">
        <f t="shared" si="4"/>
        <v>24</v>
      </c>
      <c r="H58" s="18">
        <f t="shared" si="5"/>
        <v>24</v>
      </c>
      <c r="I58" s="18">
        <f t="shared" si="6"/>
        <v>24</v>
      </c>
    </row>
    <row r="59" spans="1:9" x14ac:dyDescent="0.3">
      <c r="A59" s="18">
        <f>'Combined_CA-I'!G63</f>
        <v>28</v>
      </c>
      <c r="B59" s="18">
        <f>'Combined_CA-I'!H63</f>
        <v>28</v>
      </c>
      <c r="C59" s="18">
        <f>'Combined_CA-I'!I63</f>
        <v>28</v>
      </c>
      <c r="E59" s="32"/>
      <c r="G59" s="18">
        <f t="shared" si="4"/>
        <v>28</v>
      </c>
      <c r="H59" s="18">
        <f t="shared" si="5"/>
        <v>28</v>
      </c>
      <c r="I59" s="18">
        <f t="shared" si="6"/>
        <v>28</v>
      </c>
    </row>
    <row r="60" spans="1:9" x14ac:dyDescent="0.3">
      <c r="A60" s="18">
        <f>'Combined_CA-I'!G64</f>
        <v>32</v>
      </c>
      <c r="B60" s="18">
        <f>'Combined_CA-I'!H64</f>
        <v>32</v>
      </c>
      <c r="C60" s="18">
        <f>'Combined_CA-I'!I64</f>
        <v>32</v>
      </c>
      <c r="E60" s="32"/>
      <c r="G60" s="18">
        <f t="shared" si="4"/>
        <v>32</v>
      </c>
      <c r="H60" s="18">
        <f t="shared" si="5"/>
        <v>32</v>
      </c>
      <c r="I60" s="18">
        <f t="shared" si="6"/>
        <v>32</v>
      </c>
    </row>
    <row r="61" spans="1:9" x14ac:dyDescent="0.3">
      <c r="A61" s="18">
        <f>'Combined_CA-I'!G65</f>
        <v>34</v>
      </c>
      <c r="B61" s="18">
        <f>'Combined_CA-I'!H65</f>
        <v>34</v>
      </c>
      <c r="C61" s="18">
        <f>'Combined_CA-I'!I65</f>
        <v>34</v>
      </c>
      <c r="E61" s="32"/>
      <c r="G61" s="18">
        <f t="shared" si="4"/>
        <v>34</v>
      </c>
      <c r="H61" s="18">
        <f t="shared" si="5"/>
        <v>34</v>
      </c>
      <c r="I61" s="18">
        <f t="shared" si="6"/>
        <v>34</v>
      </c>
    </row>
    <row r="62" spans="1:9" x14ac:dyDescent="0.3">
      <c r="A62" s="18">
        <f>'Combined_CA-I'!G66</f>
        <v>31</v>
      </c>
      <c r="B62" s="18">
        <f>'Combined_CA-I'!H66</f>
        <v>31</v>
      </c>
      <c r="C62" s="18">
        <f>'Combined_CA-I'!I66</f>
        <v>31</v>
      </c>
      <c r="E62" s="32"/>
      <c r="G62" s="18">
        <f t="shared" si="4"/>
        <v>31</v>
      </c>
      <c r="H62" s="18">
        <f t="shared" si="5"/>
        <v>31</v>
      </c>
      <c r="I62" s="18">
        <f t="shared" si="6"/>
        <v>31</v>
      </c>
    </row>
    <row r="63" spans="1:9" x14ac:dyDescent="0.3">
      <c r="A63" s="18">
        <f>'Combined_CA-I'!G67</f>
        <v>31</v>
      </c>
      <c r="B63" s="18">
        <f>'Combined_CA-I'!H67</f>
        <v>31</v>
      </c>
      <c r="C63" s="18">
        <f>'Combined_CA-I'!I67</f>
        <v>31</v>
      </c>
      <c r="E63" s="32"/>
      <c r="G63" s="18">
        <f t="shared" si="4"/>
        <v>31</v>
      </c>
      <c r="H63" s="18">
        <f t="shared" si="5"/>
        <v>31</v>
      </c>
      <c r="I63" s="18">
        <f t="shared" si="6"/>
        <v>31</v>
      </c>
    </row>
    <row r="64" spans="1:9" x14ac:dyDescent="0.3">
      <c r="A64" s="18">
        <f>'Combined_CA-I'!G68</f>
        <v>31</v>
      </c>
      <c r="B64" s="18">
        <f>'Combined_CA-I'!H68</f>
        <v>31</v>
      </c>
      <c r="C64" s="18">
        <f>'Combined_CA-I'!I68</f>
        <v>31</v>
      </c>
      <c r="E64" s="32"/>
      <c r="G64" s="18">
        <f t="shared" si="4"/>
        <v>31</v>
      </c>
      <c r="H64" s="18">
        <f t="shared" si="5"/>
        <v>31</v>
      </c>
      <c r="I64" s="18">
        <f t="shared" si="6"/>
        <v>31</v>
      </c>
    </row>
    <row r="65" spans="1:9" x14ac:dyDescent="0.3">
      <c r="A65" s="18">
        <f>'Combined_CA-I'!G69</f>
        <v>29</v>
      </c>
      <c r="B65" s="18">
        <f>'Combined_CA-I'!H69</f>
        <v>29</v>
      </c>
      <c r="C65" s="18">
        <f>'Combined_CA-I'!I69</f>
        <v>29</v>
      </c>
      <c r="E65" s="32"/>
      <c r="G65" s="18">
        <f t="shared" si="4"/>
        <v>29</v>
      </c>
      <c r="H65" s="18">
        <f t="shared" si="5"/>
        <v>29</v>
      </c>
      <c r="I65" s="18">
        <f t="shared" si="6"/>
        <v>29</v>
      </c>
    </row>
    <row r="66" spans="1:9" x14ac:dyDescent="0.3">
      <c r="A66" s="18">
        <f>'Combined_CA-I'!G70</f>
        <v>35</v>
      </c>
      <c r="B66" s="18">
        <f>'Combined_CA-I'!H70</f>
        <v>35</v>
      </c>
      <c r="C66" s="18">
        <f>'Combined_CA-I'!I70</f>
        <v>35</v>
      </c>
      <c r="E66" s="32"/>
      <c r="G66" s="18">
        <f t="shared" si="4"/>
        <v>35</v>
      </c>
      <c r="H66" s="18">
        <f t="shared" si="5"/>
        <v>35</v>
      </c>
      <c r="I66" s="18">
        <f t="shared" si="6"/>
        <v>35</v>
      </c>
    </row>
    <row r="67" spans="1:9" x14ac:dyDescent="0.3">
      <c r="A67" s="18">
        <f>'Combined_CA-I'!G71</f>
        <v>33</v>
      </c>
      <c r="B67" s="18">
        <f>'Combined_CA-I'!H71</f>
        <v>33</v>
      </c>
      <c r="C67" s="18">
        <f>'Combined_CA-I'!I71</f>
        <v>33</v>
      </c>
      <c r="E67" s="32"/>
      <c r="G67" s="18">
        <f t="shared" si="4"/>
        <v>33</v>
      </c>
      <c r="H67" s="18">
        <f t="shared" si="5"/>
        <v>33</v>
      </c>
      <c r="I67" s="18">
        <f t="shared" si="6"/>
        <v>33</v>
      </c>
    </row>
    <row r="68" spans="1:9" x14ac:dyDescent="0.3">
      <c r="A68" s="18">
        <f>'Combined_CA-I'!G72</f>
        <v>35</v>
      </c>
      <c r="B68" s="18">
        <f>'Combined_CA-I'!H72</f>
        <v>35</v>
      </c>
      <c r="C68" s="18">
        <f>'Combined_CA-I'!I72</f>
        <v>35</v>
      </c>
      <c r="E68" s="32"/>
      <c r="G68" s="18">
        <f t="shared" si="4"/>
        <v>35</v>
      </c>
      <c r="H68" s="18">
        <f t="shared" si="5"/>
        <v>35</v>
      </c>
      <c r="I68" s="18">
        <f t="shared" si="6"/>
        <v>35</v>
      </c>
    </row>
    <row r="69" spans="1:9" x14ac:dyDescent="0.3">
      <c r="A69" s="18">
        <f>'Combined_CA-I'!G73</f>
        <v>34</v>
      </c>
      <c r="B69" s="18">
        <f>'Combined_CA-I'!H73</f>
        <v>34</v>
      </c>
      <c r="C69" s="18">
        <f>'Combined_CA-I'!I73</f>
        <v>34</v>
      </c>
      <c r="E69" s="32"/>
      <c r="G69" s="18">
        <f t="shared" si="4"/>
        <v>34</v>
      </c>
      <c r="H69" s="18">
        <f t="shared" si="5"/>
        <v>34</v>
      </c>
      <c r="I69" s="18">
        <f t="shared" si="6"/>
        <v>34</v>
      </c>
    </row>
    <row r="70" spans="1:9" x14ac:dyDescent="0.3">
      <c r="A70" s="18">
        <f>'Combined_CA-I'!G74</f>
        <v>33</v>
      </c>
      <c r="B70" s="18">
        <f>'Combined_CA-I'!H74</f>
        <v>33</v>
      </c>
      <c r="C70" s="18">
        <f>'Combined_CA-I'!I74</f>
        <v>33</v>
      </c>
      <c r="E70" s="32"/>
      <c r="G70" s="18">
        <f t="shared" si="4"/>
        <v>33</v>
      </c>
      <c r="H70" s="18">
        <f t="shared" si="5"/>
        <v>33</v>
      </c>
      <c r="I70" s="18">
        <f t="shared" si="6"/>
        <v>33</v>
      </c>
    </row>
    <row r="71" spans="1:9" x14ac:dyDescent="0.3">
      <c r="A71" s="18">
        <f>'Combined_CA-I'!G75</f>
        <v>29</v>
      </c>
      <c r="B71" s="18">
        <f>'Combined_CA-I'!H75</f>
        <v>29</v>
      </c>
      <c r="C71" s="18">
        <f>'Combined_CA-I'!I75</f>
        <v>29</v>
      </c>
      <c r="E71" s="32"/>
      <c r="G71" s="18">
        <f t="shared" ref="G71:G102" si="7">SUM(A71)</f>
        <v>29</v>
      </c>
      <c r="H71" s="18">
        <f t="shared" ref="H71:H102" si="8">SUM(B71)</f>
        <v>29</v>
      </c>
      <c r="I71" s="18">
        <f t="shared" ref="I71:I102" si="9">SUM(C71)</f>
        <v>29</v>
      </c>
    </row>
    <row r="72" spans="1:9" x14ac:dyDescent="0.3">
      <c r="A72" s="18">
        <f>'Combined_CA-I'!G76</f>
        <v>33</v>
      </c>
      <c r="B72" s="18">
        <f>'Combined_CA-I'!H76</f>
        <v>33</v>
      </c>
      <c r="C72" s="18">
        <f>'Combined_CA-I'!I76</f>
        <v>33</v>
      </c>
      <c r="E72" s="32"/>
      <c r="G72" s="18">
        <f t="shared" si="7"/>
        <v>33</v>
      </c>
      <c r="H72" s="18">
        <f t="shared" si="8"/>
        <v>33</v>
      </c>
      <c r="I72" s="18">
        <f t="shared" si="9"/>
        <v>33</v>
      </c>
    </row>
    <row r="73" spans="1:9" x14ac:dyDescent="0.3">
      <c r="A73" s="18">
        <f>'Combined_CA-I'!G77</f>
        <v>34</v>
      </c>
      <c r="B73" s="18">
        <f>'Combined_CA-I'!H77</f>
        <v>34</v>
      </c>
      <c r="C73" s="18">
        <f>'Combined_CA-I'!I77</f>
        <v>34</v>
      </c>
      <c r="E73" s="32"/>
      <c r="G73" s="18">
        <f t="shared" si="7"/>
        <v>34</v>
      </c>
      <c r="H73" s="18">
        <f t="shared" si="8"/>
        <v>34</v>
      </c>
      <c r="I73" s="18">
        <f t="shared" si="9"/>
        <v>34</v>
      </c>
    </row>
    <row r="74" spans="1:9" x14ac:dyDescent="0.3">
      <c r="A74" s="18">
        <f>'Combined_CA-I'!G78</f>
        <v>33</v>
      </c>
      <c r="B74" s="18">
        <f>'Combined_CA-I'!H78</f>
        <v>33</v>
      </c>
      <c r="C74" s="18">
        <f>'Combined_CA-I'!I78</f>
        <v>33</v>
      </c>
      <c r="E74" s="32"/>
      <c r="G74" s="18">
        <f t="shared" si="7"/>
        <v>33</v>
      </c>
      <c r="H74" s="18">
        <f t="shared" si="8"/>
        <v>33</v>
      </c>
      <c r="I74" s="18">
        <f t="shared" si="9"/>
        <v>33</v>
      </c>
    </row>
    <row r="75" spans="1:9" x14ac:dyDescent="0.3">
      <c r="A75" s="18">
        <f>'Combined_CA-I'!G79</f>
        <v>37</v>
      </c>
      <c r="B75" s="18">
        <f>'Combined_CA-I'!H79</f>
        <v>37</v>
      </c>
      <c r="C75" s="18">
        <f>'Combined_CA-I'!I79</f>
        <v>37</v>
      </c>
      <c r="E75" s="32"/>
      <c r="G75" s="18">
        <f t="shared" si="7"/>
        <v>37</v>
      </c>
      <c r="H75" s="18">
        <f t="shared" si="8"/>
        <v>37</v>
      </c>
      <c r="I75" s="18">
        <f t="shared" si="9"/>
        <v>37</v>
      </c>
    </row>
    <row r="76" spans="1:9" x14ac:dyDescent="0.3">
      <c r="A76" s="18">
        <f>'Combined_CA-I'!G80</f>
        <v>29</v>
      </c>
      <c r="B76" s="18">
        <f>'Combined_CA-I'!H80</f>
        <v>29</v>
      </c>
      <c r="C76" s="18">
        <f>'Combined_CA-I'!I80</f>
        <v>29</v>
      </c>
      <c r="E76" s="32"/>
      <c r="G76" s="18">
        <f t="shared" si="7"/>
        <v>29</v>
      </c>
      <c r="H76" s="18">
        <f t="shared" si="8"/>
        <v>29</v>
      </c>
      <c r="I76" s="18">
        <f t="shared" si="9"/>
        <v>29</v>
      </c>
    </row>
    <row r="77" spans="1:9" x14ac:dyDescent="0.3">
      <c r="A77" s="18">
        <f>'Combined_CA-I'!G81</f>
        <v>36</v>
      </c>
      <c r="B77" s="18">
        <f>'Combined_CA-I'!H81</f>
        <v>36</v>
      </c>
      <c r="C77" s="18">
        <f>'Combined_CA-I'!I81</f>
        <v>36</v>
      </c>
      <c r="E77" s="32"/>
      <c r="G77" s="18">
        <f t="shared" si="7"/>
        <v>36</v>
      </c>
      <c r="H77" s="18">
        <f t="shared" si="8"/>
        <v>36</v>
      </c>
      <c r="I77" s="18">
        <f t="shared" si="9"/>
        <v>36</v>
      </c>
    </row>
    <row r="78" spans="1:9" x14ac:dyDescent="0.3">
      <c r="A78" s="18">
        <f>'Combined_CA-I'!G82</f>
        <v>35</v>
      </c>
      <c r="B78" s="18">
        <f>'Combined_CA-I'!H82</f>
        <v>35</v>
      </c>
      <c r="C78" s="18">
        <f>'Combined_CA-I'!I82</f>
        <v>35</v>
      </c>
      <c r="E78" s="32"/>
      <c r="G78" s="18">
        <f t="shared" si="7"/>
        <v>35</v>
      </c>
      <c r="H78" s="18">
        <f t="shared" si="8"/>
        <v>35</v>
      </c>
      <c r="I78" s="18">
        <f t="shared" si="9"/>
        <v>35</v>
      </c>
    </row>
    <row r="79" spans="1:9" x14ac:dyDescent="0.3">
      <c r="A79" s="18">
        <f>'Combined_CA-I'!G83</f>
        <v>33</v>
      </c>
      <c r="B79" s="18">
        <f>'Combined_CA-I'!H83</f>
        <v>33</v>
      </c>
      <c r="C79" s="18">
        <f>'Combined_CA-I'!I83</f>
        <v>33</v>
      </c>
      <c r="E79" s="32"/>
      <c r="G79" s="18">
        <f t="shared" si="7"/>
        <v>33</v>
      </c>
      <c r="H79" s="18">
        <f t="shared" si="8"/>
        <v>33</v>
      </c>
      <c r="I79" s="18">
        <f t="shared" si="9"/>
        <v>33</v>
      </c>
    </row>
    <row r="80" spans="1:9" x14ac:dyDescent="0.3">
      <c r="A80" s="18">
        <f>'Combined_CA-I'!G84</f>
        <v>36</v>
      </c>
      <c r="B80" s="18">
        <f>'Combined_CA-I'!H84</f>
        <v>36</v>
      </c>
      <c r="C80" s="18">
        <f>'Combined_CA-I'!I84</f>
        <v>36</v>
      </c>
      <c r="E80" s="32"/>
      <c r="G80" s="18">
        <f t="shared" si="7"/>
        <v>36</v>
      </c>
      <c r="H80" s="18">
        <f t="shared" si="8"/>
        <v>36</v>
      </c>
      <c r="I80" s="18">
        <f t="shared" si="9"/>
        <v>36</v>
      </c>
    </row>
    <row r="81" spans="1:9" x14ac:dyDescent="0.3">
      <c r="A81" s="18">
        <f>'Combined_CA-I'!G85</f>
        <v>32</v>
      </c>
      <c r="B81" s="18">
        <f>'Combined_CA-I'!H85</f>
        <v>32</v>
      </c>
      <c r="C81" s="18">
        <f>'Combined_CA-I'!I85</f>
        <v>32</v>
      </c>
      <c r="E81" s="32"/>
      <c r="G81" s="18">
        <f t="shared" si="7"/>
        <v>32</v>
      </c>
      <c r="H81" s="18">
        <f t="shared" si="8"/>
        <v>32</v>
      </c>
      <c r="I81" s="18">
        <f t="shared" si="9"/>
        <v>32</v>
      </c>
    </row>
    <row r="82" spans="1:9" x14ac:dyDescent="0.3">
      <c r="A82" s="18">
        <f>'Combined_CA-I'!G86</f>
        <v>37</v>
      </c>
      <c r="B82" s="18">
        <f>'Combined_CA-I'!H86</f>
        <v>37</v>
      </c>
      <c r="C82" s="18">
        <f>'Combined_CA-I'!I86</f>
        <v>37</v>
      </c>
      <c r="E82" s="32"/>
      <c r="G82" s="18">
        <f t="shared" si="7"/>
        <v>37</v>
      </c>
      <c r="H82" s="18">
        <f t="shared" si="8"/>
        <v>37</v>
      </c>
      <c r="I82" s="18">
        <f t="shared" si="9"/>
        <v>37</v>
      </c>
    </row>
    <row r="83" spans="1:9" x14ac:dyDescent="0.3">
      <c r="A83" s="18">
        <f>'Combined_CA-I'!G87</f>
        <v>37</v>
      </c>
      <c r="B83" s="18">
        <f>'Combined_CA-I'!H87</f>
        <v>37</v>
      </c>
      <c r="C83" s="18">
        <f>'Combined_CA-I'!I87</f>
        <v>37</v>
      </c>
      <c r="E83" s="32"/>
      <c r="G83" s="18">
        <f t="shared" si="7"/>
        <v>37</v>
      </c>
      <c r="H83" s="18">
        <f t="shared" si="8"/>
        <v>37</v>
      </c>
      <c r="I83" s="18">
        <f t="shared" si="9"/>
        <v>37</v>
      </c>
    </row>
    <row r="84" spans="1:9" x14ac:dyDescent="0.3">
      <c r="A84" s="18">
        <f>'Combined_CA-I'!G88</f>
        <v>31</v>
      </c>
      <c r="B84" s="18">
        <f>'Combined_CA-I'!H88</f>
        <v>31</v>
      </c>
      <c r="C84" s="18">
        <f>'Combined_CA-I'!I88</f>
        <v>31</v>
      </c>
      <c r="E84" s="32"/>
      <c r="G84" s="18">
        <f t="shared" si="7"/>
        <v>31</v>
      </c>
      <c r="H84" s="18">
        <f t="shared" si="8"/>
        <v>31</v>
      </c>
      <c r="I84" s="18">
        <f t="shared" si="9"/>
        <v>31</v>
      </c>
    </row>
    <row r="85" spans="1:9" x14ac:dyDescent="0.3">
      <c r="A85" s="18">
        <f>'Combined_CA-I'!G89</f>
        <v>28</v>
      </c>
      <c r="B85" s="18">
        <f>'Combined_CA-I'!H89</f>
        <v>28</v>
      </c>
      <c r="C85" s="18">
        <f>'Combined_CA-I'!I89</f>
        <v>28</v>
      </c>
      <c r="E85" s="32"/>
      <c r="G85" s="18">
        <f t="shared" si="7"/>
        <v>28</v>
      </c>
      <c r="H85" s="18">
        <f t="shared" si="8"/>
        <v>28</v>
      </c>
      <c r="I85" s="18">
        <f t="shared" si="9"/>
        <v>28</v>
      </c>
    </row>
    <row r="86" spans="1:9" x14ac:dyDescent="0.3">
      <c r="A86" s="18">
        <f>'Combined_CA-I'!G90</f>
        <v>30</v>
      </c>
      <c r="B86" s="18">
        <f>'Combined_CA-I'!H90</f>
        <v>30</v>
      </c>
      <c r="C86" s="18">
        <f>'Combined_CA-I'!I90</f>
        <v>30</v>
      </c>
      <c r="E86" s="32"/>
      <c r="G86" s="18">
        <f t="shared" si="7"/>
        <v>30</v>
      </c>
      <c r="H86" s="18">
        <f t="shared" si="8"/>
        <v>30</v>
      </c>
      <c r="I86" s="18">
        <f t="shared" si="9"/>
        <v>30</v>
      </c>
    </row>
    <row r="87" spans="1:9" x14ac:dyDescent="0.3">
      <c r="A87" s="18">
        <f>'Combined_CA-I'!G91</f>
        <v>28</v>
      </c>
      <c r="B87" s="18">
        <f>'Combined_CA-I'!H91</f>
        <v>28</v>
      </c>
      <c r="C87" s="18">
        <f>'Combined_CA-I'!I91</f>
        <v>28</v>
      </c>
      <c r="E87" s="32"/>
      <c r="G87" s="18">
        <f t="shared" si="7"/>
        <v>28</v>
      </c>
      <c r="H87" s="18">
        <f t="shared" si="8"/>
        <v>28</v>
      </c>
      <c r="I87" s="18">
        <f t="shared" si="9"/>
        <v>28</v>
      </c>
    </row>
    <row r="88" spans="1:9" x14ac:dyDescent="0.3">
      <c r="A88" s="18">
        <f>'Combined_CA-I'!G92</f>
        <v>26</v>
      </c>
      <c r="B88" s="18">
        <f>'Combined_CA-I'!H92</f>
        <v>26</v>
      </c>
      <c r="C88" s="18">
        <f>'Combined_CA-I'!I92</f>
        <v>26</v>
      </c>
      <c r="E88" s="32"/>
      <c r="G88" s="18">
        <f t="shared" si="7"/>
        <v>26</v>
      </c>
      <c r="H88" s="18">
        <f t="shared" si="8"/>
        <v>26</v>
      </c>
      <c r="I88" s="18">
        <f t="shared" si="9"/>
        <v>26</v>
      </c>
    </row>
    <row r="89" spans="1:9" x14ac:dyDescent="0.3">
      <c r="A89" s="18">
        <f>'Combined_CA-I'!G93</f>
        <v>37</v>
      </c>
      <c r="B89" s="18">
        <f>'Combined_CA-I'!H93</f>
        <v>37</v>
      </c>
      <c r="C89" s="18">
        <f>'Combined_CA-I'!I93</f>
        <v>37</v>
      </c>
      <c r="E89" s="32"/>
      <c r="G89" s="18">
        <f t="shared" si="7"/>
        <v>37</v>
      </c>
      <c r="H89" s="18">
        <f t="shared" si="8"/>
        <v>37</v>
      </c>
      <c r="I89" s="18">
        <f t="shared" si="9"/>
        <v>37</v>
      </c>
    </row>
    <row r="90" spans="1:9" x14ac:dyDescent="0.3">
      <c r="A90" s="18">
        <f>'Combined_CA-I'!G94</f>
        <v>36</v>
      </c>
      <c r="B90" s="18">
        <f>'Combined_CA-I'!H94</f>
        <v>36</v>
      </c>
      <c r="C90" s="18">
        <f>'Combined_CA-I'!I94</f>
        <v>36</v>
      </c>
      <c r="E90" s="32"/>
      <c r="G90" s="18">
        <f t="shared" si="7"/>
        <v>36</v>
      </c>
      <c r="H90" s="18">
        <f t="shared" si="8"/>
        <v>36</v>
      </c>
      <c r="I90" s="18">
        <f t="shared" si="9"/>
        <v>36</v>
      </c>
    </row>
    <row r="91" spans="1:9" x14ac:dyDescent="0.3">
      <c r="A91" s="18">
        <f>'Combined_CA-I'!G95</f>
        <v>32</v>
      </c>
      <c r="B91" s="18">
        <f>'Combined_CA-I'!H95</f>
        <v>32</v>
      </c>
      <c r="C91" s="18">
        <f>'Combined_CA-I'!I95</f>
        <v>32</v>
      </c>
      <c r="E91" s="32"/>
      <c r="G91" s="18">
        <f t="shared" si="7"/>
        <v>32</v>
      </c>
      <c r="H91" s="18">
        <f t="shared" si="8"/>
        <v>32</v>
      </c>
      <c r="I91" s="18">
        <f t="shared" si="9"/>
        <v>32</v>
      </c>
    </row>
    <row r="92" spans="1:9" x14ac:dyDescent="0.3">
      <c r="A92" s="18">
        <f>'Combined_CA-I'!G96</f>
        <v>36</v>
      </c>
      <c r="B92" s="18">
        <f>'Combined_CA-I'!H96</f>
        <v>36</v>
      </c>
      <c r="C92" s="18">
        <f>'Combined_CA-I'!I96</f>
        <v>36</v>
      </c>
      <c r="E92" s="32"/>
      <c r="G92" s="18">
        <f t="shared" si="7"/>
        <v>36</v>
      </c>
      <c r="H92" s="18">
        <f t="shared" si="8"/>
        <v>36</v>
      </c>
      <c r="I92" s="18">
        <f t="shared" si="9"/>
        <v>36</v>
      </c>
    </row>
    <row r="93" spans="1:9" x14ac:dyDescent="0.3">
      <c r="A93" s="18">
        <f>'Combined_CA-I'!G97</f>
        <v>25</v>
      </c>
      <c r="B93" s="18">
        <f>'Combined_CA-I'!H97</f>
        <v>25</v>
      </c>
      <c r="C93" s="18">
        <f>'Combined_CA-I'!I97</f>
        <v>25</v>
      </c>
      <c r="E93" s="32"/>
      <c r="G93" s="18">
        <f t="shared" si="7"/>
        <v>25</v>
      </c>
      <c r="H93" s="18">
        <f t="shared" si="8"/>
        <v>25</v>
      </c>
      <c r="I93" s="18">
        <f t="shared" si="9"/>
        <v>25</v>
      </c>
    </row>
    <row r="94" spans="1:9" x14ac:dyDescent="0.3">
      <c r="A94" s="18">
        <f>'Combined_CA-I'!G98</f>
        <v>35</v>
      </c>
      <c r="B94" s="18">
        <f>'Combined_CA-I'!H98</f>
        <v>35</v>
      </c>
      <c r="C94" s="18">
        <f>'Combined_CA-I'!I98</f>
        <v>35</v>
      </c>
      <c r="E94" s="32"/>
      <c r="G94" s="18">
        <f t="shared" si="7"/>
        <v>35</v>
      </c>
      <c r="H94" s="18">
        <f t="shared" si="8"/>
        <v>35</v>
      </c>
      <c r="I94" s="18">
        <f t="shared" si="9"/>
        <v>35</v>
      </c>
    </row>
    <row r="95" spans="1:9" x14ac:dyDescent="0.3">
      <c r="A95" s="18">
        <f>'Combined_CA-I'!G99</f>
        <v>30</v>
      </c>
      <c r="B95" s="18">
        <f>'Combined_CA-I'!H99</f>
        <v>30</v>
      </c>
      <c r="C95" s="18">
        <f>'Combined_CA-I'!I99</f>
        <v>30</v>
      </c>
      <c r="E95" s="32"/>
      <c r="G95" s="18">
        <f t="shared" si="7"/>
        <v>30</v>
      </c>
      <c r="H95" s="18">
        <f t="shared" si="8"/>
        <v>30</v>
      </c>
      <c r="I95" s="18">
        <f t="shared" si="9"/>
        <v>30</v>
      </c>
    </row>
    <row r="96" spans="1:9" x14ac:dyDescent="0.3">
      <c r="A96" s="18">
        <f>'Combined_CA-I'!G100</f>
        <v>27</v>
      </c>
      <c r="B96" s="18">
        <f>'Combined_CA-I'!H100</f>
        <v>27</v>
      </c>
      <c r="C96" s="18">
        <f>'Combined_CA-I'!I100</f>
        <v>27</v>
      </c>
      <c r="E96" s="32"/>
      <c r="G96" s="18">
        <f t="shared" si="7"/>
        <v>27</v>
      </c>
      <c r="H96" s="18">
        <f t="shared" si="8"/>
        <v>27</v>
      </c>
      <c r="I96" s="18">
        <f t="shared" si="9"/>
        <v>27</v>
      </c>
    </row>
    <row r="97" spans="1:9" x14ac:dyDescent="0.3">
      <c r="A97" s="18">
        <f>'Combined_CA-I'!G101</f>
        <v>28</v>
      </c>
      <c r="B97" s="18">
        <f>'Combined_CA-I'!H101</f>
        <v>28</v>
      </c>
      <c r="C97" s="18">
        <f>'Combined_CA-I'!I101</f>
        <v>28</v>
      </c>
      <c r="E97" s="32"/>
      <c r="G97" s="18">
        <f t="shared" si="7"/>
        <v>28</v>
      </c>
      <c r="H97" s="18">
        <f t="shared" si="8"/>
        <v>28</v>
      </c>
      <c r="I97" s="18">
        <f t="shared" si="9"/>
        <v>28</v>
      </c>
    </row>
    <row r="98" spans="1:9" x14ac:dyDescent="0.3">
      <c r="A98" s="18">
        <f>'Combined_CA-I'!G102</f>
        <v>30</v>
      </c>
      <c r="B98" s="18">
        <f>'Combined_CA-I'!H102</f>
        <v>30</v>
      </c>
      <c r="C98" s="18">
        <f>'Combined_CA-I'!I102</f>
        <v>30</v>
      </c>
      <c r="E98" s="32"/>
      <c r="G98" s="18">
        <f t="shared" si="7"/>
        <v>30</v>
      </c>
      <c r="H98" s="18">
        <f t="shared" si="8"/>
        <v>30</v>
      </c>
      <c r="I98" s="18">
        <f t="shared" si="9"/>
        <v>30</v>
      </c>
    </row>
    <row r="99" spans="1:9" x14ac:dyDescent="0.3">
      <c r="A99" s="18">
        <f>'Combined_CA-I'!G103</f>
        <v>36</v>
      </c>
      <c r="B99" s="18">
        <f>'Combined_CA-I'!H103</f>
        <v>36</v>
      </c>
      <c r="C99" s="18">
        <f>'Combined_CA-I'!I103</f>
        <v>36</v>
      </c>
      <c r="E99" s="32"/>
      <c r="G99" s="18">
        <f t="shared" si="7"/>
        <v>36</v>
      </c>
      <c r="H99" s="18">
        <f t="shared" si="8"/>
        <v>36</v>
      </c>
      <c r="I99" s="18">
        <f t="shared" si="9"/>
        <v>36</v>
      </c>
    </row>
    <row r="100" spans="1:9" x14ac:dyDescent="0.3">
      <c r="A100" s="18">
        <f>'Combined_CA-I'!G104</f>
        <v>21</v>
      </c>
      <c r="B100" s="18">
        <f>'Combined_CA-I'!H104</f>
        <v>21</v>
      </c>
      <c r="C100" s="18">
        <f>'Combined_CA-I'!I104</f>
        <v>21</v>
      </c>
      <c r="E100" s="32"/>
      <c r="G100" s="18">
        <f t="shared" si="7"/>
        <v>21</v>
      </c>
      <c r="H100" s="18">
        <f t="shared" si="8"/>
        <v>21</v>
      </c>
      <c r="I100" s="18">
        <f t="shared" si="9"/>
        <v>21</v>
      </c>
    </row>
    <row r="101" spans="1:9" x14ac:dyDescent="0.3">
      <c r="A101" s="18">
        <f>'Combined_CA-I'!G105</f>
        <v>31</v>
      </c>
      <c r="B101" s="18">
        <f>'Combined_CA-I'!H105</f>
        <v>31</v>
      </c>
      <c r="C101" s="18">
        <f>'Combined_CA-I'!I105</f>
        <v>31</v>
      </c>
      <c r="E101" s="32"/>
      <c r="G101" s="18">
        <f t="shared" si="7"/>
        <v>31</v>
      </c>
      <c r="H101" s="18">
        <f t="shared" si="8"/>
        <v>31</v>
      </c>
      <c r="I101" s="18">
        <f t="shared" si="9"/>
        <v>31</v>
      </c>
    </row>
    <row r="102" spans="1:9" x14ac:dyDescent="0.3">
      <c r="A102" s="18">
        <f>'Combined_CA-I'!G106</f>
        <v>39</v>
      </c>
      <c r="B102" s="18">
        <f>'Combined_CA-I'!H106</f>
        <v>39</v>
      </c>
      <c r="C102" s="18">
        <f>'Combined_CA-I'!I106</f>
        <v>39</v>
      </c>
      <c r="E102" s="32"/>
      <c r="G102" s="18">
        <f t="shared" si="7"/>
        <v>39</v>
      </c>
      <c r="H102" s="18">
        <f t="shared" si="8"/>
        <v>39</v>
      </c>
      <c r="I102" s="18">
        <f t="shared" si="9"/>
        <v>39</v>
      </c>
    </row>
    <row r="103" spans="1:9" x14ac:dyDescent="0.3">
      <c r="A103" s="18">
        <f>'Combined_CA-I'!G107</f>
        <v>35</v>
      </c>
      <c r="B103" s="18">
        <f>'Combined_CA-I'!H107</f>
        <v>35</v>
      </c>
      <c r="C103" s="18">
        <f>'Combined_CA-I'!I107</f>
        <v>35</v>
      </c>
      <c r="E103" s="32"/>
      <c r="G103" s="18">
        <f t="shared" ref="G103:G134" si="10">SUM(A103)</f>
        <v>35</v>
      </c>
      <c r="H103" s="18">
        <f t="shared" ref="H103:H134" si="11">SUM(B103)</f>
        <v>35</v>
      </c>
      <c r="I103" s="18">
        <f t="shared" ref="I103:I134" si="12">SUM(C103)</f>
        <v>35</v>
      </c>
    </row>
    <row r="104" spans="1:9" x14ac:dyDescent="0.3">
      <c r="A104" s="18">
        <f>'Combined_CA-I'!G108</f>
        <v>26</v>
      </c>
      <c r="B104" s="18">
        <f>'Combined_CA-I'!H108</f>
        <v>26</v>
      </c>
      <c r="C104" s="18">
        <f>'Combined_CA-I'!I108</f>
        <v>26</v>
      </c>
      <c r="E104" s="32"/>
      <c r="G104" s="18">
        <f t="shared" si="10"/>
        <v>26</v>
      </c>
      <c r="H104" s="18">
        <f t="shared" si="11"/>
        <v>26</v>
      </c>
      <c r="I104" s="18">
        <f t="shared" si="12"/>
        <v>26</v>
      </c>
    </row>
    <row r="105" spans="1:9" x14ac:dyDescent="0.3">
      <c r="A105" s="18">
        <f>'Combined_CA-I'!G109</f>
        <v>27</v>
      </c>
      <c r="B105" s="18">
        <f>'Combined_CA-I'!H109</f>
        <v>27</v>
      </c>
      <c r="C105" s="18">
        <f>'Combined_CA-I'!I109</f>
        <v>27</v>
      </c>
      <c r="E105" s="32"/>
      <c r="G105" s="18">
        <f t="shared" si="10"/>
        <v>27</v>
      </c>
      <c r="H105" s="18">
        <f t="shared" si="11"/>
        <v>27</v>
      </c>
      <c r="I105" s="18">
        <f t="shared" si="12"/>
        <v>27</v>
      </c>
    </row>
    <row r="106" spans="1:9" x14ac:dyDescent="0.3">
      <c r="A106" s="18">
        <f>'Combined_CA-I'!G110</f>
        <v>36</v>
      </c>
      <c r="B106" s="18">
        <f>'Combined_CA-I'!H110</f>
        <v>36</v>
      </c>
      <c r="C106" s="18">
        <f>'Combined_CA-I'!I110</f>
        <v>36</v>
      </c>
      <c r="E106" s="32"/>
      <c r="G106" s="18">
        <f t="shared" si="10"/>
        <v>36</v>
      </c>
      <c r="H106" s="18">
        <f t="shared" si="11"/>
        <v>36</v>
      </c>
      <c r="I106" s="18">
        <f t="shared" si="12"/>
        <v>36</v>
      </c>
    </row>
    <row r="107" spans="1:9" x14ac:dyDescent="0.3">
      <c r="A107" s="18">
        <f>'Combined_CA-I'!G111</f>
        <v>31</v>
      </c>
      <c r="B107" s="18">
        <f>'Combined_CA-I'!H111</f>
        <v>31</v>
      </c>
      <c r="C107" s="18">
        <f>'Combined_CA-I'!I111</f>
        <v>31</v>
      </c>
      <c r="E107" s="32"/>
      <c r="G107" s="18">
        <f t="shared" si="10"/>
        <v>31</v>
      </c>
      <c r="H107" s="18">
        <f t="shared" si="11"/>
        <v>31</v>
      </c>
      <c r="I107" s="18">
        <f t="shared" si="12"/>
        <v>31</v>
      </c>
    </row>
    <row r="108" spans="1:9" x14ac:dyDescent="0.3">
      <c r="A108" s="18">
        <f>'Combined_CA-I'!G112</f>
        <v>32</v>
      </c>
      <c r="B108" s="18">
        <f>'Combined_CA-I'!H112</f>
        <v>32</v>
      </c>
      <c r="C108" s="18">
        <f>'Combined_CA-I'!I112</f>
        <v>32</v>
      </c>
      <c r="E108" s="32"/>
      <c r="G108" s="18">
        <f t="shared" si="10"/>
        <v>32</v>
      </c>
      <c r="H108" s="18">
        <f t="shared" si="11"/>
        <v>32</v>
      </c>
      <c r="I108" s="18">
        <f t="shared" si="12"/>
        <v>32</v>
      </c>
    </row>
    <row r="109" spans="1:9" x14ac:dyDescent="0.3">
      <c r="A109" s="18">
        <f>'Combined_CA-I'!G113</f>
        <v>27</v>
      </c>
      <c r="B109" s="18">
        <f>'Combined_CA-I'!H113</f>
        <v>27</v>
      </c>
      <c r="C109" s="18">
        <f>'Combined_CA-I'!I113</f>
        <v>27</v>
      </c>
      <c r="E109" s="32"/>
      <c r="G109" s="18">
        <f t="shared" si="10"/>
        <v>27</v>
      </c>
      <c r="H109" s="18">
        <f t="shared" si="11"/>
        <v>27</v>
      </c>
      <c r="I109" s="18">
        <f t="shared" si="12"/>
        <v>27</v>
      </c>
    </row>
    <row r="110" spans="1:9" x14ac:dyDescent="0.3">
      <c r="A110" s="18">
        <f>'Combined_CA-I'!G114</f>
        <v>30</v>
      </c>
      <c r="B110" s="18">
        <f>'Combined_CA-I'!H114</f>
        <v>30</v>
      </c>
      <c r="C110" s="18">
        <f>'Combined_CA-I'!I114</f>
        <v>30</v>
      </c>
      <c r="E110" s="32"/>
      <c r="G110" s="18">
        <f t="shared" si="10"/>
        <v>30</v>
      </c>
      <c r="H110" s="18">
        <f t="shared" si="11"/>
        <v>30</v>
      </c>
      <c r="I110" s="18">
        <f t="shared" si="12"/>
        <v>30</v>
      </c>
    </row>
    <row r="111" spans="1:9" x14ac:dyDescent="0.3">
      <c r="A111" s="18">
        <f>'Combined_CA-I'!G115</f>
        <v>28</v>
      </c>
      <c r="B111" s="18">
        <f>'Combined_CA-I'!H115</f>
        <v>28</v>
      </c>
      <c r="C111" s="18">
        <f>'Combined_CA-I'!I115</f>
        <v>28</v>
      </c>
      <c r="E111" s="32"/>
      <c r="G111" s="18">
        <f t="shared" si="10"/>
        <v>28</v>
      </c>
      <c r="H111" s="18">
        <f t="shared" si="11"/>
        <v>28</v>
      </c>
      <c r="I111" s="18">
        <f t="shared" si="12"/>
        <v>28</v>
      </c>
    </row>
    <row r="112" spans="1:9" x14ac:dyDescent="0.3">
      <c r="A112" s="18">
        <f>'Combined_CA-I'!G116</f>
        <v>30</v>
      </c>
      <c r="B112" s="18">
        <f>'Combined_CA-I'!H116</f>
        <v>30</v>
      </c>
      <c r="C112" s="18">
        <f>'Combined_CA-I'!I116</f>
        <v>30</v>
      </c>
      <c r="E112" s="32"/>
      <c r="G112" s="18">
        <f t="shared" si="10"/>
        <v>30</v>
      </c>
      <c r="H112" s="18">
        <f t="shared" si="11"/>
        <v>30</v>
      </c>
      <c r="I112" s="18">
        <f t="shared" si="12"/>
        <v>30</v>
      </c>
    </row>
    <row r="113" spans="1:9" x14ac:dyDescent="0.3">
      <c r="A113" s="18">
        <f>'Combined_CA-I'!G117</f>
        <v>27</v>
      </c>
      <c r="B113" s="18">
        <f>'Combined_CA-I'!H117</f>
        <v>27</v>
      </c>
      <c r="C113" s="18">
        <f>'Combined_CA-I'!I117</f>
        <v>27</v>
      </c>
      <c r="E113" s="32"/>
      <c r="G113" s="18">
        <f t="shared" si="10"/>
        <v>27</v>
      </c>
      <c r="H113" s="18">
        <f t="shared" si="11"/>
        <v>27</v>
      </c>
      <c r="I113" s="18">
        <f t="shared" si="12"/>
        <v>27</v>
      </c>
    </row>
    <row r="114" spans="1:9" x14ac:dyDescent="0.3">
      <c r="A114" s="18">
        <f>'Combined_CA-I'!G118</f>
        <v>33</v>
      </c>
      <c r="B114" s="18">
        <f>'Combined_CA-I'!H118</f>
        <v>33</v>
      </c>
      <c r="C114" s="18">
        <f>'Combined_CA-I'!I118</f>
        <v>33</v>
      </c>
      <c r="E114" s="32"/>
      <c r="G114" s="18">
        <f t="shared" si="10"/>
        <v>33</v>
      </c>
      <c r="H114" s="18">
        <f t="shared" si="11"/>
        <v>33</v>
      </c>
      <c r="I114" s="18">
        <f t="shared" si="12"/>
        <v>33</v>
      </c>
    </row>
    <row r="115" spans="1:9" x14ac:dyDescent="0.3">
      <c r="A115" s="18">
        <f>'Combined_CA-I'!G119</f>
        <v>37</v>
      </c>
      <c r="B115" s="18">
        <f>'Combined_CA-I'!H119</f>
        <v>37</v>
      </c>
      <c r="C115" s="18">
        <f>'Combined_CA-I'!I119</f>
        <v>37</v>
      </c>
      <c r="E115" s="32"/>
      <c r="G115" s="18">
        <f t="shared" si="10"/>
        <v>37</v>
      </c>
      <c r="H115" s="18">
        <f t="shared" si="11"/>
        <v>37</v>
      </c>
      <c r="I115" s="18">
        <f t="shared" si="12"/>
        <v>37</v>
      </c>
    </row>
    <row r="116" spans="1:9" x14ac:dyDescent="0.3">
      <c r="A116" s="18">
        <f>'Combined_CA-I'!G120</f>
        <v>29</v>
      </c>
      <c r="B116" s="18">
        <f>'Combined_CA-I'!H120</f>
        <v>29</v>
      </c>
      <c r="C116" s="18">
        <f>'Combined_CA-I'!I120</f>
        <v>29</v>
      </c>
      <c r="E116" s="32"/>
      <c r="G116" s="18">
        <f t="shared" si="10"/>
        <v>29</v>
      </c>
      <c r="H116" s="18">
        <f t="shared" si="11"/>
        <v>29</v>
      </c>
      <c r="I116" s="18">
        <f t="shared" si="12"/>
        <v>29</v>
      </c>
    </row>
    <row r="117" spans="1:9" x14ac:dyDescent="0.3">
      <c r="A117" s="18">
        <f>'Combined_CA-I'!G121</f>
        <v>32</v>
      </c>
      <c r="B117" s="18">
        <f>'Combined_CA-I'!H121</f>
        <v>32</v>
      </c>
      <c r="C117" s="18">
        <f>'Combined_CA-I'!I121</f>
        <v>32</v>
      </c>
      <c r="E117" s="32"/>
      <c r="G117" s="18">
        <f t="shared" si="10"/>
        <v>32</v>
      </c>
      <c r="H117" s="18">
        <f t="shared" si="11"/>
        <v>32</v>
      </c>
      <c r="I117" s="18">
        <f t="shared" si="12"/>
        <v>32</v>
      </c>
    </row>
    <row r="118" spans="1:9" x14ac:dyDescent="0.3">
      <c r="A118" s="18">
        <f>'Combined_CA-I'!G122</f>
        <v>28</v>
      </c>
      <c r="B118" s="18">
        <f>'Combined_CA-I'!H122</f>
        <v>28</v>
      </c>
      <c r="C118" s="18">
        <f>'Combined_CA-I'!I122</f>
        <v>28</v>
      </c>
      <c r="E118" s="32"/>
      <c r="G118" s="18">
        <f t="shared" si="10"/>
        <v>28</v>
      </c>
      <c r="H118" s="18">
        <f t="shared" si="11"/>
        <v>28</v>
      </c>
      <c r="I118" s="18">
        <f t="shared" si="12"/>
        <v>28</v>
      </c>
    </row>
    <row r="119" spans="1:9" x14ac:dyDescent="0.3">
      <c r="A119" s="18">
        <f>'Combined_CA-I'!G123</f>
        <v>32</v>
      </c>
      <c r="B119" s="18">
        <f>'Combined_CA-I'!H123</f>
        <v>32</v>
      </c>
      <c r="C119" s="18">
        <f>'Combined_CA-I'!I123</f>
        <v>32</v>
      </c>
      <c r="E119" s="32"/>
      <c r="G119" s="18">
        <f t="shared" si="10"/>
        <v>32</v>
      </c>
      <c r="H119" s="18">
        <f t="shared" si="11"/>
        <v>32</v>
      </c>
      <c r="I119" s="18">
        <f t="shared" si="12"/>
        <v>32</v>
      </c>
    </row>
    <row r="120" spans="1:9" x14ac:dyDescent="0.3">
      <c r="A120" s="18">
        <f>'Combined_CA-I'!G124</f>
        <v>28</v>
      </c>
      <c r="B120" s="18">
        <f>'Combined_CA-I'!H124</f>
        <v>28</v>
      </c>
      <c r="C120" s="18">
        <f>'Combined_CA-I'!I124</f>
        <v>28</v>
      </c>
      <c r="E120" s="32"/>
      <c r="G120" s="18">
        <f t="shared" si="10"/>
        <v>28</v>
      </c>
      <c r="H120" s="18">
        <f t="shared" si="11"/>
        <v>28</v>
      </c>
      <c r="I120" s="18">
        <f t="shared" si="12"/>
        <v>28</v>
      </c>
    </row>
    <row r="121" spans="1:9" x14ac:dyDescent="0.3">
      <c r="A121" s="18">
        <f>'Combined_CA-I'!G125</f>
        <v>29</v>
      </c>
      <c r="B121" s="18">
        <f>'Combined_CA-I'!H125</f>
        <v>29</v>
      </c>
      <c r="C121" s="18">
        <f>'Combined_CA-I'!I125</f>
        <v>29</v>
      </c>
      <c r="E121" s="32"/>
      <c r="G121" s="18">
        <f t="shared" si="10"/>
        <v>29</v>
      </c>
      <c r="H121" s="18">
        <f t="shared" si="11"/>
        <v>29</v>
      </c>
      <c r="I121" s="18">
        <f t="shared" si="12"/>
        <v>29</v>
      </c>
    </row>
    <row r="122" spans="1:9" x14ac:dyDescent="0.3">
      <c r="A122" s="18">
        <f>'Combined_CA-I'!G126</f>
        <v>28</v>
      </c>
      <c r="B122" s="18">
        <f>'Combined_CA-I'!H126</f>
        <v>28</v>
      </c>
      <c r="C122" s="18">
        <f>'Combined_CA-I'!I126</f>
        <v>28</v>
      </c>
      <c r="E122" s="32"/>
      <c r="G122" s="18">
        <f t="shared" si="10"/>
        <v>28</v>
      </c>
      <c r="H122" s="18">
        <f t="shared" si="11"/>
        <v>28</v>
      </c>
      <c r="I122" s="18">
        <f t="shared" si="12"/>
        <v>28</v>
      </c>
    </row>
    <row r="123" spans="1:9" x14ac:dyDescent="0.3">
      <c r="A123" s="18">
        <f>'Combined_CA-I'!G127</f>
        <v>29</v>
      </c>
      <c r="B123" s="18">
        <f>'Combined_CA-I'!H127</f>
        <v>29</v>
      </c>
      <c r="C123" s="18">
        <f>'Combined_CA-I'!I127</f>
        <v>29</v>
      </c>
      <c r="E123" s="32"/>
      <c r="G123" s="18">
        <f t="shared" si="10"/>
        <v>29</v>
      </c>
      <c r="H123" s="18">
        <f t="shared" si="11"/>
        <v>29</v>
      </c>
      <c r="I123" s="18">
        <f t="shared" si="12"/>
        <v>29</v>
      </c>
    </row>
    <row r="124" spans="1:9" x14ac:dyDescent="0.3">
      <c r="A124" s="18">
        <f>'Combined_CA-I'!G128</f>
        <v>29</v>
      </c>
      <c r="B124" s="18">
        <f>'Combined_CA-I'!H128</f>
        <v>29</v>
      </c>
      <c r="C124" s="18">
        <f>'Combined_CA-I'!I128</f>
        <v>29</v>
      </c>
      <c r="E124" s="32"/>
      <c r="G124" s="18">
        <f t="shared" si="10"/>
        <v>29</v>
      </c>
      <c r="H124" s="18">
        <f t="shared" si="11"/>
        <v>29</v>
      </c>
      <c r="I124" s="18">
        <f t="shared" si="12"/>
        <v>29</v>
      </c>
    </row>
    <row r="125" spans="1:9" x14ac:dyDescent="0.3">
      <c r="A125" s="18">
        <f>'Combined_CA-I'!G129</f>
        <v>29</v>
      </c>
      <c r="B125" s="18">
        <f>'Combined_CA-I'!H129</f>
        <v>29</v>
      </c>
      <c r="C125" s="18">
        <f>'Combined_CA-I'!I129</f>
        <v>29</v>
      </c>
      <c r="E125" s="32"/>
      <c r="G125" s="18">
        <f t="shared" si="10"/>
        <v>29</v>
      </c>
      <c r="H125" s="18">
        <f t="shared" si="11"/>
        <v>29</v>
      </c>
      <c r="I125" s="18">
        <f t="shared" si="12"/>
        <v>29</v>
      </c>
    </row>
    <row r="126" spans="1:9" x14ac:dyDescent="0.3">
      <c r="A126" s="18">
        <f>'Combined_CA-I'!G130</f>
        <v>33</v>
      </c>
      <c r="B126" s="18">
        <f>'Combined_CA-I'!H130</f>
        <v>33</v>
      </c>
      <c r="C126" s="18">
        <f>'Combined_CA-I'!I130</f>
        <v>33</v>
      </c>
      <c r="E126" s="32"/>
      <c r="G126" s="18">
        <f t="shared" si="10"/>
        <v>33</v>
      </c>
      <c r="H126" s="18">
        <f t="shared" si="11"/>
        <v>33</v>
      </c>
      <c r="I126" s="18">
        <f t="shared" si="12"/>
        <v>33</v>
      </c>
    </row>
    <row r="127" spans="1:9" x14ac:dyDescent="0.3">
      <c r="A127" s="18">
        <f>'Combined_CA-I'!G131</f>
        <v>28</v>
      </c>
      <c r="B127" s="18">
        <f>'Combined_CA-I'!H131</f>
        <v>28</v>
      </c>
      <c r="C127" s="18">
        <f>'Combined_CA-I'!I131</f>
        <v>28</v>
      </c>
      <c r="E127" s="32"/>
      <c r="G127" s="18">
        <f t="shared" si="10"/>
        <v>28</v>
      </c>
      <c r="H127" s="18">
        <f t="shared" si="11"/>
        <v>28</v>
      </c>
      <c r="I127" s="18">
        <f t="shared" si="12"/>
        <v>28</v>
      </c>
    </row>
    <row r="128" spans="1:9" x14ac:dyDescent="0.3">
      <c r="A128" s="18">
        <f>'Combined_CA-I'!G132</f>
        <v>28</v>
      </c>
      <c r="B128" s="18">
        <f>'Combined_CA-I'!H132</f>
        <v>28</v>
      </c>
      <c r="C128" s="18">
        <f>'Combined_CA-I'!I132</f>
        <v>28</v>
      </c>
      <c r="E128" s="32"/>
      <c r="G128" s="18">
        <f t="shared" si="10"/>
        <v>28</v>
      </c>
      <c r="H128" s="18">
        <f t="shared" si="11"/>
        <v>28</v>
      </c>
      <c r="I128" s="18">
        <f t="shared" si="12"/>
        <v>28</v>
      </c>
    </row>
    <row r="129" spans="1:9" x14ac:dyDescent="0.3">
      <c r="A129" s="18">
        <f>'Combined_CA-I'!G133</f>
        <v>24</v>
      </c>
      <c r="B129" s="18">
        <f>'Combined_CA-I'!H133</f>
        <v>24</v>
      </c>
      <c r="C129" s="18">
        <f>'Combined_CA-I'!I133</f>
        <v>24</v>
      </c>
      <c r="E129" s="32"/>
      <c r="G129" s="18">
        <f t="shared" si="10"/>
        <v>24</v>
      </c>
      <c r="H129" s="18">
        <f t="shared" si="11"/>
        <v>24</v>
      </c>
      <c r="I129" s="18">
        <f t="shared" si="12"/>
        <v>24</v>
      </c>
    </row>
    <row r="130" spans="1:9" x14ac:dyDescent="0.3">
      <c r="A130" s="18">
        <f>'Combined_CA-I'!G134</f>
        <v>32</v>
      </c>
      <c r="B130" s="18">
        <f>'Combined_CA-I'!H134</f>
        <v>32</v>
      </c>
      <c r="C130" s="18">
        <f>'Combined_CA-I'!I134</f>
        <v>32</v>
      </c>
      <c r="E130" s="32"/>
      <c r="G130" s="18">
        <f t="shared" si="10"/>
        <v>32</v>
      </c>
      <c r="H130" s="18">
        <f t="shared" si="11"/>
        <v>32</v>
      </c>
      <c r="I130" s="18">
        <f t="shared" si="12"/>
        <v>32</v>
      </c>
    </row>
    <row r="131" spans="1:9" x14ac:dyDescent="0.3">
      <c r="A131" s="18">
        <f>'Combined_CA-I'!G135</f>
        <v>33</v>
      </c>
      <c r="B131" s="18">
        <f>'Combined_CA-I'!H135</f>
        <v>33</v>
      </c>
      <c r="C131" s="18">
        <f>'Combined_CA-I'!I135</f>
        <v>33</v>
      </c>
      <c r="E131" s="32"/>
      <c r="G131" s="18">
        <f t="shared" si="10"/>
        <v>33</v>
      </c>
      <c r="H131" s="18">
        <f t="shared" si="11"/>
        <v>33</v>
      </c>
      <c r="I131" s="18">
        <f t="shared" si="12"/>
        <v>33</v>
      </c>
    </row>
    <row r="132" spans="1:9" x14ac:dyDescent="0.3">
      <c r="A132" s="18">
        <f>'Combined_CA-I'!G136</f>
        <v>29</v>
      </c>
      <c r="B132" s="18">
        <f>'Combined_CA-I'!H136</f>
        <v>29</v>
      </c>
      <c r="C132" s="18">
        <f>'Combined_CA-I'!I136</f>
        <v>29</v>
      </c>
      <c r="E132" s="32"/>
      <c r="G132" s="18">
        <f t="shared" si="10"/>
        <v>29</v>
      </c>
      <c r="H132" s="18">
        <f t="shared" si="11"/>
        <v>29</v>
      </c>
      <c r="I132" s="18">
        <f t="shared" si="12"/>
        <v>29</v>
      </c>
    </row>
    <row r="133" spans="1:9" x14ac:dyDescent="0.3">
      <c r="A133" s="18">
        <f>'Combined_CA-I'!G137</f>
        <v>28</v>
      </c>
      <c r="B133" s="18">
        <f>'Combined_CA-I'!H137</f>
        <v>28</v>
      </c>
      <c r="C133" s="18">
        <f>'Combined_CA-I'!I137</f>
        <v>28</v>
      </c>
      <c r="E133" s="32"/>
      <c r="G133" s="18">
        <f t="shared" si="10"/>
        <v>28</v>
      </c>
      <c r="H133" s="18">
        <f t="shared" si="11"/>
        <v>28</v>
      </c>
      <c r="I133" s="18">
        <f t="shared" si="12"/>
        <v>28</v>
      </c>
    </row>
    <row r="134" spans="1:9" x14ac:dyDescent="0.3">
      <c r="A134" s="18">
        <f>'Combined_CA-I'!G138</f>
        <v>33</v>
      </c>
      <c r="B134" s="18">
        <f>'Combined_CA-I'!H138</f>
        <v>33</v>
      </c>
      <c r="C134" s="18">
        <f>'Combined_CA-I'!I138</f>
        <v>33</v>
      </c>
      <c r="E134" s="32"/>
      <c r="G134" s="18">
        <f t="shared" si="10"/>
        <v>33</v>
      </c>
      <c r="H134" s="18">
        <f t="shared" si="11"/>
        <v>33</v>
      </c>
      <c r="I134" s="18">
        <f t="shared" si="12"/>
        <v>33</v>
      </c>
    </row>
    <row r="135" spans="1:9" x14ac:dyDescent="0.3">
      <c r="A135" s="18">
        <f>'Combined_CA-I'!G139</f>
        <v>28</v>
      </c>
      <c r="B135" s="18">
        <f>'Combined_CA-I'!H139</f>
        <v>28</v>
      </c>
      <c r="C135" s="18">
        <f>'Combined_CA-I'!I139</f>
        <v>28</v>
      </c>
      <c r="E135" s="32"/>
      <c r="G135" s="18">
        <f t="shared" ref="G135:G163" si="13">SUM(A135)</f>
        <v>28</v>
      </c>
      <c r="H135" s="18">
        <f t="shared" ref="H135:H163" si="14">SUM(B135)</f>
        <v>28</v>
      </c>
      <c r="I135" s="18">
        <f t="shared" ref="I135:I163" si="15">SUM(C135)</f>
        <v>28</v>
      </c>
    </row>
    <row r="136" spans="1:9" x14ac:dyDescent="0.3">
      <c r="A136" s="18">
        <f>'Combined_CA-I'!G140</f>
        <v>33</v>
      </c>
      <c r="B136" s="18">
        <f>'Combined_CA-I'!H140</f>
        <v>33</v>
      </c>
      <c r="C136" s="18">
        <f>'Combined_CA-I'!I140</f>
        <v>33</v>
      </c>
      <c r="E136" s="32"/>
      <c r="G136" s="18">
        <f t="shared" si="13"/>
        <v>33</v>
      </c>
      <c r="H136" s="18">
        <f t="shared" si="14"/>
        <v>33</v>
      </c>
      <c r="I136" s="18">
        <f t="shared" si="15"/>
        <v>33</v>
      </c>
    </row>
    <row r="137" spans="1:9" x14ac:dyDescent="0.3">
      <c r="A137" s="18">
        <f>'Combined_CA-I'!G141</f>
        <v>28</v>
      </c>
      <c r="B137" s="18">
        <f>'Combined_CA-I'!H141</f>
        <v>28</v>
      </c>
      <c r="C137" s="18">
        <f>'Combined_CA-I'!I141</f>
        <v>28</v>
      </c>
      <c r="E137" s="32"/>
      <c r="G137" s="18">
        <f t="shared" si="13"/>
        <v>28</v>
      </c>
      <c r="H137" s="18">
        <f t="shared" si="14"/>
        <v>28</v>
      </c>
      <c r="I137" s="18">
        <f t="shared" si="15"/>
        <v>28</v>
      </c>
    </row>
    <row r="138" spans="1:9" x14ac:dyDescent="0.3">
      <c r="A138" s="18">
        <f>'Combined_CA-I'!G142</f>
        <v>30</v>
      </c>
      <c r="B138" s="18">
        <f>'Combined_CA-I'!H142</f>
        <v>30</v>
      </c>
      <c r="C138" s="18">
        <f>'Combined_CA-I'!I142</f>
        <v>30</v>
      </c>
      <c r="E138" s="32"/>
      <c r="G138" s="18">
        <f t="shared" si="13"/>
        <v>30</v>
      </c>
      <c r="H138" s="18">
        <f t="shared" si="14"/>
        <v>30</v>
      </c>
      <c r="I138" s="18">
        <f t="shared" si="15"/>
        <v>30</v>
      </c>
    </row>
    <row r="139" spans="1:9" x14ac:dyDescent="0.3">
      <c r="A139" s="18">
        <f>'Combined_CA-I'!G143</f>
        <v>29</v>
      </c>
      <c r="B139" s="18">
        <f>'Combined_CA-I'!H143</f>
        <v>29</v>
      </c>
      <c r="C139" s="18">
        <f>'Combined_CA-I'!I143</f>
        <v>29</v>
      </c>
      <c r="E139" s="32"/>
      <c r="G139" s="18">
        <f t="shared" si="13"/>
        <v>29</v>
      </c>
      <c r="H139" s="18">
        <f t="shared" si="14"/>
        <v>29</v>
      </c>
      <c r="I139" s="18">
        <f t="shared" si="15"/>
        <v>29</v>
      </c>
    </row>
    <row r="140" spans="1:9" x14ac:dyDescent="0.3">
      <c r="A140" s="18">
        <f>'Combined_CA-I'!G144</f>
        <v>33</v>
      </c>
      <c r="B140" s="18">
        <f>'Combined_CA-I'!H144</f>
        <v>33</v>
      </c>
      <c r="C140" s="18">
        <f>'Combined_CA-I'!I144</f>
        <v>33</v>
      </c>
      <c r="E140" s="32"/>
      <c r="G140" s="18">
        <f t="shared" si="13"/>
        <v>33</v>
      </c>
      <c r="H140" s="18">
        <f t="shared" si="14"/>
        <v>33</v>
      </c>
      <c r="I140" s="18">
        <f t="shared" si="15"/>
        <v>33</v>
      </c>
    </row>
    <row r="141" spans="1:9" x14ac:dyDescent="0.3">
      <c r="A141" s="18">
        <f>'Combined_CA-I'!G145</f>
        <v>29</v>
      </c>
      <c r="B141" s="18">
        <f>'Combined_CA-I'!H145</f>
        <v>29</v>
      </c>
      <c r="C141" s="18">
        <f>'Combined_CA-I'!I145</f>
        <v>29</v>
      </c>
      <c r="E141" s="32"/>
      <c r="G141" s="18">
        <f t="shared" si="13"/>
        <v>29</v>
      </c>
      <c r="H141" s="18">
        <f t="shared" si="14"/>
        <v>29</v>
      </c>
      <c r="I141" s="18">
        <f t="shared" si="15"/>
        <v>29</v>
      </c>
    </row>
    <row r="142" spans="1:9" x14ac:dyDescent="0.3">
      <c r="A142" s="18">
        <f>'Combined_CA-I'!G146</f>
        <v>29</v>
      </c>
      <c r="B142" s="18">
        <f>'Combined_CA-I'!H146</f>
        <v>29</v>
      </c>
      <c r="C142" s="18">
        <f>'Combined_CA-I'!I146</f>
        <v>29</v>
      </c>
      <c r="E142" s="32"/>
      <c r="G142" s="18">
        <f t="shared" si="13"/>
        <v>29</v>
      </c>
      <c r="H142" s="18">
        <f t="shared" si="14"/>
        <v>29</v>
      </c>
      <c r="I142" s="18">
        <f t="shared" si="15"/>
        <v>29</v>
      </c>
    </row>
    <row r="143" spans="1:9" x14ac:dyDescent="0.3">
      <c r="A143" s="18">
        <f>'Combined_CA-I'!G147</f>
        <v>26</v>
      </c>
      <c r="B143" s="18">
        <f>'Combined_CA-I'!H147</f>
        <v>26</v>
      </c>
      <c r="C143" s="18">
        <f>'Combined_CA-I'!I147</f>
        <v>26</v>
      </c>
      <c r="E143" s="32"/>
      <c r="G143" s="18">
        <f t="shared" si="13"/>
        <v>26</v>
      </c>
      <c r="H143" s="18">
        <f t="shared" si="14"/>
        <v>26</v>
      </c>
      <c r="I143" s="18">
        <f t="shared" si="15"/>
        <v>26</v>
      </c>
    </row>
    <row r="144" spans="1:9" x14ac:dyDescent="0.3">
      <c r="A144" s="18">
        <f>'Combined_CA-I'!G148</f>
        <v>30</v>
      </c>
      <c r="B144" s="18">
        <f>'Combined_CA-I'!H148</f>
        <v>30</v>
      </c>
      <c r="C144" s="18">
        <f>'Combined_CA-I'!I148</f>
        <v>30</v>
      </c>
      <c r="E144" s="32"/>
      <c r="G144" s="18">
        <f t="shared" si="13"/>
        <v>30</v>
      </c>
      <c r="H144" s="18">
        <f t="shared" si="14"/>
        <v>30</v>
      </c>
      <c r="I144" s="18">
        <f t="shared" si="15"/>
        <v>30</v>
      </c>
    </row>
    <row r="145" spans="1:9" x14ac:dyDescent="0.3">
      <c r="A145" s="18">
        <f>'Combined_CA-I'!G149</f>
        <v>28</v>
      </c>
      <c r="B145" s="18">
        <f>'Combined_CA-I'!H149</f>
        <v>28</v>
      </c>
      <c r="C145" s="18">
        <f>'Combined_CA-I'!I149</f>
        <v>28</v>
      </c>
      <c r="E145" s="32"/>
      <c r="G145" s="18">
        <f t="shared" si="13"/>
        <v>28</v>
      </c>
      <c r="H145" s="18">
        <f t="shared" si="14"/>
        <v>28</v>
      </c>
      <c r="I145" s="18">
        <f t="shared" si="15"/>
        <v>28</v>
      </c>
    </row>
    <row r="146" spans="1:9" x14ac:dyDescent="0.3">
      <c r="A146" s="18">
        <f>'Combined_CA-I'!G150</f>
        <v>28</v>
      </c>
      <c r="B146" s="18">
        <f>'Combined_CA-I'!H150</f>
        <v>28</v>
      </c>
      <c r="C146" s="18">
        <f>'Combined_CA-I'!I150</f>
        <v>28</v>
      </c>
      <c r="E146" s="32"/>
      <c r="G146" s="18">
        <f t="shared" si="13"/>
        <v>28</v>
      </c>
      <c r="H146" s="18">
        <f t="shared" si="14"/>
        <v>28</v>
      </c>
      <c r="I146" s="18">
        <f t="shared" si="15"/>
        <v>28</v>
      </c>
    </row>
    <row r="147" spans="1:9" x14ac:dyDescent="0.3">
      <c r="A147" s="18">
        <f>'Combined_CA-I'!G151</f>
        <v>32</v>
      </c>
      <c r="B147" s="18">
        <f>'Combined_CA-I'!H151</f>
        <v>32</v>
      </c>
      <c r="C147" s="18">
        <f>'Combined_CA-I'!I151</f>
        <v>32</v>
      </c>
      <c r="E147" s="32"/>
      <c r="G147" s="18">
        <f t="shared" si="13"/>
        <v>32</v>
      </c>
      <c r="H147" s="18">
        <f t="shared" si="14"/>
        <v>32</v>
      </c>
      <c r="I147" s="18">
        <f t="shared" si="15"/>
        <v>32</v>
      </c>
    </row>
    <row r="148" spans="1:9" x14ac:dyDescent="0.3">
      <c r="A148" s="18">
        <f>'Combined_CA-I'!G152</f>
        <v>32</v>
      </c>
      <c r="B148" s="18">
        <f>'Combined_CA-I'!H152</f>
        <v>32</v>
      </c>
      <c r="C148" s="18">
        <f>'Combined_CA-I'!I152</f>
        <v>32</v>
      </c>
      <c r="E148" s="32"/>
      <c r="G148" s="18">
        <f t="shared" si="13"/>
        <v>32</v>
      </c>
      <c r="H148" s="18">
        <f t="shared" si="14"/>
        <v>32</v>
      </c>
      <c r="I148" s="18">
        <f t="shared" si="15"/>
        <v>32</v>
      </c>
    </row>
    <row r="149" spans="1:9" x14ac:dyDescent="0.3">
      <c r="A149" s="18">
        <f>'Combined_CA-I'!G153</f>
        <v>31</v>
      </c>
      <c r="B149" s="18">
        <f>'Combined_CA-I'!H153</f>
        <v>31</v>
      </c>
      <c r="C149" s="18">
        <f>'Combined_CA-I'!I153</f>
        <v>31</v>
      </c>
      <c r="E149" s="32"/>
      <c r="G149" s="18">
        <f t="shared" si="13"/>
        <v>31</v>
      </c>
      <c r="H149" s="18">
        <f t="shared" si="14"/>
        <v>31</v>
      </c>
      <c r="I149" s="18">
        <f t="shared" si="15"/>
        <v>31</v>
      </c>
    </row>
    <row r="150" spans="1:9" x14ac:dyDescent="0.3">
      <c r="A150" s="18">
        <f>'Combined_CA-I'!G154</f>
        <v>29</v>
      </c>
      <c r="B150" s="18">
        <f>'Combined_CA-I'!H154</f>
        <v>29</v>
      </c>
      <c r="C150" s="18">
        <f>'Combined_CA-I'!I154</f>
        <v>29</v>
      </c>
      <c r="E150" s="32"/>
      <c r="G150" s="18">
        <f t="shared" si="13"/>
        <v>29</v>
      </c>
      <c r="H150" s="18">
        <f t="shared" si="14"/>
        <v>29</v>
      </c>
      <c r="I150" s="18">
        <f t="shared" si="15"/>
        <v>29</v>
      </c>
    </row>
    <row r="151" spans="1:9" x14ac:dyDescent="0.3">
      <c r="A151" s="18">
        <f>'Combined_CA-I'!G155</f>
        <v>28</v>
      </c>
      <c r="B151" s="18">
        <f>'Combined_CA-I'!H155</f>
        <v>28</v>
      </c>
      <c r="C151" s="18">
        <f>'Combined_CA-I'!I155</f>
        <v>28</v>
      </c>
      <c r="E151" s="32"/>
      <c r="G151" s="18">
        <f t="shared" si="13"/>
        <v>28</v>
      </c>
      <c r="H151" s="18">
        <f t="shared" si="14"/>
        <v>28</v>
      </c>
      <c r="I151" s="18">
        <f t="shared" si="15"/>
        <v>28</v>
      </c>
    </row>
    <row r="152" spans="1:9" x14ac:dyDescent="0.3">
      <c r="A152" s="18">
        <f>'Combined_CA-I'!G156</f>
        <v>32</v>
      </c>
      <c r="B152" s="18">
        <f>'Combined_CA-I'!H156</f>
        <v>32</v>
      </c>
      <c r="C152" s="18">
        <f>'Combined_CA-I'!I156</f>
        <v>32</v>
      </c>
      <c r="E152" s="32"/>
      <c r="G152" s="18">
        <f t="shared" si="13"/>
        <v>32</v>
      </c>
      <c r="H152" s="18">
        <f t="shared" si="14"/>
        <v>32</v>
      </c>
      <c r="I152" s="18">
        <f t="shared" si="15"/>
        <v>32</v>
      </c>
    </row>
    <row r="153" spans="1:9" x14ac:dyDescent="0.3">
      <c r="A153" s="18">
        <f>'Combined_CA-I'!G157</f>
        <v>28</v>
      </c>
      <c r="B153" s="18">
        <f>'Combined_CA-I'!H157</f>
        <v>28</v>
      </c>
      <c r="C153" s="18">
        <f>'Combined_CA-I'!I157</f>
        <v>28</v>
      </c>
      <c r="E153" s="32"/>
      <c r="G153" s="18">
        <f t="shared" si="13"/>
        <v>28</v>
      </c>
      <c r="H153" s="18">
        <f t="shared" si="14"/>
        <v>28</v>
      </c>
      <c r="I153" s="18">
        <f t="shared" si="15"/>
        <v>28</v>
      </c>
    </row>
    <row r="154" spans="1:9" x14ac:dyDescent="0.3">
      <c r="A154" s="18">
        <f>'Combined_CA-I'!G158</f>
        <v>34</v>
      </c>
      <c r="B154" s="18">
        <f>'Combined_CA-I'!H158</f>
        <v>34</v>
      </c>
      <c r="C154" s="18">
        <f>'Combined_CA-I'!I158</f>
        <v>34</v>
      </c>
      <c r="E154" s="32"/>
      <c r="G154" s="18">
        <f t="shared" si="13"/>
        <v>34</v>
      </c>
      <c r="H154" s="18">
        <f t="shared" si="14"/>
        <v>34</v>
      </c>
      <c r="I154" s="18">
        <f t="shared" si="15"/>
        <v>34</v>
      </c>
    </row>
    <row r="155" spans="1:9" x14ac:dyDescent="0.3">
      <c r="A155" s="18">
        <f>'Combined_CA-I'!G159</f>
        <v>32</v>
      </c>
      <c r="B155" s="18">
        <f>'Combined_CA-I'!H159</f>
        <v>32</v>
      </c>
      <c r="C155" s="18">
        <f>'Combined_CA-I'!I159</f>
        <v>32</v>
      </c>
      <c r="E155" s="32"/>
      <c r="G155" s="18">
        <f t="shared" si="13"/>
        <v>32</v>
      </c>
      <c r="H155" s="18">
        <f t="shared" si="14"/>
        <v>32</v>
      </c>
      <c r="I155" s="18">
        <f t="shared" si="15"/>
        <v>32</v>
      </c>
    </row>
    <row r="156" spans="1:9" x14ac:dyDescent="0.3">
      <c r="A156" s="18">
        <f>'Combined_CA-I'!G160</f>
        <v>32</v>
      </c>
      <c r="B156" s="18">
        <f>'Combined_CA-I'!H160</f>
        <v>32</v>
      </c>
      <c r="C156" s="18">
        <f>'Combined_CA-I'!I160</f>
        <v>32</v>
      </c>
      <c r="E156" s="32"/>
      <c r="G156" s="18">
        <f t="shared" si="13"/>
        <v>32</v>
      </c>
      <c r="H156" s="18">
        <f t="shared" si="14"/>
        <v>32</v>
      </c>
      <c r="I156" s="18">
        <f t="shared" si="15"/>
        <v>32</v>
      </c>
    </row>
    <row r="157" spans="1:9" x14ac:dyDescent="0.3">
      <c r="A157" s="18">
        <f>'Combined_CA-I'!G161</f>
        <v>32</v>
      </c>
      <c r="B157" s="18">
        <f>'Combined_CA-I'!H161</f>
        <v>32</v>
      </c>
      <c r="C157" s="18">
        <f>'Combined_CA-I'!I161</f>
        <v>32</v>
      </c>
      <c r="E157" s="32"/>
      <c r="G157" s="18">
        <f t="shared" si="13"/>
        <v>32</v>
      </c>
      <c r="H157" s="18">
        <f t="shared" si="14"/>
        <v>32</v>
      </c>
      <c r="I157" s="18">
        <f t="shared" si="15"/>
        <v>32</v>
      </c>
    </row>
    <row r="158" spans="1:9" x14ac:dyDescent="0.3">
      <c r="A158" s="18">
        <f>'Combined_CA-I'!G162</f>
        <v>32</v>
      </c>
      <c r="B158" s="18">
        <f>'Combined_CA-I'!H162</f>
        <v>32</v>
      </c>
      <c r="C158" s="18">
        <f>'Combined_CA-I'!I162</f>
        <v>32</v>
      </c>
      <c r="E158" s="32"/>
      <c r="G158" s="18">
        <f t="shared" si="13"/>
        <v>32</v>
      </c>
      <c r="H158" s="18">
        <f t="shared" si="14"/>
        <v>32</v>
      </c>
      <c r="I158" s="18">
        <f t="shared" si="15"/>
        <v>32</v>
      </c>
    </row>
    <row r="159" spans="1:9" x14ac:dyDescent="0.3">
      <c r="A159" s="18">
        <f>'Combined_CA-I'!G163</f>
        <v>32</v>
      </c>
      <c r="B159" s="18">
        <f>'Combined_CA-I'!H163</f>
        <v>32</v>
      </c>
      <c r="C159" s="18">
        <f>'Combined_CA-I'!I163</f>
        <v>32</v>
      </c>
      <c r="E159" s="32"/>
      <c r="G159" s="18">
        <f t="shared" si="13"/>
        <v>32</v>
      </c>
      <c r="H159" s="18">
        <f t="shared" si="14"/>
        <v>32</v>
      </c>
      <c r="I159" s="18">
        <f t="shared" si="15"/>
        <v>32</v>
      </c>
    </row>
    <row r="160" spans="1:9" x14ac:dyDescent="0.3">
      <c r="A160" s="18">
        <f>'Combined_CA-I'!G164</f>
        <v>33</v>
      </c>
      <c r="B160" s="18">
        <f>'Combined_CA-I'!H164</f>
        <v>33</v>
      </c>
      <c r="C160" s="18">
        <f>'Combined_CA-I'!I164</f>
        <v>33</v>
      </c>
      <c r="E160" s="32"/>
      <c r="G160" s="18">
        <f t="shared" si="13"/>
        <v>33</v>
      </c>
      <c r="H160" s="18">
        <f t="shared" si="14"/>
        <v>33</v>
      </c>
      <c r="I160" s="18">
        <f t="shared" si="15"/>
        <v>33</v>
      </c>
    </row>
    <row r="161" spans="1:9" x14ac:dyDescent="0.3">
      <c r="A161" s="18">
        <f>'Combined_CA-I'!G165</f>
        <v>28</v>
      </c>
      <c r="B161" s="18">
        <f>'Combined_CA-I'!H165</f>
        <v>28</v>
      </c>
      <c r="C161" s="18">
        <f>'Combined_CA-I'!I165</f>
        <v>28</v>
      </c>
      <c r="E161" s="32"/>
      <c r="G161" s="18">
        <f t="shared" si="13"/>
        <v>28</v>
      </c>
      <c r="H161" s="18">
        <f t="shared" si="14"/>
        <v>28</v>
      </c>
      <c r="I161" s="18">
        <f t="shared" si="15"/>
        <v>28</v>
      </c>
    </row>
    <row r="162" spans="1:9" x14ac:dyDescent="0.3">
      <c r="A162" s="18">
        <f>'Combined_CA-I'!G166</f>
        <v>28</v>
      </c>
      <c r="B162" s="18">
        <f>'Combined_CA-I'!H166</f>
        <v>28</v>
      </c>
      <c r="C162" s="18">
        <f>'Combined_CA-I'!I166</f>
        <v>28</v>
      </c>
      <c r="E162" s="32"/>
      <c r="G162" s="18">
        <f t="shared" si="13"/>
        <v>28</v>
      </c>
      <c r="H162" s="18">
        <f t="shared" si="14"/>
        <v>28</v>
      </c>
      <c r="I162" s="18">
        <f t="shared" si="15"/>
        <v>28</v>
      </c>
    </row>
    <row r="163" spans="1:9" x14ac:dyDescent="0.3">
      <c r="A163" s="18">
        <f>'Combined_CA-I'!G167</f>
        <v>28</v>
      </c>
      <c r="B163" s="18">
        <f>'Combined_CA-I'!H167</f>
        <v>28</v>
      </c>
      <c r="C163" s="18">
        <f>'Combined_CA-I'!I167</f>
        <v>28</v>
      </c>
      <c r="E163" s="32"/>
      <c r="G163" s="18">
        <f t="shared" si="13"/>
        <v>28</v>
      </c>
      <c r="H163" s="18">
        <f t="shared" si="14"/>
        <v>28</v>
      </c>
      <c r="I163" s="18">
        <f t="shared" si="15"/>
        <v>28</v>
      </c>
    </row>
    <row r="164" spans="1:9" x14ac:dyDescent="0.3">
      <c r="E164" s="32"/>
    </row>
    <row r="165" spans="1:9" x14ac:dyDescent="0.3">
      <c r="E165" s="32"/>
      <c r="F165" s="19" t="s">
        <v>65</v>
      </c>
      <c r="G165" s="34" t="s">
        <v>24</v>
      </c>
      <c r="H165" s="34" t="s">
        <v>27</v>
      </c>
      <c r="I165" s="34" t="s">
        <v>30</v>
      </c>
    </row>
    <row r="166" spans="1:9" x14ac:dyDescent="0.3">
      <c r="E166" s="32"/>
      <c r="F166" s="19" t="s">
        <v>189</v>
      </c>
      <c r="G166" s="35">
        <f>IF(SUM(G7:G163) &gt; 0, COUNTIF(G7:G163, "&gt;=" &amp; G4), "")</f>
        <v>138</v>
      </c>
      <c r="H166" s="35">
        <f>IF(SUM(H7:H163) &gt; 0, COUNTIF(H7:H163, "&gt;=" &amp; H4), "")</f>
        <v>138</v>
      </c>
      <c r="I166" s="35">
        <f>IF(SUM(I7:I163) &gt; 0, COUNTIF(I7:I163, "&gt;=" &amp; I4), "")</f>
        <v>138</v>
      </c>
    </row>
    <row r="167" spans="1:9" x14ac:dyDescent="0.3">
      <c r="E167" s="32"/>
      <c r="F167" s="19" t="s">
        <v>190</v>
      </c>
      <c r="G167" s="8">
        <v>157</v>
      </c>
      <c r="H167" s="8">
        <v>157</v>
      </c>
      <c r="I167" s="8">
        <v>157</v>
      </c>
    </row>
    <row r="168" spans="1:9" x14ac:dyDescent="0.3">
      <c r="E168" s="32"/>
      <c r="F168" s="19" t="s">
        <v>191</v>
      </c>
      <c r="G168" s="35">
        <f>IF(SUM(G7:G163) &gt; 0, G166/G167*100, "0")</f>
        <v>87.898089171974519</v>
      </c>
      <c r="H168" s="35">
        <f>IF(SUM(H7:H163) &gt; 0, H166/H167*100, "0")</f>
        <v>87.898089171974519</v>
      </c>
      <c r="I168" s="35">
        <f>IF(SUM(I7:I163) &gt; 0, I166/I167*100, "0")</f>
        <v>87.898089171974519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68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455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f>'Combined_End_Sem-E'!G3</f>
        <v>10</v>
      </c>
      <c r="B3" s="18">
        <f>'Combined_End_Sem-E'!H3</f>
        <v>10</v>
      </c>
      <c r="C3" s="18">
        <f>'Combined_End_Sem-E'!I3</f>
        <v>10</v>
      </c>
      <c r="E3" s="32"/>
      <c r="G3" s="18">
        <f t="shared" ref="G3:I4" si="0">SUM(A3)</f>
        <v>10</v>
      </c>
      <c r="H3" s="18">
        <f t="shared" si="0"/>
        <v>10</v>
      </c>
      <c r="I3" s="18">
        <f t="shared" si="0"/>
        <v>10</v>
      </c>
    </row>
    <row r="4" spans="1:9" x14ac:dyDescent="0.3">
      <c r="A4" s="18">
        <f>'Combined_End_Sem-E'!G4</f>
        <v>7</v>
      </c>
      <c r="B4" s="18">
        <f>'Combined_End_Sem-E'!H4</f>
        <v>7</v>
      </c>
      <c r="C4" s="18">
        <f>'Combined_End_Sem-E'!I4</f>
        <v>7</v>
      </c>
      <c r="E4" s="32"/>
      <c r="G4" s="18">
        <f t="shared" si="0"/>
        <v>7</v>
      </c>
      <c r="H4" s="18">
        <f t="shared" si="0"/>
        <v>7</v>
      </c>
      <c r="I4" s="18">
        <f t="shared" si="0"/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f>'Combined_End_Sem-E'!G11</f>
        <v>9</v>
      </c>
      <c r="B7" s="18">
        <f>'Combined_End_Sem-E'!H11</f>
        <v>9</v>
      </c>
      <c r="C7" s="18">
        <f>'Combined_End_Sem-E'!I11</f>
        <v>9</v>
      </c>
      <c r="E7" s="32"/>
      <c r="G7" s="18">
        <f t="shared" ref="G7:G38" si="1">SUM(A7)</f>
        <v>9</v>
      </c>
      <c r="H7" s="18">
        <f t="shared" ref="H7:H38" si="2">SUM(B7)</f>
        <v>9</v>
      </c>
      <c r="I7" s="18">
        <f t="shared" ref="I7:I38" si="3">SUM(C7)</f>
        <v>9</v>
      </c>
    </row>
    <row r="8" spans="1:9" x14ac:dyDescent="0.3">
      <c r="A8" s="18">
        <f>'Combined_End_Sem-E'!G12</f>
        <v>7</v>
      </c>
      <c r="B8" s="18">
        <f>'Combined_End_Sem-E'!H12</f>
        <v>7</v>
      </c>
      <c r="C8" s="18">
        <f>'Combined_End_Sem-E'!I12</f>
        <v>7</v>
      </c>
      <c r="E8" s="32"/>
      <c r="G8" s="18">
        <f t="shared" si="1"/>
        <v>7</v>
      </c>
      <c r="H8" s="18">
        <f t="shared" si="2"/>
        <v>7</v>
      </c>
      <c r="I8" s="18">
        <f t="shared" si="3"/>
        <v>7</v>
      </c>
    </row>
    <row r="9" spans="1:9" x14ac:dyDescent="0.3">
      <c r="A9" s="18">
        <f>'Combined_End_Sem-E'!G13</f>
        <v>9</v>
      </c>
      <c r="B9" s="18">
        <f>'Combined_End_Sem-E'!H13</f>
        <v>9</v>
      </c>
      <c r="C9" s="18">
        <f>'Combined_End_Sem-E'!I13</f>
        <v>9</v>
      </c>
      <c r="E9" s="32"/>
      <c r="G9" s="18">
        <f t="shared" si="1"/>
        <v>9</v>
      </c>
      <c r="H9" s="18">
        <f t="shared" si="2"/>
        <v>9</v>
      </c>
      <c r="I9" s="18">
        <f t="shared" si="3"/>
        <v>9</v>
      </c>
    </row>
    <row r="10" spans="1:9" x14ac:dyDescent="0.3">
      <c r="A10" s="18">
        <f>'Combined_End_Sem-E'!G14</f>
        <v>8.5</v>
      </c>
      <c r="B10" s="18">
        <f>'Combined_End_Sem-E'!H14</f>
        <v>8.5</v>
      </c>
      <c r="C10" s="18">
        <f>'Combined_End_Sem-E'!I14</f>
        <v>8.5</v>
      </c>
      <c r="E10" s="32"/>
      <c r="G10" s="18">
        <f t="shared" si="1"/>
        <v>8.5</v>
      </c>
      <c r="H10" s="18">
        <f t="shared" si="2"/>
        <v>8.5</v>
      </c>
      <c r="I10" s="18">
        <f t="shared" si="3"/>
        <v>8.5</v>
      </c>
    </row>
    <row r="11" spans="1:9" x14ac:dyDescent="0.3">
      <c r="A11" s="18">
        <f>'Combined_End_Sem-E'!G15</f>
        <v>7</v>
      </c>
      <c r="B11" s="18">
        <f>'Combined_End_Sem-E'!H15</f>
        <v>7</v>
      </c>
      <c r="C11" s="18">
        <f>'Combined_End_Sem-E'!I15</f>
        <v>7</v>
      </c>
      <c r="E11" s="32"/>
      <c r="G11" s="18">
        <f t="shared" si="1"/>
        <v>7</v>
      </c>
      <c r="H11" s="18">
        <f t="shared" si="2"/>
        <v>7</v>
      </c>
      <c r="I11" s="18">
        <f t="shared" si="3"/>
        <v>7</v>
      </c>
    </row>
    <row r="12" spans="1:9" x14ac:dyDescent="0.3">
      <c r="A12" s="18">
        <f>'Combined_End_Sem-E'!G16</f>
        <v>8.5</v>
      </c>
      <c r="B12" s="18">
        <f>'Combined_End_Sem-E'!H16</f>
        <v>8.5</v>
      </c>
      <c r="C12" s="18">
        <f>'Combined_End_Sem-E'!I16</f>
        <v>8.5</v>
      </c>
      <c r="E12" s="32"/>
      <c r="G12" s="18">
        <f t="shared" si="1"/>
        <v>8.5</v>
      </c>
      <c r="H12" s="18">
        <f t="shared" si="2"/>
        <v>8.5</v>
      </c>
      <c r="I12" s="18">
        <f t="shared" si="3"/>
        <v>8.5</v>
      </c>
    </row>
    <row r="13" spans="1:9" x14ac:dyDescent="0.3">
      <c r="A13" s="18">
        <f>'Combined_End_Sem-E'!G17</f>
        <v>7</v>
      </c>
      <c r="B13" s="18">
        <f>'Combined_End_Sem-E'!H17</f>
        <v>7</v>
      </c>
      <c r="C13" s="18">
        <f>'Combined_End_Sem-E'!I17</f>
        <v>7</v>
      </c>
      <c r="E13" s="32"/>
      <c r="G13" s="18">
        <f t="shared" si="1"/>
        <v>7</v>
      </c>
      <c r="H13" s="18">
        <f t="shared" si="2"/>
        <v>7</v>
      </c>
      <c r="I13" s="18">
        <f t="shared" si="3"/>
        <v>7</v>
      </c>
    </row>
    <row r="14" spans="1:9" x14ac:dyDescent="0.3">
      <c r="A14" s="18">
        <f>'Combined_End_Sem-E'!G18</f>
        <v>8.5</v>
      </c>
      <c r="B14" s="18">
        <f>'Combined_End_Sem-E'!H18</f>
        <v>8.5</v>
      </c>
      <c r="C14" s="18">
        <f>'Combined_End_Sem-E'!I18</f>
        <v>8.5</v>
      </c>
      <c r="E14" s="32"/>
      <c r="G14" s="18">
        <f t="shared" si="1"/>
        <v>8.5</v>
      </c>
      <c r="H14" s="18">
        <f t="shared" si="2"/>
        <v>8.5</v>
      </c>
      <c r="I14" s="18">
        <f t="shared" si="3"/>
        <v>8.5</v>
      </c>
    </row>
    <row r="15" spans="1:9" x14ac:dyDescent="0.3">
      <c r="A15" s="18">
        <f>'Combined_End_Sem-E'!G19</f>
        <v>7</v>
      </c>
      <c r="B15" s="18">
        <f>'Combined_End_Sem-E'!H19</f>
        <v>7</v>
      </c>
      <c r="C15" s="18">
        <f>'Combined_End_Sem-E'!I19</f>
        <v>7</v>
      </c>
      <c r="E15" s="32"/>
      <c r="G15" s="18">
        <f t="shared" si="1"/>
        <v>7</v>
      </c>
      <c r="H15" s="18">
        <f t="shared" si="2"/>
        <v>7</v>
      </c>
      <c r="I15" s="18">
        <f t="shared" si="3"/>
        <v>7</v>
      </c>
    </row>
    <row r="16" spans="1:9" x14ac:dyDescent="0.3">
      <c r="A16" s="18">
        <f>'Combined_End_Sem-E'!G20</f>
        <v>6.5</v>
      </c>
      <c r="B16" s="18">
        <f>'Combined_End_Sem-E'!H20</f>
        <v>6.5</v>
      </c>
      <c r="C16" s="18">
        <f>'Combined_End_Sem-E'!I20</f>
        <v>6.5</v>
      </c>
      <c r="E16" s="32"/>
      <c r="G16" s="18">
        <f t="shared" si="1"/>
        <v>6.5</v>
      </c>
      <c r="H16" s="18">
        <f t="shared" si="2"/>
        <v>6.5</v>
      </c>
      <c r="I16" s="18">
        <f t="shared" si="3"/>
        <v>6.5</v>
      </c>
    </row>
    <row r="17" spans="1:9" x14ac:dyDescent="0.3">
      <c r="A17" s="18">
        <f>'Combined_End_Sem-E'!G21</f>
        <v>7.5</v>
      </c>
      <c r="B17" s="18">
        <f>'Combined_End_Sem-E'!H21</f>
        <v>7.5</v>
      </c>
      <c r="C17" s="18">
        <f>'Combined_End_Sem-E'!I21</f>
        <v>7.5</v>
      </c>
      <c r="E17" s="32"/>
      <c r="G17" s="18">
        <f t="shared" si="1"/>
        <v>7.5</v>
      </c>
      <c r="H17" s="18">
        <f t="shared" si="2"/>
        <v>7.5</v>
      </c>
      <c r="I17" s="18">
        <f t="shared" si="3"/>
        <v>7.5</v>
      </c>
    </row>
    <row r="18" spans="1:9" x14ac:dyDescent="0.3">
      <c r="A18" s="18">
        <f>'Combined_End_Sem-E'!G22</f>
        <v>8</v>
      </c>
      <c r="B18" s="18">
        <f>'Combined_End_Sem-E'!H22</f>
        <v>8</v>
      </c>
      <c r="C18" s="18">
        <f>'Combined_End_Sem-E'!I22</f>
        <v>8</v>
      </c>
      <c r="E18" s="32"/>
      <c r="G18" s="18">
        <f t="shared" si="1"/>
        <v>8</v>
      </c>
      <c r="H18" s="18">
        <f t="shared" si="2"/>
        <v>8</v>
      </c>
      <c r="I18" s="18">
        <f t="shared" si="3"/>
        <v>8</v>
      </c>
    </row>
    <row r="19" spans="1:9" x14ac:dyDescent="0.3">
      <c r="A19" s="18">
        <f>'Combined_End_Sem-E'!G23</f>
        <v>7</v>
      </c>
      <c r="B19" s="18">
        <f>'Combined_End_Sem-E'!H23</f>
        <v>7</v>
      </c>
      <c r="C19" s="18">
        <f>'Combined_End_Sem-E'!I23</f>
        <v>7</v>
      </c>
      <c r="E19" s="32"/>
      <c r="G19" s="18">
        <f t="shared" si="1"/>
        <v>7</v>
      </c>
      <c r="H19" s="18">
        <f t="shared" si="2"/>
        <v>7</v>
      </c>
      <c r="I19" s="18">
        <f t="shared" si="3"/>
        <v>7</v>
      </c>
    </row>
    <row r="20" spans="1:9" x14ac:dyDescent="0.3">
      <c r="A20" s="18">
        <f>'Combined_End_Sem-E'!G24</f>
        <v>6.5</v>
      </c>
      <c r="B20" s="18">
        <f>'Combined_End_Sem-E'!H24</f>
        <v>6.5</v>
      </c>
      <c r="C20" s="18">
        <f>'Combined_End_Sem-E'!I24</f>
        <v>6.5</v>
      </c>
      <c r="E20" s="32"/>
      <c r="G20" s="18">
        <f t="shared" si="1"/>
        <v>6.5</v>
      </c>
      <c r="H20" s="18">
        <f t="shared" si="2"/>
        <v>6.5</v>
      </c>
      <c r="I20" s="18">
        <f t="shared" si="3"/>
        <v>6.5</v>
      </c>
    </row>
    <row r="21" spans="1:9" x14ac:dyDescent="0.3">
      <c r="A21" s="18">
        <f>'Combined_End_Sem-E'!G25</f>
        <v>8.5</v>
      </c>
      <c r="B21" s="18">
        <f>'Combined_End_Sem-E'!H25</f>
        <v>8.5</v>
      </c>
      <c r="C21" s="18">
        <f>'Combined_End_Sem-E'!I25</f>
        <v>8.5</v>
      </c>
      <c r="E21" s="32"/>
      <c r="G21" s="18">
        <f t="shared" si="1"/>
        <v>8.5</v>
      </c>
      <c r="H21" s="18">
        <f t="shared" si="2"/>
        <v>8.5</v>
      </c>
      <c r="I21" s="18">
        <f t="shared" si="3"/>
        <v>8.5</v>
      </c>
    </row>
    <row r="22" spans="1:9" x14ac:dyDescent="0.3">
      <c r="A22" s="18">
        <f>'Combined_End_Sem-E'!G26</f>
        <v>8.5</v>
      </c>
      <c r="B22" s="18">
        <f>'Combined_End_Sem-E'!H26</f>
        <v>8.5</v>
      </c>
      <c r="C22" s="18">
        <f>'Combined_End_Sem-E'!I26</f>
        <v>8.5</v>
      </c>
      <c r="E22" s="32"/>
      <c r="G22" s="18">
        <f t="shared" si="1"/>
        <v>8.5</v>
      </c>
      <c r="H22" s="18">
        <f t="shared" si="2"/>
        <v>8.5</v>
      </c>
      <c r="I22" s="18">
        <f t="shared" si="3"/>
        <v>8.5</v>
      </c>
    </row>
    <row r="23" spans="1:9" x14ac:dyDescent="0.3">
      <c r="A23" s="18">
        <f>'Combined_End_Sem-E'!G27</f>
        <v>9</v>
      </c>
      <c r="B23" s="18">
        <f>'Combined_End_Sem-E'!H27</f>
        <v>9</v>
      </c>
      <c r="C23" s="18">
        <f>'Combined_End_Sem-E'!I27</f>
        <v>9</v>
      </c>
      <c r="E23" s="32"/>
      <c r="G23" s="18">
        <f t="shared" si="1"/>
        <v>9</v>
      </c>
      <c r="H23" s="18">
        <f t="shared" si="2"/>
        <v>9</v>
      </c>
      <c r="I23" s="18">
        <f t="shared" si="3"/>
        <v>9</v>
      </c>
    </row>
    <row r="24" spans="1:9" x14ac:dyDescent="0.3">
      <c r="A24" s="18">
        <f>'Combined_End_Sem-E'!G28</f>
        <v>8</v>
      </c>
      <c r="B24" s="18">
        <f>'Combined_End_Sem-E'!H28</f>
        <v>8</v>
      </c>
      <c r="C24" s="18">
        <f>'Combined_End_Sem-E'!I28</f>
        <v>8</v>
      </c>
      <c r="E24" s="32"/>
      <c r="G24" s="18">
        <f t="shared" si="1"/>
        <v>8</v>
      </c>
      <c r="H24" s="18">
        <f t="shared" si="2"/>
        <v>8</v>
      </c>
      <c r="I24" s="18">
        <f t="shared" si="3"/>
        <v>8</v>
      </c>
    </row>
    <row r="25" spans="1:9" x14ac:dyDescent="0.3">
      <c r="A25" s="18">
        <f>'Combined_End_Sem-E'!G29</f>
        <v>8.5</v>
      </c>
      <c r="B25" s="18">
        <f>'Combined_End_Sem-E'!H29</f>
        <v>8.5</v>
      </c>
      <c r="C25" s="18">
        <f>'Combined_End_Sem-E'!I29</f>
        <v>8.5</v>
      </c>
      <c r="E25" s="32"/>
      <c r="G25" s="18">
        <f t="shared" si="1"/>
        <v>8.5</v>
      </c>
      <c r="H25" s="18">
        <f t="shared" si="2"/>
        <v>8.5</v>
      </c>
      <c r="I25" s="18">
        <f t="shared" si="3"/>
        <v>8.5</v>
      </c>
    </row>
    <row r="26" spans="1:9" x14ac:dyDescent="0.3">
      <c r="A26" s="18">
        <f>'Combined_End_Sem-E'!G30</f>
        <v>8.5</v>
      </c>
      <c r="B26" s="18">
        <f>'Combined_End_Sem-E'!H30</f>
        <v>8.5</v>
      </c>
      <c r="C26" s="18">
        <f>'Combined_End_Sem-E'!I30</f>
        <v>8.5</v>
      </c>
      <c r="E26" s="32"/>
      <c r="G26" s="18">
        <f t="shared" si="1"/>
        <v>8.5</v>
      </c>
      <c r="H26" s="18">
        <f t="shared" si="2"/>
        <v>8.5</v>
      </c>
      <c r="I26" s="18">
        <f t="shared" si="3"/>
        <v>8.5</v>
      </c>
    </row>
    <row r="27" spans="1:9" x14ac:dyDescent="0.3">
      <c r="A27" s="18">
        <f>'Combined_End_Sem-E'!G31</f>
        <v>9</v>
      </c>
      <c r="B27" s="18">
        <f>'Combined_End_Sem-E'!H31</f>
        <v>9</v>
      </c>
      <c r="C27" s="18">
        <f>'Combined_End_Sem-E'!I31</f>
        <v>9</v>
      </c>
      <c r="E27" s="32"/>
      <c r="G27" s="18">
        <f t="shared" si="1"/>
        <v>9</v>
      </c>
      <c r="H27" s="18">
        <f t="shared" si="2"/>
        <v>9</v>
      </c>
      <c r="I27" s="18">
        <f t="shared" si="3"/>
        <v>9</v>
      </c>
    </row>
    <row r="28" spans="1:9" x14ac:dyDescent="0.3">
      <c r="A28" s="18">
        <f>'Combined_End_Sem-E'!G32</f>
        <v>9</v>
      </c>
      <c r="B28" s="18">
        <f>'Combined_End_Sem-E'!H32</f>
        <v>9</v>
      </c>
      <c r="C28" s="18">
        <f>'Combined_End_Sem-E'!I32</f>
        <v>9</v>
      </c>
      <c r="E28" s="32"/>
      <c r="G28" s="18">
        <f t="shared" si="1"/>
        <v>9</v>
      </c>
      <c r="H28" s="18">
        <f t="shared" si="2"/>
        <v>9</v>
      </c>
      <c r="I28" s="18">
        <f t="shared" si="3"/>
        <v>9</v>
      </c>
    </row>
    <row r="29" spans="1:9" x14ac:dyDescent="0.3">
      <c r="A29" s="18">
        <f>'Combined_End_Sem-E'!G33</f>
        <v>7.5</v>
      </c>
      <c r="B29" s="18">
        <f>'Combined_End_Sem-E'!H33</f>
        <v>7.5</v>
      </c>
      <c r="C29" s="18">
        <f>'Combined_End_Sem-E'!I33</f>
        <v>7.5</v>
      </c>
      <c r="E29" s="32"/>
      <c r="G29" s="18">
        <f t="shared" si="1"/>
        <v>7.5</v>
      </c>
      <c r="H29" s="18">
        <f t="shared" si="2"/>
        <v>7.5</v>
      </c>
      <c r="I29" s="18">
        <f t="shared" si="3"/>
        <v>7.5</v>
      </c>
    </row>
    <row r="30" spans="1:9" x14ac:dyDescent="0.3">
      <c r="A30" s="18">
        <f>'Combined_End_Sem-E'!G34</f>
        <v>6</v>
      </c>
      <c r="B30" s="18">
        <f>'Combined_End_Sem-E'!H34</f>
        <v>6</v>
      </c>
      <c r="C30" s="18">
        <f>'Combined_End_Sem-E'!I34</f>
        <v>6</v>
      </c>
      <c r="E30" s="32"/>
      <c r="G30" s="18">
        <f t="shared" si="1"/>
        <v>6</v>
      </c>
      <c r="H30" s="18">
        <f t="shared" si="2"/>
        <v>6</v>
      </c>
      <c r="I30" s="18">
        <f t="shared" si="3"/>
        <v>6</v>
      </c>
    </row>
    <row r="31" spans="1:9" x14ac:dyDescent="0.3">
      <c r="A31" s="18">
        <f>'Combined_End_Sem-E'!G35</f>
        <v>7.5</v>
      </c>
      <c r="B31" s="18">
        <f>'Combined_End_Sem-E'!H35</f>
        <v>7.5</v>
      </c>
      <c r="C31" s="18">
        <f>'Combined_End_Sem-E'!I35</f>
        <v>7.5</v>
      </c>
      <c r="E31" s="32"/>
      <c r="G31" s="18">
        <f t="shared" si="1"/>
        <v>7.5</v>
      </c>
      <c r="H31" s="18">
        <f t="shared" si="2"/>
        <v>7.5</v>
      </c>
      <c r="I31" s="18">
        <f t="shared" si="3"/>
        <v>7.5</v>
      </c>
    </row>
    <row r="32" spans="1:9" x14ac:dyDescent="0.3">
      <c r="A32" s="18">
        <f>'Combined_End_Sem-E'!G36</f>
        <v>7.5</v>
      </c>
      <c r="B32" s="18">
        <f>'Combined_End_Sem-E'!H36</f>
        <v>7.5</v>
      </c>
      <c r="C32" s="18">
        <f>'Combined_End_Sem-E'!I36</f>
        <v>7.5</v>
      </c>
      <c r="E32" s="32"/>
      <c r="G32" s="18">
        <f t="shared" si="1"/>
        <v>7.5</v>
      </c>
      <c r="H32" s="18">
        <f t="shared" si="2"/>
        <v>7.5</v>
      </c>
      <c r="I32" s="18">
        <f t="shared" si="3"/>
        <v>7.5</v>
      </c>
    </row>
    <row r="33" spans="1:9" x14ac:dyDescent="0.3">
      <c r="A33" s="18">
        <f>'Combined_End_Sem-E'!G37</f>
        <v>8</v>
      </c>
      <c r="B33" s="18">
        <f>'Combined_End_Sem-E'!H37</f>
        <v>8</v>
      </c>
      <c r="C33" s="18">
        <f>'Combined_End_Sem-E'!I37</f>
        <v>8</v>
      </c>
      <c r="E33" s="32"/>
      <c r="G33" s="18">
        <f t="shared" si="1"/>
        <v>8</v>
      </c>
      <c r="H33" s="18">
        <f t="shared" si="2"/>
        <v>8</v>
      </c>
      <c r="I33" s="18">
        <f t="shared" si="3"/>
        <v>8</v>
      </c>
    </row>
    <row r="34" spans="1:9" x14ac:dyDescent="0.3">
      <c r="A34" s="18">
        <f>'Combined_End_Sem-E'!G38</f>
        <v>6</v>
      </c>
      <c r="B34" s="18">
        <f>'Combined_End_Sem-E'!H38</f>
        <v>6</v>
      </c>
      <c r="C34" s="18">
        <f>'Combined_End_Sem-E'!I38</f>
        <v>6</v>
      </c>
      <c r="E34" s="32"/>
      <c r="G34" s="18">
        <f t="shared" si="1"/>
        <v>6</v>
      </c>
      <c r="H34" s="18">
        <f t="shared" si="2"/>
        <v>6</v>
      </c>
      <c r="I34" s="18">
        <f t="shared" si="3"/>
        <v>6</v>
      </c>
    </row>
    <row r="35" spans="1:9" x14ac:dyDescent="0.3">
      <c r="A35" s="18">
        <f>'Combined_End_Sem-E'!G39</f>
        <v>7.5</v>
      </c>
      <c r="B35" s="18">
        <f>'Combined_End_Sem-E'!H39</f>
        <v>7.5</v>
      </c>
      <c r="C35" s="18">
        <f>'Combined_End_Sem-E'!I39</f>
        <v>7.5</v>
      </c>
      <c r="E35" s="32"/>
      <c r="G35" s="18">
        <f t="shared" si="1"/>
        <v>7.5</v>
      </c>
      <c r="H35" s="18">
        <f t="shared" si="2"/>
        <v>7.5</v>
      </c>
      <c r="I35" s="18">
        <f t="shared" si="3"/>
        <v>7.5</v>
      </c>
    </row>
    <row r="36" spans="1:9" x14ac:dyDescent="0.3">
      <c r="A36" s="18">
        <f>'Combined_End_Sem-E'!G40</f>
        <v>7</v>
      </c>
      <c r="B36" s="18">
        <f>'Combined_End_Sem-E'!H40</f>
        <v>7</v>
      </c>
      <c r="C36" s="18">
        <f>'Combined_End_Sem-E'!I40</f>
        <v>7</v>
      </c>
      <c r="E36" s="32"/>
      <c r="G36" s="18">
        <f t="shared" si="1"/>
        <v>7</v>
      </c>
      <c r="H36" s="18">
        <f t="shared" si="2"/>
        <v>7</v>
      </c>
      <c r="I36" s="18">
        <f t="shared" si="3"/>
        <v>7</v>
      </c>
    </row>
    <row r="37" spans="1:9" x14ac:dyDescent="0.3">
      <c r="A37" s="18">
        <f>'Combined_End_Sem-E'!G41</f>
        <v>6</v>
      </c>
      <c r="B37" s="18">
        <f>'Combined_End_Sem-E'!H41</f>
        <v>6</v>
      </c>
      <c r="C37" s="18">
        <f>'Combined_End_Sem-E'!I41</f>
        <v>6</v>
      </c>
      <c r="E37" s="32"/>
      <c r="G37" s="18">
        <f t="shared" si="1"/>
        <v>6</v>
      </c>
      <c r="H37" s="18">
        <f t="shared" si="2"/>
        <v>6</v>
      </c>
      <c r="I37" s="18">
        <f t="shared" si="3"/>
        <v>6</v>
      </c>
    </row>
    <row r="38" spans="1:9" x14ac:dyDescent="0.3">
      <c r="A38" s="18">
        <f>'Combined_End_Sem-E'!G42</f>
        <v>9</v>
      </c>
      <c r="B38" s="18">
        <f>'Combined_End_Sem-E'!H42</f>
        <v>9</v>
      </c>
      <c r="C38" s="18">
        <f>'Combined_End_Sem-E'!I42</f>
        <v>9</v>
      </c>
      <c r="E38" s="32"/>
      <c r="G38" s="18">
        <f t="shared" si="1"/>
        <v>9</v>
      </c>
      <c r="H38" s="18">
        <f t="shared" si="2"/>
        <v>9</v>
      </c>
      <c r="I38" s="18">
        <f t="shared" si="3"/>
        <v>9</v>
      </c>
    </row>
    <row r="39" spans="1:9" x14ac:dyDescent="0.3">
      <c r="A39" s="18">
        <f>'Combined_End_Sem-E'!G43</f>
        <v>8</v>
      </c>
      <c r="B39" s="18">
        <f>'Combined_End_Sem-E'!H43</f>
        <v>8</v>
      </c>
      <c r="C39" s="18">
        <f>'Combined_End_Sem-E'!I43</f>
        <v>8</v>
      </c>
      <c r="E39" s="32"/>
      <c r="G39" s="18">
        <f t="shared" ref="G39:G70" si="4">SUM(A39)</f>
        <v>8</v>
      </c>
      <c r="H39" s="18">
        <f t="shared" ref="H39:H70" si="5">SUM(B39)</f>
        <v>8</v>
      </c>
      <c r="I39" s="18">
        <f t="shared" ref="I39:I70" si="6">SUM(C39)</f>
        <v>8</v>
      </c>
    </row>
    <row r="40" spans="1:9" x14ac:dyDescent="0.3">
      <c r="A40" s="18">
        <f>'Combined_End_Sem-E'!G44</f>
        <v>7</v>
      </c>
      <c r="B40" s="18">
        <f>'Combined_End_Sem-E'!H44</f>
        <v>7</v>
      </c>
      <c r="C40" s="18">
        <f>'Combined_End_Sem-E'!I44</f>
        <v>7</v>
      </c>
      <c r="E40" s="32"/>
      <c r="G40" s="18">
        <f t="shared" si="4"/>
        <v>7</v>
      </c>
      <c r="H40" s="18">
        <f t="shared" si="5"/>
        <v>7</v>
      </c>
      <c r="I40" s="18">
        <f t="shared" si="6"/>
        <v>7</v>
      </c>
    </row>
    <row r="41" spans="1:9" x14ac:dyDescent="0.3">
      <c r="A41" s="18">
        <f>'Combined_End_Sem-E'!G45</f>
        <v>7</v>
      </c>
      <c r="B41" s="18">
        <f>'Combined_End_Sem-E'!H45</f>
        <v>7</v>
      </c>
      <c r="C41" s="18">
        <f>'Combined_End_Sem-E'!I45</f>
        <v>7</v>
      </c>
      <c r="E41" s="32"/>
      <c r="G41" s="18">
        <f t="shared" si="4"/>
        <v>7</v>
      </c>
      <c r="H41" s="18">
        <f t="shared" si="5"/>
        <v>7</v>
      </c>
      <c r="I41" s="18">
        <f t="shared" si="6"/>
        <v>7</v>
      </c>
    </row>
    <row r="42" spans="1:9" x14ac:dyDescent="0.3">
      <c r="A42" s="18">
        <f>'Combined_End_Sem-E'!G46</f>
        <v>8</v>
      </c>
      <c r="B42" s="18">
        <f>'Combined_End_Sem-E'!H46</f>
        <v>8</v>
      </c>
      <c r="C42" s="18">
        <f>'Combined_End_Sem-E'!I46</f>
        <v>8</v>
      </c>
      <c r="E42" s="32"/>
      <c r="G42" s="18">
        <f t="shared" si="4"/>
        <v>8</v>
      </c>
      <c r="H42" s="18">
        <f t="shared" si="5"/>
        <v>8</v>
      </c>
      <c r="I42" s="18">
        <f t="shared" si="6"/>
        <v>8</v>
      </c>
    </row>
    <row r="43" spans="1:9" x14ac:dyDescent="0.3">
      <c r="A43" s="18">
        <f>'Combined_End_Sem-E'!G47</f>
        <v>7</v>
      </c>
      <c r="B43" s="18">
        <f>'Combined_End_Sem-E'!H47</f>
        <v>7</v>
      </c>
      <c r="C43" s="18">
        <f>'Combined_End_Sem-E'!I47</f>
        <v>7</v>
      </c>
      <c r="E43" s="32"/>
      <c r="G43" s="18">
        <f t="shared" si="4"/>
        <v>7</v>
      </c>
      <c r="H43" s="18">
        <f t="shared" si="5"/>
        <v>7</v>
      </c>
      <c r="I43" s="18">
        <f t="shared" si="6"/>
        <v>7</v>
      </c>
    </row>
    <row r="44" spans="1:9" x14ac:dyDescent="0.3">
      <c r="A44" s="18">
        <f>'Combined_End_Sem-E'!G48</f>
        <v>7.5</v>
      </c>
      <c r="B44" s="18">
        <f>'Combined_End_Sem-E'!H48</f>
        <v>7.5</v>
      </c>
      <c r="C44" s="18">
        <f>'Combined_End_Sem-E'!I48</f>
        <v>7.5</v>
      </c>
      <c r="E44" s="32"/>
      <c r="G44" s="18">
        <f t="shared" si="4"/>
        <v>7.5</v>
      </c>
      <c r="H44" s="18">
        <f t="shared" si="5"/>
        <v>7.5</v>
      </c>
      <c r="I44" s="18">
        <f t="shared" si="6"/>
        <v>7.5</v>
      </c>
    </row>
    <row r="45" spans="1:9" x14ac:dyDescent="0.3">
      <c r="A45" s="18">
        <f>'Combined_End_Sem-E'!G49</f>
        <v>7</v>
      </c>
      <c r="B45" s="18">
        <f>'Combined_End_Sem-E'!H49</f>
        <v>7</v>
      </c>
      <c r="C45" s="18">
        <f>'Combined_End_Sem-E'!I49</f>
        <v>7</v>
      </c>
      <c r="E45" s="32"/>
      <c r="G45" s="18">
        <f t="shared" si="4"/>
        <v>7</v>
      </c>
      <c r="H45" s="18">
        <f t="shared" si="5"/>
        <v>7</v>
      </c>
      <c r="I45" s="18">
        <f t="shared" si="6"/>
        <v>7</v>
      </c>
    </row>
    <row r="46" spans="1:9" x14ac:dyDescent="0.3">
      <c r="A46" s="18">
        <f>'Combined_End_Sem-E'!G50</f>
        <v>6.5</v>
      </c>
      <c r="B46" s="18">
        <f>'Combined_End_Sem-E'!H50</f>
        <v>6.5</v>
      </c>
      <c r="C46" s="18">
        <f>'Combined_End_Sem-E'!I50</f>
        <v>6.5</v>
      </c>
      <c r="E46" s="32"/>
      <c r="G46" s="18">
        <f t="shared" si="4"/>
        <v>6.5</v>
      </c>
      <c r="H46" s="18">
        <f t="shared" si="5"/>
        <v>6.5</v>
      </c>
      <c r="I46" s="18">
        <f t="shared" si="6"/>
        <v>6.5</v>
      </c>
    </row>
    <row r="47" spans="1:9" x14ac:dyDescent="0.3">
      <c r="A47" s="18">
        <f>'Combined_End_Sem-E'!G51</f>
        <v>7.5</v>
      </c>
      <c r="B47" s="18">
        <f>'Combined_End_Sem-E'!H51</f>
        <v>7.5</v>
      </c>
      <c r="C47" s="18">
        <f>'Combined_End_Sem-E'!I51</f>
        <v>7.5</v>
      </c>
      <c r="E47" s="32"/>
      <c r="G47" s="18">
        <f t="shared" si="4"/>
        <v>7.5</v>
      </c>
      <c r="H47" s="18">
        <f t="shared" si="5"/>
        <v>7.5</v>
      </c>
      <c r="I47" s="18">
        <f t="shared" si="6"/>
        <v>7.5</v>
      </c>
    </row>
    <row r="48" spans="1:9" x14ac:dyDescent="0.3">
      <c r="A48" s="18">
        <f>'Combined_End_Sem-E'!G52</f>
        <v>8</v>
      </c>
      <c r="B48" s="18">
        <f>'Combined_End_Sem-E'!H52</f>
        <v>8</v>
      </c>
      <c r="C48" s="18">
        <f>'Combined_End_Sem-E'!I52</f>
        <v>8</v>
      </c>
      <c r="E48" s="32"/>
      <c r="G48" s="18">
        <f t="shared" si="4"/>
        <v>8</v>
      </c>
      <c r="H48" s="18">
        <f t="shared" si="5"/>
        <v>8</v>
      </c>
      <c r="I48" s="18">
        <f t="shared" si="6"/>
        <v>8</v>
      </c>
    </row>
    <row r="49" spans="1:9" x14ac:dyDescent="0.3">
      <c r="A49" s="18">
        <f>'Combined_End_Sem-E'!G53</f>
        <v>8.5</v>
      </c>
      <c r="B49" s="18">
        <f>'Combined_End_Sem-E'!H53</f>
        <v>8.5</v>
      </c>
      <c r="C49" s="18">
        <f>'Combined_End_Sem-E'!I53</f>
        <v>8.5</v>
      </c>
      <c r="E49" s="32"/>
      <c r="G49" s="18">
        <f t="shared" si="4"/>
        <v>8.5</v>
      </c>
      <c r="H49" s="18">
        <f t="shared" si="5"/>
        <v>8.5</v>
      </c>
      <c r="I49" s="18">
        <f t="shared" si="6"/>
        <v>8.5</v>
      </c>
    </row>
    <row r="50" spans="1:9" x14ac:dyDescent="0.3">
      <c r="A50" s="18">
        <f>'Combined_End_Sem-E'!G54</f>
        <v>9</v>
      </c>
      <c r="B50" s="18">
        <f>'Combined_End_Sem-E'!H54</f>
        <v>9</v>
      </c>
      <c r="C50" s="18">
        <f>'Combined_End_Sem-E'!I54</f>
        <v>9</v>
      </c>
      <c r="E50" s="32"/>
      <c r="G50" s="18">
        <f t="shared" si="4"/>
        <v>9</v>
      </c>
      <c r="H50" s="18">
        <f t="shared" si="5"/>
        <v>9</v>
      </c>
      <c r="I50" s="18">
        <f t="shared" si="6"/>
        <v>9</v>
      </c>
    </row>
    <row r="51" spans="1:9" x14ac:dyDescent="0.3">
      <c r="A51" s="18">
        <f>'Combined_End_Sem-E'!G55</f>
        <v>7</v>
      </c>
      <c r="B51" s="18">
        <f>'Combined_End_Sem-E'!H55</f>
        <v>7</v>
      </c>
      <c r="C51" s="18">
        <f>'Combined_End_Sem-E'!I55</f>
        <v>7</v>
      </c>
      <c r="E51" s="32"/>
      <c r="G51" s="18">
        <f t="shared" si="4"/>
        <v>7</v>
      </c>
      <c r="H51" s="18">
        <f t="shared" si="5"/>
        <v>7</v>
      </c>
      <c r="I51" s="18">
        <f t="shared" si="6"/>
        <v>7</v>
      </c>
    </row>
    <row r="52" spans="1:9" x14ac:dyDescent="0.3">
      <c r="A52" s="18">
        <f>'Combined_End_Sem-E'!G56</f>
        <v>6.5</v>
      </c>
      <c r="B52" s="18">
        <f>'Combined_End_Sem-E'!H56</f>
        <v>6.5</v>
      </c>
      <c r="C52" s="18">
        <f>'Combined_End_Sem-E'!I56</f>
        <v>6.5</v>
      </c>
      <c r="E52" s="32"/>
      <c r="G52" s="18">
        <f t="shared" si="4"/>
        <v>6.5</v>
      </c>
      <c r="H52" s="18">
        <f t="shared" si="5"/>
        <v>6.5</v>
      </c>
      <c r="I52" s="18">
        <f t="shared" si="6"/>
        <v>6.5</v>
      </c>
    </row>
    <row r="53" spans="1:9" x14ac:dyDescent="0.3">
      <c r="A53" s="18">
        <f>'Combined_End_Sem-E'!G57</f>
        <v>6.5</v>
      </c>
      <c r="B53" s="18">
        <f>'Combined_End_Sem-E'!H57</f>
        <v>6.5</v>
      </c>
      <c r="C53" s="18">
        <f>'Combined_End_Sem-E'!I57</f>
        <v>6.5</v>
      </c>
      <c r="E53" s="32"/>
      <c r="G53" s="18">
        <f t="shared" si="4"/>
        <v>6.5</v>
      </c>
      <c r="H53" s="18">
        <f t="shared" si="5"/>
        <v>6.5</v>
      </c>
      <c r="I53" s="18">
        <f t="shared" si="6"/>
        <v>6.5</v>
      </c>
    </row>
    <row r="54" spans="1:9" x14ac:dyDescent="0.3">
      <c r="A54" s="18">
        <f>'Combined_End_Sem-E'!G58</f>
        <v>8.5</v>
      </c>
      <c r="B54" s="18">
        <f>'Combined_End_Sem-E'!H58</f>
        <v>8.5</v>
      </c>
      <c r="C54" s="18">
        <f>'Combined_End_Sem-E'!I58</f>
        <v>8.5</v>
      </c>
      <c r="E54" s="32"/>
      <c r="G54" s="18">
        <f t="shared" si="4"/>
        <v>8.5</v>
      </c>
      <c r="H54" s="18">
        <f t="shared" si="5"/>
        <v>8.5</v>
      </c>
      <c r="I54" s="18">
        <f t="shared" si="6"/>
        <v>8.5</v>
      </c>
    </row>
    <row r="55" spans="1:9" x14ac:dyDescent="0.3">
      <c r="A55" s="18">
        <f>'Combined_End_Sem-E'!G59</f>
        <v>7</v>
      </c>
      <c r="B55" s="18">
        <f>'Combined_End_Sem-E'!H59</f>
        <v>7</v>
      </c>
      <c r="C55" s="18">
        <f>'Combined_End_Sem-E'!I59</f>
        <v>7</v>
      </c>
      <c r="E55" s="32"/>
      <c r="G55" s="18">
        <f t="shared" si="4"/>
        <v>7</v>
      </c>
      <c r="H55" s="18">
        <f t="shared" si="5"/>
        <v>7</v>
      </c>
      <c r="I55" s="18">
        <f t="shared" si="6"/>
        <v>7</v>
      </c>
    </row>
    <row r="56" spans="1:9" x14ac:dyDescent="0.3">
      <c r="A56" s="18">
        <f>'Combined_End_Sem-E'!G60</f>
        <v>7.5</v>
      </c>
      <c r="B56" s="18">
        <f>'Combined_End_Sem-E'!H60</f>
        <v>7.5</v>
      </c>
      <c r="C56" s="18">
        <f>'Combined_End_Sem-E'!I60</f>
        <v>7.5</v>
      </c>
      <c r="E56" s="32"/>
      <c r="G56" s="18">
        <f t="shared" si="4"/>
        <v>7.5</v>
      </c>
      <c r="H56" s="18">
        <f t="shared" si="5"/>
        <v>7.5</v>
      </c>
      <c r="I56" s="18">
        <f t="shared" si="6"/>
        <v>7.5</v>
      </c>
    </row>
    <row r="57" spans="1:9" x14ac:dyDescent="0.3">
      <c r="A57" s="18">
        <f>'Combined_End_Sem-E'!G61</f>
        <v>8.5</v>
      </c>
      <c r="B57" s="18">
        <f>'Combined_End_Sem-E'!H61</f>
        <v>8.5</v>
      </c>
      <c r="C57" s="18">
        <f>'Combined_End_Sem-E'!I61</f>
        <v>8.5</v>
      </c>
      <c r="E57" s="32"/>
      <c r="G57" s="18">
        <f t="shared" si="4"/>
        <v>8.5</v>
      </c>
      <c r="H57" s="18">
        <f t="shared" si="5"/>
        <v>8.5</v>
      </c>
      <c r="I57" s="18">
        <f t="shared" si="6"/>
        <v>8.5</v>
      </c>
    </row>
    <row r="58" spans="1:9" x14ac:dyDescent="0.3">
      <c r="A58" s="18">
        <f>'Combined_End_Sem-E'!G62</f>
        <v>6</v>
      </c>
      <c r="B58" s="18">
        <f>'Combined_End_Sem-E'!H62</f>
        <v>6</v>
      </c>
      <c r="C58" s="18">
        <f>'Combined_End_Sem-E'!I62</f>
        <v>6</v>
      </c>
      <c r="E58" s="32"/>
      <c r="G58" s="18">
        <f t="shared" si="4"/>
        <v>6</v>
      </c>
      <c r="H58" s="18">
        <f t="shared" si="5"/>
        <v>6</v>
      </c>
      <c r="I58" s="18">
        <f t="shared" si="6"/>
        <v>6</v>
      </c>
    </row>
    <row r="59" spans="1:9" x14ac:dyDescent="0.3">
      <c r="A59" s="18">
        <f>'Combined_End_Sem-E'!G63</f>
        <v>7</v>
      </c>
      <c r="B59" s="18">
        <f>'Combined_End_Sem-E'!H63</f>
        <v>7</v>
      </c>
      <c r="C59" s="18">
        <f>'Combined_End_Sem-E'!I63</f>
        <v>7</v>
      </c>
      <c r="E59" s="32"/>
      <c r="G59" s="18">
        <f t="shared" si="4"/>
        <v>7</v>
      </c>
      <c r="H59" s="18">
        <f t="shared" si="5"/>
        <v>7</v>
      </c>
      <c r="I59" s="18">
        <f t="shared" si="6"/>
        <v>7</v>
      </c>
    </row>
    <row r="60" spans="1:9" x14ac:dyDescent="0.3">
      <c r="A60" s="18">
        <f>'Combined_End_Sem-E'!G64</f>
        <v>8</v>
      </c>
      <c r="B60" s="18">
        <f>'Combined_End_Sem-E'!H64</f>
        <v>8</v>
      </c>
      <c r="C60" s="18">
        <f>'Combined_End_Sem-E'!I64</f>
        <v>8</v>
      </c>
      <c r="E60" s="32"/>
      <c r="G60" s="18">
        <f t="shared" si="4"/>
        <v>8</v>
      </c>
      <c r="H60" s="18">
        <f t="shared" si="5"/>
        <v>8</v>
      </c>
      <c r="I60" s="18">
        <f t="shared" si="6"/>
        <v>8</v>
      </c>
    </row>
    <row r="61" spans="1:9" x14ac:dyDescent="0.3">
      <c r="A61" s="18">
        <f>'Combined_End_Sem-E'!G65</f>
        <v>8.5</v>
      </c>
      <c r="B61" s="18">
        <f>'Combined_End_Sem-E'!H65</f>
        <v>8.5</v>
      </c>
      <c r="C61" s="18">
        <f>'Combined_End_Sem-E'!I65</f>
        <v>8.5</v>
      </c>
      <c r="E61" s="32"/>
      <c r="G61" s="18">
        <f t="shared" si="4"/>
        <v>8.5</v>
      </c>
      <c r="H61" s="18">
        <f t="shared" si="5"/>
        <v>8.5</v>
      </c>
      <c r="I61" s="18">
        <f t="shared" si="6"/>
        <v>8.5</v>
      </c>
    </row>
    <row r="62" spans="1:9" x14ac:dyDescent="0.3">
      <c r="A62" s="18">
        <f>'Combined_End_Sem-E'!G66</f>
        <v>2</v>
      </c>
      <c r="B62" s="18">
        <f>'Combined_End_Sem-E'!H66</f>
        <v>2</v>
      </c>
      <c r="C62" s="18">
        <f>'Combined_End_Sem-E'!I66</f>
        <v>2</v>
      </c>
      <c r="E62" s="32"/>
      <c r="G62" s="18">
        <f t="shared" si="4"/>
        <v>2</v>
      </c>
      <c r="H62" s="18">
        <f t="shared" si="5"/>
        <v>2</v>
      </c>
      <c r="I62" s="18">
        <f t="shared" si="6"/>
        <v>2</v>
      </c>
    </row>
    <row r="63" spans="1:9" x14ac:dyDescent="0.3">
      <c r="A63" s="18">
        <f>'Combined_End_Sem-E'!G67</f>
        <v>3</v>
      </c>
      <c r="B63" s="18">
        <f>'Combined_End_Sem-E'!H67</f>
        <v>3</v>
      </c>
      <c r="C63" s="18">
        <f>'Combined_End_Sem-E'!I67</f>
        <v>3</v>
      </c>
      <c r="E63" s="32"/>
      <c r="G63" s="18">
        <f t="shared" si="4"/>
        <v>3</v>
      </c>
      <c r="H63" s="18">
        <f t="shared" si="5"/>
        <v>3</v>
      </c>
      <c r="I63" s="18">
        <f t="shared" si="6"/>
        <v>3</v>
      </c>
    </row>
    <row r="64" spans="1:9" x14ac:dyDescent="0.3">
      <c r="A64" s="18">
        <f>'Combined_End_Sem-E'!G68</f>
        <v>4</v>
      </c>
      <c r="B64" s="18">
        <f>'Combined_End_Sem-E'!H68</f>
        <v>4</v>
      </c>
      <c r="C64" s="18">
        <f>'Combined_End_Sem-E'!I68</f>
        <v>4</v>
      </c>
      <c r="E64" s="32"/>
      <c r="G64" s="18">
        <f t="shared" si="4"/>
        <v>4</v>
      </c>
      <c r="H64" s="18">
        <f t="shared" si="5"/>
        <v>4</v>
      </c>
      <c r="I64" s="18">
        <f t="shared" si="6"/>
        <v>4</v>
      </c>
    </row>
    <row r="65" spans="1:9" x14ac:dyDescent="0.3">
      <c r="A65" s="18">
        <f>'Combined_End_Sem-E'!G69</f>
        <v>6</v>
      </c>
      <c r="B65" s="18">
        <f>'Combined_End_Sem-E'!H69</f>
        <v>6</v>
      </c>
      <c r="C65" s="18">
        <f>'Combined_End_Sem-E'!I69</f>
        <v>6</v>
      </c>
      <c r="E65" s="32"/>
      <c r="G65" s="18">
        <f t="shared" si="4"/>
        <v>6</v>
      </c>
      <c r="H65" s="18">
        <f t="shared" si="5"/>
        <v>6</v>
      </c>
      <c r="I65" s="18">
        <f t="shared" si="6"/>
        <v>6</v>
      </c>
    </row>
    <row r="66" spans="1:9" x14ac:dyDescent="0.3">
      <c r="A66" s="18">
        <f>'Combined_End_Sem-E'!G70</f>
        <v>7</v>
      </c>
      <c r="B66" s="18">
        <f>'Combined_End_Sem-E'!H70</f>
        <v>7</v>
      </c>
      <c r="C66" s="18">
        <f>'Combined_End_Sem-E'!I70</f>
        <v>7</v>
      </c>
      <c r="E66" s="32"/>
      <c r="G66" s="18">
        <f t="shared" si="4"/>
        <v>7</v>
      </c>
      <c r="H66" s="18">
        <f t="shared" si="5"/>
        <v>7</v>
      </c>
      <c r="I66" s="18">
        <f t="shared" si="6"/>
        <v>7</v>
      </c>
    </row>
    <row r="67" spans="1:9" x14ac:dyDescent="0.3">
      <c r="A67" s="18">
        <f>'Combined_End_Sem-E'!G71</f>
        <v>10</v>
      </c>
      <c r="B67" s="18">
        <f>'Combined_End_Sem-E'!H71</f>
        <v>10</v>
      </c>
      <c r="C67" s="18">
        <f>'Combined_End_Sem-E'!I71</f>
        <v>10</v>
      </c>
      <c r="E67" s="32"/>
      <c r="G67" s="18">
        <f t="shared" si="4"/>
        <v>10</v>
      </c>
      <c r="H67" s="18">
        <f t="shared" si="5"/>
        <v>10</v>
      </c>
      <c r="I67" s="18">
        <f t="shared" si="6"/>
        <v>10</v>
      </c>
    </row>
    <row r="68" spans="1:9" x14ac:dyDescent="0.3">
      <c r="A68" s="18">
        <f>'Combined_End_Sem-E'!G72</f>
        <v>7</v>
      </c>
      <c r="B68" s="18">
        <f>'Combined_End_Sem-E'!H72</f>
        <v>7</v>
      </c>
      <c r="C68" s="18">
        <f>'Combined_End_Sem-E'!I72</f>
        <v>7</v>
      </c>
      <c r="E68" s="32"/>
      <c r="G68" s="18">
        <f t="shared" si="4"/>
        <v>7</v>
      </c>
      <c r="H68" s="18">
        <f t="shared" si="5"/>
        <v>7</v>
      </c>
      <c r="I68" s="18">
        <f t="shared" si="6"/>
        <v>7</v>
      </c>
    </row>
    <row r="69" spans="1:9" x14ac:dyDescent="0.3">
      <c r="A69" s="18">
        <f>'Combined_End_Sem-E'!G73</f>
        <v>8</v>
      </c>
      <c r="B69" s="18">
        <f>'Combined_End_Sem-E'!H73</f>
        <v>8</v>
      </c>
      <c r="C69" s="18">
        <f>'Combined_End_Sem-E'!I73</f>
        <v>8</v>
      </c>
      <c r="E69" s="32"/>
      <c r="G69" s="18">
        <f t="shared" si="4"/>
        <v>8</v>
      </c>
      <c r="H69" s="18">
        <f t="shared" si="5"/>
        <v>8</v>
      </c>
      <c r="I69" s="18">
        <f t="shared" si="6"/>
        <v>8</v>
      </c>
    </row>
    <row r="70" spans="1:9" x14ac:dyDescent="0.3">
      <c r="A70" s="18">
        <f>'Combined_End_Sem-E'!G74</f>
        <v>6</v>
      </c>
      <c r="B70" s="18">
        <f>'Combined_End_Sem-E'!H74</f>
        <v>6</v>
      </c>
      <c r="C70" s="18">
        <f>'Combined_End_Sem-E'!I74</f>
        <v>6</v>
      </c>
      <c r="E70" s="32"/>
      <c r="G70" s="18">
        <f t="shared" si="4"/>
        <v>6</v>
      </c>
      <c r="H70" s="18">
        <f t="shared" si="5"/>
        <v>6</v>
      </c>
      <c r="I70" s="18">
        <f t="shared" si="6"/>
        <v>6</v>
      </c>
    </row>
    <row r="71" spans="1:9" x14ac:dyDescent="0.3">
      <c r="A71" s="18">
        <f>'Combined_End_Sem-E'!G75</f>
        <v>5</v>
      </c>
      <c r="B71" s="18">
        <f>'Combined_End_Sem-E'!H75</f>
        <v>5</v>
      </c>
      <c r="C71" s="18">
        <f>'Combined_End_Sem-E'!I75</f>
        <v>5</v>
      </c>
      <c r="E71" s="32"/>
      <c r="G71" s="18">
        <f t="shared" ref="G71:G102" si="7">SUM(A71)</f>
        <v>5</v>
      </c>
      <c r="H71" s="18">
        <f t="shared" ref="H71:H102" si="8">SUM(B71)</f>
        <v>5</v>
      </c>
      <c r="I71" s="18">
        <f t="shared" ref="I71:I102" si="9">SUM(C71)</f>
        <v>5</v>
      </c>
    </row>
    <row r="72" spans="1:9" x14ac:dyDescent="0.3">
      <c r="A72" s="18">
        <f>'Combined_End_Sem-E'!G76</f>
        <v>6</v>
      </c>
      <c r="B72" s="18">
        <f>'Combined_End_Sem-E'!H76</f>
        <v>6</v>
      </c>
      <c r="C72" s="18">
        <f>'Combined_End_Sem-E'!I76</f>
        <v>6</v>
      </c>
      <c r="E72" s="32"/>
      <c r="G72" s="18">
        <f t="shared" si="7"/>
        <v>6</v>
      </c>
      <c r="H72" s="18">
        <f t="shared" si="8"/>
        <v>6</v>
      </c>
      <c r="I72" s="18">
        <f t="shared" si="9"/>
        <v>6</v>
      </c>
    </row>
    <row r="73" spans="1:9" x14ac:dyDescent="0.3">
      <c r="A73" s="18">
        <f>'Combined_End_Sem-E'!G77</f>
        <v>9</v>
      </c>
      <c r="B73" s="18">
        <f>'Combined_End_Sem-E'!H77</f>
        <v>9</v>
      </c>
      <c r="C73" s="18">
        <f>'Combined_End_Sem-E'!I77</f>
        <v>9</v>
      </c>
      <c r="E73" s="32"/>
      <c r="G73" s="18">
        <f t="shared" si="7"/>
        <v>9</v>
      </c>
      <c r="H73" s="18">
        <f t="shared" si="8"/>
        <v>9</v>
      </c>
      <c r="I73" s="18">
        <f t="shared" si="9"/>
        <v>9</v>
      </c>
    </row>
    <row r="74" spans="1:9" x14ac:dyDescent="0.3">
      <c r="A74" s="18">
        <f>'Combined_End_Sem-E'!G78</f>
        <v>4</v>
      </c>
      <c r="B74" s="18">
        <f>'Combined_End_Sem-E'!H78</f>
        <v>4</v>
      </c>
      <c r="C74" s="18">
        <f>'Combined_End_Sem-E'!I78</f>
        <v>4</v>
      </c>
      <c r="E74" s="32"/>
      <c r="G74" s="18">
        <f t="shared" si="7"/>
        <v>4</v>
      </c>
      <c r="H74" s="18">
        <f t="shared" si="8"/>
        <v>4</v>
      </c>
      <c r="I74" s="18">
        <f t="shared" si="9"/>
        <v>4</v>
      </c>
    </row>
    <row r="75" spans="1:9" x14ac:dyDescent="0.3">
      <c r="A75" s="18">
        <f>'Combined_End_Sem-E'!G79</f>
        <v>9</v>
      </c>
      <c r="B75" s="18">
        <f>'Combined_End_Sem-E'!H79</f>
        <v>9</v>
      </c>
      <c r="C75" s="18">
        <f>'Combined_End_Sem-E'!I79</f>
        <v>9</v>
      </c>
      <c r="E75" s="32"/>
      <c r="G75" s="18">
        <f t="shared" si="7"/>
        <v>9</v>
      </c>
      <c r="H75" s="18">
        <f t="shared" si="8"/>
        <v>9</v>
      </c>
      <c r="I75" s="18">
        <f t="shared" si="9"/>
        <v>9</v>
      </c>
    </row>
    <row r="76" spans="1:9" x14ac:dyDescent="0.3">
      <c r="A76" s="18">
        <f>'Combined_End_Sem-E'!G80</f>
        <v>6</v>
      </c>
      <c r="B76" s="18">
        <f>'Combined_End_Sem-E'!H80</f>
        <v>6</v>
      </c>
      <c r="C76" s="18">
        <f>'Combined_End_Sem-E'!I80</f>
        <v>6</v>
      </c>
      <c r="E76" s="32"/>
      <c r="G76" s="18">
        <f t="shared" si="7"/>
        <v>6</v>
      </c>
      <c r="H76" s="18">
        <f t="shared" si="8"/>
        <v>6</v>
      </c>
      <c r="I76" s="18">
        <f t="shared" si="9"/>
        <v>6</v>
      </c>
    </row>
    <row r="77" spans="1:9" x14ac:dyDescent="0.3">
      <c r="A77" s="18">
        <f>'Combined_End_Sem-E'!G81</f>
        <v>5</v>
      </c>
      <c r="B77" s="18">
        <f>'Combined_End_Sem-E'!H81</f>
        <v>5</v>
      </c>
      <c r="C77" s="18">
        <f>'Combined_End_Sem-E'!I81</f>
        <v>5</v>
      </c>
      <c r="E77" s="32"/>
      <c r="G77" s="18">
        <f t="shared" si="7"/>
        <v>5</v>
      </c>
      <c r="H77" s="18">
        <f t="shared" si="8"/>
        <v>5</v>
      </c>
      <c r="I77" s="18">
        <f t="shared" si="9"/>
        <v>5</v>
      </c>
    </row>
    <row r="78" spans="1:9" x14ac:dyDescent="0.3">
      <c r="A78" s="18">
        <f>'Combined_End_Sem-E'!G82</f>
        <v>9</v>
      </c>
      <c r="B78" s="18">
        <f>'Combined_End_Sem-E'!H82</f>
        <v>9</v>
      </c>
      <c r="C78" s="18">
        <f>'Combined_End_Sem-E'!I82</f>
        <v>9</v>
      </c>
      <c r="E78" s="32"/>
      <c r="G78" s="18">
        <f t="shared" si="7"/>
        <v>9</v>
      </c>
      <c r="H78" s="18">
        <f t="shared" si="8"/>
        <v>9</v>
      </c>
      <c r="I78" s="18">
        <f t="shared" si="9"/>
        <v>9</v>
      </c>
    </row>
    <row r="79" spans="1:9" x14ac:dyDescent="0.3">
      <c r="A79" s="18">
        <f>'Combined_End_Sem-E'!G83</f>
        <v>3</v>
      </c>
      <c r="B79" s="18">
        <f>'Combined_End_Sem-E'!H83</f>
        <v>3</v>
      </c>
      <c r="C79" s="18">
        <f>'Combined_End_Sem-E'!I83</f>
        <v>3</v>
      </c>
      <c r="E79" s="32"/>
      <c r="G79" s="18">
        <f t="shared" si="7"/>
        <v>3</v>
      </c>
      <c r="H79" s="18">
        <f t="shared" si="8"/>
        <v>3</v>
      </c>
      <c r="I79" s="18">
        <f t="shared" si="9"/>
        <v>3</v>
      </c>
    </row>
    <row r="80" spans="1:9" x14ac:dyDescent="0.3">
      <c r="A80" s="18">
        <f>'Combined_End_Sem-E'!G84</f>
        <v>10</v>
      </c>
      <c r="B80" s="18">
        <f>'Combined_End_Sem-E'!H84</f>
        <v>10</v>
      </c>
      <c r="C80" s="18">
        <f>'Combined_End_Sem-E'!I84</f>
        <v>10</v>
      </c>
      <c r="E80" s="32"/>
      <c r="G80" s="18">
        <f t="shared" si="7"/>
        <v>10</v>
      </c>
      <c r="H80" s="18">
        <f t="shared" si="8"/>
        <v>10</v>
      </c>
      <c r="I80" s="18">
        <f t="shared" si="9"/>
        <v>10</v>
      </c>
    </row>
    <row r="81" spans="1:9" x14ac:dyDescent="0.3">
      <c r="A81" s="18">
        <f>'Combined_End_Sem-E'!G85</f>
        <v>10</v>
      </c>
      <c r="B81" s="18">
        <f>'Combined_End_Sem-E'!H85</f>
        <v>10</v>
      </c>
      <c r="C81" s="18">
        <f>'Combined_End_Sem-E'!I85</f>
        <v>10</v>
      </c>
      <c r="E81" s="32"/>
      <c r="G81" s="18">
        <f t="shared" si="7"/>
        <v>10</v>
      </c>
      <c r="H81" s="18">
        <f t="shared" si="8"/>
        <v>10</v>
      </c>
      <c r="I81" s="18">
        <f t="shared" si="9"/>
        <v>10</v>
      </c>
    </row>
    <row r="82" spans="1:9" x14ac:dyDescent="0.3">
      <c r="A82" s="18">
        <f>'Combined_End_Sem-E'!G86</f>
        <v>7</v>
      </c>
      <c r="B82" s="18">
        <f>'Combined_End_Sem-E'!H86</f>
        <v>7</v>
      </c>
      <c r="C82" s="18">
        <f>'Combined_End_Sem-E'!I86</f>
        <v>7</v>
      </c>
      <c r="E82" s="32"/>
      <c r="G82" s="18">
        <f t="shared" si="7"/>
        <v>7</v>
      </c>
      <c r="H82" s="18">
        <f t="shared" si="8"/>
        <v>7</v>
      </c>
      <c r="I82" s="18">
        <f t="shared" si="9"/>
        <v>7</v>
      </c>
    </row>
    <row r="83" spans="1:9" x14ac:dyDescent="0.3">
      <c r="A83" s="18">
        <f>'Combined_End_Sem-E'!G87</f>
        <v>2</v>
      </c>
      <c r="B83" s="18">
        <f>'Combined_End_Sem-E'!H87</f>
        <v>2</v>
      </c>
      <c r="C83" s="18">
        <f>'Combined_End_Sem-E'!I87</f>
        <v>2</v>
      </c>
      <c r="E83" s="32"/>
      <c r="G83" s="18">
        <f t="shared" si="7"/>
        <v>2</v>
      </c>
      <c r="H83" s="18">
        <f t="shared" si="8"/>
        <v>2</v>
      </c>
      <c r="I83" s="18">
        <f t="shared" si="9"/>
        <v>2</v>
      </c>
    </row>
    <row r="84" spans="1:9" x14ac:dyDescent="0.3">
      <c r="A84" s="18">
        <f>'Combined_End_Sem-E'!G88</f>
        <v>5</v>
      </c>
      <c r="B84" s="18">
        <f>'Combined_End_Sem-E'!H88</f>
        <v>5</v>
      </c>
      <c r="C84" s="18">
        <f>'Combined_End_Sem-E'!I88</f>
        <v>5</v>
      </c>
      <c r="E84" s="32"/>
      <c r="G84" s="18">
        <f t="shared" si="7"/>
        <v>5</v>
      </c>
      <c r="H84" s="18">
        <f t="shared" si="8"/>
        <v>5</v>
      </c>
      <c r="I84" s="18">
        <f t="shared" si="9"/>
        <v>5</v>
      </c>
    </row>
    <row r="85" spans="1:9" x14ac:dyDescent="0.3">
      <c r="A85" s="18">
        <f>'Combined_End_Sem-E'!G89</f>
        <v>10</v>
      </c>
      <c r="B85" s="18">
        <f>'Combined_End_Sem-E'!H89</f>
        <v>10</v>
      </c>
      <c r="C85" s="18">
        <f>'Combined_End_Sem-E'!I89</f>
        <v>10</v>
      </c>
      <c r="E85" s="32"/>
      <c r="G85" s="18">
        <f t="shared" si="7"/>
        <v>10</v>
      </c>
      <c r="H85" s="18">
        <f t="shared" si="8"/>
        <v>10</v>
      </c>
      <c r="I85" s="18">
        <f t="shared" si="9"/>
        <v>10</v>
      </c>
    </row>
    <row r="86" spans="1:9" x14ac:dyDescent="0.3">
      <c r="A86" s="18">
        <f>'Combined_End_Sem-E'!G90</f>
        <v>4</v>
      </c>
      <c r="B86" s="18">
        <f>'Combined_End_Sem-E'!H90</f>
        <v>4</v>
      </c>
      <c r="C86" s="18">
        <f>'Combined_End_Sem-E'!I90</f>
        <v>4</v>
      </c>
      <c r="E86" s="32"/>
      <c r="G86" s="18">
        <f t="shared" si="7"/>
        <v>4</v>
      </c>
      <c r="H86" s="18">
        <f t="shared" si="8"/>
        <v>4</v>
      </c>
      <c r="I86" s="18">
        <f t="shared" si="9"/>
        <v>4</v>
      </c>
    </row>
    <row r="87" spans="1:9" x14ac:dyDescent="0.3">
      <c r="A87" s="18">
        <f>'Combined_End_Sem-E'!G91</f>
        <v>10</v>
      </c>
      <c r="B87" s="18">
        <f>'Combined_End_Sem-E'!H91</f>
        <v>10</v>
      </c>
      <c r="C87" s="18">
        <f>'Combined_End_Sem-E'!I91</f>
        <v>10</v>
      </c>
      <c r="E87" s="32"/>
      <c r="G87" s="18">
        <f t="shared" si="7"/>
        <v>10</v>
      </c>
      <c r="H87" s="18">
        <f t="shared" si="8"/>
        <v>10</v>
      </c>
      <c r="I87" s="18">
        <f t="shared" si="9"/>
        <v>10</v>
      </c>
    </row>
    <row r="88" spans="1:9" x14ac:dyDescent="0.3">
      <c r="A88" s="18">
        <f>'Combined_End_Sem-E'!G92</f>
        <v>2</v>
      </c>
      <c r="B88" s="18">
        <f>'Combined_End_Sem-E'!H92</f>
        <v>2</v>
      </c>
      <c r="C88" s="18">
        <f>'Combined_End_Sem-E'!I92</f>
        <v>2</v>
      </c>
      <c r="E88" s="32"/>
      <c r="G88" s="18">
        <f t="shared" si="7"/>
        <v>2</v>
      </c>
      <c r="H88" s="18">
        <f t="shared" si="8"/>
        <v>2</v>
      </c>
      <c r="I88" s="18">
        <f t="shared" si="9"/>
        <v>2</v>
      </c>
    </row>
    <row r="89" spans="1:9" x14ac:dyDescent="0.3">
      <c r="A89" s="18">
        <f>'Combined_End_Sem-E'!G93</f>
        <v>7</v>
      </c>
      <c r="B89" s="18">
        <f>'Combined_End_Sem-E'!H93</f>
        <v>7</v>
      </c>
      <c r="C89" s="18">
        <f>'Combined_End_Sem-E'!I93</f>
        <v>7</v>
      </c>
      <c r="E89" s="32"/>
      <c r="G89" s="18">
        <f t="shared" si="7"/>
        <v>7</v>
      </c>
      <c r="H89" s="18">
        <f t="shared" si="8"/>
        <v>7</v>
      </c>
      <c r="I89" s="18">
        <f t="shared" si="9"/>
        <v>7</v>
      </c>
    </row>
    <row r="90" spans="1:9" x14ac:dyDescent="0.3">
      <c r="A90" s="18">
        <f>'Combined_End_Sem-E'!G94</f>
        <v>9</v>
      </c>
      <c r="B90" s="18">
        <f>'Combined_End_Sem-E'!H94</f>
        <v>9</v>
      </c>
      <c r="C90" s="18">
        <f>'Combined_End_Sem-E'!I94</f>
        <v>9</v>
      </c>
      <c r="E90" s="32"/>
      <c r="G90" s="18">
        <f t="shared" si="7"/>
        <v>9</v>
      </c>
      <c r="H90" s="18">
        <f t="shared" si="8"/>
        <v>9</v>
      </c>
      <c r="I90" s="18">
        <f t="shared" si="9"/>
        <v>9</v>
      </c>
    </row>
    <row r="91" spans="1:9" x14ac:dyDescent="0.3">
      <c r="A91" s="18">
        <f>'Combined_End_Sem-E'!G95</f>
        <v>5</v>
      </c>
      <c r="B91" s="18">
        <f>'Combined_End_Sem-E'!H95</f>
        <v>5</v>
      </c>
      <c r="C91" s="18">
        <f>'Combined_End_Sem-E'!I95</f>
        <v>5</v>
      </c>
      <c r="E91" s="32"/>
      <c r="G91" s="18">
        <f t="shared" si="7"/>
        <v>5</v>
      </c>
      <c r="H91" s="18">
        <f t="shared" si="8"/>
        <v>5</v>
      </c>
      <c r="I91" s="18">
        <f t="shared" si="9"/>
        <v>5</v>
      </c>
    </row>
    <row r="92" spans="1:9" x14ac:dyDescent="0.3">
      <c r="A92" s="18">
        <f>'Combined_End_Sem-E'!G96</f>
        <v>9</v>
      </c>
      <c r="B92" s="18">
        <f>'Combined_End_Sem-E'!H96</f>
        <v>9</v>
      </c>
      <c r="C92" s="18">
        <f>'Combined_End_Sem-E'!I96</f>
        <v>9</v>
      </c>
      <c r="E92" s="32"/>
      <c r="G92" s="18">
        <f t="shared" si="7"/>
        <v>9</v>
      </c>
      <c r="H92" s="18">
        <f t="shared" si="8"/>
        <v>9</v>
      </c>
      <c r="I92" s="18">
        <f t="shared" si="9"/>
        <v>9</v>
      </c>
    </row>
    <row r="93" spans="1:9" x14ac:dyDescent="0.3">
      <c r="A93" s="18">
        <f>'Combined_End_Sem-E'!G97</f>
        <v>5</v>
      </c>
      <c r="B93" s="18">
        <f>'Combined_End_Sem-E'!H97</f>
        <v>5</v>
      </c>
      <c r="C93" s="18">
        <f>'Combined_End_Sem-E'!I97</f>
        <v>5</v>
      </c>
      <c r="E93" s="32"/>
      <c r="G93" s="18">
        <f t="shared" si="7"/>
        <v>5</v>
      </c>
      <c r="H93" s="18">
        <f t="shared" si="8"/>
        <v>5</v>
      </c>
      <c r="I93" s="18">
        <f t="shared" si="9"/>
        <v>5</v>
      </c>
    </row>
    <row r="94" spans="1:9" x14ac:dyDescent="0.3">
      <c r="A94" s="18">
        <f>'Combined_End_Sem-E'!G98</f>
        <v>8</v>
      </c>
      <c r="B94" s="18">
        <f>'Combined_End_Sem-E'!H98</f>
        <v>8</v>
      </c>
      <c r="C94" s="18">
        <f>'Combined_End_Sem-E'!I98</f>
        <v>8</v>
      </c>
      <c r="E94" s="32"/>
      <c r="G94" s="18">
        <f t="shared" si="7"/>
        <v>8</v>
      </c>
      <c r="H94" s="18">
        <f t="shared" si="8"/>
        <v>8</v>
      </c>
      <c r="I94" s="18">
        <f t="shared" si="9"/>
        <v>8</v>
      </c>
    </row>
    <row r="95" spans="1:9" x14ac:dyDescent="0.3">
      <c r="A95" s="18">
        <f>'Combined_End_Sem-E'!G99</f>
        <v>9</v>
      </c>
      <c r="B95" s="18">
        <f>'Combined_End_Sem-E'!H99</f>
        <v>9</v>
      </c>
      <c r="C95" s="18">
        <f>'Combined_End_Sem-E'!I99</f>
        <v>9</v>
      </c>
      <c r="E95" s="32"/>
      <c r="G95" s="18">
        <f t="shared" si="7"/>
        <v>9</v>
      </c>
      <c r="H95" s="18">
        <f t="shared" si="8"/>
        <v>9</v>
      </c>
      <c r="I95" s="18">
        <f t="shared" si="9"/>
        <v>9</v>
      </c>
    </row>
    <row r="96" spans="1:9" x14ac:dyDescent="0.3">
      <c r="A96" s="18">
        <f>'Combined_End_Sem-E'!G100</f>
        <v>4</v>
      </c>
      <c r="B96" s="18">
        <f>'Combined_End_Sem-E'!H100</f>
        <v>4</v>
      </c>
      <c r="C96" s="18">
        <f>'Combined_End_Sem-E'!I100</f>
        <v>4</v>
      </c>
      <c r="E96" s="32"/>
      <c r="G96" s="18">
        <f t="shared" si="7"/>
        <v>4</v>
      </c>
      <c r="H96" s="18">
        <f t="shared" si="8"/>
        <v>4</v>
      </c>
      <c r="I96" s="18">
        <f t="shared" si="9"/>
        <v>4</v>
      </c>
    </row>
    <row r="97" spans="1:9" x14ac:dyDescent="0.3">
      <c r="A97" s="18">
        <f>'Combined_End_Sem-E'!G101</f>
        <v>6</v>
      </c>
      <c r="B97" s="18">
        <f>'Combined_End_Sem-E'!H101</f>
        <v>6</v>
      </c>
      <c r="C97" s="18">
        <f>'Combined_End_Sem-E'!I101</f>
        <v>6</v>
      </c>
      <c r="E97" s="32"/>
      <c r="G97" s="18">
        <f t="shared" si="7"/>
        <v>6</v>
      </c>
      <c r="H97" s="18">
        <f t="shared" si="8"/>
        <v>6</v>
      </c>
      <c r="I97" s="18">
        <f t="shared" si="9"/>
        <v>6</v>
      </c>
    </row>
    <row r="98" spans="1:9" x14ac:dyDescent="0.3">
      <c r="A98" s="18">
        <f>'Combined_End_Sem-E'!G102</f>
        <v>6</v>
      </c>
      <c r="B98" s="18">
        <f>'Combined_End_Sem-E'!H102</f>
        <v>6</v>
      </c>
      <c r="C98" s="18">
        <f>'Combined_End_Sem-E'!I102</f>
        <v>6</v>
      </c>
      <c r="E98" s="32"/>
      <c r="G98" s="18">
        <f t="shared" si="7"/>
        <v>6</v>
      </c>
      <c r="H98" s="18">
        <f t="shared" si="8"/>
        <v>6</v>
      </c>
      <c r="I98" s="18">
        <f t="shared" si="9"/>
        <v>6</v>
      </c>
    </row>
    <row r="99" spans="1:9" x14ac:dyDescent="0.3">
      <c r="A99" s="18">
        <f>'Combined_End_Sem-E'!G103</f>
        <v>7</v>
      </c>
      <c r="B99" s="18">
        <f>'Combined_End_Sem-E'!H103</f>
        <v>7</v>
      </c>
      <c r="C99" s="18">
        <f>'Combined_End_Sem-E'!I103</f>
        <v>7</v>
      </c>
      <c r="E99" s="32"/>
      <c r="G99" s="18">
        <f t="shared" si="7"/>
        <v>7</v>
      </c>
      <c r="H99" s="18">
        <f t="shared" si="8"/>
        <v>7</v>
      </c>
      <c r="I99" s="18">
        <f t="shared" si="9"/>
        <v>7</v>
      </c>
    </row>
    <row r="100" spans="1:9" x14ac:dyDescent="0.3">
      <c r="A100" s="18">
        <f>'Combined_End_Sem-E'!G104</f>
        <v>8</v>
      </c>
      <c r="B100" s="18">
        <f>'Combined_End_Sem-E'!H104</f>
        <v>8</v>
      </c>
      <c r="C100" s="18">
        <f>'Combined_End_Sem-E'!I104</f>
        <v>8</v>
      </c>
      <c r="E100" s="32"/>
      <c r="G100" s="18">
        <f t="shared" si="7"/>
        <v>8</v>
      </c>
      <c r="H100" s="18">
        <f t="shared" si="8"/>
        <v>8</v>
      </c>
      <c r="I100" s="18">
        <f t="shared" si="9"/>
        <v>8</v>
      </c>
    </row>
    <row r="101" spans="1:9" x14ac:dyDescent="0.3">
      <c r="A101" s="18">
        <f>'Combined_End_Sem-E'!G105</f>
        <v>8</v>
      </c>
      <c r="B101" s="18">
        <f>'Combined_End_Sem-E'!H105</f>
        <v>8</v>
      </c>
      <c r="C101" s="18">
        <f>'Combined_End_Sem-E'!I105</f>
        <v>8</v>
      </c>
      <c r="E101" s="32"/>
      <c r="G101" s="18">
        <f t="shared" si="7"/>
        <v>8</v>
      </c>
      <c r="H101" s="18">
        <f t="shared" si="8"/>
        <v>8</v>
      </c>
      <c r="I101" s="18">
        <f t="shared" si="9"/>
        <v>8</v>
      </c>
    </row>
    <row r="102" spans="1:9" x14ac:dyDescent="0.3">
      <c r="A102" s="18">
        <f>'Combined_End_Sem-E'!G106</f>
        <v>10</v>
      </c>
      <c r="B102" s="18">
        <f>'Combined_End_Sem-E'!H106</f>
        <v>10</v>
      </c>
      <c r="C102" s="18">
        <f>'Combined_End_Sem-E'!I106</f>
        <v>10</v>
      </c>
      <c r="E102" s="32"/>
      <c r="G102" s="18">
        <f t="shared" si="7"/>
        <v>10</v>
      </c>
      <c r="H102" s="18">
        <f t="shared" si="8"/>
        <v>10</v>
      </c>
      <c r="I102" s="18">
        <f t="shared" si="9"/>
        <v>10</v>
      </c>
    </row>
    <row r="103" spans="1:9" x14ac:dyDescent="0.3">
      <c r="A103" s="18">
        <f>'Combined_End_Sem-E'!G107</f>
        <v>8</v>
      </c>
      <c r="B103" s="18">
        <f>'Combined_End_Sem-E'!H107</f>
        <v>8</v>
      </c>
      <c r="C103" s="18">
        <f>'Combined_End_Sem-E'!I107</f>
        <v>8</v>
      </c>
      <c r="E103" s="32"/>
      <c r="G103" s="18">
        <f t="shared" ref="G103:G134" si="10">SUM(A103)</f>
        <v>8</v>
      </c>
      <c r="H103" s="18">
        <f t="shared" ref="H103:H134" si="11">SUM(B103)</f>
        <v>8</v>
      </c>
      <c r="I103" s="18">
        <f t="shared" ref="I103:I134" si="12">SUM(C103)</f>
        <v>8</v>
      </c>
    </row>
    <row r="104" spans="1:9" x14ac:dyDescent="0.3">
      <c r="A104" s="18">
        <f>'Combined_End_Sem-E'!G108</f>
        <v>9</v>
      </c>
      <c r="B104" s="18">
        <f>'Combined_End_Sem-E'!H108</f>
        <v>9</v>
      </c>
      <c r="C104" s="18">
        <f>'Combined_End_Sem-E'!I108</f>
        <v>9</v>
      </c>
      <c r="E104" s="32"/>
      <c r="G104" s="18">
        <f t="shared" si="10"/>
        <v>9</v>
      </c>
      <c r="H104" s="18">
        <f t="shared" si="11"/>
        <v>9</v>
      </c>
      <c r="I104" s="18">
        <f t="shared" si="12"/>
        <v>9</v>
      </c>
    </row>
    <row r="105" spans="1:9" x14ac:dyDescent="0.3">
      <c r="A105" s="18">
        <f>'Combined_End_Sem-E'!G109</f>
        <v>8</v>
      </c>
      <c r="B105" s="18">
        <f>'Combined_End_Sem-E'!H109</f>
        <v>8</v>
      </c>
      <c r="C105" s="18">
        <f>'Combined_End_Sem-E'!I109</f>
        <v>8</v>
      </c>
      <c r="E105" s="32"/>
      <c r="G105" s="18">
        <f t="shared" si="10"/>
        <v>8</v>
      </c>
      <c r="H105" s="18">
        <f t="shared" si="11"/>
        <v>8</v>
      </c>
      <c r="I105" s="18">
        <f t="shared" si="12"/>
        <v>8</v>
      </c>
    </row>
    <row r="106" spans="1:9" x14ac:dyDescent="0.3">
      <c r="A106" s="18">
        <f>'Combined_End_Sem-E'!G110</f>
        <v>10</v>
      </c>
      <c r="B106" s="18">
        <f>'Combined_End_Sem-E'!H110</f>
        <v>10</v>
      </c>
      <c r="C106" s="18">
        <f>'Combined_End_Sem-E'!I110</f>
        <v>10</v>
      </c>
      <c r="E106" s="32"/>
      <c r="G106" s="18">
        <f t="shared" si="10"/>
        <v>10</v>
      </c>
      <c r="H106" s="18">
        <f t="shared" si="11"/>
        <v>10</v>
      </c>
      <c r="I106" s="18">
        <f t="shared" si="12"/>
        <v>10</v>
      </c>
    </row>
    <row r="107" spans="1:9" x14ac:dyDescent="0.3">
      <c r="A107" s="18">
        <f>'Combined_End_Sem-E'!G111</f>
        <v>9</v>
      </c>
      <c r="B107" s="18">
        <f>'Combined_End_Sem-E'!H111</f>
        <v>9</v>
      </c>
      <c r="C107" s="18">
        <f>'Combined_End_Sem-E'!I111</f>
        <v>9</v>
      </c>
      <c r="E107" s="32"/>
      <c r="G107" s="18">
        <f t="shared" si="10"/>
        <v>9</v>
      </c>
      <c r="H107" s="18">
        <f t="shared" si="11"/>
        <v>9</v>
      </c>
      <c r="I107" s="18">
        <f t="shared" si="12"/>
        <v>9</v>
      </c>
    </row>
    <row r="108" spans="1:9" x14ac:dyDescent="0.3">
      <c r="A108" s="18">
        <f>'Combined_End_Sem-E'!G112</f>
        <v>6</v>
      </c>
      <c r="B108" s="18">
        <f>'Combined_End_Sem-E'!H112</f>
        <v>6</v>
      </c>
      <c r="C108" s="18">
        <f>'Combined_End_Sem-E'!I112</f>
        <v>6</v>
      </c>
      <c r="E108" s="32"/>
      <c r="G108" s="18">
        <f t="shared" si="10"/>
        <v>6</v>
      </c>
      <c r="H108" s="18">
        <f t="shared" si="11"/>
        <v>6</v>
      </c>
      <c r="I108" s="18">
        <f t="shared" si="12"/>
        <v>6</v>
      </c>
    </row>
    <row r="109" spans="1:9" x14ac:dyDescent="0.3">
      <c r="A109" s="18">
        <f>'Combined_End_Sem-E'!G113</f>
        <v>3</v>
      </c>
      <c r="B109" s="18">
        <f>'Combined_End_Sem-E'!H113</f>
        <v>3</v>
      </c>
      <c r="C109" s="18">
        <f>'Combined_End_Sem-E'!I113</f>
        <v>3</v>
      </c>
      <c r="E109" s="32"/>
      <c r="G109" s="18">
        <f t="shared" si="10"/>
        <v>3</v>
      </c>
      <c r="H109" s="18">
        <f t="shared" si="11"/>
        <v>3</v>
      </c>
      <c r="I109" s="18">
        <f t="shared" si="12"/>
        <v>3</v>
      </c>
    </row>
    <row r="110" spans="1:9" x14ac:dyDescent="0.3">
      <c r="A110" s="18">
        <f>'Combined_End_Sem-E'!G114</f>
        <v>7</v>
      </c>
      <c r="B110" s="18">
        <f>'Combined_End_Sem-E'!H114</f>
        <v>7</v>
      </c>
      <c r="C110" s="18">
        <f>'Combined_End_Sem-E'!I114</f>
        <v>7</v>
      </c>
      <c r="E110" s="32"/>
      <c r="G110" s="18">
        <f t="shared" si="10"/>
        <v>7</v>
      </c>
      <c r="H110" s="18">
        <f t="shared" si="11"/>
        <v>7</v>
      </c>
      <c r="I110" s="18">
        <f t="shared" si="12"/>
        <v>7</v>
      </c>
    </row>
    <row r="111" spans="1:9" x14ac:dyDescent="0.3">
      <c r="A111" s="18">
        <f>'Combined_End_Sem-E'!G115</f>
        <v>3</v>
      </c>
      <c r="B111" s="18">
        <f>'Combined_End_Sem-E'!H115</f>
        <v>3</v>
      </c>
      <c r="C111" s="18">
        <f>'Combined_End_Sem-E'!I115</f>
        <v>3</v>
      </c>
      <c r="E111" s="32"/>
      <c r="G111" s="18">
        <f t="shared" si="10"/>
        <v>3</v>
      </c>
      <c r="H111" s="18">
        <f t="shared" si="11"/>
        <v>3</v>
      </c>
      <c r="I111" s="18">
        <f t="shared" si="12"/>
        <v>3</v>
      </c>
    </row>
    <row r="112" spans="1:9" x14ac:dyDescent="0.3">
      <c r="A112" s="18">
        <f>'Combined_End_Sem-E'!G116</f>
        <v>8</v>
      </c>
      <c r="B112" s="18">
        <f>'Combined_End_Sem-E'!H116</f>
        <v>8</v>
      </c>
      <c r="C112" s="18">
        <f>'Combined_End_Sem-E'!I116</f>
        <v>8</v>
      </c>
      <c r="E112" s="32"/>
      <c r="G112" s="18">
        <f t="shared" si="10"/>
        <v>8</v>
      </c>
      <c r="H112" s="18">
        <f t="shared" si="11"/>
        <v>8</v>
      </c>
      <c r="I112" s="18">
        <f t="shared" si="12"/>
        <v>8</v>
      </c>
    </row>
    <row r="113" spans="1:9" x14ac:dyDescent="0.3">
      <c r="A113" s="18">
        <f>'Combined_End_Sem-E'!G117</f>
        <v>6</v>
      </c>
      <c r="B113" s="18">
        <f>'Combined_End_Sem-E'!H117</f>
        <v>6</v>
      </c>
      <c r="C113" s="18">
        <f>'Combined_End_Sem-E'!I117</f>
        <v>6</v>
      </c>
      <c r="E113" s="32"/>
      <c r="G113" s="18">
        <f t="shared" si="10"/>
        <v>6</v>
      </c>
      <c r="H113" s="18">
        <f t="shared" si="11"/>
        <v>6</v>
      </c>
      <c r="I113" s="18">
        <f t="shared" si="12"/>
        <v>6</v>
      </c>
    </row>
    <row r="114" spans="1:9" x14ac:dyDescent="0.3">
      <c r="A114" s="18">
        <f>'Combined_End_Sem-E'!G118</f>
        <v>8</v>
      </c>
      <c r="B114" s="18">
        <f>'Combined_End_Sem-E'!H118</f>
        <v>8</v>
      </c>
      <c r="C114" s="18">
        <f>'Combined_End_Sem-E'!I118</f>
        <v>8</v>
      </c>
      <c r="E114" s="32"/>
      <c r="G114" s="18">
        <f t="shared" si="10"/>
        <v>8</v>
      </c>
      <c r="H114" s="18">
        <f t="shared" si="11"/>
        <v>8</v>
      </c>
      <c r="I114" s="18">
        <f t="shared" si="12"/>
        <v>8</v>
      </c>
    </row>
    <row r="115" spans="1:9" x14ac:dyDescent="0.3">
      <c r="A115" s="18">
        <f>'Combined_End_Sem-E'!G119</f>
        <v>9</v>
      </c>
      <c r="B115" s="18">
        <f>'Combined_End_Sem-E'!H119</f>
        <v>9</v>
      </c>
      <c r="C115" s="18">
        <f>'Combined_End_Sem-E'!I119</f>
        <v>9</v>
      </c>
      <c r="E115" s="32"/>
      <c r="G115" s="18">
        <f t="shared" si="10"/>
        <v>9</v>
      </c>
      <c r="H115" s="18">
        <f t="shared" si="11"/>
        <v>9</v>
      </c>
      <c r="I115" s="18">
        <f t="shared" si="12"/>
        <v>9</v>
      </c>
    </row>
    <row r="116" spans="1:9" x14ac:dyDescent="0.3">
      <c r="A116" s="18">
        <f>'Combined_End_Sem-E'!G120</f>
        <v>7</v>
      </c>
      <c r="B116" s="18">
        <f>'Combined_End_Sem-E'!H120</f>
        <v>7</v>
      </c>
      <c r="C116" s="18">
        <f>'Combined_End_Sem-E'!I120</f>
        <v>7</v>
      </c>
      <c r="E116" s="32"/>
      <c r="G116" s="18">
        <f t="shared" si="10"/>
        <v>7</v>
      </c>
      <c r="H116" s="18">
        <f t="shared" si="11"/>
        <v>7</v>
      </c>
      <c r="I116" s="18">
        <f t="shared" si="12"/>
        <v>7</v>
      </c>
    </row>
    <row r="117" spans="1:9" x14ac:dyDescent="0.3">
      <c r="A117" s="18">
        <f>'Combined_End_Sem-E'!G121</f>
        <v>8</v>
      </c>
      <c r="B117" s="18">
        <f>'Combined_End_Sem-E'!H121</f>
        <v>8</v>
      </c>
      <c r="C117" s="18">
        <f>'Combined_End_Sem-E'!I121</f>
        <v>8</v>
      </c>
      <c r="E117" s="32"/>
      <c r="G117" s="18">
        <f t="shared" si="10"/>
        <v>8</v>
      </c>
      <c r="H117" s="18">
        <f t="shared" si="11"/>
        <v>8</v>
      </c>
      <c r="I117" s="18">
        <f t="shared" si="12"/>
        <v>8</v>
      </c>
    </row>
    <row r="118" spans="1:9" x14ac:dyDescent="0.3">
      <c r="A118" s="18">
        <f>'Combined_End_Sem-E'!G122</f>
        <v>7</v>
      </c>
      <c r="B118" s="18">
        <f>'Combined_End_Sem-E'!H122</f>
        <v>7</v>
      </c>
      <c r="C118" s="18">
        <f>'Combined_End_Sem-E'!I122</f>
        <v>7</v>
      </c>
      <c r="E118" s="32"/>
      <c r="G118" s="18">
        <f t="shared" si="10"/>
        <v>7</v>
      </c>
      <c r="H118" s="18">
        <f t="shared" si="11"/>
        <v>7</v>
      </c>
      <c r="I118" s="18">
        <f t="shared" si="12"/>
        <v>7</v>
      </c>
    </row>
    <row r="119" spans="1:9" x14ac:dyDescent="0.3">
      <c r="A119" s="18">
        <f>'Combined_End_Sem-E'!G123</f>
        <v>8</v>
      </c>
      <c r="B119" s="18">
        <f>'Combined_End_Sem-E'!H123</f>
        <v>8</v>
      </c>
      <c r="C119" s="18">
        <f>'Combined_End_Sem-E'!I123</f>
        <v>8</v>
      </c>
      <c r="E119" s="32"/>
      <c r="G119" s="18">
        <f t="shared" si="10"/>
        <v>8</v>
      </c>
      <c r="H119" s="18">
        <f t="shared" si="11"/>
        <v>8</v>
      </c>
      <c r="I119" s="18">
        <f t="shared" si="12"/>
        <v>8</v>
      </c>
    </row>
    <row r="120" spans="1:9" x14ac:dyDescent="0.3">
      <c r="A120" s="18">
        <f>'Combined_End_Sem-E'!G124</f>
        <v>7</v>
      </c>
      <c r="B120" s="18">
        <f>'Combined_End_Sem-E'!H124</f>
        <v>7</v>
      </c>
      <c r="C120" s="18">
        <f>'Combined_End_Sem-E'!I124</f>
        <v>7</v>
      </c>
      <c r="E120" s="32"/>
      <c r="G120" s="18">
        <f t="shared" si="10"/>
        <v>7</v>
      </c>
      <c r="H120" s="18">
        <f t="shared" si="11"/>
        <v>7</v>
      </c>
      <c r="I120" s="18">
        <f t="shared" si="12"/>
        <v>7</v>
      </c>
    </row>
    <row r="121" spans="1:9" x14ac:dyDescent="0.3">
      <c r="A121" s="18">
        <f>'Combined_End_Sem-E'!G125</f>
        <v>7</v>
      </c>
      <c r="B121" s="18">
        <f>'Combined_End_Sem-E'!H125</f>
        <v>7</v>
      </c>
      <c r="C121" s="18">
        <f>'Combined_End_Sem-E'!I125</f>
        <v>7</v>
      </c>
      <c r="E121" s="32"/>
      <c r="G121" s="18">
        <f t="shared" si="10"/>
        <v>7</v>
      </c>
      <c r="H121" s="18">
        <f t="shared" si="11"/>
        <v>7</v>
      </c>
      <c r="I121" s="18">
        <f t="shared" si="12"/>
        <v>7</v>
      </c>
    </row>
    <row r="122" spans="1:9" x14ac:dyDescent="0.3">
      <c r="A122" s="18">
        <f>'Combined_End_Sem-E'!G126</f>
        <v>7</v>
      </c>
      <c r="B122" s="18">
        <f>'Combined_End_Sem-E'!H126</f>
        <v>7</v>
      </c>
      <c r="C122" s="18">
        <f>'Combined_End_Sem-E'!I126</f>
        <v>7</v>
      </c>
      <c r="E122" s="32"/>
      <c r="G122" s="18">
        <f t="shared" si="10"/>
        <v>7</v>
      </c>
      <c r="H122" s="18">
        <f t="shared" si="11"/>
        <v>7</v>
      </c>
      <c r="I122" s="18">
        <f t="shared" si="12"/>
        <v>7</v>
      </c>
    </row>
    <row r="123" spans="1:9" x14ac:dyDescent="0.3">
      <c r="A123" s="18">
        <f>'Combined_End_Sem-E'!G127</f>
        <v>7</v>
      </c>
      <c r="B123" s="18">
        <f>'Combined_End_Sem-E'!H127</f>
        <v>7</v>
      </c>
      <c r="C123" s="18">
        <f>'Combined_End_Sem-E'!I127</f>
        <v>7</v>
      </c>
      <c r="E123" s="32"/>
      <c r="G123" s="18">
        <f t="shared" si="10"/>
        <v>7</v>
      </c>
      <c r="H123" s="18">
        <f t="shared" si="11"/>
        <v>7</v>
      </c>
      <c r="I123" s="18">
        <f t="shared" si="12"/>
        <v>7</v>
      </c>
    </row>
    <row r="124" spans="1:9" x14ac:dyDescent="0.3">
      <c r="A124" s="18">
        <f>'Combined_End_Sem-E'!G128</f>
        <v>7</v>
      </c>
      <c r="B124" s="18">
        <f>'Combined_End_Sem-E'!H128</f>
        <v>7</v>
      </c>
      <c r="C124" s="18">
        <f>'Combined_End_Sem-E'!I128</f>
        <v>7</v>
      </c>
      <c r="E124" s="32"/>
      <c r="G124" s="18">
        <f t="shared" si="10"/>
        <v>7</v>
      </c>
      <c r="H124" s="18">
        <f t="shared" si="11"/>
        <v>7</v>
      </c>
      <c r="I124" s="18">
        <f t="shared" si="12"/>
        <v>7</v>
      </c>
    </row>
    <row r="125" spans="1:9" x14ac:dyDescent="0.3">
      <c r="A125" s="18">
        <f>'Combined_End_Sem-E'!G129</f>
        <v>7</v>
      </c>
      <c r="B125" s="18">
        <f>'Combined_End_Sem-E'!H129</f>
        <v>7</v>
      </c>
      <c r="C125" s="18">
        <f>'Combined_End_Sem-E'!I129</f>
        <v>7</v>
      </c>
      <c r="E125" s="32"/>
      <c r="G125" s="18">
        <f t="shared" si="10"/>
        <v>7</v>
      </c>
      <c r="H125" s="18">
        <f t="shared" si="11"/>
        <v>7</v>
      </c>
      <c r="I125" s="18">
        <f t="shared" si="12"/>
        <v>7</v>
      </c>
    </row>
    <row r="126" spans="1:9" x14ac:dyDescent="0.3">
      <c r="A126" s="18">
        <f>'Combined_End_Sem-E'!G130</f>
        <v>8</v>
      </c>
      <c r="B126" s="18">
        <f>'Combined_End_Sem-E'!H130</f>
        <v>8</v>
      </c>
      <c r="C126" s="18">
        <f>'Combined_End_Sem-E'!I130</f>
        <v>8</v>
      </c>
      <c r="E126" s="32"/>
      <c r="G126" s="18">
        <f t="shared" si="10"/>
        <v>8</v>
      </c>
      <c r="H126" s="18">
        <f t="shared" si="11"/>
        <v>8</v>
      </c>
      <c r="I126" s="18">
        <f t="shared" si="12"/>
        <v>8</v>
      </c>
    </row>
    <row r="127" spans="1:9" x14ac:dyDescent="0.3">
      <c r="A127" s="18">
        <f>'Combined_End_Sem-E'!G131</f>
        <v>7</v>
      </c>
      <c r="B127" s="18">
        <f>'Combined_End_Sem-E'!H131</f>
        <v>7</v>
      </c>
      <c r="C127" s="18">
        <f>'Combined_End_Sem-E'!I131</f>
        <v>7</v>
      </c>
      <c r="E127" s="32"/>
      <c r="G127" s="18">
        <f t="shared" si="10"/>
        <v>7</v>
      </c>
      <c r="H127" s="18">
        <f t="shared" si="11"/>
        <v>7</v>
      </c>
      <c r="I127" s="18">
        <f t="shared" si="12"/>
        <v>7</v>
      </c>
    </row>
    <row r="128" spans="1:9" x14ac:dyDescent="0.3">
      <c r="A128" s="18">
        <f>'Combined_End_Sem-E'!G132</f>
        <v>7</v>
      </c>
      <c r="B128" s="18">
        <f>'Combined_End_Sem-E'!H132</f>
        <v>7</v>
      </c>
      <c r="C128" s="18">
        <f>'Combined_End_Sem-E'!I132</f>
        <v>7</v>
      </c>
      <c r="E128" s="32"/>
      <c r="G128" s="18">
        <f t="shared" si="10"/>
        <v>7</v>
      </c>
      <c r="H128" s="18">
        <f t="shared" si="11"/>
        <v>7</v>
      </c>
      <c r="I128" s="18">
        <f t="shared" si="12"/>
        <v>7</v>
      </c>
    </row>
    <row r="129" spans="1:9" x14ac:dyDescent="0.3">
      <c r="A129" s="18">
        <f>'Combined_End_Sem-E'!G133</f>
        <v>6</v>
      </c>
      <c r="B129" s="18">
        <f>'Combined_End_Sem-E'!H133</f>
        <v>6</v>
      </c>
      <c r="C129" s="18">
        <f>'Combined_End_Sem-E'!I133</f>
        <v>6</v>
      </c>
      <c r="E129" s="32"/>
      <c r="G129" s="18">
        <f t="shared" si="10"/>
        <v>6</v>
      </c>
      <c r="H129" s="18">
        <f t="shared" si="11"/>
        <v>6</v>
      </c>
      <c r="I129" s="18">
        <f t="shared" si="12"/>
        <v>6</v>
      </c>
    </row>
    <row r="130" spans="1:9" x14ac:dyDescent="0.3">
      <c r="A130" s="18">
        <f>'Combined_End_Sem-E'!G134</f>
        <v>8</v>
      </c>
      <c r="B130" s="18">
        <f>'Combined_End_Sem-E'!H134</f>
        <v>8</v>
      </c>
      <c r="C130" s="18">
        <f>'Combined_End_Sem-E'!I134</f>
        <v>8</v>
      </c>
      <c r="E130" s="32"/>
      <c r="G130" s="18">
        <f t="shared" si="10"/>
        <v>8</v>
      </c>
      <c r="H130" s="18">
        <f t="shared" si="11"/>
        <v>8</v>
      </c>
      <c r="I130" s="18">
        <f t="shared" si="12"/>
        <v>8</v>
      </c>
    </row>
    <row r="131" spans="1:9" x14ac:dyDescent="0.3">
      <c r="A131" s="18">
        <f>'Combined_End_Sem-E'!G135</f>
        <v>8</v>
      </c>
      <c r="B131" s="18">
        <f>'Combined_End_Sem-E'!H135</f>
        <v>8</v>
      </c>
      <c r="C131" s="18">
        <f>'Combined_End_Sem-E'!I135</f>
        <v>8</v>
      </c>
      <c r="E131" s="32"/>
      <c r="G131" s="18">
        <f t="shared" si="10"/>
        <v>8</v>
      </c>
      <c r="H131" s="18">
        <f t="shared" si="11"/>
        <v>8</v>
      </c>
      <c r="I131" s="18">
        <f t="shared" si="12"/>
        <v>8</v>
      </c>
    </row>
    <row r="132" spans="1:9" x14ac:dyDescent="0.3">
      <c r="A132" s="18">
        <f>'Combined_End_Sem-E'!G136</f>
        <v>7</v>
      </c>
      <c r="B132" s="18">
        <f>'Combined_End_Sem-E'!H136</f>
        <v>7</v>
      </c>
      <c r="C132" s="18">
        <f>'Combined_End_Sem-E'!I136</f>
        <v>7</v>
      </c>
      <c r="E132" s="32"/>
      <c r="G132" s="18">
        <f t="shared" si="10"/>
        <v>7</v>
      </c>
      <c r="H132" s="18">
        <f t="shared" si="11"/>
        <v>7</v>
      </c>
      <c r="I132" s="18">
        <f t="shared" si="12"/>
        <v>7</v>
      </c>
    </row>
    <row r="133" spans="1:9" x14ac:dyDescent="0.3">
      <c r="A133" s="18">
        <f>'Combined_End_Sem-E'!G137</f>
        <v>7</v>
      </c>
      <c r="B133" s="18">
        <f>'Combined_End_Sem-E'!H137</f>
        <v>7</v>
      </c>
      <c r="C133" s="18">
        <f>'Combined_End_Sem-E'!I137</f>
        <v>7</v>
      </c>
      <c r="E133" s="32"/>
      <c r="G133" s="18">
        <f t="shared" si="10"/>
        <v>7</v>
      </c>
      <c r="H133" s="18">
        <f t="shared" si="11"/>
        <v>7</v>
      </c>
      <c r="I133" s="18">
        <f t="shared" si="12"/>
        <v>7</v>
      </c>
    </row>
    <row r="134" spans="1:9" x14ac:dyDescent="0.3">
      <c r="A134" s="18">
        <f>'Combined_End_Sem-E'!G138</f>
        <v>8</v>
      </c>
      <c r="B134" s="18">
        <f>'Combined_End_Sem-E'!H138</f>
        <v>8</v>
      </c>
      <c r="C134" s="18">
        <f>'Combined_End_Sem-E'!I138</f>
        <v>8</v>
      </c>
      <c r="E134" s="32"/>
      <c r="G134" s="18">
        <f t="shared" si="10"/>
        <v>8</v>
      </c>
      <c r="H134" s="18">
        <f t="shared" si="11"/>
        <v>8</v>
      </c>
      <c r="I134" s="18">
        <f t="shared" si="12"/>
        <v>8</v>
      </c>
    </row>
    <row r="135" spans="1:9" x14ac:dyDescent="0.3">
      <c r="A135" s="18">
        <f>'Combined_End_Sem-E'!G139</f>
        <v>7</v>
      </c>
      <c r="B135" s="18">
        <f>'Combined_End_Sem-E'!H139</f>
        <v>7</v>
      </c>
      <c r="C135" s="18">
        <f>'Combined_End_Sem-E'!I139</f>
        <v>7</v>
      </c>
      <c r="E135" s="32"/>
      <c r="G135" s="18">
        <f t="shared" ref="G135:G163" si="13">SUM(A135)</f>
        <v>7</v>
      </c>
      <c r="H135" s="18">
        <f t="shared" ref="H135:H163" si="14">SUM(B135)</f>
        <v>7</v>
      </c>
      <c r="I135" s="18">
        <f t="shared" ref="I135:I163" si="15">SUM(C135)</f>
        <v>7</v>
      </c>
    </row>
    <row r="136" spans="1:9" x14ac:dyDescent="0.3">
      <c r="A136" s="18">
        <f>'Combined_End_Sem-E'!G140</f>
        <v>8</v>
      </c>
      <c r="B136" s="18">
        <f>'Combined_End_Sem-E'!H140</f>
        <v>8</v>
      </c>
      <c r="C136" s="18">
        <f>'Combined_End_Sem-E'!I140</f>
        <v>8</v>
      </c>
      <c r="E136" s="32"/>
      <c r="G136" s="18">
        <f t="shared" si="13"/>
        <v>8</v>
      </c>
      <c r="H136" s="18">
        <f t="shared" si="14"/>
        <v>8</v>
      </c>
      <c r="I136" s="18">
        <f t="shared" si="15"/>
        <v>8</v>
      </c>
    </row>
    <row r="137" spans="1:9" x14ac:dyDescent="0.3">
      <c r="A137" s="18">
        <f>'Combined_End_Sem-E'!G141</f>
        <v>7</v>
      </c>
      <c r="B137" s="18">
        <f>'Combined_End_Sem-E'!H141</f>
        <v>7</v>
      </c>
      <c r="C137" s="18">
        <f>'Combined_End_Sem-E'!I141</f>
        <v>7</v>
      </c>
      <c r="E137" s="32"/>
      <c r="G137" s="18">
        <f t="shared" si="13"/>
        <v>7</v>
      </c>
      <c r="H137" s="18">
        <f t="shared" si="14"/>
        <v>7</v>
      </c>
      <c r="I137" s="18">
        <f t="shared" si="15"/>
        <v>7</v>
      </c>
    </row>
    <row r="138" spans="1:9" x14ac:dyDescent="0.3">
      <c r="A138" s="18">
        <f>'Combined_End_Sem-E'!G142</f>
        <v>8</v>
      </c>
      <c r="B138" s="18">
        <f>'Combined_End_Sem-E'!H142</f>
        <v>8</v>
      </c>
      <c r="C138" s="18">
        <f>'Combined_End_Sem-E'!I142</f>
        <v>8</v>
      </c>
      <c r="E138" s="32"/>
      <c r="G138" s="18">
        <f t="shared" si="13"/>
        <v>8</v>
      </c>
      <c r="H138" s="18">
        <f t="shared" si="14"/>
        <v>8</v>
      </c>
      <c r="I138" s="18">
        <f t="shared" si="15"/>
        <v>8</v>
      </c>
    </row>
    <row r="139" spans="1:9" x14ac:dyDescent="0.3">
      <c r="A139" s="18">
        <f>'Combined_End_Sem-E'!G143</f>
        <v>7.5</v>
      </c>
      <c r="B139" s="18">
        <f>'Combined_End_Sem-E'!H143</f>
        <v>7.5</v>
      </c>
      <c r="C139" s="18">
        <f>'Combined_End_Sem-E'!I143</f>
        <v>7.5</v>
      </c>
      <c r="E139" s="32"/>
      <c r="G139" s="18">
        <f t="shared" si="13"/>
        <v>7.5</v>
      </c>
      <c r="H139" s="18">
        <f t="shared" si="14"/>
        <v>7.5</v>
      </c>
      <c r="I139" s="18">
        <f t="shared" si="15"/>
        <v>7.5</v>
      </c>
    </row>
    <row r="140" spans="1:9" x14ac:dyDescent="0.3">
      <c r="A140" s="18">
        <f>'Combined_End_Sem-E'!G144</f>
        <v>8.5</v>
      </c>
      <c r="B140" s="18">
        <f>'Combined_End_Sem-E'!H144</f>
        <v>8.5</v>
      </c>
      <c r="C140" s="18">
        <f>'Combined_End_Sem-E'!I144</f>
        <v>8.5</v>
      </c>
      <c r="E140" s="32"/>
      <c r="G140" s="18">
        <f t="shared" si="13"/>
        <v>8.5</v>
      </c>
      <c r="H140" s="18">
        <f t="shared" si="14"/>
        <v>8.5</v>
      </c>
      <c r="I140" s="18">
        <f t="shared" si="15"/>
        <v>8.5</v>
      </c>
    </row>
    <row r="141" spans="1:9" x14ac:dyDescent="0.3">
      <c r="A141" s="18">
        <f>'Combined_End_Sem-E'!G145</f>
        <v>7.5</v>
      </c>
      <c r="B141" s="18">
        <f>'Combined_End_Sem-E'!H145</f>
        <v>7.5</v>
      </c>
      <c r="C141" s="18">
        <f>'Combined_End_Sem-E'!I145</f>
        <v>7.5</v>
      </c>
      <c r="E141" s="32"/>
      <c r="G141" s="18">
        <f t="shared" si="13"/>
        <v>7.5</v>
      </c>
      <c r="H141" s="18">
        <f t="shared" si="14"/>
        <v>7.5</v>
      </c>
      <c r="I141" s="18">
        <f t="shared" si="15"/>
        <v>7.5</v>
      </c>
    </row>
    <row r="142" spans="1:9" x14ac:dyDescent="0.3">
      <c r="A142" s="18">
        <f>'Combined_End_Sem-E'!G146</f>
        <v>7.5</v>
      </c>
      <c r="B142" s="18">
        <f>'Combined_End_Sem-E'!H146</f>
        <v>7.5</v>
      </c>
      <c r="C142" s="18">
        <f>'Combined_End_Sem-E'!I146</f>
        <v>7.5</v>
      </c>
      <c r="E142" s="32"/>
      <c r="G142" s="18">
        <f t="shared" si="13"/>
        <v>7.5</v>
      </c>
      <c r="H142" s="18">
        <f t="shared" si="14"/>
        <v>7.5</v>
      </c>
      <c r="I142" s="18">
        <f t="shared" si="15"/>
        <v>7.5</v>
      </c>
    </row>
    <row r="143" spans="1:9" x14ac:dyDescent="0.3">
      <c r="A143" s="18">
        <f>'Combined_End_Sem-E'!G147</f>
        <v>7</v>
      </c>
      <c r="B143" s="18">
        <f>'Combined_End_Sem-E'!H147</f>
        <v>7</v>
      </c>
      <c r="C143" s="18">
        <f>'Combined_End_Sem-E'!I147</f>
        <v>7</v>
      </c>
      <c r="E143" s="32"/>
      <c r="G143" s="18">
        <f t="shared" si="13"/>
        <v>7</v>
      </c>
      <c r="H143" s="18">
        <f t="shared" si="14"/>
        <v>7</v>
      </c>
      <c r="I143" s="18">
        <f t="shared" si="15"/>
        <v>7</v>
      </c>
    </row>
    <row r="144" spans="1:9" x14ac:dyDescent="0.3">
      <c r="A144" s="18">
        <f>'Combined_End_Sem-E'!G148</f>
        <v>8</v>
      </c>
      <c r="B144" s="18">
        <f>'Combined_End_Sem-E'!H148</f>
        <v>8</v>
      </c>
      <c r="C144" s="18">
        <f>'Combined_End_Sem-E'!I148</f>
        <v>8</v>
      </c>
      <c r="E144" s="32"/>
      <c r="G144" s="18">
        <f t="shared" si="13"/>
        <v>8</v>
      </c>
      <c r="H144" s="18">
        <f t="shared" si="14"/>
        <v>8</v>
      </c>
      <c r="I144" s="18">
        <f t="shared" si="15"/>
        <v>8</v>
      </c>
    </row>
    <row r="145" spans="1:9" x14ac:dyDescent="0.3">
      <c r="A145" s="18">
        <f>'Combined_End_Sem-E'!G149</f>
        <v>7</v>
      </c>
      <c r="B145" s="18">
        <f>'Combined_End_Sem-E'!H149</f>
        <v>7</v>
      </c>
      <c r="C145" s="18">
        <f>'Combined_End_Sem-E'!I149</f>
        <v>7</v>
      </c>
      <c r="E145" s="32"/>
      <c r="G145" s="18">
        <f t="shared" si="13"/>
        <v>7</v>
      </c>
      <c r="H145" s="18">
        <f t="shared" si="14"/>
        <v>7</v>
      </c>
      <c r="I145" s="18">
        <f t="shared" si="15"/>
        <v>7</v>
      </c>
    </row>
    <row r="146" spans="1:9" x14ac:dyDescent="0.3">
      <c r="A146" s="18">
        <f>'Combined_End_Sem-E'!G150</f>
        <v>7</v>
      </c>
      <c r="B146" s="18">
        <f>'Combined_End_Sem-E'!H150</f>
        <v>7</v>
      </c>
      <c r="C146" s="18">
        <f>'Combined_End_Sem-E'!I150</f>
        <v>7</v>
      </c>
      <c r="E146" s="32"/>
      <c r="G146" s="18">
        <f t="shared" si="13"/>
        <v>7</v>
      </c>
      <c r="H146" s="18">
        <f t="shared" si="14"/>
        <v>7</v>
      </c>
      <c r="I146" s="18">
        <f t="shared" si="15"/>
        <v>7</v>
      </c>
    </row>
    <row r="147" spans="1:9" x14ac:dyDescent="0.3">
      <c r="A147" s="18">
        <f>'Combined_End_Sem-E'!G151</f>
        <v>8</v>
      </c>
      <c r="B147" s="18">
        <f>'Combined_End_Sem-E'!H151</f>
        <v>8</v>
      </c>
      <c r="C147" s="18">
        <f>'Combined_End_Sem-E'!I151</f>
        <v>8</v>
      </c>
      <c r="E147" s="32"/>
      <c r="G147" s="18">
        <f t="shared" si="13"/>
        <v>8</v>
      </c>
      <c r="H147" s="18">
        <f t="shared" si="14"/>
        <v>8</v>
      </c>
      <c r="I147" s="18">
        <f t="shared" si="15"/>
        <v>8</v>
      </c>
    </row>
    <row r="148" spans="1:9" x14ac:dyDescent="0.3">
      <c r="A148" s="18">
        <f>'Combined_End_Sem-E'!G152</f>
        <v>8</v>
      </c>
      <c r="B148" s="18">
        <f>'Combined_End_Sem-E'!H152</f>
        <v>8</v>
      </c>
      <c r="C148" s="18">
        <f>'Combined_End_Sem-E'!I152</f>
        <v>8</v>
      </c>
      <c r="E148" s="32"/>
      <c r="G148" s="18">
        <f t="shared" si="13"/>
        <v>8</v>
      </c>
      <c r="H148" s="18">
        <f t="shared" si="14"/>
        <v>8</v>
      </c>
      <c r="I148" s="18">
        <f t="shared" si="15"/>
        <v>8</v>
      </c>
    </row>
    <row r="149" spans="1:9" x14ac:dyDescent="0.3">
      <c r="A149" s="18">
        <f>'Combined_End_Sem-E'!G153</f>
        <v>7.5</v>
      </c>
      <c r="B149" s="18">
        <f>'Combined_End_Sem-E'!H153</f>
        <v>7.5</v>
      </c>
      <c r="C149" s="18">
        <f>'Combined_End_Sem-E'!I153</f>
        <v>7.5</v>
      </c>
      <c r="E149" s="32"/>
      <c r="G149" s="18">
        <f t="shared" si="13"/>
        <v>7.5</v>
      </c>
      <c r="H149" s="18">
        <f t="shared" si="14"/>
        <v>7.5</v>
      </c>
      <c r="I149" s="18">
        <f t="shared" si="15"/>
        <v>7.5</v>
      </c>
    </row>
    <row r="150" spans="1:9" x14ac:dyDescent="0.3">
      <c r="A150" s="18">
        <f>'Combined_End_Sem-E'!G154</f>
        <v>7.5</v>
      </c>
      <c r="B150" s="18">
        <f>'Combined_End_Sem-E'!H154</f>
        <v>7.5</v>
      </c>
      <c r="C150" s="18">
        <f>'Combined_End_Sem-E'!I154</f>
        <v>7.5</v>
      </c>
      <c r="E150" s="32"/>
      <c r="G150" s="18">
        <f t="shared" si="13"/>
        <v>7.5</v>
      </c>
      <c r="H150" s="18">
        <f t="shared" si="14"/>
        <v>7.5</v>
      </c>
      <c r="I150" s="18">
        <f t="shared" si="15"/>
        <v>7.5</v>
      </c>
    </row>
    <row r="151" spans="1:9" x14ac:dyDescent="0.3">
      <c r="A151" s="18">
        <f>'Combined_End_Sem-E'!G155</f>
        <v>7</v>
      </c>
      <c r="B151" s="18">
        <f>'Combined_End_Sem-E'!H155</f>
        <v>7</v>
      </c>
      <c r="C151" s="18">
        <f>'Combined_End_Sem-E'!I155</f>
        <v>7</v>
      </c>
      <c r="E151" s="32"/>
      <c r="G151" s="18">
        <f t="shared" si="13"/>
        <v>7</v>
      </c>
      <c r="H151" s="18">
        <f t="shared" si="14"/>
        <v>7</v>
      </c>
      <c r="I151" s="18">
        <f t="shared" si="15"/>
        <v>7</v>
      </c>
    </row>
    <row r="152" spans="1:9" x14ac:dyDescent="0.3">
      <c r="A152" s="18">
        <f>'Combined_End_Sem-E'!G156</f>
        <v>8</v>
      </c>
      <c r="B152" s="18">
        <f>'Combined_End_Sem-E'!H156</f>
        <v>8</v>
      </c>
      <c r="C152" s="18">
        <f>'Combined_End_Sem-E'!I156</f>
        <v>8</v>
      </c>
      <c r="E152" s="32"/>
      <c r="G152" s="18">
        <f t="shared" si="13"/>
        <v>8</v>
      </c>
      <c r="H152" s="18">
        <f t="shared" si="14"/>
        <v>8</v>
      </c>
      <c r="I152" s="18">
        <f t="shared" si="15"/>
        <v>8</v>
      </c>
    </row>
    <row r="153" spans="1:9" x14ac:dyDescent="0.3">
      <c r="A153" s="18">
        <f>'Combined_End_Sem-E'!G157</f>
        <v>7</v>
      </c>
      <c r="B153" s="18">
        <f>'Combined_End_Sem-E'!H157</f>
        <v>7</v>
      </c>
      <c r="C153" s="18">
        <f>'Combined_End_Sem-E'!I157</f>
        <v>7</v>
      </c>
      <c r="E153" s="32"/>
      <c r="G153" s="18">
        <f t="shared" si="13"/>
        <v>7</v>
      </c>
      <c r="H153" s="18">
        <f t="shared" si="14"/>
        <v>7</v>
      </c>
      <c r="I153" s="18">
        <f t="shared" si="15"/>
        <v>7</v>
      </c>
    </row>
    <row r="154" spans="1:9" x14ac:dyDescent="0.3">
      <c r="A154" s="18">
        <f>'Combined_End_Sem-E'!G158</f>
        <v>9</v>
      </c>
      <c r="B154" s="18">
        <f>'Combined_End_Sem-E'!H158</f>
        <v>9</v>
      </c>
      <c r="C154" s="18">
        <f>'Combined_End_Sem-E'!I158</f>
        <v>9</v>
      </c>
      <c r="E154" s="32"/>
      <c r="G154" s="18">
        <f t="shared" si="13"/>
        <v>9</v>
      </c>
      <c r="H154" s="18">
        <f t="shared" si="14"/>
        <v>9</v>
      </c>
      <c r="I154" s="18">
        <f t="shared" si="15"/>
        <v>9</v>
      </c>
    </row>
    <row r="155" spans="1:9" x14ac:dyDescent="0.3">
      <c r="A155" s="18">
        <f>'Combined_End_Sem-E'!G159</f>
        <v>8</v>
      </c>
      <c r="B155" s="18">
        <f>'Combined_End_Sem-E'!H159</f>
        <v>8</v>
      </c>
      <c r="C155" s="18">
        <f>'Combined_End_Sem-E'!I159</f>
        <v>8</v>
      </c>
      <c r="E155" s="32"/>
      <c r="G155" s="18">
        <f t="shared" si="13"/>
        <v>8</v>
      </c>
      <c r="H155" s="18">
        <f t="shared" si="14"/>
        <v>8</v>
      </c>
      <c r="I155" s="18">
        <f t="shared" si="15"/>
        <v>8</v>
      </c>
    </row>
    <row r="156" spans="1:9" x14ac:dyDescent="0.3">
      <c r="A156" s="18">
        <f>'Combined_End_Sem-E'!G160</f>
        <v>8</v>
      </c>
      <c r="B156" s="18">
        <f>'Combined_End_Sem-E'!H160</f>
        <v>8</v>
      </c>
      <c r="C156" s="18">
        <f>'Combined_End_Sem-E'!I160</f>
        <v>8</v>
      </c>
      <c r="E156" s="32"/>
      <c r="G156" s="18">
        <f t="shared" si="13"/>
        <v>8</v>
      </c>
      <c r="H156" s="18">
        <f t="shared" si="14"/>
        <v>8</v>
      </c>
      <c r="I156" s="18">
        <f t="shared" si="15"/>
        <v>8</v>
      </c>
    </row>
    <row r="157" spans="1:9" x14ac:dyDescent="0.3">
      <c r="A157" s="18">
        <f>'Combined_End_Sem-E'!G161</f>
        <v>8</v>
      </c>
      <c r="B157" s="18">
        <f>'Combined_End_Sem-E'!H161</f>
        <v>8</v>
      </c>
      <c r="C157" s="18">
        <f>'Combined_End_Sem-E'!I161</f>
        <v>8</v>
      </c>
      <c r="E157" s="32"/>
      <c r="G157" s="18">
        <f t="shared" si="13"/>
        <v>8</v>
      </c>
      <c r="H157" s="18">
        <f t="shared" si="14"/>
        <v>8</v>
      </c>
      <c r="I157" s="18">
        <f t="shared" si="15"/>
        <v>8</v>
      </c>
    </row>
    <row r="158" spans="1:9" x14ac:dyDescent="0.3">
      <c r="A158" s="18">
        <f>'Combined_End_Sem-E'!G162</f>
        <v>8</v>
      </c>
      <c r="B158" s="18">
        <f>'Combined_End_Sem-E'!H162</f>
        <v>8</v>
      </c>
      <c r="C158" s="18">
        <f>'Combined_End_Sem-E'!I162</f>
        <v>8</v>
      </c>
      <c r="E158" s="32"/>
      <c r="G158" s="18">
        <f t="shared" si="13"/>
        <v>8</v>
      </c>
      <c r="H158" s="18">
        <f t="shared" si="14"/>
        <v>8</v>
      </c>
      <c r="I158" s="18">
        <f t="shared" si="15"/>
        <v>8</v>
      </c>
    </row>
    <row r="159" spans="1:9" x14ac:dyDescent="0.3">
      <c r="A159" s="18">
        <f>'Combined_End_Sem-E'!G163</f>
        <v>8</v>
      </c>
      <c r="B159" s="18">
        <f>'Combined_End_Sem-E'!H163</f>
        <v>8</v>
      </c>
      <c r="C159" s="18">
        <f>'Combined_End_Sem-E'!I163</f>
        <v>8</v>
      </c>
      <c r="E159" s="32"/>
      <c r="G159" s="18">
        <f t="shared" si="13"/>
        <v>8</v>
      </c>
      <c r="H159" s="18">
        <f t="shared" si="14"/>
        <v>8</v>
      </c>
      <c r="I159" s="18">
        <f t="shared" si="15"/>
        <v>8</v>
      </c>
    </row>
    <row r="160" spans="1:9" x14ac:dyDescent="0.3">
      <c r="A160" s="18">
        <f>'Combined_End_Sem-E'!G164</f>
        <v>8.5</v>
      </c>
      <c r="B160" s="18">
        <f>'Combined_End_Sem-E'!H164</f>
        <v>8.5</v>
      </c>
      <c r="C160" s="18">
        <f>'Combined_End_Sem-E'!I164</f>
        <v>8.5</v>
      </c>
      <c r="E160" s="32"/>
      <c r="G160" s="18">
        <f t="shared" si="13"/>
        <v>8.5</v>
      </c>
      <c r="H160" s="18">
        <f t="shared" si="14"/>
        <v>8.5</v>
      </c>
      <c r="I160" s="18">
        <f t="shared" si="15"/>
        <v>8.5</v>
      </c>
    </row>
    <row r="161" spans="1:9" x14ac:dyDescent="0.3">
      <c r="A161" s="18">
        <f>'Combined_End_Sem-E'!G165</f>
        <v>7</v>
      </c>
      <c r="B161" s="18">
        <f>'Combined_End_Sem-E'!H165</f>
        <v>7</v>
      </c>
      <c r="C161" s="18">
        <f>'Combined_End_Sem-E'!I165</f>
        <v>7</v>
      </c>
      <c r="E161" s="32"/>
      <c r="G161" s="18">
        <f t="shared" si="13"/>
        <v>7</v>
      </c>
      <c r="H161" s="18">
        <f t="shared" si="14"/>
        <v>7</v>
      </c>
      <c r="I161" s="18">
        <f t="shared" si="15"/>
        <v>7</v>
      </c>
    </row>
    <row r="162" spans="1:9" x14ac:dyDescent="0.3">
      <c r="A162" s="18">
        <f>'Combined_End_Sem-E'!G166</f>
        <v>7</v>
      </c>
      <c r="B162" s="18">
        <f>'Combined_End_Sem-E'!H166</f>
        <v>7</v>
      </c>
      <c r="C162" s="18">
        <f>'Combined_End_Sem-E'!I166</f>
        <v>7</v>
      </c>
      <c r="E162" s="32"/>
      <c r="G162" s="18">
        <f t="shared" si="13"/>
        <v>7</v>
      </c>
      <c r="H162" s="18">
        <f t="shared" si="14"/>
        <v>7</v>
      </c>
      <c r="I162" s="18">
        <f t="shared" si="15"/>
        <v>7</v>
      </c>
    </row>
    <row r="163" spans="1:9" x14ac:dyDescent="0.3">
      <c r="A163" s="18">
        <f>'Combined_End_Sem-E'!G167</f>
        <v>7</v>
      </c>
      <c r="B163" s="18">
        <f>'Combined_End_Sem-E'!H167</f>
        <v>7</v>
      </c>
      <c r="C163" s="18">
        <f>'Combined_End_Sem-E'!I167</f>
        <v>7</v>
      </c>
      <c r="E163" s="32"/>
      <c r="G163" s="18">
        <f t="shared" si="13"/>
        <v>7</v>
      </c>
      <c r="H163" s="18">
        <f t="shared" si="14"/>
        <v>7</v>
      </c>
      <c r="I163" s="18">
        <f t="shared" si="15"/>
        <v>7</v>
      </c>
    </row>
    <row r="164" spans="1:9" x14ac:dyDescent="0.3">
      <c r="E164" s="32"/>
    </row>
    <row r="165" spans="1:9" x14ac:dyDescent="0.3">
      <c r="E165" s="32"/>
      <c r="F165" s="19" t="s">
        <v>65</v>
      </c>
      <c r="G165" s="34" t="s">
        <v>24</v>
      </c>
      <c r="H165" s="34" t="s">
        <v>27</v>
      </c>
      <c r="I165" s="34" t="s">
        <v>30</v>
      </c>
    </row>
    <row r="166" spans="1:9" x14ac:dyDescent="0.3">
      <c r="E166" s="32"/>
      <c r="F166" s="19" t="s">
        <v>189</v>
      </c>
      <c r="G166" s="35">
        <f>IF(SUM(G7:G163) &gt; 0, COUNTIF(G7:G163, "&gt;=" &amp; G4), "")</f>
        <v>123</v>
      </c>
      <c r="H166" s="35">
        <f>IF(SUM(H7:H163) &gt; 0, COUNTIF(H7:H163, "&gt;=" &amp; H4), "")</f>
        <v>123</v>
      </c>
      <c r="I166" s="35">
        <f>IF(SUM(I7:I163) &gt; 0, COUNTIF(I7:I163, "&gt;=" &amp; I4), "")</f>
        <v>123</v>
      </c>
    </row>
    <row r="167" spans="1:9" x14ac:dyDescent="0.3">
      <c r="E167" s="32"/>
      <c r="F167" s="19" t="s">
        <v>190</v>
      </c>
      <c r="G167" s="8">
        <v>157</v>
      </c>
      <c r="H167" s="8">
        <v>157</v>
      </c>
      <c r="I167" s="8">
        <v>157</v>
      </c>
    </row>
    <row r="168" spans="1:9" x14ac:dyDescent="0.3">
      <c r="E168" s="32"/>
      <c r="F168" s="19" t="s">
        <v>192</v>
      </c>
      <c r="G168" s="35">
        <f>IF(SUM(G7:G163) &gt; 0, G166/G167*100, "0")</f>
        <v>78.343949044585997</v>
      </c>
      <c r="H168" s="35">
        <f>IF(SUM(H7:H163) &gt; 0, H166/H167*100, "0")</f>
        <v>78.343949044585997</v>
      </c>
      <c r="I168" s="35">
        <f>IF(SUM(I7:I163) &gt; 0, I166/I167*100, "0")</f>
        <v>78.343949044585997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81"/>
  <sheetViews>
    <sheetView workbookViewId="0"/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2</v>
      </c>
      <c r="F3" s="6">
        <f>Combined_Input_Details!F3</f>
        <v>1</v>
      </c>
      <c r="G3" s="6">
        <f>Combined_Input_Details!G3</f>
        <v>2</v>
      </c>
      <c r="H3" s="6">
        <f>Combined_Input_Details!H3</f>
        <v>1</v>
      </c>
      <c r="I3" s="6">
        <f>Combined_Input_Details!I3</f>
        <v>3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1</v>
      </c>
      <c r="N3" s="6">
        <f>Combined_Input_Details!N3</f>
        <v>1</v>
      </c>
      <c r="O3" s="6">
        <f>Combined_Input_Details!O3</f>
        <v>0</v>
      </c>
      <c r="P3" s="6">
        <f>Combined_Input_Details!P3</f>
        <v>1</v>
      </c>
      <c r="Q3" s="6">
        <f>Combined_Input_Details!Q3</f>
        <v>1</v>
      </c>
      <c r="R3" s="6">
        <f>Combined_Input_Details!R3</f>
        <v>3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2</v>
      </c>
      <c r="F4" s="8">
        <f>Combined_Input_Details!F4</f>
        <v>1</v>
      </c>
      <c r="G4" s="8">
        <f>Combined_Input_Details!G4</f>
        <v>2</v>
      </c>
      <c r="H4" s="8">
        <f>Combined_Input_Details!H4</f>
        <v>1</v>
      </c>
      <c r="I4" s="8">
        <f>Combined_Input_Details!I4</f>
        <v>3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1</v>
      </c>
      <c r="N4" s="8">
        <f>Combined_Input_Details!N4</f>
        <v>1</v>
      </c>
      <c r="O4" s="8">
        <f>Combined_Input_Details!O4</f>
        <v>0</v>
      </c>
      <c r="P4" s="8">
        <f>Combined_Input_Details!P4</f>
        <v>1</v>
      </c>
      <c r="Q4" s="8">
        <f>Combined_Input_Details!Q4</f>
        <v>2</v>
      </c>
      <c r="R4" s="8">
        <f>Combined_Input_Details!R4</f>
        <v>3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2</v>
      </c>
      <c r="F5" s="6">
        <f>Combined_Input_Details!F5</f>
        <v>1</v>
      </c>
      <c r="G5" s="6">
        <f>Combined_Input_Details!G5</f>
        <v>2</v>
      </c>
      <c r="H5" s="6">
        <f>Combined_Input_Details!H5</f>
        <v>1</v>
      </c>
      <c r="I5" s="6">
        <f>Combined_Input_Details!I5</f>
        <v>3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1</v>
      </c>
      <c r="N5" s="6">
        <f>Combined_Input_Details!N5</f>
        <v>1</v>
      </c>
      <c r="O5" s="6">
        <f>Combined_Input_Details!O5</f>
        <v>0</v>
      </c>
      <c r="P5" s="6">
        <f>Combined_Input_Details!P5</f>
        <v>1</v>
      </c>
      <c r="Q5" s="6">
        <f>Combined_Input_Details!Q5</f>
        <v>1</v>
      </c>
      <c r="R5" s="6">
        <f>Combined_Input_Details!R5</f>
        <v>3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453</v>
      </c>
    </row>
    <row r="8" spans="1:21" x14ac:dyDescent="0.3">
      <c r="A8" s="3" t="s">
        <v>34</v>
      </c>
      <c r="B8" s="3" t="s">
        <v>35</v>
      </c>
      <c r="D8" s="48" t="s">
        <v>36</v>
      </c>
      <c r="E8" s="48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157</v>
      </c>
      <c r="D10" s="11" t="s">
        <v>24</v>
      </c>
      <c r="E10" s="11">
        <f>Combined_Input_Details!E10</f>
        <v>88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f>Combined_Input_Details!E11</f>
        <v>88</v>
      </c>
    </row>
    <row r="12" spans="1:21" x14ac:dyDescent="0.3">
      <c r="A12" s="2"/>
      <c r="B12" s="2"/>
      <c r="D12" s="11" t="s">
        <v>30</v>
      </c>
      <c r="E12" s="11">
        <f>Combined_Input_Details!E12</f>
        <v>88.333333333333329</v>
      </c>
    </row>
    <row r="13" spans="1:21" x14ac:dyDescent="0.3">
      <c r="A13" s="48" t="s">
        <v>43</v>
      </c>
      <c r="B13" s="48"/>
    </row>
    <row r="14" spans="1:21" x14ac:dyDescent="0.3">
      <c r="A14" s="3" t="s">
        <v>44</v>
      </c>
      <c r="B14" s="3">
        <f>Combined_Input_Details!B14</f>
        <v>70</v>
      </c>
      <c r="D14" s="48" t="s">
        <v>193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21" x14ac:dyDescent="0.3">
      <c r="A15" s="5" t="s">
        <v>45</v>
      </c>
      <c r="B15" s="5">
        <f>Combined_Input_Details!B15</f>
        <v>80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21" x14ac:dyDescent="0.3">
      <c r="A16" s="3" t="s">
        <v>46</v>
      </c>
      <c r="B16" s="3">
        <f>Combined_Input_Details!B16</f>
        <v>20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47</v>
      </c>
      <c r="B17" s="5">
        <f>Combined_Input_Details!B17</f>
        <v>80</v>
      </c>
      <c r="D17" s="61" t="s">
        <v>194</v>
      </c>
      <c r="E17" s="61" t="s">
        <v>195</v>
      </c>
      <c r="F17" s="61"/>
      <c r="G17" s="61" t="s">
        <v>196</v>
      </c>
      <c r="H17" s="61"/>
      <c r="I17" s="61"/>
      <c r="J17" s="61"/>
      <c r="K17" s="61"/>
      <c r="L17" s="61"/>
      <c r="M17" s="61"/>
      <c r="N17" s="61"/>
      <c r="O17" s="61"/>
      <c r="P17" s="61"/>
    </row>
    <row r="18" spans="1:16" ht="28.8" x14ac:dyDescent="0.3">
      <c r="A18" s="3" t="s">
        <v>40</v>
      </c>
      <c r="B18" s="3">
        <f>Combined_Input_Details!B18</f>
        <v>20</v>
      </c>
      <c r="D18" s="61"/>
      <c r="E18" s="61" t="s">
        <v>197</v>
      </c>
      <c r="F18" s="36" t="s">
        <v>198</v>
      </c>
      <c r="G18" s="61" t="s">
        <v>199</v>
      </c>
      <c r="H18" s="61"/>
      <c r="I18" s="61"/>
      <c r="J18" s="61"/>
      <c r="K18" s="61"/>
      <c r="L18" s="61"/>
      <c r="M18" s="61" t="s">
        <v>200</v>
      </c>
      <c r="N18" s="61"/>
      <c r="O18" s="62" t="s">
        <v>201</v>
      </c>
      <c r="P18" s="61"/>
    </row>
    <row r="19" spans="1:16" ht="52.05" customHeight="1" x14ac:dyDescent="0.3">
      <c r="A19" s="5" t="s">
        <v>48</v>
      </c>
      <c r="B19" s="5">
        <f>Combined_Input_Details!B19</f>
        <v>70</v>
      </c>
      <c r="D19" s="61"/>
      <c r="E19" s="61"/>
      <c r="F19" s="62" t="s">
        <v>202</v>
      </c>
      <c r="G19" s="61" t="s">
        <v>203</v>
      </c>
      <c r="H19" s="61"/>
      <c r="I19" s="61" t="s">
        <v>204</v>
      </c>
      <c r="J19" s="61"/>
      <c r="K19" s="62" t="str">
        <f>"Weighted Level of Attainment (" &amp; B16 &amp; " SEE + " &amp; B15 &amp; " CIE)"</f>
        <v>Weighted Level of Attainment (20 SEE + 80 CIE)</v>
      </c>
      <c r="L19" s="61"/>
      <c r="M19" s="61" t="s">
        <v>206</v>
      </c>
      <c r="N19" s="61" t="s">
        <v>207</v>
      </c>
      <c r="O19" s="61"/>
      <c r="P19" s="61"/>
    </row>
    <row r="20" spans="1:16" ht="72" x14ac:dyDescent="0.3">
      <c r="D20" s="61"/>
      <c r="E20" s="61"/>
      <c r="F20" s="61"/>
      <c r="G20" s="36" t="s">
        <v>206</v>
      </c>
      <c r="H20" s="36" t="s">
        <v>207</v>
      </c>
      <c r="I20" s="36" t="s">
        <v>206</v>
      </c>
      <c r="J20" s="36" t="s">
        <v>207</v>
      </c>
      <c r="K20" s="37" t="s">
        <v>206</v>
      </c>
      <c r="L20" s="37" t="s">
        <v>207</v>
      </c>
      <c r="M20" s="61"/>
      <c r="N20" s="61"/>
      <c r="O20" s="37" t="s">
        <v>206</v>
      </c>
      <c r="P20" s="37" t="s">
        <v>207</v>
      </c>
    </row>
    <row r="21" spans="1:16" x14ac:dyDescent="0.3">
      <c r="D21" s="61" t="s">
        <v>24</v>
      </c>
      <c r="E21" s="38" t="str">
        <f>E2</f>
        <v xml:space="preserve">PO1   </v>
      </c>
      <c r="F21" s="38">
        <f>E3</f>
        <v>2</v>
      </c>
      <c r="G21" s="60">
        <f>Combined_External_Components!G168</f>
        <v>78.343949044585997</v>
      </c>
      <c r="H21" s="58">
        <f>IF(AND(G21&gt;0,G21&lt;40),1,IF(AND(G21&gt;=40,G21&lt;60),2,IF(AND(G21&gt;=60,G21&lt;=100),3,"0")))</f>
        <v>3</v>
      </c>
      <c r="I21" s="60">
        <f>Combined_Internal_Components!G168</f>
        <v>87.898089171974519</v>
      </c>
      <c r="J21" s="58">
        <f>IF(AND(I21&gt;0,I21&lt;40),1,IF(AND(I21&gt;=40,I21&lt;60),2,IF(AND(I21&gt;=60,I21&lt;=100),3,"0")))</f>
        <v>3</v>
      </c>
      <c r="K21" s="60">
        <f>G21*(B16/100)+I21*(B15/100)</f>
        <v>85.98726114649682</v>
      </c>
      <c r="L21" s="58">
        <f>IF(AND(K21&gt;0,K21&lt;40),1,IF(AND(K21&gt;=40,K21&lt;60),2,IF(AND(K21&gt;=60,K21&lt;=100),3,"0")))</f>
        <v>3</v>
      </c>
      <c r="M21" s="60">
        <f>E10</f>
        <v>88</v>
      </c>
      <c r="N21" s="58">
        <f>IF(AND(M21&gt;0,M21&lt;40),1,IF(AND(M21&gt;=40,M21&lt;60),2,IF(AND(M21&gt;=60,M21&lt;=100),3,"0")))</f>
        <v>3</v>
      </c>
      <c r="O21" s="60">
        <f>K21*(B17/100)+M21*(B18/100)</f>
        <v>86.389808917197456</v>
      </c>
      <c r="P21" s="58">
        <f>IF(AND(O21&gt;0,O21&lt;40),1,IF(AND(O21&gt;=40,O21&lt;60),2,IF(AND(O21&gt;=60,O21&lt;=100),3,"0")))</f>
        <v>3</v>
      </c>
    </row>
    <row r="22" spans="1:16" x14ac:dyDescent="0.3">
      <c r="D22" s="59"/>
      <c r="E22" s="39" t="str">
        <f>F2</f>
        <v xml:space="preserve">PO2   </v>
      </c>
      <c r="F22" s="39">
        <f>F3</f>
        <v>1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3">
      <c r="D23" s="59"/>
      <c r="E23" s="38" t="str">
        <f>G2</f>
        <v xml:space="preserve">PO3   </v>
      </c>
      <c r="F23" s="38">
        <f>G3</f>
        <v>2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6" x14ac:dyDescent="0.3">
      <c r="D24" s="59"/>
      <c r="E24" s="39" t="str">
        <f>H2</f>
        <v xml:space="preserve">PO4   </v>
      </c>
      <c r="F24" s="39">
        <f>H3</f>
        <v>1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tr">
        <f>I2</f>
        <v xml:space="preserve">PO5   </v>
      </c>
      <c r="F25" s="38">
        <f>I3</f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tr">
        <f>J2</f>
        <v xml:space="preserve">PO6   </v>
      </c>
      <c r="F26" s="39">
        <f>J3</f>
        <v>0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tr">
        <f>K2</f>
        <v xml:space="preserve">PO7   </v>
      </c>
      <c r="F27" s="38">
        <f>K3</f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tr">
        <f>L2</f>
        <v xml:space="preserve">PO8   </v>
      </c>
      <c r="F28" s="39">
        <f>L3</f>
        <v>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tr">
        <f>M2</f>
        <v xml:space="preserve">PO9   </v>
      </c>
      <c r="F29" s="38">
        <f>M3</f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tr">
        <f>N2</f>
        <v xml:space="preserve">PO10   </v>
      </c>
      <c r="F30" s="39">
        <f>N3</f>
        <v>1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tr">
        <f>O2</f>
        <v xml:space="preserve">PO11   </v>
      </c>
      <c r="F31" s="38">
        <f>O3</f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tr">
        <f>P2</f>
        <v xml:space="preserve">PO12   </v>
      </c>
      <c r="F32" s="39">
        <f>P3</f>
        <v>1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tr">
        <f>Q2</f>
        <v>PSO1</v>
      </c>
      <c r="F33" s="38">
        <f>Q3</f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tr">
        <f>R2</f>
        <v>PSO2</v>
      </c>
      <c r="F34" s="39">
        <f>R3</f>
        <v>3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tr">
        <f>S2</f>
        <v>PSO3</v>
      </c>
      <c r="F35" s="38">
        <f>S3</f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tr">
        <f>T2</f>
        <v>PSO4</v>
      </c>
      <c r="F36" s="39">
        <f>T3</f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tr">
        <f>U2</f>
        <v>PSO5</v>
      </c>
      <c r="F37" s="38">
        <f>U3</f>
        <v>0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62" t="s">
        <v>27</v>
      </c>
      <c r="E38" s="38" t="str">
        <f>E2</f>
        <v xml:space="preserve">PO1   </v>
      </c>
      <c r="F38" s="38">
        <f>E4</f>
        <v>2</v>
      </c>
      <c r="G38" s="60">
        <f>Combined_External_Components!H168</f>
        <v>78.343949044585997</v>
      </c>
      <c r="H38" s="58">
        <f>IF(AND(G38&gt;0,G38&lt;40),1,IF(AND(G38&gt;=40,G38&lt;60),2,IF(AND(G38&gt;=60,G38&lt;=100),3,"0")))</f>
        <v>3</v>
      </c>
      <c r="I38" s="60">
        <f>Combined_Internal_Components!H168</f>
        <v>87.898089171974519</v>
      </c>
      <c r="J38" s="58">
        <f>IF(AND(I38&gt;0,I38&lt;40),1,IF(AND(I38&gt;=40,I38&lt;60),2,IF(AND(I38&gt;=60,I38&lt;=100),3,"0")))</f>
        <v>3</v>
      </c>
      <c r="K38" s="60">
        <f>G38*(B16/100)+I38*(B15/100)</f>
        <v>85.98726114649682</v>
      </c>
      <c r="L38" s="58">
        <f>IF(AND(K38&gt;0,K38&lt;40),1,IF(AND(K38&gt;=40,K38&lt;60),2,IF(AND(K38&gt;=60,K38&lt;=100),3,"0")))</f>
        <v>3</v>
      </c>
      <c r="M38" s="60">
        <f>E11</f>
        <v>88</v>
      </c>
      <c r="N38" s="58">
        <f>IF(AND(M38&gt;0,M38&lt;40),1,IF(AND(M38&gt;=40,M38&lt;60),2,IF(AND(M38&gt;=60,M38&lt;=100),3,"0")))</f>
        <v>3</v>
      </c>
      <c r="O38" s="60">
        <f>K38*(B17/100)+M38*(B18/100)</f>
        <v>86.389808917197456</v>
      </c>
      <c r="P38" s="58">
        <f>IF(AND(O38&gt;0,O38&lt;40),1,IF(AND(O38&gt;=40,O38&lt;60),2,IF(AND(O38&gt;=60,O38&lt;=100),3,"0")))</f>
        <v>3</v>
      </c>
    </row>
    <row r="39" spans="4:16" x14ac:dyDescent="0.3">
      <c r="D39" s="59"/>
      <c r="E39" s="39" t="str">
        <f>F2</f>
        <v xml:space="preserve">PO2   </v>
      </c>
      <c r="F39" s="39">
        <f>F4</f>
        <v>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8" t="str">
        <f>G2</f>
        <v xml:space="preserve">PO3   </v>
      </c>
      <c r="F40" s="38">
        <f>G4</f>
        <v>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9" t="str">
        <f>H2</f>
        <v xml:space="preserve">PO4   </v>
      </c>
      <c r="F41" s="39">
        <f>H4</f>
        <v>1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tr">
        <f>I2</f>
        <v xml:space="preserve">PO5   </v>
      </c>
      <c r="F42" s="38">
        <f>I4</f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tr">
        <f>J2</f>
        <v xml:space="preserve">PO6   </v>
      </c>
      <c r="F43" s="39">
        <f>J4</f>
        <v>0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tr">
        <f>K2</f>
        <v xml:space="preserve">PO7   </v>
      </c>
      <c r="F44" s="38">
        <f>K4</f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tr">
        <f>L2</f>
        <v xml:space="preserve">PO8   </v>
      </c>
      <c r="F45" s="39">
        <f>L4</f>
        <v>0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tr">
        <f>M2</f>
        <v xml:space="preserve">PO9   </v>
      </c>
      <c r="F46" s="38">
        <f>M4</f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tr">
        <f>N2</f>
        <v xml:space="preserve">PO10   </v>
      </c>
      <c r="F47" s="39">
        <f>N4</f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tr">
        <f>O2</f>
        <v xml:space="preserve">PO11   </v>
      </c>
      <c r="F48" s="38">
        <f>O4</f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tr">
        <f>P2</f>
        <v xml:space="preserve">PO12   </v>
      </c>
      <c r="F49" s="39">
        <f>P4</f>
        <v>1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tr">
        <f>Q2</f>
        <v>PSO1</v>
      </c>
      <c r="F50" s="38">
        <f>Q4</f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tr">
        <f>R2</f>
        <v>PSO2</v>
      </c>
      <c r="F51" s="39">
        <f>R4</f>
        <v>3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tr">
        <f>S2</f>
        <v>PSO3</v>
      </c>
      <c r="F52" s="38">
        <f>S4</f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tr">
        <f>T2</f>
        <v>PSO4</v>
      </c>
      <c r="F53" s="39">
        <f>T4</f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tr">
        <f>U2</f>
        <v>PSO5</v>
      </c>
      <c r="F54" s="38">
        <f>U4</f>
        <v>0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61" t="s">
        <v>30</v>
      </c>
      <c r="E55" s="38" t="str">
        <f>E2</f>
        <v xml:space="preserve">PO1   </v>
      </c>
      <c r="F55" s="38">
        <f>E5</f>
        <v>2</v>
      </c>
      <c r="G55" s="60">
        <f>Combined_External_Components!I168</f>
        <v>78.343949044585997</v>
      </c>
      <c r="H55" s="58">
        <f>IF(AND(G55&gt;0,G55&lt;40),1,IF(AND(G55&gt;=40,G55&lt;60),2,IF(AND(G55&gt;=60,G55&lt;=100),3,"0")))</f>
        <v>3</v>
      </c>
      <c r="I55" s="60">
        <f>Combined_Internal_Components!I168</f>
        <v>87.898089171974519</v>
      </c>
      <c r="J55" s="58">
        <f>IF(AND(I55&gt;0,I55&lt;40),1,IF(AND(I55&gt;=40,I55&lt;60),2,IF(AND(I55&gt;=60,I55&lt;=100),3,"0")))</f>
        <v>3</v>
      </c>
      <c r="K55" s="60">
        <f>G55*(B16/100)+I55*(B15/100)</f>
        <v>85.98726114649682</v>
      </c>
      <c r="L55" s="58">
        <f>IF(AND(K55&gt;0,K55&lt;40),1,IF(AND(K55&gt;=40,K55&lt;60),2,IF(AND(K55&gt;=60,K55&lt;=100),3,"0")))</f>
        <v>3</v>
      </c>
      <c r="M55" s="60">
        <f>E12</f>
        <v>88.333333333333329</v>
      </c>
      <c r="N55" s="58">
        <f>IF(AND(M55&gt;0,M55&lt;40),1,IF(AND(M55&gt;=40,M55&lt;60),2,IF(AND(M55&gt;=60,M55&lt;=100),3,"0")))</f>
        <v>3</v>
      </c>
      <c r="O55" s="60">
        <f>K55*(B17/100)+M55*(B18/100)</f>
        <v>86.456475583864133</v>
      </c>
      <c r="P55" s="58">
        <f>IF(AND(O55&gt;0,O55&lt;40),1,IF(AND(O55&gt;=40,O55&lt;60),2,IF(AND(O55&gt;=60,O55&lt;=100),3,"0")))</f>
        <v>3</v>
      </c>
    </row>
    <row r="56" spans="4:16" x14ac:dyDescent="0.3">
      <c r="D56" s="59"/>
      <c r="E56" s="39" t="str">
        <f>F2</f>
        <v xml:space="preserve">PO2   </v>
      </c>
      <c r="F56" s="39">
        <f>F5</f>
        <v>1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8" t="str">
        <f>G2</f>
        <v xml:space="preserve">PO3   </v>
      </c>
      <c r="F57" s="38">
        <f>G5</f>
        <v>2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9" t="str">
        <f>H2</f>
        <v xml:space="preserve">PO4   </v>
      </c>
      <c r="F58" s="39">
        <f>H5</f>
        <v>1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tr">
        <f>I2</f>
        <v xml:space="preserve">PO5   </v>
      </c>
      <c r="F59" s="38">
        <f>I5</f>
        <v>3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tr">
        <f>J2</f>
        <v xml:space="preserve">PO6   </v>
      </c>
      <c r="F60" s="39">
        <f>J5</f>
        <v>0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tr">
        <f>K2</f>
        <v xml:space="preserve">PO7   </v>
      </c>
      <c r="F61" s="38">
        <f>K5</f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tr">
        <f>L2</f>
        <v xml:space="preserve">PO8   </v>
      </c>
      <c r="F62" s="39">
        <f>L5</f>
        <v>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tr">
        <f>M2</f>
        <v xml:space="preserve">PO9   </v>
      </c>
      <c r="F63" s="38">
        <f>M5</f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tr">
        <f>N2</f>
        <v xml:space="preserve">PO10   </v>
      </c>
      <c r="F64" s="39">
        <f>N5</f>
        <v>1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1:21" x14ac:dyDescent="0.3">
      <c r="D65" s="59"/>
      <c r="E65" s="38" t="str">
        <f>O2</f>
        <v xml:space="preserve">PO11   </v>
      </c>
      <c r="F65" s="38">
        <f>O5</f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21" x14ac:dyDescent="0.3">
      <c r="D66" s="59"/>
      <c r="E66" s="39" t="str">
        <f>P2</f>
        <v xml:space="preserve">PO12   </v>
      </c>
      <c r="F66" s="39">
        <f>P5</f>
        <v>1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21" x14ac:dyDescent="0.3">
      <c r="D67" s="59"/>
      <c r="E67" s="38" t="str">
        <f>Q2</f>
        <v>PSO1</v>
      </c>
      <c r="F67" s="38">
        <f>Q5</f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21" x14ac:dyDescent="0.3">
      <c r="D68" s="59"/>
      <c r="E68" s="39" t="str">
        <f>R2</f>
        <v>PSO2</v>
      </c>
      <c r="F68" s="39">
        <f>R5</f>
        <v>3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1:21" x14ac:dyDescent="0.3">
      <c r="D69" s="59"/>
      <c r="E69" s="38" t="str">
        <f>S2</f>
        <v>PSO3</v>
      </c>
      <c r="F69" s="38">
        <f>S5</f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1:21" x14ac:dyDescent="0.3">
      <c r="D70" s="59"/>
      <c r="E70" s="39" t="str">
        <f>T2</f>
        <v>PSO4</v>
      </c>
      <c r="F70" s="39">
        <f>T5</f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1:21" x14ac:dyDescent="0.3">
      <c r="D71" s="59"/>
      <c r="E71" s="38" t="str">
        <f>U2</f>
        <v>PSO5</v>
      </c>
      <c r="F71" s="38">
        <f>U5</f>
        <v>0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5" spans="1:21" x14ac:dyDescent="0.3">
      <c r="D75" s="48" t="s">
        <v>208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3">
      <c r="D76" s="23" t="s">
        <v>4</v>
      </c>
      <c r="E76" s="23" t="s">
        <v>209</v>
      </c>
      <c r="F76" s="23" t="s">
        <v>210</v>
      </c>
      <c r="G76" s="23" t="s">
        <v>211</v>
      </c>
      <c r="H76" s="23" t="s">
        <v>212</v>
      </c>
      <c r="I76" s="23" t="s">
        <v>213</v>
      </c>
      <c r="J76" s="23" t="s">
        <v>214</v>
      </c>
      <c r="K76" s="23" t="s">
        <v>215</v>
      </c>
      <c r="L76" s="23" t="s">
        <v>216</v>
      </c>
      <c r="M76" s="23" t="s">
        <v>217</v>
      </c>
      <c r="N76" s="23" t="s">
        <v>218</v>
      </c>
      <c r="O76" s="23" t="s">
        <v>219</v>
      </c>
      <c r="P76" s="23" t="s">
        <v>220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f>F21*P21</f>
        <v>6</v>
      </c>
      <c r="F77" s="25">
        <f>F22*P21</f>
        <v>3</v>
      </c>
      <c r="G77" s="25">
        <f>F23*P21</f>
        <v>6</v>
      </c>
      <c r="H77" s="25">
        <f>F24*P21</f>
        <v>3</v>
      </c>
      <c r="I77" s="25">
        <f>F25*P21</f>
        <v>9</v>
      </c>
      <c r="J77" s="25">
        <f>F26*P21</f>
        <v>0</v>
      </c>
      <c r="K77" s="25">
        <f>F27*P21</f>
        <v>0</v>
      </c>
      <c r="L77" s="25">
        <f>F28*P21</f>
        <v>0</v>
      </c>
      <c r="M77" s="25">
        <f>F29*P21</f>
        <v>3</v>
      </c>
      <c r="N77" s="25">
        <f>F30*P21</f>
        <v>3</v>
      </c>
      <c r="O77" s="25">
        <f>F31*P21</f>
        <v>0</v>
      </c>
      <c r="P77" s="25">
        <f>F32*P21</f>
        <v>3</v>
      </c>
      <c r="Q77" s="25">
        <f>F33*P21</f>
        <v>3</v>
      </c>
      <c r="R77" s="25">
        <f>F34*P21</f>
        <v>9</v>
      </c>
      <c r="S77" s="25">
        <f>F35*P21</f>
        <v>0</v>
      </c>
      <c r="T77" s="25">
        <f>F36*P21</f>
        <v>0</v>
      </c>
      <c r="U77" s="25">
        <f>F37*P21</f>
        <v>0</v>
      </c>
    </row>
    <row r="78" spans="1:21" x14ac:dyDescent="0.3">
      <c r="D78" s="23" t="s">
        <v>27</v>
      </c>
      <c r="E78" s="25">
        <f>F38*P38</f>
        <v>6</v>
      </c>
      <c r="F78" s="25">
        <f>F39*P38</f>
        <v>3</v>
      </c>
      <c r="G78" s="25">
        <f>F40*P38</f>
        <v>6</v>
      </c>
      <c r="H78" s="25">
        <f>F41*P38</f>
        <v>3</v>
      </c>
      <c r="I78" s="25">
        <f>F42*P38</f>
        <v>9</v>
      </c>
      <c r="J78" s="25">
        <f>F43*P38</f>
        <v>0</v>
      </c>
      <c r="K78" s="25">
        <f>F44*P38</f>
        <v>0</v>
      </c>
      <c r="L78" s="25">
        <f>F45*P38</f>
        <v>0</v>
      </c>
      <c r="M78" s="25">
        <f>F46*P38</f>
        <v>3</v>
      </c>
      <c r="N78" s="25">
        <f>F47*P38</f>
        <v>3</v>
      </c>
      <c r="O78" s="25">
        <f>F48*P38</f>
        <v>0</v>
      </c>
      <c r="P78" s="25">
        <f>F49*P38</f>
        <v>3</v>
      </c>
      <c r="Q78" s="25">
        <f>F50*P38</f>
        <v>6</v>
      </c>
      <c r="R78" s="25">
        <f>F51*P38</f>
        <v>9</v>
      </c>
      <c r="S78" s="25">
        <f>F52*P38</f>
        <v>0</v>
      </c>
      <c r="T78" s="25">
        <f>F53*P38</f>
        <v>0</v>
      </c>
      <c r="U78" s="25">
        <f>F54*P38</f>
        <v>0</v>
      </c>
    </row>
    <row r="79" spans="1:21" x14ac:dyDescent="0.3">
      <c r="D79" s="23" t="s">
        <v>30</v>
      </c>
      <c r="E79" s="25">
        <f>F55*P55</f>
        <v>6</v>
      </c>
      <c r="F79" s="25">
        <f>F56*P55</f>
        <v>3</v>
      </c>
      <c r="G79" s="25">
        <f>F57*P55</f>
        <v>6</v>
      </c>
      <c r="H79" s="25">
        <f>F58*P55</f>
        <v>3</v>
      </c>
      <c r="I79" s="25">
        <f>F59*P55</f>
        <v>9</v>
      </c>
      <c r="J79" s="25">
        <f>F60*P55</f>
        <v>0</v>
      </c>
      <c r="K79" s="25">
        <f>F61*P55</f>
        <v>0</v>
      </c>
      <c r="L79" s="25">
        <f>F62*P55</f>
        <v>0</v>
      </c>
      <c r="M79" s="25">
        <f>F63*P55</f>
        <v>3</v>
      </c>
      <c r="N79" s="25">
        <f>F64*P55</f>
        <v>3</v>
      </c>
      <c r="O79" s="25">
        <f>F65*P55</f>
        <v>0</v>
      </c>
      <c r="P79" s="25">
        <f>F66*P55</f>
        <v>3</v>
      </c>
      <c r="Q79" s="25">
        <f>F67*P55</f>
        <v>3</v>
      </c>
      <c r="R79" s="25">
        <f>F68*P55</f>
        <v>9</v>
      </c>
      <c r="S79" s="25">
        <f>F69*P55</f>
        <v>0</v>
      </c>
      <c r="T79" s="25">
        <f>F70*P55</f>
        <v>0</v>
      </c>
      <c r="U79" s="25">
        <f>F71*P55</f>
        <v>0</v>
      </c>
    </row>
    <row r="80" spans="1:21" x14ac:dyDescent="0.3">
      <c r="A80" s="1" t="s">
        <v>221</v>
      </c>
      <c r="B80" s="1" t="s">
        <v>25</v>
      </c>
      <c r="C80" s="1" t="s">
        <v>222</v>
      </c>
      <c r="D80" s="1" t="s">
        <v>223</v>
      </c>
      <c r="E80" s="48" t="s">
        <v>224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f t="shared" ref="E81:U81" si="0">IF(AND(SUM(E77:E79)&gt;0, SUM(E3:E5)&gt;0), SUM(E77:E79)/(SUM(E3:E5)), 0)</f>
        <v>3</v>
      </c>
      <c r="F81" s="18">
        <f t="shared" si="0"/>
        <v>3</v>
      </c>
      <c r="G81" s="18">
        <f t="shared" si="0"/>
        <v>3</v>
      </c>
      <c r="H81" s="18">
        <f t="shared" si="0"/>
        <v>3</v>
      </c>
      <c r="I81" s="18">
        <f t="shared" si="0"/>
        <v>3</v>
      </c>
      <c r="J81" s="18">
        <f t="shared" si="0"/>
        <v>0</v>
      </c>
      <c r="K81" s="18">
        <f t="shared" si="0"/>
        <v>0</v>
      </c>
      <c r="L81" s="18">
        <f t="shared" si="0"/>
        <v>0</v>
      </c>
      <c r="M81" s="18">
        <f t="shared" si="0"/>
        <v>3</v>
      </c>
      <c r="N81" s="18">
        <f t="shared" si="0"/>
        <v>3</v>
      </c>
      <c r="O81" s="18">
        <f t="shared" si="0"/>
        <v>0</v>
      </c>
      <c r="P81" s="18">
        <f t="shared" si="0"/>
        <v>3</v>
      </c>
      <c r="Q81" s="18">
        <f t="shared" si="0"/>
        <v>3</v>
      </c>
      <c r="R81" s="18">
        <f t="shared" si="0"/>
        <v>3</v>
      </c>
      <c r="S81" s="18">
        <f t="shared" si="0"/>
        <v>0</v>
      </c>
      <c r="T81" s="18">
        <f t="shared" si="0"/>
        <v>0</v>
      </c>
      <c r="U81" s="18">
        <f t="shared" si="0"/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"/>
  <sheetViews>
    <sheetView tabSelected="1" workbookViewId="0">
      <selection activeCell="I14" sqref="I14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456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226</v>
      </c>
      <c r="E2" s="63" t="s">
        <v>227</v>
      </c>
      <c r="F2" s="63" t="s">
        <v>39</v>
      </c>
      <c r="G2" s="63" t="s">
        <v>228</v>
      </c>
      <c r="H2" s="63"/>
      <c r="I2" s="63" t="s">
        <v>229</v>
      </c>
      <c r="J2" s="63"/>
      <c r="K2" s="63" t="s">
        <v>199</v>
      </c>
      <c r="L2" s="63"/>
      <c r="M2" s="63" t="s">
        <v>200</v>
      </c>
      <c r="N2" s="63"/>
      <c r="O2" s="63" t="s">
        <v>230</v>
      </c>
      <c r="P2" s="63"/>
      <c r="Q2" s="40" t="s">
        <v>231</v>
      </c>
      <c r="R2" s="40" t="s">
        <v>232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233</v>
      </c>
      <c r="H3" s="63"/>
      <c r="I3" s="63" t="s">
        <v>234</v>
      </c>
      <c r="J3" s="63"/>
      <c r="K3" s="63" t="str">
        <f>B15 &amp; " % of CIE + " &amp; B16 &amp; " % of SEE"</f>
        <v>80 % of CIE + 20 % of SEE</v>
      </c>
      <c r="L3" s="63"/>
      <c r="M3" s="63"/>
      <c r="N3" s="63"/>
      <c r="O3" s="63" t="str">
        <f>B17 &amp; " % of Direct + " &amp; B18 &amp; " % of Indirect"</f>
        <v>80 % of Direct + 20 % of Indirect</v>
      </c>
      <c r="P3" s="63"/>
      <c r="Q3" s="40" t="s">
        <v>237</v>
      </c>
      <c r="R3" s="40" t="s">
        <v>238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206</v>
      </c>
      <c r="H4" s="41" t="s">
        <v>239</v>
      </c>
      <c r="I4" s="41" t="s">
        <v>206</v>
      </c>
      <c r="J4" s="41" t="s">
        <v>239</v>
      </c>
      <c r="K4" s="41" t="s">
        <v>206</v>
      </c>
      <c r="L4" s="41" t="s">
        <v>239</v>
      </c>
      <c r="M4" s="41" t="s">
        <v>206</v>
      </c>
      <c r="N4" s="41" t="s">
        <v>239</v>
      </c>
      <c r="O4" s="41" t="s">
        <v>206</v>
      </c>
      <c r="P4" s="41" t="s">
        <v>239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35</v>
      </c>
      <c r="E5" s="66" t="s">
        <v>38</v>
      </c>
      <c r="F5" s="42" t="s">
        <v>24</v>
      </c>
      <c r="G5" s="40">
        <f>Combined_Course_Attainment!G21</f>
        <v>78.343949044585997</v>
      </c>
      <c r="H5" s="43">
        <f>Combined_Course_Attainment!H21</f>
        <v>3</v>
      </c>
      <c r="I5" s="40">
        <f>Combined_Course_Attainment!I21</f>
        <v>87.898089171974519</v>
      </c>
      <c r="J5" s="43">
        <f>Combined_Course_Attainment!J21</f>
        <v>3</v>
      </c>
      <c r="K5" s="40">
        <f>Combined_Course_Attainment!K21</f>
        <v>85.98726114649682</v>
      </c>
      <c r="L5" s="43">
        <f>Combined_Course_Attainment!L21</f>
        <v>3</v>
      </c>
      <c r="M5" s="40">
        <f>Combined_Course_Attainment!M21</f>
        <v>88</v>
      </c>
      <c r="N5" s="43">
        <f>Combined_Course_Attainment!N21</f>
        <v>3</v>
      </c>
      <c r="O5" s="40">
        <f>Combined_Course_Attainment!O21</f>
        <v>86.389808917197456</v>
      </c>
      <c r="P5" s="43">
        <f>Combined_Course_Attainment!P21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2018</v>
      </c>
      <c r="D6" s="63"/>
      <c r="E6" s="63"/>
      <c r="F6" s="40" t="s">
        <v>27</v>
      </c>
      <c r="G6" s="40">
        <f>Combined_Course_Attainment!G38</f>
        <v>78.343949044585997</v>
      </c>
      <c r="H6" s="43">
        <f>Combined_Course_Attainment!H38</f>
        <v>3</v>
      </c>
      <c r="I6" s="40">
        <f>Combined_Course_Attainment!I38</f>
        <v>87.898089171974519</v>
      </c>
      <c r="J6" s="43">
        <f>Combined_Course_Attainment!J38</f>
        <v>3</v>
      </c>
      <c r="K6" s="40">
        <f>Combined_Course_Attainment!K38</f>
        <v>85.98726114649682</v>
      </c>
      <c r="L6" s="43">
        <f>Combined_Course_Attainment!L38</f>
        <v>3</v>
      </c>
      <c r="M6" s="40">
        <f>Combined_Course_Attainment!M38</f>
        <v>88</v>
      </c>
      <c r="N6" s="43">
        <f>Combined_Course_Attainment!N38</f>
        <v>3</v>
      </c>
      <c r="O6" s="40">
        <f>Combined_Course_Attainment!O38</f>
        <v>86.389808917197456</v>
      </c>
      <c r="P6" s="43">
        <f>Combined_Course_Attainment!P38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32</v>
      </c>
      <c r="B7" s="5" t="s">
        <v>453</v>
      </c>
      <c r="D7" s="63"/>
      <c r="E7" s="63"/>
      <c r="F7" s="42" t="s">
        <v>30</v>
      </c>
      <c r="G7" s="40">
        <f>Combined_Course_Attainment!G55</f>
        <v>78.343949044585997</v>
      </c>
      <c r="H7" s="43">
        <f>Combined_Course_Attainment!H55</f>
        <v>3</v>
      </c>
      <c r="I7" s="40">
        <f>Combined_Course_Attainment!I55</f>
        <v>87.898089171974519</v>
      </c>
      <c r="J7" s="43">
        <f>Combined_Course_Attainment!J55</f>
        <v>3</v>
      </c>
      <c r="K7" s="40">
        <f>Combined_Course_Attainment!K55</f>
        <v>85.98726114649682</v>
      </c>
      <c r="L7" s="43">
        <f>Combined_Course_Attainment!L55</f>
        <v>3</v>
      </c>
      <c r="M7" s="40">
        <f>Combined_Course_Attainment!M55</f>
        <v>88.333333333333329</v>
      </c>
      <c r="N7" s="43">
        <f>Combined_Course_Attainment!N55</f>
        <v>3</v>
      </c>
      <c r="O7" s="40">
        <f>Combined_Course_Attainment!O55</f>
        <v>86.456475583864133</v>
      </c>
      <c r="P7" s="43">
        <f>Combined_Course_Attainment!P55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157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8" t="s">
        <v>43</v>
      </c>
      <c r="B13" s="48"/>
    </row>
    <row r="14" spans="1:18" x14ac:dyDescent="0.3">
      <c r="A14" s="3" t="s">
        <v>44</v>
      </c>
      <c r="B14" s="3">
        <f>Combined_Input_Details!B14</f>
        <v>70</v>
      </c>
    </row>
    <row r="15" spans="1:18" x14ac:dyDescent="0.3">
      <c r="A15" s="5" t="s">
        <v>45</v>
      </c>
      <c r="B15" s="5">
        <f>Combined_Input_Details!B15</f>
        <v>80</v>
      </c>
    </row>
    <row r="16" spans="1:18" x14ac:dyDescent="0.3">
      <c r="A16" s="3" t="s">
        <v>46</v>
      </c>
      <c r="B16" s="3">
        <f>Combined_Input_Details!B16</f>
        <v>20</v>
      </c>
    </row>
    <row r="17" spans="1:2" x14ac:dyDescent="0.3">
      <c r="A17" s="5" t="s">
        <v>47</v>
      </c>
      <c r="B17" s="5">
        <f>Combined_Input_Details!B17</f>
        <v>80</v>
      </c>
    </row>
    <row r="18" spans="1:2" x14ac:dyDescent="0.3">
      <c r="A18" s="3" t="s">
        <v>40</v>
      </c>
      <c r="B18" s="3">
        <f>Combined_Input_Details!B18</f>
        <v>20</v>
      </c>
    </row>
    <row r="19" spans="1:2" x14ac:dyDescent="0.3">
      <c r="A19" s="5" t="s">
        <v>48</v>
      </c>
      <c r="B19" s="5">
        <f>Combined_Input_Details!B19</f>
        <v>70</v>
      </c>
    </row>
  </sheetData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52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10</v>
      </c>
      <c r="D3" s="24">
        <v>10</v>
      </c>
      <c r="E3" s="24">
        <v>10</v>
      </c>
      <c r="G3" s="25">
        <v>10</v>
      </c>
      <c r="H3" s="25">
        <v>10</v>
      </c>
      <c r="I3" s="25">
        <v>10</v>
      </c>
    </row>
    <row r="4" spans="1:9" x14ac:dyDescent="0.3">
      <c r="A4" s="2"/>
      <c r="B4" s="22" t="s">
        <v>64</v>
      </c>
      <c r="C4" s="26">
        <v>7</v>
      </c>
      <c r="D4" s="26">
        <v>7</v>
      </c>
      <c r="E4" s="26">
        <v>7</v>
      </c>
      <c r="G4" s="25">
        <v>7</v>
      </c>
      <c r="H4" s="25">
        <v>7</v>
      </c>
      <c r="I4" s="25">
        <v>7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74</v>
      </c>
      <c r="B11" s="24" t="s">
        <v>75</v>
      </c>
      <c r="C11" s="24">
        <v>9</v>
      </c>
      <c r="D11" s="24">
        <v>9</v>
      </c>
      <c r="E11" s="24">
        <v>9</v>
      </c>
      <c r="G11" s="25">
        <v>9</v>
      </c>
      <c r="H11" s="25">
        <v>9</v>
      </c>
      <c r="I11" s="25">
        <v>9</v>
      </c>
    </row>
    <row r="12" spans="1:9" x14ac:dyDescent="0.3">
      <c r="A12" s="26" t="s">
        <v>76</v>
      </c>
      <c r="B12" s="26" t="s">
        <v>77</v>
      </c>
      <c r="C12" s="26">
        <v>7</v>
      </c>
      <c r="D12" s="26">
        <v>7</v>
      </c>
      <c r="E12" s="26">
        <v>7</v>
      </c>
      <c r="G12" s="25">
        <v>7</v>
      </c>
      <c r="H12" s="25">
        <v>7</v>
      </c>
      <c r="I12" s="25">
        <v>7</v>
      </c>
    </row>
    <row r="13" spans="1:9" x14ac:dyDescent="0.3">
      <c r="A13" s="24" t="s">
        <v>78</v>
      </c>
      <c r="B13" s="24" t="s">
        <v>79</v>
      </c>
      <c r="C13" s="24">
        <v>9</v>
      </c>
      <c r="D13" s="24">
        <v>9</v>
      </c>
      <c r="E13" s="24">
        <v>9</v>
      </c>
      <c r="G13" s="25">
        <v>9</v>
      </c>
      <c r="H13" s="25">
        <v>9</v>
      </c>
      <c r="I13" s="25">
        <v>9</v>
      </c>
    </row>
    <row r="14" spans="1:9" x14ac:dyDescent="0.3">
      <c r="A14" s="26" t="s">
        <v>80</v>
      </c>
      <c r="B14" s="26" t="s">
        <v>81</v>
      </c>
      <c r="C14" s="26">
        <v>8.5</v>
      </c>
      <c r="D14" s="26">
        <v>8.5</v>
      </c>
      <c r="E14" s="26">
        <v>8.5</v>
      </c>
      <c r="G14" s="25">
        <v>8.5</v>
      </c>
      <c r="H14" s="25">
        <v>8.5</v>
      </c>
      <c r="I14" s="25">
        <v>8.5</v>
      </c>
    </row>
    <row r="15" spans="1:9" x14ac:dyDescent="0.3">
      <c r="A15" s="24" t="s">
        <v>82</v>
      </c>
      <c r="B15" s="24" t="s">
        <v>83</v>
      </c>
      <c r="C15" s="24">
        <v>7</v>
      </c>
      <c r="D15" s="24">
        <v>7</v>
      </c>
      <c r="E15" s="24">
        <v>7</v>
      </c>
      <c r="G15" s="25">
        <v>7</v>
      </c>
      <c r="H15" s="25">
        <v>7</v>
      </c>
      <c r="I15" s="25">
        <v>7</v>
      </c>
    </row>
    <row r="16" spans="1:9" x14ac:dyDescent="0.3">
      <c r="A16" s="26" t="s">
        <v>84</v>
      </c>
      <c r="B16" s="26" t="s">
        <v>85</v>
      </c>
      <c r="C16" s="26">
        <v>8.5</v>
      </c>
      <c r="D16" s="26">
        <v>8.5</v>
      </c>
      <c r="E16" s="26">
        <v>8.5</v>
      </c>
      <c r="G16" s="25">
        <v>8.5</v>
      </c>
      <c r="H16" s="25">
        <v>8.5</v>
      </c>
      <c r="I16" s="25">
        <v>8.5</v>
      </c>
    </row>
    <row r="17" spans="1:9" x14ac:dyDescent="0.3">
      <c r="A17" s="24" t="s">
        <v>86</v>
      </c>
      <c r="B17" s="24" t="s">
        <v>87</v>
      </c>
      <c r="C17" s="24">
        <v>7</v>
      </c>
      <c r="D17" s="24">
        <v>7</v>
      </c>
      <c r="E17" s="24">
        <v>7</v>
      </c>
      <c r="G17" s="25">
        <v>7</v>
      </c>
      <c r="H17" s="25">
        <v>7</v>
      </c>
      <c r="I17" s="25">
        <v>7</v>
      </c>
    </row>
    <row r="18" spans="1:9" x14ac:dyDescent="0.3">
      <c r="A18" s="26" t="s">
        <v>88</v>
      </c>
      <c r="B18" s="26" t="s">
        <v>89</v>
      </c>
      <c r="C18" s="26">
        <v>8.5</v>
      </c>
      <c r="D18" s="26">
        <v>8.5</v>
      </c>
      <c r="E18" s="26">
        <v>8.5</v>
      </c>
      <c r="G18" s="25">
        <v>8.5</v>
      </c>
      <c r="H18" s="25">
        <v>8.5</v>
      </c>
      <c r="I18" s="25">
        <v>8.5</v>
      </c>
    </row>
    <row r="19" spans="1:9" x14ac:dyDescent="0.3">
      <c r="A19" s="24" t="s">
        <v>90</v>
      </c>
      <c r="B19" s="24" t="s">
        <v>91</v>
      </c>
      <c r="C19" s="24">
        <v>7</v>
      </c>
      <c r="D19" s="24">
        <v>7</v>
      </c>
      <c r="E19" s="24">
        <v>7</v>
      </c>
      <c r="G19" s="25">
        <v>7</v>
      </c>
      <c r="H19" s="25">
        <v>7</v>
      </c>
      <c r="I19" s="25">
        <v>7</v>
      </c>
    </row>
    <row r="20" spans="1:9" x14ac:dyDescent="0.3">
      <c r="A20" s="26" t="s">
        <v>92</v>
      </c>
      <c r="B20" s="26" t="s">
        <v>93</v>
      </c>
      <c r="C20" s="26">
        <v>6.5</v>
      </c>
      <c r="D20" s="26">
        <v>6.5</v>
      </c>
      <c r="E20" s="26">
        <v>6.5</v>
      </c>
      <c r="G20" s="25">
        <v>6.5</v>
      </c>
      <c r="H20" s="25">
        <v>6.5</v>
      </c>
      <c r="I20" s="25">
        <v>6.5</v>
      </c>
    </row>
    <row r="21" spans="1:9" x14ac:dyDescent="0.3">
      <c r="A21" s="24" t="s">
        <v>94</v>
      </c>
      <c r="B21" s="24" t="s">
        <v>95</v>
      </c>
      <c r="C21" s="24">
        <v>7.5</v>
      </c>
      <c r="D21" s="24">
        <v>7.5</v>
      </c>
      <c r="E21" s="24">
        <v>7.5</v>
      </c>
      <c r="G21" s="25">
        <v>7.5</v>
      </c>
      <c r="H21" s="25">
        <v>7.5</v>
      </c>
      <c r="I21" s="25">
        <v>7.5</v>
      </c>
    </row>
    <row r="22" spans="1:9" x14ac:dyDescent="0.3">
      <c r="A22" s="26" t="s">
        <v>96</v>
      </c>
      <c r="B22" s="26" t="s">
        <v>97</v>
      </c>
      <c r="C22" s="26">
        <v>8</v>
      </c>
      <c r="D22" s="26">
        <v>8</v>
      </c>
      <c r="E22" s="26">
        <v>8</v>
      </c>
      <c r="G22" s="25">
        <v>8</v>
      </c>
      <c r="H22" s="25">
        <v>8</v>
      </c>
      <c r="I22" s="25">
        <v>8</v>
      </c>
    </row>
    <row r="23" spans="1:9" x14ac:dyDescent="0.3">
      <c r="A23" s="24" t="s">
        <v>98</v>
      </c>
      <c r="B23" s="24" t="s">
        <v>99</v>
      </c>
      <c r="C23" s="24">
        <v>7</v>
      </c>
      <c r="D23" s="24">
        <v>7</v>
      </c>
      <c r="E23" s="24">
        <v>7</v>
      </c>
      <c r="G23" s="25">
        <v>7</v>
      </c>
      <c r="H23" s="25">
        <v>7</v>
      </c>
      <c r="I23" s="25">
        <v>7</v>
      </c>
    </row>
    <row r="24" spans="1:9" x14ac:dyDescent="0.3">
      <c r="A24" s="26" t="s">
        <v>100</v>
      </c>
      <c r="B24" s="26" t="s">
        <v>101</v>
      </c>
      <c r="C24" s="26">
        <v>6.5</v>
      </c>
      <c r="D24" s="26">
        <v>6.5</v>
      </c>
      <c r="E24" s="26">
        <v>6.5</v>
      </c>
      <c r="G24" s="25">
        <v>6.5</v>
      </c>
      <c r="H24" s="25">
        <v>6.5</v>
      </c>
      <c r="I24" s="25">
        <v>6.5</v>
      </c>
    </row>
    <row r="25" spans="1:9" x14ac:dyDescent="0.3">
      <c r="A25" s="24" t="s">
        <v>102</v>
      </c>
      <c r="B25" s="24" t="s">
        <v>103</v>
      </c>
      <c r="C25" s="24">
        <v>8.5</v>
      </c>
      <c r="D25" s="24">
        <v>8.5</v>
      </c>
      <c r="E25" s="24">
        <v>8.5</v>
      </c>
      <c r="G25" s="25">
        <v>8.5</v>
      </c>
      <c r="H25" s="25">
        <v>8.5</v>
      </c>
      <c r="I25" s="25">
        <v>8.5</v>
      </c>
    </row>
    <row r="26" spans="1:9" x14ac:dyDescent="0.3">
      <c r="A26" s="26" t="s">
        <v>104</v>
      </c>
      <c r="B26" s="26" t="s">
        <v>105</v>
      </c>
      <c r="C26" s="26">
        <v>8.5</v>
      </c>
      <c r="D26" s="26">
        <v>8.5</v>
      </c>
      <c r="E26" s="26">
        <v>8.5</v>
      </c>
      <c r="G26" s="25">
        <v>8.5</v>
      </c>
      <c r="H26" s="25">
        <v>8.5</v>
      </c>
      <c r="I26" s="25">
        <v>8.5</v>
      </c>
    </row>
    <row r="27" spans="1:9" x14ac:dyDescent="0.3">
      <c r="A27" s="24" t="s">
        <v>106</v>
      </c>
      <c r="B27" s="24" t="s">
        <v>107</v>
      </c>
      <c r="C27" s="24">
        <v>9</v>
      </c>
      <c r="D27" s="24">
        <v>9</v>
      </c>
      <c r="E27" s="24">
        <v>9</v>
      </c>
      <c r="G27" s="25">
        <v>9</v>
      </c>
      <c r="H27" s="25">
        <v>9</v>
      </c>
      <c r="I27" s="25">
        <v>9</v>
      </c>
    </row>
    <row r="28" spans="1:9" x14ac:dyDescent="0.3">
      <c r="A28" s="26" t="s">
        <v>108</v>
      </c>
      <c r="B28" s="26" t="s">
        <v>109</v>
      </c>
      <c r="C28" s="26">
        <v>8</v>
      </c>
      <c r="D28" s="26">
        <v>8</v>
      </c>
      <c r="E28" s="26">
        <v>8</v>
      </c>
      <c r="G28" s="25">
        <v>8</v>
      </c>
      <c r="H28" s="25">
        <v>8</v>
      </c>
      <c r="I28" s="25">
        <v>8</v>
      </c>
    </row>
    <row r="29" spans="1:9" x14ac:dyDescent="0.3">
      <c r="A29" s="24" t="s">
        <v>110</v>
      </c>
      <c r="B29" s="24" t="s">
        <v>111</v>
      </c>
      <c r="C29" s="24">
        <v>8.5</v>
      </c>
      <c r="D29" s="24">
        <v>8.5</v>
      </c>
      <c r="E29" s="24">
        <v>8.5</v>
      </c>
      <c r="G29" s="25">
        <v>8.5</v>
      </c>
      <c r="H29" s="25">
        <v>8.5</v>
      </c>
      <c r="I29" s="25">
        <v>8.5</v>
      </c>
    </row>
    <row r="30" spans="1:9" x14ac:dyDescent="0.3">
      <c r="A30" s="26" t="s">
        <v>112</v>
      </c>
      <c r="B30" s="26" t="s">
        <v>113</v>
      </c>
      <c r="C30" s="26">
        <v>8.5</v>
      </c>
      <c r="D30" s="26">
        <v>8.5</v>
      </c>
      <c r="E30" s="26">
        <v>8.5</v>
      </c>
      <c r="G30" s="25">
        <v>8.5</v>
      </c>
      <c r="H30" s="25">
        <v>8.5</v>
      </c>
      <c r="I30" s="25">
        <v>8.5</v>
      </c>
    </row>
    <row r="31" spans="1:9" x14ac:dyDescent="0.3">
      <c r="A31" s="24" t="s">
        <v>114</v>
      </c>
      <c r="B31" s="24" t="s">
        <v>115</v>
      </c>
      <c r="C31" s="24">
        <v>9</v>
      </c>
      <c r="D31" s="24">
        <v>9</v>
      </c>
      <c r="E31" s="24">
        <v>9</v>
      </c>
      <c r="G31" s="25">
        <v>9</v>
      </c>
      <c r="H31" s="25">
        <v>9</v>
      </c>
      <c r="I31" s="25">
        <v>9</v>
      </c>
    </row>
    <row r="32" spans="1:9" x14ac:dyDescent="0.3">
      <c r="A32" s="26" t="s">
        <v>116</v>
      </c>
      <c r="B32" s="26" t="s">
        <v>117</v>
      </c>
      <c r="C32" s="26">
        <v>9</v>
      </c>
      <c r="D32" s="26">
        <v>9</v>
      </c>
      <c r="E32" s="26">
        <v>9</v>
      </c>
      <c r="G32" s="25">
        <v>9</v>
      </c>
      <c r="H32" s="25">
        <v>9</v>
      </c>
      <c r="I32" s="25">
        <v>9</v>
      </c>
    </row>
    <row r="33" spans="1:9" x14ac:dyDescent="0.3">
      <c r="A33" s="24" t="s">
        <v>118</v>
      </c>
      <c r="B33" s="24" t="s">
        <v>119</v>
      </c>
      <c r="C33" s="24">
        <v>7.5</v>
      </c>
      <c r="D33" s="24">
        <v>7.5</v>
      </c>
      <c r="E33" s="24">
        <v>7.5</v>
      </c>
      <c r="G33" s="25">
        <v>7.5</v>
      </c>
      <c r="H33" s="25">
        <v>7.5</v>
      </c>
      <c r="I33" s="25">
        <v>7.5</v>
      </c>
    </row>
    <row r="34" spans="1:9" x14ac:dyDescent="0.3">
      <c r="A34" s="26" t="s">
        <v>120</v>
      </c>
      <c r="B34" s="26" t="s">
        <v>121</v>
      </c>
      <c r="C34" s="26">
        <v>6</v>
      </c>
      <c r="D34" s="26">
        <v>6</v>
      </c>
      <c r="E34" s="26">
        <v>6</v>
      </c>
      <c r="G34" s="25">
        <v>6</v>
      </c>
      <c r="H34" s="25">
        <v>6</v>
      </c>
      <c r="I34" s="25">
        <v>6</v>
      </c>
    </row>
    <row r="35" spans="1:9" x14ac:dyDescent="0.3">
      <c r="A35" s="24" t="s">
        <v>122</v>
      </c>
      <c r="B35" s="24" t="s">
        <v>123</v>
      </c>
      <c r="C35" s="24">
        <v>7.5</v>
      </c>
      <c r="D35" s="24">
        <v>7.5</v>
      </c>
      <c r="E35" s="24">
        <v>7.5</v>
      </c>
      <c r="G35" s="25">
        <v>7.5</v>
      </c>
      <c r="H35" s="25">
        <v>7.5</v>
      </c>
      <c r="I35" s="25">
        <v>7.5</v>
      </c>
    </row>
    <row r="36" spans="1:9" x14ac:dyDescent="0.3">
      <c r="A36" s="26" t="s">
        <v>124</v>
      </c>
      <c r="B36" s="26" t="s">
        <v>125</v>
      </c>
      <c r="C36" s="26">
        <v>7.5</v>
      </c>
      <c r="D36" s="26">
        <v>7.5</v>
      </c>
      <c r="E36" s="26">
        <v>7.5</v>
      </c>
      <c r="G36" s="25">
        <v>7.5</v>
      </c>
      <c r="H36" s="25">
        <v>7.5</v>
      </c>
      <c r="I36" s="25">
        <v>7.5</v>
      </c>
    </row>
    <row r="37" spans="1:9" x14ac:dyDescent="0.3">
      <c r="A37" s="24" t="s">
        <v>126</v>
      </c>
      <c r="B37" s="24" t="s">
        <v>127</v>
      </c>
      <c r="C37" s="24">
        <v>8</v>
      </c>
      <c r="D37" s="24">
        <v>8</v>
      </c>
      <c r="E37" s="24">
        <v>8</v>
      </c>
      <c r="G37" s="25">
        <v>8</v>
      </c>
      <c r="H37" s="25">
        <v>8</v>
      </c>
      <c r="I37" s="25">
        <v>8</v>
      </c>
    </row>
    <row r="38" spans="1:9" x14ac:dyDescent="0.3">
      <c r="A38" s="26" t="s">
        <v>128</v>
      </c>
      <c r="B38" s="26" t="s">
        <v>129</v>
      </c>
      <c r="C38" s="26">
        <v>6</v>
      </c>
      <c r="D38" s="26">
        <v>6</v>
      </c>
      <c r="E38" s="26">
        <v>6</v>
      </c>
      <c r="G38" s="25">
        <v>6</v>
      </c>
      <c r="H38" s="25">
        <v>6</v>
      </c>
      <c r="I38" s="25">
        <v>6</v>
      </c>
    </row>
    <row r="39" spans="1:9" x14ac:dyDescent="0.3">
      <c r="A39" s="24" t="s">
        <v>130</v>
      </c>
      <c r="B39" s="24" t="s">
        <v>131</v>
      </c>
      <c r="C39" s="24">
        <v>7.5</v>
      </c>
      <c r="D39" s="24">
        <v>7.5</v>
      </c>
      <c r="E39" s="24">
        <v>7.5</v>
      </c>
      <c r="G39" s="25">
        <v>7.5</v>
      </c>
      <c r="H39" s="25">
        <v>7.5</v>
      </c>
      <c r="I39" s="25">
        <v>7.5</v>
      </c>
    </row>
    <row r="40" spans="1:9" x14ac:dyDescent="0.3">
      <c r="A40" s="26" t="s">
        <v>132</v>
      </c>
      <c r="B40" s="26" t="s">
        <v>133</v>
      </c>
      <c r="C40" s="26">
        <v>7</v>
      </c>
      <c r="D40" s="26">
        <v>7</v>
      </c>
      <c r="E40" s="26">
        <v>7</v>
      </c>
      <c r="G40" s="25">
        <v>7</v>
      </c>
      <c r="H40" s="25">
        <v>7</v>
      </c>
      <c r="I40" s="25">
        <v>7</v>
      </c>
    </row>
    <row r="41" spans="1:9" x14ac:dyDescent="0.3">
      <c r="A41" s="24" t="s">
        <v>134</v>
      </c>
      <c r="B41" s="24" t="s">
        <v>135</v>
      </c>
      <c r="C41" s="24">
        <v>6</v>
      </c>
      <c r="D41" s="24">
        <v>6</v>
      </c>
      <c r="E41" s="24">
        <v>6</v>
      </c>
      <c r="G41" s="25">
        <v>6</v>
      </c>
      <c r="H41" s="25">
        <v>6</v>
      </c>
      <c r="I41" s="25">
        <v>6</v>
      </c>
    </row>
    <row r="42" spans="1:9" x14ac:dyDescent="0.3">
      <c r="A42" s="26" t="s">
        <v>136</v>
      </c>
      <c r="B42" s="26" t="s">
        <v>137</v>
      </c>
      <c r="C42" s="26">
        <v>9</v>
      </c>
      <c r="D42" s="26">
        <v>9</v>
      </c>
      <c r="E42" s="26">
        <v>9</v>
      </c>
      <c r="G42" s="25">
        <v>9</v>
      </c>
      <c r="H42" s="25">
        <v>9</v>
      </c>
      <c r="I42" s="25">
        <v>9</v>
      </c>
    </row>
    <row r="43" spans="1:9" x14ac:dyDescent="0.3">
      <c r="A43" s="24" t="s">
        <v>138</v>
      </c>
      <c r="B43" s="24" t="s">
        <v>139</v>
      </c>
      <c r="C43" s="24">
        <v>8</v>
      </c>
      <c r="D43" s="24">
        <v>8</v>
      </c>
      <c r="E43" s="24">
        <v>8</v>
      </c>
      <c r="G43" s="25">
        <v>8</v>
      </c>
      <c r="H43" s="25">
        <v>8</v>
      </c>
      <c r="I43" s="25">
        <v>8</v>
      </c>
    </row>
    <row r="44" spans="1:9" x14ac:dyDescent="0.3">
      <c r="A44" s="26" t="s">
        <v>140</v>
      </c>
      <c r="B44" s="26" t="s">
        <v>141</v>
      </c>
      <c r="C44" s="26">
        <v>7</v>
      </c>
      <c r="D44" s="26">
        <v>7</v>
      </c>
      <c r="E44" s="26">
        <v>7</v>
      </c>
      <c r="G44" s="25">
        <v>7</v>
      </c>
      <c r="H44" s="25">
        <v>7</v>
      </c>
      <c r="I44" s="25">
        <v>7</v>
      </c>
    </row>
    <row r="45" spans="1:9" x14ac:dyDescent="0.3">
      <c r="A45" s="24" t="s">
        <v>142</v>
      </c>
      <c r="B45" s="24" t="s">
        <v>143</v>
      </c>
      <c r="C45" s="24">
        <v>7</v>
      </c>
      <c r="D45" s="24">
        <v>7</v>
      </c>
      <c r="E45" s="24">
        <v>7</v>
      </c>
      <c r="G45" s="25">
        <v>7</v>
      </c>
      <c r="H45" s="25">
        <v>7</v>
      </c>
      <c r="I45" s="25">
        <v>7</v>
      </c>
    </row>
    <row r="46" spans="1:9" x14ac:dyDescent="0.3">
      <c r="A46" s="26" t="s">
        <v>144</v>
      </c>
      <c r="B46" s="26" t="s">
        <v>145</v>
      </c>
      <c r="C46" s="26">
        <v>8</v>
      </c>
      <c r="D46" s="26">
        <v>8</v>
      </c>
      <c r="E46" s="26">
        <v>8</v>
      </c>
      <c r="G46" s="25">
        <v>8</v>
      </c>
      <c r="H46" s="25">
        <v>8</v>
      </c>
      <c r="I46" s="25">
        <v>8</v>
      </c>
    </row>
    <row r="47" spans="1:9" x14ac:dyDescent="0.3">
      <c r="A47" s="24" t="s">
        <v>146</v>
      </c>
      <c r="B47" s="24" t="s">
        <v>147</v>
      </c>
      <c r="C47" s="24">
        <v>7</v>
      </c>
      <c r="D47" s="24">
        <v>7</v>
      </c>
      <c r="E47" s="24">
        <v>7</v>
      </c>
      <c r="G47" s="25">
        <v>7</v>
      </c>
      <c r="H47" s="25">
        <v>7</v>
      </c>
      <c r="I47" s="25">
        <v>7</v>
      </c>
    </row>
    <row r="48" spans="1:9" x14ac:dyDescent="0.3">
      <c r="A48" s="26" t="s">
        <v>148</v>
      </c>
      <c r="B48" s="26" t="s">
        <v>149</v>
      </c>
      <c r="C48" s="26">
        <v>7.5</v>
      </c>
      <c r="D48" s="26">
        <v>7.5</v>
      </c>
      <c r="E48" s="26">
        <v>7.5</v>
      </c>
      <c r="G48" s="25">
        <v>7.5</v>
      </c>
      <c r="H48" s="25">
        <v>7.5</v>
      </c>
      <c r="I48" s="25">
        <v>7.5</v>
      </c>
    </row>
    <row r="49" spans="1:9" x14ac:dyDescent="0.3">
      <c r="A49" s="24" t="s">
        <v>150</v>
      </c>
      <c r="B49" s="24" t="s">
        <v>151</v>
      </c>
      <c r="C49" s="24">
        <v>7</v>
      </c>
      <c r="D49" s="24">
        <v>7</v>
      </c>
      <c r="E49" s="24">
        <v>7</v>
      </c>
      <c r="G49" s="25">
        <v>7</v>
      </c>
      <c r="H49" s="25">
        <v>7</v>
      </c>
      <c r="I49" s="25">
        <v>7</v>
      </c>
    </row>
    <row r="50" spans="1:9" x14ac:dyDescent="0.3">
      <c r="A50" s="26" t="s">
        <v>152</v>
      </c>
      <c r="B50" s="26" t="s">
        <v>153</v>
      </c>
      <c r="C50" s="26">
        <v>6.5</v>
      </c>
      <c r="D50" s="26">
        <v>6.5</v>
      </c>
      <c r="E50" s="26">
        <v>6.5</v>
      </c>
      <c r="G50" s="25">
        <v>6.5</v>
      </c>
      <c r="H50" s="25">
        <v>6.5</v>
      </c>
      <c r="I50" s="25">
        <v>6.5</v>
      </c>
    </row>
    <row r="51" spans="1:9" x14ac:dyDescent="0.3">
      <c r="A51" s="24" t="s">
        <v>154</v>
      </c>
      <c r="B51" s="24" t="s">
        <v>155</v>
      </c>
      <c r="C51" s="24">
        <v>7.5</v>
      </c>
      <c r="D51" s="24">
        <v>7.5</v>
      </c>
      <c r="E51" s="24">
        <v>7.5</v>
      </c>
      <c r="G51" s="25">
        <v>7.5</v>
      </c>
      <c r="H51" s="25">
        <v>7.5</v>
      </c>
      <c r="I51" s="25">
        <v>7.5</v>
      </c>
    </row>
    <row r="52" spans="1:9" x14ac:dyDescent="0.3">
      <c r="A52" s="26" t="s">
        <v>156</v>
      </c>
      <c r="B52" s="26" t="s">
        <v>157</v>
      </c>
      <c r="C52" s="26">
        <v>8</v>
      </c>
      <c r="D52" s="26">
        <v>8</v>
      </c>
      <c r="E52" s="26">
        <v>8</v>
      </c>
      <c r="G52" s="25">
        <v>8</v>
      </c>
      <c r="H52" s="25">
        <v>8</v>
      </c>
      <c r="I52" s="25">
        <v>8</v>
      </c>
    </row>
    <row r="53" spans="1:9" x14ac:dyDescent="0.3">
      <c r="A53" s="24" t="s">
        <v>158</v>
      </c>
      <c r="B53" s="24" t="s">
        <v>159</v>
      </c>
      <c r="C53" s="24">
        <v>8.5</v>
      </c>
      <c r="D53" s="24">
        <v>8.5</v>
      </c>
      <c r="E53" s="24">
        <v>8.5</v>
      </c>
      <c r="G53" s="25">
        <v>8.5</v>
      </c>
      <c r="H53" s="25">
        <v>8.5</v>
      </c>
      <c r="I53" s="25">
        <v>8.5</v>
      </c>
    </row>
    <row r="54" spans="1:9" x14ac:dyDescent="0.3">
      <c r="A54" s="26" t="s">
        <v>160</v>
      </c>
      <c r="B54" s="26" t="s">
        <v>161</v>
      </c>
      <c r="C54" s="26">
        <v>9</v>
      </c>
      <c r="D54" s="26">
        <v>9</v>
      </c>
      <c r="E54" s="26">
        <v>9</v>
      </c>
      <c r="G54" s="25">
        <v>9</v>
      </c>
      <c r="H54" s="25">
        <v>9</v>
      </c>
      <c r="I54" s="25">
        <v>9</v>
      </c>
    </row>
    <row r="55" spans="1:9" x14ac:dyDescent="0.3">
      <c r="A55" s="24" t="s">
        <v>162</v>
      </c>
      <c r="B55" s="24" t="s">
        <v>163</v>
      </c>
      <c r="C55" s="24">
        <v>7</v>
      </c>
      <c r="D55" s="24">
        <v>7</v>
      </c>
      <c r="E55" s="24">
        <v>7</v>
      </c>
      <c r="G55" s="25">
        <v>7</v>
      </c>
      <c r="H55" s="25">
        <v>7</v>
      </c>
      <c r="I55" s="25">
        <v>7</v>
      </c>
    </row>
    <row r="56" spans="1:9" x14ac:dyDescent="0.3">
      <c r="A56" s="26" t="s">
        <v>164</v>
      </c>
      <c r="B56" s="26" t="s">
        <v>165</v>
      </c>
      <c r="C56" s="26">
        <v>6.5</v>
      </c>
      <c r="D56" s="26">
        <v>6.5</v>
      </c>
      <c r="E56" s="26">
        <v>6.5</v>
      </c>
      <c r="G56" s="25">
        <v>6.5</v>
      </c>
      <c r="H56" s="25">
        <v>6.5</v>
      </c>
      <c r="I56" s="25">
        <v>6.5</v>
      </c>
    </row>
    <row r="57" spans="1:9" x14ac:dyDescent="0.3">
      <c r="A57" s="24" t="s">
        <v>166</v>
      </c>
      <c r="B57" s="24" t="s">
        <v>167</v>
      </c>
      <c r="C57" s="24">
        <v>6.5</v>
      </c>
      <c r="D57" s="24">
        <v>6.5</v>
      </c>
      <c r="E57" s="24">
        <v>6.5</v>
      </c>
      <c r="G57" s="25">
        <v>6.5</v>
      </c>
      <c r="H57" s="25">
        <v>6.5</v>
      </c>
      <c r="I57" s="25">
        <v>6.5</v>
      </c>
    </row>
    <row r="58" spans="1:9" x14ac:dyDescent="0.3">
      <c r="A58" s="26" t="s">
        <v>168</v>
      </c>
      <c r="B58" s="26" t="s">
        <v>169</v>
      </c>
      <c r="C58" s="26">
        <v>8.5</v>
      </c>
      <c r="D58" s="26">
        <v>8.5</v>
      </c>
      <c r="E58" s="26">
        <v>8.5</v>
      </c>
      <c r="G58" s="25">
        <v>8.5</v>
      </c>
      <c r="H58" s="25">
        <v>8.5</v>
      </c>
      <c r="I58" s="25">
        <v>8.5</v>
      </c>
    </row>
    <row r="59" spans="1:9" x14ac:dyDescent="0.3">
      <c r="A59" s="24" t="s">
        <v>170</v>
      </c>
      <c r="B59" s="24" t="s">
        <v>171</v>
      </c>
      <c r="C59" s="24">
        <v>7</v>
      </c>
      <c r="D59" s="24">
        <v>7</v>
      </c>
      <c r="E59" s="24">
        <v>7</v>
      </c>
      <c r="G59" s="25">
        <v>7</v>
      </c>
      <c r="H59" s="25">
        <v>7</v>
      </c>
      <c r="I59" s="25">
        <v>7</v>
      </c>
    </row>
    <row r="60" spans="1:9" x14ac:dyDescent="0.3">
      <c r="A60" s="26" t="s">
        <v>172</v>
      </c>
      <c r="B60" s="26" t="s">
        <v>173</v>
      </c>
      <c r="C60" s="26">
        <v>7.5</v>
      </c>
      <c r="D60" s="26">
        <v>7.5</v>
      </c>
      <c r="E60" s="26">
        <v>7.5</v>
      </c>
      <c r="G60" s="25">
        <v>7.5</v>
      </c>
      <c r="H60" s="25">
        <v>7.5</v>
      </c>
      <c r="I60" s="25">
        <v>7.5</v>
      </c>
    </row>
    <row r="61" spans="1:9" x14ac:dyDescent="0.3">
      <c r="A61" s="24" t="s">
        <v>174</v>
      </c>
      <c r="B61" s="24" t="s">
        <v>175</v>
      </c>
      <c r="C61" s="24">
        <v>8.5</v>
      </c>
      <c r="D61" s="24">
        <v>8.5</v>
      </c>
      <c r="E61" s="24">
        <v>8.5</v>
      </c>
      <c r="G61" s="25">
        <v>8.5</v>
      </c>
      <c r="H61" s="25">
        <v>8.5</v>
      </c>
      <c r="I61" s="25">
        <v>8.5</v>
      </c>
    </row>
    <row r="62" spans="1:9" x14ac:dyDescent="0.3">
      <c r="A62" s="26" t="s">
        <v>176</v>
      </c>
      <c r="B62" s="26" t="s">
        <v>177</v>
      </c>
      <c r="C62" s="26">
        <v>6</v>
      </c>
      <c r="D62" s="26">
        <v>6</v>
      </c>
      <c r="E62" s="26">
        <v>6</v>
      </c>
      <c r="G62" s="25">
        <v>6</v>
      </c>
      <c r="H62" s="25">
        <v>6</v>
      </c>
      <c r="I62" s="25">
        <v>6</v>
      </c>
    </row>
    <row r="63" spans="1:9" x14ac:dyDescent="0.3">
      <c r="A63" s="24" t="s">
        <v>178</v>
      </c>
      <c r="B63" s="24" t="s">
        <v>179</v>
      </c>
      <c r="C63" s="24">
        <v>7</v>
      </c>
      <c r="D63" s="24">
        <v>7</v>
      </c>
      <c r="E63" s="24">
        <v>7</v>
      </c>
      <c r="G63" s="25">
        <v>7</v>
      </c>
      <c r="H63" s="25">
        <v>7</v>
      </c>
      <c r="I63" s="25">
        <v>7</v>
      </c>
    </row>
    <row r="64" spans="1:9" x14ac:dyDescent="0.3">
      <c r="A64" s="26" t="s">
        <v>180</v>
      </c>
      <c r="B64" s="26" t="s">
        <v>181</v>
      </c>
      <c r="C64" s="26">
        <v>8</v>
      </c>
      <c r="D64" s="26">
        <v>8</v>
      </c>
      <c r="E64" s="26">
        <v>8</v>
      </c>
      <c r="G64" s="25">
        <v>8</v>
      </c>
      <c r="H64" s="25">
        <v>8</v>
      </c>
      <c r="I64" s="25">
        <v>8</v>
      </c>
    </row>
    <row r="65" spans="1:9" x14ac:dyDescent="0.3">
      <c r="A65" s="24" t="s">
        <v>182</v>
      </c>
      <c r="B65" s="24" t="s">
        <v>183</v>
      </c>
      <c r="C65" s="24">
        <v>8.5</v>
      </c>
      <c r="D65" s="24">
        <v>8.5</v>
      </c>
      <c r="E65" s="24">
        <v>8.5</v>
      </c>
      <c r="G65" s="25">
        <v>8.5</v>
      </c>
      <c r="H65" s="25">
        <v>8.5</v>
      </c>
      <c r="I65" s="25">
        <v>8.5</v>
      </c>
    </row>
    <row r="68" spans="1:9" x14ac:dyDescent="0.3">
      <c r="A68" s="27" t="s">
        <v>53</v>
      </c>
      <c r="B68" s="53" t="s">
        <v>54</v>
      </c>
      <c r="C68" s="51"/>
    </row>
    <row r="69" spans="1:9" x14ac:dyDescent="0.3">
      <c r="A69" s="28" t="s">
        <v>55</v>
      </c>
      <c r="B69" s="50" t="s">
        <v>56</v>
      </c>
      <c r="C69" s="51"/>
    </row>
    <row r="70" spans="1:9" x14ac:dyDescent="0.3">
      <c r="A70" s="29" t="s">
        <v>57</v>
      </c>
      <c r="B70" s="52" t="s">
        <v>58</v>
      </c>
      <c r="C70" s="51"/>
    </row>
    <row r="71" spans="1:9" x14ac:dyDescent="0.3">
      <c r="A71" s="30" t="s">
        <v>184</v>
      </c>
      <c r="B71" s="55" t="s">
        <v>185</v>
      </c>
      <c r="C71" s="51"/>
    </row>
    <row r="72" spans="1:9" x14ac:dyDescent="0.3">
      <c r="A72" s="31" t="s">
        <v>186</v>
      </c>
      <c r="B72" s="54" t="s">
        <v>187</v>
      </c>
      <c r="C72" s="51"/>
    </row>
  </sheetData>
  <sheetProtection sheet="1"/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131" priority="26">
      <formula>ISBLANK(A11)</formula>
    </cfRule>
  </conditionalFormatting>
  <conditionalFormatting sqref="C3">
    <cfRule type="expression" dxfId="130" priority="2">
      <formula>ISBLANK(C3)</formula>
    </cfRule>
  </conditionalFormatting>
  <conditionalFormatting sqref="C4">
    <cfRule type="expression" dxfId="129" priority="4">
      <formula>ISBLANK(C4)</formula>
    </cfRule>
  </conditionalFormatting>
  <conditionalFormatting sqref="C5">
    <cfRule type="expression" dxfId="128" priority="6">
      <formula>ISBLANK(C5)</formula>
    </cfRule>
  </conditionalFormatting>
  <conditionalFormatting sqref="C10">
    <cfRule type="expression" dxfId="127" priority="25">
      <formula>COUNTIF(C11:C65, "&gt;="&amp;$C$4)=0</formula>
    </cfRule>
  </conditionalFormatting>
  <conditionalFormatting sqref="C11:C65">
    <cfRule type="expression" dxfId="126" priority="27">
      <formula>C11&gt;$C$3</formula>
    </cfRule>
  </conditionalFormatting>
  <conditionalFormatting sqref="C3:E3">
    <cfRule type="expression" dxfId="125" priority="1">
      <formula>OR(C3&gt;100,C3&lt;0)</formula>
    </cfRule>
  </conditionalFormatting>
  <conditionalFormatting sqref="C4:E4">
    <cfRule type="expression" dxfId="124" priority="3">
      <formula>OR(C4&gt;max_marks_cell,C4&lt;0)</formula>
    </cfRule>
  </conditionalFormatting>
  <conditionalFormatting sqref="C5:E5">
    <cfRule type="expression" dxfId="123" priority="5">
      <formula>OR(C5&gt;3,C5&lt;0)</formula>
    </cfRule>
  </conditionalFormatting>
  <conditionalFormatting sqref="C7:E7">
    <cfRule type="expression" dxfId="122" priority="7">
      <formula>OR(C7&gt;100,C7&lt;0)</formula>
    </cfRule>
    <cfRule type="expression" dxfId="121" priority="8">
      <formula>ISBLANK(C7)</formula>
    </cfRule>
  </conditionalFormatting>
  <conditionalFormatting sqref="D10">
    <cfRule type="expression" dxfId="120" priority="30">
      <formula>COUNTIF(D11:D65, "&gt;="&amp;$D$4)=0</formula>
    </cfRule>
  </conditionalFormatting>
  <conditionalFormatting sqref="D11:D65">
    <cfRule type="expression" dxfId="119" priority="32">
      <formula>D11&gt;$D$3</formula>
    </cfRule>
  </conditionalFormatting>
  <conditionalFormatting sqref="D3:E5">
    <cfRule type="expression" dxfId="118" priority="10">
      <formula>ISBLANK(D3)</formula>
    </cfRule>
  </conditionalFormatting>
  <conditionalFormatting sqref="E10">
    <cfRule type="expression" dxfId="117" priority="35">
      <formula>COUNTIF(E11:E65, "&gt;="&amp;$E$4)=0</formula>
    </cfRule>
  </conditionalFormatting>
  <conditionalFormatting sqref="E11:E65">
    <cfRule type="expression" dxfId="116" priority="37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51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40</v>
      </c>
      <c r="B3" s="18">
        <v>40</v>
      </c>
      <c r="C3" s="18">
        <v>40</v>
      </c>
      <c r="E3" s="32"/>
      <c r="G3" s="18">
        <v>40</v>
      </c>
      <c r="H3" s="18">
        <v>40</v>
      </c>
      <c r="I3" s="18">
        <v>40</v>
      </c>
    </row>
    <row r="4" spans="1:9" x14ac:dyDescent="0.3">
      <c r="A4" s="18">
        <v>28</v>
      </c>
      <c r="B4" s="18">
        <v>28</v>
      </c>
      <c r="C4" s="18">
        <v>28</v>
      </c>
      <c r="E4" s="32"/>
      <c r="G4" s="18">
        <v>28</v>
      </c>
      <c r="H4" s="18">
        <v>28</v>
      </c>
      <c r="I4" s="18">
        <v>28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36</v>
      </c>
      <c r="B7" s="18">
        <v>36</v>
      </c>
      <c r="C7" s="18">
        <v>36</v>
      </c>
      <c r="E7" s="32"/>
      <c r="G7" s="18">
        <v>36</v>
      </c>
      <c r="H7" s="18">
        <v>36</v>
      </c>
      <c r="I7" s="18">
        <v>36</v>
      </c>
    </row>
    <row r="8" spans="1:9" x14ac:dyDescent="0.3">
      <c r="A8" s="18">
        <v>28</v>
      </c>
      <c r="B8" s="18">
        <v>28</v>
      </c>
      <c r="C8" s="18">
        <v>28</v>
      </c>
      <c r="E8" s="32"/>
      <c r="G8" s="18">
        <v>28</v>
      </c>
      <c r="H8" s="18">
        <v>28</v>
      </c>
      <c r="I8" s="18">
        <v>28</v>
      </c>
    </row>
    <row r="9" spans="1:9" x14ac:dyDescent="0.3">
      <c r="A9" s="18">
        <v>36</v>
      </c>
      <c r="B9" s="18">
        <v>36</v>
      </c>
      <c r="C9" s="18">
        <v>36</v>
      </c>
      <c r="E9" s="32"/>
      <c r="G9" s="18">
        <v>36</v>
      </c>
      <c r="H9" s="18">
        <v>36</v>
      </c>
      <c r="I9" s="18">
        <v>36</v>
      </c>
    </row>
    <row r="10" spans="1:9" x14ac:dyDescent="0.3">
      <c r="A10" s="18">
        <v>34</v>
      </c>
      <c r="B10" s="18">
        <v>34</v>
      </c>
      <c r="C10" s="18">
        <v>34</v>
      </c>
      <c r="E10" s="32"/>
      <c r="G10" s="18">
        <v>34</v>
      </c>
      <c r="H10" s="18">
        <v>34</v>
      </c>
      <c r="I10" s="18">
        <v>34</v>
      </c>
    </row>
    <row r="11" spans="1:9" x14ac:dyDescent="0.3">
      <c r="A11" s="18">
        <v>28</v>
      </c>
      <c r="B11" s="18">
        <v>28</v>
      </c>
      <c r="C11" s="18">
        <v>28</v>
      </c>
      <c r="E11" s="32"/>
      <c r="G11" s="18">
        <v>28</v>
      </c>
      <c r="H11" s="18">
        <v>28</v>
      </c>
      <c r="I11" s="18">
        <v>28</v>
      </c>
    </row>
    <row r="12" spans="1:9" x14ac:dyDescent="0.3">
      <c r="A12" s="18">
        <v>34</v>
      </c>
      <c r="B12" s="18">
        <v>34</v>
      </c>
      <c r="C12" s="18">
        <v>34</v>
      </c>
      <c r="E12" s="32"/>
      <c r="G12" s="18">
        <v>34</v>
      </c>
      <c r="H12" s="18">
        <v>34</v>
      </c>
      <c r="I12" s="18">
        <v>34</v>
      </c>
    </row>
    <row r="13" spans="1:9" x14ac:dyDescent="0.3">
      <c r="A13" s="18">
        <v>28</v>
      </c>
      <c r="B13" s="18">
        <v>28</v>
      </c>
      <c r="C13" s="18">
        <v>28</v>
      </c>
      <c r="E13" s="32"/>
      <c r="G13" s="18">
        <v>28</v>
      </c>
      <c r="H13" s="18">
        <v>28</v>
      </c>
      <c r="I13" s="18">
        <v>28</v>
      </c>
    </row>
    <row r="14" spans="1:9" x14ac:dyDescent="0.3">
      <c r="A14" s="18">
        <v>34</v>
      </c>
      <c r="B14" s="18">
        <v>34</v>
      </c>
      <c r="C14" s="18">
        <v>34</v>
      </c>
      <c r="E14" s="32"/>
      <c r="G14" s="18">
        <v>34</v>
      </c>
      <c r="H14" s="18">
        <v>34</v>
      </c>
      <c r="I14" s="18">
        <v>34</v>
      </c>
    </row>
    <row r="15" spans="1:9" x14ac:dyDescent="0.3">
      <c r="A15" s="18">
        <v>28</v>
      </c>
      <c r="B15" s="18">
        <v>28</v>
      </c>
      <c r="C15" s="18">
        <v>28</v>
      </c>
      <c r="E15" s="32"/>
      <c r="G15" s="18">
        <v>28</v>
      </c>
      <c r="H15" s="18">
        <v>28</v>
      </c>
      <c r="I15" s="18">
        <v>28</v>
      </c>
    </row>
    <row r="16" spans="1:9" x14ac:dyDescent="0.3">
      <c r="A16" s="18">
        <v>26</v>
      </c>
      <c r="B16" s="18">
        <v>26</v>
      </c>
      <c r="C16" s="18">
        <v>26</v>
      </c>
      <c r="E16" s="32"/>
      <c r="G16" s="18">
        <v>26</v>
      </c>
      <c r="H16" s="18">
        <v>26</v>
      </c>
      <c r="I16" s="18">
        <v>26</v>
      </c>
    </row>
    <row r="17" spans="1:9" x14ac:dyDescent="0.3">
      <c r="A17" s="18">
        <v>30</v>
      </c>
      <c r="B17" s="18">
        <v>30</v>
      </c>
      <c r="C17" s="18">
        <v>30</v>
      </c>
      <c r="E17" s="32"/>
      <c r="G17" s="18">
        <v>30</v>
      </c>
      <c r="H17" s="18">
        <v>30</v>
      </c>
      <c r="I17" s="18">
        <v>30</v>
      </c>
    </row>
    <row r="18" spans="1:9" x14ac:dyDescent="0.3">
      <c r="A18" s="18">
        <v>32</v>
      </c>
      <c r="B18" s="18">
        <v>32</v>
      </c>
      <c r="C18" s="18">
        <v>32</v>
      </c>
      <c r="E18" s="32"/>
      <c r="G18" s="18">
        <v>32</v>
      </c>
      <c r="H18" s="18">
        <v>32</v>
      </c>
      <c r="I18" s="18">
        <v>32</v>
      </c>
    </row>
    <row r="19" spans="1:9" x14ac:dyDescent="0.3">
      <c r="A19" s="18">
        <v>28</v>
      </c>
      <c r="B19" s="18">
        <v>28</v>
      </c>
      <c r="C19" s="18">
        <v>28</v>
      </c>
      <c r="E19" s="32"/>
      <c r="G19" s="18">
        <v>28</v>
      </c>
      <c r="H19" s="18">
        <v>28</v>
      </c>
      <c r="I19" s="18">
        <v>28</v>
      </c>
    </row>
    <row r="20" spans="1:9" x14ac:dyDescent="0.3">
      <c r="A20" s="18">
        <v>26</v>
      </c>
      <c r="B20" s="18">
        <v>26</v>
      </c>
      <c r="C20" s="18">
        <v>26</v>
      </c>
      <c r="E20" s="32"/>
      <c r="G20" s="18">
        <v>26</v>
      </c>
      <c r="H20" s="18">
        <v>26</v>
      </c>
      <c r="I20" s="18">
        <v>26</v>
      </c>
    </row>
    <row r="21" spans="1:9" x14ac:dyDescent="0.3">
      <c r="A21" s="18">
        <v>34</v>
      </c>
      <c r="B21" s="18">
        <v>34</v>
      </c>
      <c r="C21" s="18">
        <v>34</v>
      </c>
      <c r="E21" s="32"/>
      <c r="G21" s="18">
        <v>34</v>
      </c>
      <c r="H21" s="18">
        <v>34</v>
      </c>
      <c r="I21" s="18">
        <v>34</v>
      </c>
    </row>
    <row r="22" spans="1:9" x14ac:dyDescent="0.3">
      <c r="A22" s="18">
        <v>34</v>
      </c>
      <c r="B22" s="18">
        <v>34</v>
      </c>
      <c r="C22" s="18">
        <v>34</v>
      </c>
      <c r="E22" s="32"/>
      <c r="G22" s="18">
        <v>34</v>
      </c>
      <c r="H22" s="18">
        <v>34</v>
      </c>
      <c r="I22" s="18">
        <v>34</v>
      </c>
    </row>
    <row r="23" spans="1:9" x14ac:dyDescent="0.3">
      <c r="A23" s="18">
        <v>36</v>
      </c>
      <c r="B23" s="18">
        <v>36</v>
      </c>
      <c r="C23" s="18">
        <v>36</v>
      </c>
      <c r="E23" s="32"/>
      <c r="G23" s="18">
        <v>36</v>
      </c>
      <c r="H23" s="18">
        <v>36</v>
      </c>
      <c r="I23" s="18">
        <v>36</v>
      </c>
    </row>
    <row r="24" spans="1:9" x14ac:dyDescent="0.3">
      <c r="A24" s="18">
        <v>32</v>
      </c>
      <c r="B24" s="18">
        <v>32</v>
      </c>
      <c r="C24" s="18">
        <v>32</v>
      </c>
      <c r="E24" s="32"/>
      <c r="G24" s="18">
        <v>32</v>
      </c>
      <c r="H24" s="18">
        <v>32</v>
      </c>
      <c r="I24" s="18">
        <v>32</v>
      </c>
    </row>
    <row r="25" spans="1:9" x14ac:dyDescent="0.3">
      <c r="A25" s="18">
        <v>34</v>
      </c>
      <c r="B25" s="18">
        <v>34</v>
      </c>
      <c r="C25" s="18">
        <v>34</v>
      </c>
      <c r="E25" s="32"/>
      <c r="G25" s="18">
        <v>34</v>
      </c>
      <c r="H25" s="18">
        <v>34</v>
      </c>
      <c r="I25" s="18">
        <v>34</v>
      </c>
    </row>
    <row r="26" spans="1:9" x14ac:dyDescent="0.3">
      <c r="A26" s="18">
        <v>34</v>
      </c>
      <c r="B26" s="18">
        <v>34</v>
      </c>
      <c r="C26" s="18">
        <v>34</v>
      </c>
      <c r="E26" s="32"/>
      <c r="G26" s="18">
        <v>34</v>
      </c>
      <c r="H26" s="18">
        <v>34</v>
      </c>
      <c r="I26" s="18">
        <v>34</v>
      </c>
    </row>
    <row r="27" spans="1:9" x14ac:dyDescent="0.3">
      <c r="A27" s="18">
        <v>36</v>
      </c>
      <c r="B27" s="18">
        <v>36</v>
      </c>
      <c r="C27" s="18">
        <v>36</v>
      </c>
      <c r="E27" s="32"/>
      <c r="G27" s="18">
        <v>36</v>
      </c>
      <c r="H27" s="18">
        <v>36</v>
      </c>
      <c r="I27" s="18">
        <v>36</v>
      </c>
    </row>
    <row r="28" spans="1:9" x14ac:dyDescent="0.3">
      <c r="A28" s="18">
        <v>36</v>
      </c>
      <c r="B28" s="18">
        <v>36</v>
      </c>
      <c r="C28" s="18">
        <v>36</v>
      </c>
      <c r="E28" s="32"/>
      <c r="G28" s="18">
        <v>36</v>
      </c>
      <c r="H28" s="18">
        <v>36</v>
      </c>
      <c r="I28" s="18">
        <v>36</v>
      </c>
    </row>
    <row r="29" spans="1:9" x14ac:dyDescent="0.3">
      <c r="A29" s="18">
        <v>30</v>
      </c>
      <c r="B29" s="18">
        <v>30</v>
      </c>
      <c r="C29" s="18">
        <v>30</v>
      </c>
      <c r="E29" s="32"/>
      <c r="G29" s="18">
        <v>30</v>
      </c>
      <c r="H29" s="18">
        <v>30</v>
      </c>
      <c r="I29" s="18">
        <v>30</v>
      </c>
    </row>
    <row r="30" spans="1:9" x14ac:dyDescent="0.3">
      <c r="A30" s="18">
        <v>24</v>
      </c>
      <c r="B30" s="18">
        <v>24</v>
      </c>
      <c r="C30" s="18">
        <v>24</v>
      </c>
      <c r="E30" s="32"/>
      <c r="G30" s="18">
        <v>24</v>
      </c>
      <c r="H30" s="18">
        <v>24</v>
      </c>
      <c r="I30" s="18">
        <v>24</v>
      </c>
    </row>
    <row r="31" spans="1:9" x14ac:dyDescent="0.3">
      <c r="A31" s="18">
        <v>30</v>
      </c>
      <c r="B31" s="18">
        <v>30</v>
      </c>
      <c r="C31" s="18">
        <v>30</v>
      </c>
      <c r="E31" s="32"/>
      <c r="G31" s="18">
        <v>30</v>
      </c>
      <c r="H31" s="18">
        <v>30</v>
      </c>
      <c r="I31" s="18">
        <v>30</v>
      </c>
    </row>
    <row r="32" spans="1:9" x14ac:dyDescent="0.3">
      <c r="A32" s="18">
        <v>30</v>
      </c>
      <c r="B32" s="18">
        <v>30</v>
      </c>
      <c r="C32" s="18">
        <v>30</v>
      </c>
      <c r="E32" s="32"/>
      <c r="G32" s="18">
        <v>30</v>
      </c>
      <c r="H32" s="18">
        <v>30</v>
      </c>
      <c r="I32" s="18">
        <v>30</v>
      </c>
    </row>
    <row r="33" spans="1:9" x14ac:dyDescent="0.3">
      <c r="A33" s="18">
        <v>32</v>
      </c>
      <c r="B33" s="18">
        <v>32</v>
      </c>
      <c r="C33" s="18">
        <v>32</v>
      </c>
      <c r="E33" s="32"/>
      <c r="G33" s="18">
        <v>32</v>
      </c>
      <c r="H33" s="18">
        <v>32</v>
      </c>
      <c r="I33" s="18">
        <v>32</v>
      </c>
    </row>
    <row r="34" spans="1:9" x14ac:dyDescent="0.3">
      <c r="A34" s="18">
        <v>24</v>
      </c>
      <c r="B34" s="18">
        <v>24</v>
      </c>
      <c r="C34" s="18">
        <v>24</v>
      </c>
      <c r="E34" s="32"/>
      <c r="G34" s="18">
        <v>24</v>
      </c>
      <c r="H34" s="18">
        <v>24</v>
      </c>
      <c r="I34" s="18">
        <v>24</v>
      </c>
    </row>
    <row r="35" spans="1:9" x14ac:dyDescent="0.3">
      <c r="A35" s="18">
        <v>30</v>
      </c>
      <c r="B35" s="18">
        <v>30</v>
      </c>
      <c r="C35" s="18">
        <v>30</v>
      </c>
      <c r="E35" s="32"/>
      <c r="G35" s="18">
        <v>30</v>
      </c>
      <c r="H35" s="18">
        <v>30</v>
      </c>
      <c r="I35" s="18">
        <v>30</v>
      </c>
    </row>
    <row r="36" spans="1:9" x14ac:dyDescent="0.3">
      <c r="A36" s="18">
        <v>28</v>
      </c>
      <c r="B36" s="18">
        <v>28</v>
      </c>
      <c r="C36" s="18">
        <v>28</v>
      </c>
      <c r="E36" s="32"/>
      <c r="G36" s="18">
        <v>28</v>
      </c>
      <c r="H36" s="18">
        <v>28</v>
      </c>
      <c r="I36" s="18">
        <v>28</v>
      </c>
    </row>
    <row r="37" spans="1:9" x14ac:dyDescent="0.3">
      <c r="A37" s="18">
        <v>24</v>
      </c>
      <c r="B37" s="18">
        <v>24</v>
      </c>
      <c r="C37" s="18">
        <v>24</v>
      </c>
      <c r="E37" s="32"/>
      <c r="G37" s="18">
        <v>24</v>
      </c>
      <c r="H37" s="18">
        <v>24</v>
      </c>
      <c r="I37" s="18">
        <v>24</v>
      </c>
    </row>
    <row r="38" spans="1:9" x14ac:dyDescent="0.3">
      <c r="A38" s="18">
        <v>36</v>
      </c>
      <c r="B38" s="18">
        <v>36</v>
      </c>
      <c r="C38" s="18">
        <v>36</v>
      </c>
      <c r="E38" s="32"/>
      <c r="G38" s="18">
        <v>36</v>
      </c>
      <c r="H38" s="18">
        <v>36</v>
      </c>
      <c r="I38" s="18">
        <v>36</v>
      </c>
    </row>
    <row r="39" spans="1:9" x14ac:dyDescent="0.3">
      <c r="A39" s="18">
        <v>32</v>
      </c>
      <c r="B39" s="18">
        <v>32</v>
      </c>
      <c r="C39" s="18">
        <v>32</v>
      </c>
      <c r="E39" s="32"/>
      <c r="G39" s="18">
        <v>32</v>
      </c>
      <c r="H39" s="18">
        <v>32</v>
      </c>
      <c r="I39" s="18">
        <v>32</v>
      </c>
    </row>
    <row r="40" spans="1:9" x14ac:dyDescent="0.3">
      <c r="A40" s="18">
        <v>28</v>
      </c>
      <c r="B40" s="18">
        <v>28</v>
      </c>
      <c r="C40" s="18">
        <v>28</v>
      </c>
      <c r="E40" s="32"/>
      <c r="G40" s="18">
        <v>28</v>
      </c>
      <c r="H40" s="18">
        <v>28</v>
      </c>
      <c r="I40" s="18">
        <v>28</v>
      </c>
    </row>
    <row r="41" spans="1:9" x14ac:dyDescent="0.3">
      <c r="A41" s="18">
        <v>28</v>
      </c>
      <c r="B41" s="18">
        <v>28</v>
      </c>
      <c r="C41" s="18">
        <v>28</v>
      </c>
      <c r="E41" s="32"/>
      <c r="G41" s="18">
        <v>28</v>
      </c>
      <c r="H41" s="18">
        <v>28</v>
      </c>
      <c r="I41" s="18">
        <v>28</v>
      </c>
    </row>
    <row r="42" spans="1:9" x14ac:dyDescent="0.3">
      <c r="A42" s="18">
        <v>32</v>
      </c>
      <c r="B42" s="18">
        <v>32</v>
      </c>
      <c r="C42" s="18">
        <v>32</v>
      </c>
      <c r="E42" s="32"/>
      <c r="G42" s="18">
        <v>32</v>
      </c>
      <c r="H42" s="18">
        <v>32</v>
      </c>
      <c r="I42" s="18">
        <v>32</v>
      </c>
    </row>
    <row r="43" spans="1:9" x14ac:dyDescent="0.3">
      <c r="A43" s="18">
        <v>28</v>
      </c>
      <c r="B43" s="18">
        <v>28</v>
      </c>
      <c r="C43" s="18">
        <v>28</v>
      </c>
      <c r="E43" s="32"/>
      <c r="G43" s="18">
        <v>28</v>
      </c>
      <c r="H43" s="18">
        <v>28</v>
      </c>
      <c r="I43" s="18">
        <v>28</v>
      </c>
    </row>
    <row r="44" spans="1:9" x14ac:dyDescent="0.3">
      <c r="A44" s="18">
        <v>30</v>
      </c>
      <c r="B44" s="18">
        <v>30</v>
      </c>
      <c r="C44" s="18">
        <v>30</v>
      </c>
      <c r="E44" s="32"/>
      <c r="G44" s="18">
        <v>30</v>
      </c>
      <c r="H44" s="18">
        <v>30</v>
      </c>
      <c r="I44" s="18">
        <v>30</v>
      </c>
    </row>
    <row r="45" spans="1:9" x14ac:dyDescent="0.3">
      <c r="A45" s="18">
        <v>28</v>
      </c>
      <c r="B45" s="18">
        <v>28</v>
      </c>
      <c r="C45" s="18">
        <v>28</v>
      </c>
      <c r="E45" s="32"/>
      <c r="G45" s="18">
        <v>28</v>
      </c>
      <c r="H45" s="18">
        <v>28</v>
      </c>
      <c r="I45" s="18">
        <v>28</v>
      </c>
    </row>
    <row r="46" spans="1:9" x14ac:dyDescent="0.3">
      <c r="A46" s="18">
        <v>26</v>
      </c>
      <c r="B46" s="18">
        <v>26</v>
      </c>
      <c r="C46" s="18">
        <v>26</v>
      </c>
      <c r="E46" s="32"/>
      <c r="G46" s="18">
        <v>26</v>
      </c>
      <c r="H46" s="18">
        <v>26</v>
      </c>
      <c r="I46" s="18">
        <v>26</v>
      </c>
    </row>
    <row r="47" spans="1:9" x14ac:dyDescent="0.3">
      <c r="A47" s="18">
        <v>30</v>
      </c>
      <c r="B47" s="18">
        <v>30</v>
      </c>
      <c r="C47" s="18">
        <v>30</v>
      </c>
      <c r="E47" s="32"/>
      <c r="G47" s="18">
        <v>30</v>
      </c>
      <c r="H47" s="18">
        <v>30</v>
      </c>
      <c r="I47" s="18">
        <v>30</v>
      </c>
    </row>
    <row r="48" spans="1:9" x14ac:dyDescent="0.3">
      <c r="A48" s="18">
        <v>32</v>
      </c>
      <c r="B48" s="18">
        <v>32</v>
      </c>
      <c r="C48" s="18">
        <v>32</v>
      </c>
      <c r="E48" s="32"/>
      <c r="G48" s="18">
        <v>32</v>
      </c>
      <c r="H48" s="18">
        <v>32</v>
      </c>
      <c r="I48" s="18">
        <v>32</v>
      </c>
    </row>
    <row r="49" spans="1:9" x14ac:dyDescent="0.3">
      <c r="A49" s="18">
        <v>34</v>
      </c>
      <c r="B49" s="18">
        <v>34</v>
      </c>
      <c r="C49" s="18">
        <v>34</v>
      </c>
      <c r="E49" s="32"/>
      <c r="G49" s="18">
        <v>34</v>
      </c>
      <c r="H49" s="18">
        <v>34</v>
      </c>
      <c r="I49" s="18">
        <v>34</v>
      </c>
    </row>
    <row r="50" spans="1:9" x14ac:dyDescent="0.3">
      <c r="A50" s="18">
        <v>36</v>
      </c>
      <c r="B50" s="18">
        <v>36</v>
      </c>
      <c r="C50" s="18">
        <v>36</v>
      </c>
      <c r="E50" s="32"/>
      <c r="G50" s="18">
        <v>36</v>
      </c>
      <c r="H50" s="18">
        <v>36</v>
      </c>
      <c r="I50" s="18">
        <v>36</v>
      </c>
    </row>
    <row r="51" spans="1:9" x14ac:dyDescent="0.3">
      <c r="A51" s="18">
        <v>28</v>
      </c>
      <c r="B51" s="18">
        <v>28</v>
      </c>
      <c r="C51" s="18">
        <v>28</v>
      </c>
      <c r="E51" s="32"/>
      <c r="G51" s="18">
        <v>28</v>
      </c>
      <c r="H51" s="18">
        <v>28</v>
      </c>
      <c r="I51" s="18">
        <v>28</v>
      </c>
    </row>
    <row r="52" spans="1:9" x14ac:dyDescent="0.3">
      <c r="A52" s="18">
        <v>26</v>
      </c>
      <c r="B52" s="18">
        <v>26</v>
      </c>
      <c r="C52" s="18">
        <v>26</v>
      </c>
      <c r="E52" s="32"/>
      <c r="G52" s="18">
        <v>26</v>
      </c>
      <c r="H52" s="18">
        <v>26</v>
      </c>
      <c r="I52" s="18">
        <v>26</v>
      </c>
    </row>
    <row r="53" spans="1:9" x14ac:dyDescent="0.3">
      <c r="A53" s="18">
        <v>26</v>
      </c>
      <c r="B53" s="18">
        <v>26</v>
      </c>
      <c r="C53" s="18">
        <v>26</v>
      </c>
      <c r="E53" s="32"/>
      <c r="G53" s="18">
        <v>26</v>
      </c>
      <c r="H53" s="18">
        <v>26</v>
      </c>
      <c r="I53" s="18">
        <v>26</v>
      </c>
    </row>
    <row r="54" spans="1:9" x14ac:dyDescent="0.3">
      <c r="A54" s="18">
        <v>34</v>
      </c>
      <c r="B54" s="18">
        <v>34</v>
      </c>
      <c r="C54" s="18">
        <v>34</v>
      </c>
      <c r="E54" s="32"/>
      <c r="G54" s="18">
        <v>34</v>
      </c>
      <c r="H54" s="18">
        <v>34</v>
      </c>
      <c r="I54" s="18">
        <v>34</v>
      </c>
    </row>
    <row r="55" spans="1:9" x14ac:dyDescent="0.3">
      <c r="A55" s="18">
        <v>28</v>
      </c>
      <c r="B55" s="18">
        <v>28</v>
      </c>
      <c r="C55" s="18">
        <v>28</v>
      </c>
      <c r="E55" s="32"/>
      <c r="G55" s="18">
        <v>28</v>
      </c>
      <c r="H55" s="18">
        <v>28</v>
      </c>
      <c r="I55" s="18">
        <v>28</v>
      </c>
    </row>
    <row r="56" spans="1:9" x14ac:dyDescent="0.3">
      <c r="A56" s="18">
        <v>30</v>
      </c>
      <c r="B56" s="18">
        <v>30</v>
      </c>
      <c r="C56" s="18">
        <v>30</v>
      </c>
      <c r="E56" s="32"/>
      <c r="G56" s="18">
        <v>30</v>
      </c>
      <c r="H56" s="18">
        <v>30</v>
      </c>
      <c r="I56" s="18">
        <v>30</v>
      </c>
    </row>
    <row r="57" spans="1:9" x14ac:dyDescent="0.3">
      <c r="A57" s="18">
        <v>34</v>
      </c>
      <c r="B57" s="18">
        <v>34</v>
      </c>
      <c r="C57" s="18">
        <v>34</v>
      </c>
      <c r="E57" s="32"/>
      <c r="G57" s="18">
        <v>34</v>
      </c>
      <c r="H57" s="18">
        <v>34</v>
      </c>
      <c r="I57" s="18">
        <v>34</v>
      </c>
    </row>
    <row r="58" spans="1:9" x14ac:dyDescent="0.3">
      <c r="A58" s="18">
        <v>24</v>
      </c>
      <c r="B58" s="18">
        <v>24</v>
      </c>
      <c r="C58" s="18">
        <v>24</v>
      </c>
      <c r="E58" s="32"/>
      <c r="G58" s="18">
        <v>24</v>
      </c>
      <c r="H58" s="18">
        <v>24</v>
      </c>
      <c r="I58" s="18">
        <v>24</v>
      </c>
    </row>
    <row r="59" spans="1:9" x14ac:dyDescent="0.3">
      <c r="A59" s="18">
        <v>28</v>
      </c>
      <c r="B59" s="18">
        <v>28</v>
      </c>
      <c r="C59" s="18">
        <v>28</v>
      </c>
      <c r="E59" s="32"/>
      <c r="G59" s="18">
        <v>28</v>
      </c>
      <c r="H59" s="18">
        <v>28</v>
      </c>
      <c r="I59" s="18">
        <v>28</v>
      </c>
    </row>
    <row r="60" spans="1:9" x14ac:dyDescent="0.3">
      <c r="A60" s="18">
        <v>32</v>
      </c>
      <c r="B60" s="18">
        <v>32</v>
      </c>
      <c r="C60" s="18">
        <v>32</v>
      </c>
      <c r="E60" s="32"/>
      <c r="G60" s="18">
        <v>32</v>
      </c>
      <c r="H60" s="18">
        <v>32</v>
      </c>
      <c r="I60" s="18">
        <v>32</v>
      </c>
    </row>
    <row r="61" spans="1:9" x14ac:dyDescent="0.3">
      <c r="A61" s="18">
        <v>34</v>
      </c>
      <c r="B61" s="18">
        <v>34</v>
      </c>
      <c r="C61" s="18">
        <v>34</v>
      </c>
      <c r="E61" s="32"/>
      <c r="G61" s="18">
        <v>34</v>
      </c>
      <c r="H61" s="18">
        <v>34</v>
      </c>
      <c r="I61" s="18">
        <v>34</v>
      </c>
    </row>
    <row r="62" spans="1:9" x14ac:dyDescent="0.3">
      <c r="E62" s="32"/>
    </row>
    <row r="63" spans="1:9" x14ac:dyDescent="0.3">
      <c r="E63" s="32"/>
      <c r="F63" s="19" t="s">
        <v>65</v>
      </c>
      <c r="G63" s="34" t="s">
        <v>24</v>
      </c>
      <c r="H63" s="34" t="s">
        <v>27</v>
      </c>
      <c r="I63" s="34" t="s">
        <v>30</v>
      </c>
    </row>
    <row r="64" spans="1:9" x14ac:dyDescent="0.3">
      <c r="E64" s="32"/>
      <c r="F64" s="19" t="s">
        <v>189</v>
      </c>
      <c r="G64" s="35">
        <v>46</v>
      </c>
      <c r="H64" s="35">
        <v>46</v>
      </c>
      <c r="I64" s="35">
        <v>46</v>
      </c>
    </row>
    <row r="65" spans="5:9" x14ac:dyDescent="0.3">
      <c r="E65" s="32"/>
      <c r="F65" s="19" t="s">
        <v>190</v>
      </c>
      <c r="G65" s="8">
        <v>55</v>
      </c>
      <c r="H65" s="8">
        <v>55</v>
      </c>
      <c r="I65" s="8">
        <v>55</v>
      </c>
    </row>
    <row r="66" spans="5:9" x14ac:dyDescent="0.3">
      <c r="E66" s="32"/>
      <c r="F66" s="19" t="s">
        <v>191</v>
      </c>
      <c r="G66" s="35">
        <v>83.636363636363626</v>
      </c>
      <c r="H66" s="35">
        <v>83.636363636363626</v>
      </c>
      <c r="I66" s="35">
        <v>83.636363636363626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/>
  </sheetViews>
  <sheetFormatPr defaultRowHeight="14.4" x14ac:dyDescent="0.3"/>
  <cols>
    <col min="5" max="5" width="2.44140625" customWidth="1"/>
    <col min="6" max="6" width="14.33203125" customWidth="1"/>
  </cols>
  <sheetData>
    <row r="1" spans="1:9" ht="15.6" x14ac:dyDescent="0.3">
      <c r="A1" s="56" t="s">
        <v>52</v>
      </c>
      <c r="B1" s="56"/>
      <c r="C1" s="56"/>
      <c r="E1" s="32"/>
      <c r="G1" s="57" t="s">
        <v>188</v>
      </c>
      <c r="H1" s="57"/>
      <c r="I1" s="57"/>
    </row>
    <row r="2" spans="1:9" x14ac:dyDescent="0.3">
      <c r="A2" s="33" t="s">
        <v>24</v>
      </c>
      <c r="B2" s="33" t="s">
        <v>27</v>
      </c>
      <c r="C2" s="33" t="s">
        <v>30</v>
      </c>
      <c r="E2" s="32"/>
      <c r="G2" s="34" t="s">
        <v>24</v>
      </c>
      <c r="H2" s="34" t="s">
        <v>27</v>
      </c>
      <c r="I2" s="34" t="s">
        <v>30</v>
      </c>
    </row>
    <row r="3" spans="1:9" x14ac:dyDescent="0.3">
      <c r="A3" s="18">
        <v>10</v>
      </c>
      <c r="B3" s="18">
        <v>10</v>
      </c>
      <c r="C3" s="18">
        <v>10</v>
      </c>
      <c r="E3" s="32"/>
      <c r="G3" s="18">
        <v>10</v>
      </c>
      <c r="H3" s="18">
        <v>10</v>
      </c>
      <c r="I3" s="18">
        <v>10</v>
      </c>
    </row>
    <row r="4" spans="1:9" x14ac:dyDescent="0.3">
      <c r="A4" s="18">
        <v>7</v>
      </c>
      <c r="B4" s="18">
        <v>7</v>
      </c>
      <c r="C4" s="18">
        <v>7</v>
      </c>
      <c r="E4" s="32"/>
      <c r="G4" s="18">
        <v>7</v>
      </c>
      <c r="H4" s="18">
        <v>7</v>
      </c>
      <c r="I4" s="18">
        <v>7</v>
      </c>
    </row>
    <row r="5" spans="1:9" x14ac:dyDescent="0.3">
      <c r="E5" s="32"/>
    </row>
    <row r="6" spans="1:9" x14ac:dyDescent="0.3">
      <c r="A6" s="33" t="s">
        <v>24</v>
      </c>
      <c r="B6" s="33" t="s">
        <v>27</v>
      </c>
      <c r="C6" s="33" t="s">
        <v>30</v>
      </c>
      <c r="E6" s="32"/>
      <c r="G6" s="34" t="s">
        <v>24</v>
      </c>
      <c r="H6" s="34" t="s">
        <v>27</v>
      </c>
      <c r="I6" s="34" t="s">
        <v>30</v>
      </c>
    </row>
    <row r="7" spans="1:9" x14ac:dyDescent="0.3">
      <c r="A7" s="18">
        <v>9</v>
      </c>
      <c r="B7" s="18">
        <v>9</v>
      </c>
      <c r="C7" s="18">
        <v>9</v>
      </c>
      <c r="E7" s="32"/>
      <c r="G7" s="18">
        <v>9</v>
      </c>
      <c r="H7" s="18">
        <v>9</v>
      </c>
      <c r="I7" s="18">
        <v>9</v>
      </c>
    </row>
    <row r="8" spans="1:9" x14ac:dyDescent="0.3">
      <c r="A8" s="18">
        <v>7</v>
      </c>
      <c r="B8" s="18">
        <v>7</v>
      </c>
      <c r="C8" s="18">
        <v>7</v>
      </c>
      <c r="E8" s="32"/>
      <c r="G8" s="18">
        <v>7</v>
      </c>
      <c r="H8" s="18">
        <v>7</v>
      </c>
      <c r="I8" s="18">
        <v>7</v>
      </c>
    </row>
    <row r="9" spans="1:9" x14ac:dyDescent="0.3">
      <c r="A9" s="18">
        <v>9</v>
      </c>
      <c r="B9" s="18">
        <v>9</v>
      </c>
      <c r="C9" s="18">
        <v>9</v>
      </c>
      <c r="E9" s="32"/>
      <c r="G9" s="18">
        <v>9</v>
      </c>
      <c r="H9" s="18">
        <v>9</v>
      </c>
      <c r="I9" s="18">
        <v>9</v>
      </c>
    </row>
    <row r="10" spans="1:9" x14ac:dyDescent="0.3">
      <c r="A10" s="18">
        <v>8.5</v>
      </c>
      <c r="B10" s="18">
        <v>8.5</v>
      </c>
      <c r="C10" s="18">
        <v>8.5</v>
      </c>
      <c r="E10" s="32"/>
      <c r="G10" s="18">
        <v>8.5</v>
      </c>
      <c r="H10" s="18">
        <v>8.5</v>
      </c>
      <c r="I10" s="18">
        <v>8.5</v>
      </c>
    </row>
    <row r="11" spans="1:9" x14ac:dyDescent="0.3">
      <c r="A11" s="18">
        <v>7</v>
      </c>
      <c r="B11" s="18">
        <v>7</v>
      </c>
      <c r="C11" s="18">
        <v>7</v>
      </c>
      <c r="E11" s="32"/>
      <c r="G11" s="18">
        <v>7</v>
      </c>
      <c r="H11" s="18">
        <v>7</v>
      </c>
      <c r="I11" s="18">
        <v>7</v>
      </c>
    </row>
    <row r="12" spans="1:9" x14ac:dyDescent="0.3">
      <c r="A12" s="18">
        <v>8.5</v>
      </c>
      <c r="B12" s="18">
        <v>8.5</v>
      </c>
      <c r="C12" s="18">
        <v>8.5</v>
      </c>
      <c r="E12" s="32"/>
      <c r="G12" s="18">
        <v>8.5</v>
      </c>
      <c r="H12" s="18">
        <v>8.5</v>
      </c>
      <c r="I12" s="18">
        <v>8.5</v>
      </c>
    </row>
    <row r="13" spans="1:9" x14ac:dyDescent="0.3">
      <c r="A13" s="18">
        <v>7</v>
      </c>
      <c r="B13" s="18">
        <v>7</v>
      </c>
      <c r="C13" s="18">
        <v>7</v>
      </c>
      <c r="E13" s="32"/>
      <c r="G13" s="18">
        <v>7</v>
      </c>
      <c r="H13" s="18">
        <v>7</v>
      </c>
      <c r="I13" s="18">
        <v>7</v>
      </c>
    </row>
    <row r="14" spans="1:9" x14ac:dyDescent="0.3">
      <c r="A14" s="18">
        <v>8.5</v>
      </c>
      <c r="B14" s="18">
        <v>8.5</v>
      </c>
      <c r="C14" s="18">
        <v>8.5</v>
      </c>
      <c r="E14" s="32"/>
      <c r="G14" s="18">
        <v>8.5</v>
      </c>
      <c r="H14" s="18">
        <v>8.5</v>
      </c>
      <c r="I14" s="18">
        <v>8.5</v>
      </c>
    </row>
    <row r="15" spans="1:9" x14ac:dyDescent="0.3">
      <c r="A15" s="18">
        <v>7</v>
      </c>
      <c r="B15" s="18">
        <v>7</v>
      </c>
      <c r="C15" s="18">
        <v>7</v>
      </c>
      <c r="E15" s="32"/>
      <c r="G15" s="18">
        <v>7</v>
      </c>
      <c r="H15" s="18">
        <v>7</v>
      </c>
      <c r="I15" s="18">
        <v>7</v>
      </c>
    </row>
    <row r="16" spans="1:9" x14ac:dyDescent="0.3">
      <c r="A16" s="18">
        <v>6.5</v>
      </c>
      <c r="B16" s="18">
        <v>6.5</v>
      </c>
      <c r="C16" s="18">
        <v>6.5</v>
      </c>
      <c r="E16" s="32"/>
      <c r="G16" s="18">
        <v>6.5</v>
      </c>
      <c r="H16" s="18">
        <v>6.5</v>
      </c>
      <c r="I16" s="18">
        <v>6.5</v>
      </c>
    </row>
    <row r="17" spans="1:9" x14ac:dyDescent="0.3">
      <c r="A17" s="18">
        <v>7.5</v>
      </c>
      <c r="B17" s="18">
        <v>7.5</v>
      </c>
      <c r="C17" s="18">
        <v>7.5</v>
      </c>
      <c r="E17" s="32"/>
      <c r="G17" s="18">
        <v>7.5</v>
      </c>
      <c r="H17" s="18">
        <v>7.5</v>
      </c>
      <c r="I17" s="18">
        <v>7.5</v>
      </c>
    </row>
    <row r="18" spans="1:9" x14ac:dyDescent="0.3">
      <c r="A18" s="18">
        <v>8</v>
      </c>
      <c r="B18" s="18">
        <v>8</v>
      </c>
      <c r="C18" s="18">
        <v>8</v>
      </c>
      <c r="E18" s="32"/>
      <c r="G18" s="18">
        <v>8</v>
      </c>
      <c r="H18" s="18">
        <v>8</v>
      </c>
      <c r="I18" s="18">
        <v>8</v>
      </c>
    </row>
    <row r="19" spans="1:9" x14ac:dyDescent="0.3">
      <c r="A19" s="18">
        <v>7</v>
      </c>
      <c r="B19" s="18">
        <v>7</v>
      </c>
      <c r="C19" s="18">
        <v>7</v>
      </c>
      <c r="E19" s="32"/>
      <c r="G19" s="18">
        <v>7</v>
      </c>
      <c r="H19" s="18">
        <v>7</v>
      </c>
      <c r="I19" s="18">
        <v>7</v>
      </c>
    </row>
    <row r="20" spans="1:9" x14ac:dyDescent="0.3">
      <c r="A20" s="18">
        <v>6.5</v>
      </c>
      <c r="B20" s="18">
        <v>6.5</v>
      </c>
      <c r="C20" s="18">
        <v>6.5</v>
      </c>
      <c r="E20" s="32"/>
      <c r="G20" s="18">
        <v>6.5</v>
      </c>
      <c r="H20" s="18">
        <v>6.5</v>
      </c>
      <c r="I20" s="18">
        <v>6.5</v>
      </c>
    </row>
    <row r="21" spans="1:9" x14ac:dyDescent="0.3">
      <c r="A21" s="18">
        <v>8.5</v>
      </c>
      <c r="B21" s="18">
        <v>8.5</v>
      </c>
      <c r="C21" s="18">
        <v>8.5</v>
      </c>
      <c r="E21" s="32"/>
      <c r="G21" s="18">
        <v>8.5</v>
      </c>
      <c r="H21" s="18">
        <v>8.5</v>
      </c>
      <c r="I21" s="18">
        <v>8.5</v>
      </c>
    </row>
    <row r="22" spans="1:9" x14ac:dyDescent="0.3">
      <c r="A22" s="18">
        <v>8.5</v>
      </c>
      <c r="B22" s="18">
        <v>8.5</v>
      </c>
      <c r="C22" s="18">
        <v>8.5</v>
      </c>
      <c r="E22" s="32"/>
      <c r="G22" s="18">
        <v>8.5</v>
      </c>
      <c r="H22" s="18">
        <v>8.5</v>
      </c>
      <c r="I22" s="18">
        <v>8.5</v>
      </c>
    </row>
    <row r="23" spans="1:9" x14ac:dyDescent="0.3">
      <c r="A23" s="18">
        <v>9</v>
      </c>
      <c r="B23" s="18">
        <v>9</v>
      </c>
      <c r="C23" s="18">
        <v>9</v>
      </c>
      <c r="E23" s="32"/>
      <c r="G23" s="18">
        <v>9</v>
      </c>
      <c r="H23" s="18">
        <v>9</v>
      </c>
      <c r="I23" s="18">
        <v>9</v>
      </c>
    </row>
    <row r="24" spans="1:9" x14ac:dyDescent="0.3">
      <c r="A24" s="18">
        <v>8</v>
      </c>
      <c r="B24" s="18">
        <v>8</v>
      </c>
      <c r="C24" s="18">
        <v>8</v>
      </c>
      <c r="E24" s="32"/>
      <c r="G24" s="18">
        <v>8</v>
      </c>
      <c r="H24" s="18">
        <v>8</v>
      </c>
      <c r="I24" s="18">
        <v>8</v>
      </c>
    </row>
    <row r="25" spans="1:9" x14ac:dyDescent="0.3">
      <c r="A25" s="18">
        <v>8.5</v>
      </c>
      <c r="B25" s="18">
        <v>8.5</v>
      </c>
      <c r="C25" s="18">
        <v>8.5</v>
      </c>
      <c r="E25" s="32"/>
      <c r="G25" s="18">
        <v>8.5</v>
      </c>
      <c r="H25" s="18">
        <v>8.5</v>
      </c>
      <c r="I25" s="18">
        <v>8.5</v>
      </c>
    </row>
    <row r="26" spans="1:9" x14ac:dyDescent="0.3">
      <c r="A26" s="18">
        <v>8.5</v>
      </c>
      <c r="B26" s="18">
        <v>8.5</v>
      </c>
      <c r="C26" s="18">
        <v>8.5</v>
      </c>
      <c r="E26" s="32"/>
      <c r="G26" s="18">
        <v>8.5</v>
      </c>
      <c r="H26" s="18">
        <v>8.5</v>
      </c>
      <c r="I26" s="18">
        <v>8.5</v>
      </c>
    </row>
    <row r="27" spans="1:9" x14ac:dyDescent="0.3">
      <c r="A27" s="18">
        <v>9</v>
      </c>
      <c r="B27" s="18">
        <v>9</v>
      </c>
      <c r="C27" s="18">
        <v>9</v>
      </c>
      <c r="E27" s="32"/>
      <c r="G27" s="18">
        <v>9</v>
      </c>
      <c r="H27" s="18">
        <v>9</v>
      </c>
      <c r="I27" s="18">
        <v>9</v>
      </c>
    </row>
    <row r="28" spans="1:9" x14ac:dyDescent="0.3">
      <c r="A28" s="18">
        <v>9</v>
      </c>
      <c r="B28" s="18">
        <v>9</v>
      </c>
      <c r="C28" s="18">
        <v>9</v>
      </c>
      <c r="E28" s="32"/>
      <c r="G28" s="18">
        <v>9</v>
      </c>
      <c r="H28" s="18">
        <v>9</v>
      </c>
      <c r="I28" s="18">
        <v>9</v>
      </c>
    </row>
    <row r="29" spans="1:9" x14ac:dyDescent="0.3">
      <c r="A29" s="18">
        <v>7.5</v>
      </c>
      <c r="B29" s="18">
        <v>7.5</v>
      </c>
      <c r="C29" s="18">
        <v>7.5</v>
      </c>
      <c r="E29" s="32"/>
      <c r="G29" s="18">
        <v>7.5</v>
      </c>
      <c r="H29" s="18">
        <v>7.5</v>
      </c>
      <c r="I29" s="18">
        <v>7.5</v>
      </c>
    </row>
    <row r="30" spans="1:9" x14ac:dyDescent="0.3">
      <c r="A30" s="18">
        <v>6</v>
      </c>
      <c r="B30" s="18">
        <v>6</v>
      </c>
      <c r="C30" s="18">
        <v>6</v>
      </c>
      <c r="E30" s="32"/>
      <c r="G30" s="18">
        <v>6</v>
      </c>
      <c r="H30" s="18">
        <v>6</v>
      </c>
      <c r="I30" s="18">
        <v>6</v>
      </c>
    </row>
    <row r="31" spans="1:9" x14ac:dyDescent="0.3">
      <c r="A31" s="18">
        <v>7.5</v>
      </c>
      <c r="B31" s="18">
        <v>7.5</v>
      </c>
      <c r="C31" s="18">
        <v>7.5</v>
      </c>
      <c r="E31" s="32"/>
      <c r="G31" s="18">
        <v>7.5</v>
      </c>
      <c r="H31" s="18">
        <v>7.5</v>
      </c>
      <c r="I31" s="18">
        <v>7.5</v>
      </c>
    </row>
    <row r="32" spans="1:9" x14ac:dyDescent="0.3">
      <c r="A32" s="18">
        <v>7.5</v>
      </c>
      <c r="B32" s="18">
        <v>7.5</v>
      </c>
      <c r="C32" s="18">
        <v>7.5</v>
      </c>
      <c r="E32" s="32"/>
      <c r="G32" s="18">
        <v>7.5</v>
      </c>
      <c r="H32" s="18">
        <v>7.5</v>
      </c>
      <c r="I32" s="18">
        <v>7.5</v>
      </c>
    </row>
    <row r="33" spans="1:9" x14ac:dyDescent="0.3">
      <c r="A33" s="18">
        <v>8</v>
      </c>
      <c r="B33" s="18">
        <v>8</v>
      </c>
      <c r="C33" s="18">
        <v>8</v>
      </c>
      <c r="E33" s="32"/>
      <c r="G33" s="18">
        <v>8</v>
      </c>
      <c r="H33" s="18">
        <v>8</v>
      </c>
      <c r="I33" s="18">
        <v>8</v>
      </c>
    </row>
    <row r="34" spans="1:9" x14ac:dyDescent="0.3">
      <c r="A34" s="18">
        <v>6</v>
      </c>
      <c r="B34" s="18">
        <v>6</v>
      </c>
      <c r="C34" s="18">
        <v>6</v>
      </c>
      <c r="E34" s="32"/>
      <c r="G34" s="18">
        <v>6</v>
      </c>
      <c r="H34" s="18">
        <v>6</v>
      </c>
      <c r="I34" s="18">
        <v>6</v>
      </c>
    </row>
    <row r="35" spans="1:9" x14ac:dyDescent="0.3">
      <c r="A35" s="18">
        <v>7.5</v>
      </c>
      <c r="B35" s="18">
        <v>7.5</v>
      </c>
      <c r="C35" s="18">
        <v>7.5</v>
      </c>
      <c r="E35" s="32"/>
      <c r="G35" s="18">
        <v>7.5</v>
      </c>
      <c r="H35" s="18">
        <v>7.5</v>
      </c>
      <c r="I35" s="18">
        <v>7.5</v>
      </c>
    </row>
    <row r="36" spans="1:9" x14ac:dyDescent="0.3">
      <c r="A36" s="18">
        <v>7</v>
      </c>
      <c r="B36" s="18">
        <v>7</v>
      </c>
      <c r="C36" s="18">
        <v>7</v>
      </c>
      <c r="E36" s="32"/>
      <c r="G36" s="18">
        <v>7</v>
      </c>
      <c r="H36" s="18">
        <v>7</v>
      </c>
      <c r="I36" s="18">
        <v>7</v>
      </c>
    </row>
    <row r="37" spans="1:9" x14ac:dyDescent="0.3">
      <c r="A37" s="18">
        <v>6</v>
      </c>
      <c r="B37" s="18">
        <v>6</v>
      </c>
      <c r="C37" s="18">
        <v>6</v>
      </c>
      <c r="E37" s="32"/>
      <c r="G37" s="18">
        <v>6</v>
      </c>
      <c r="H37" s="18">
        <v>6</v>
      </c>
      <c r="I37" s="18">
        <v>6</v>
      </c>
    </row>
    <row r="38" spans="1:9" x14ac:dyDescent="0.3">
      <c r="A38" s="18">
        <v>9</v>
      </c>
      <c r="B38" s="18">
        <v>9</v>
      </c>
      <c r="C38" s="18">
        <v>9</v>
      </c>
      <c r="E38" s="32"/>
      <c r="G38" s="18">
        <v>9</v>
      </c>
      <c r="H38" s="18">
        <v>9</v>
      </c>
      <c r="I38" s="18">
        <v>9</v>
      </c>
    </row>
    <row r="39" spans="1:9" x14ac:dyDescent="0.3">
      <c r="A39" s="18">
        <v>8</v>
      </c>
      <c r="B39" s="18">
        <v>8</v>
      </c>
      <c r="C39" s="18">
        <v>8</v>
      </c>
      <c r="E39" s="32"/>
      <c r="G39" s="18">
        <v>8</v>
      </c>
      <c r="H39" s="18">
        <v>8</v>
      </c>
      <c r="I39" s="18">
        <v>8</v>
      </c>
    </row>
    <row r="40" spans="1:9" x14ac:dyDescent="0.3">
      <c r="A40" s="18">
        <v>7</v>
      </c>
      <c r="B40" s="18">
        <v>7</v>
      </c>
      <c r="C40" s="18">
        <v>7</v>
      </c>
      <c r="E40" s="32"/>
      <c r="G40" s="18">
        <v>7</v>
      </c>
      <c r="H40" s="18">
        <v>7</v>
      </c>
      <c r="I40" s="18">
        <v>7</v>
      </c>
    </row>
    <row r="41" spans="1:9" x14ac:dyDescent="0.3">
      <c r="A41" s="18">
        <v>7</v>
      </c>
      <c r="B41" s="18">
        <v>7</v>
      </c>
      <c r="C41" s="18">
        <v>7</v>
      </c>
      <c r="E41" s="32"/>
      <c r="G41" s="18">
        <v>7</v>
      </c>
      <c r="H41" s="18">
        <v>7</v>
      </c>
      <c r="I41" s="18">
        <v>7</v>
      </c>
    </row>
    <row r="42" spans="1:9" x14ac:dyDescent="0.3">
      <c r="A42" s="18">
        <v>8</v>
      </c>
      <c r="B42" s="18">
        <v>8</v>
      </c>
      <c r="C42" s="18">
        <v>8</v>
      </c>
      <c r="E42" s="32"/>
      <c r="G42" s="18">
        <v>8</v>
      </c>
      <c r="H42" s="18">
        <v>8</v>
      </c>
      <c r="I42" s="18">
        <v>8</v>
      </c>
    </row>
    <row r="43" spans="1:9" x14ac:dyDescent="0.3">
      <c r="A43" s="18">
        <v>7</v>
      </c>
      <c r="B43" s="18">
        <v>7</v>
      </c>
      <c r="C43" s="18">
        <v>7</v>
      </c>
      <c r="E43" s="32"/>
      <c r="G43" s="18">
        <v>7</v>
      </c>
      <c r="H43" s="18">
        <v>7</v>
      </c>
      <c r="I43" s="18">
        <v>7</v>
      </c>
    </row>
    <row r="44" spans="1:9" x14ac:dyDescent="0.3">
      <c r="A44" s="18">
        <v>7.5</v>
      </c>
      <c r="B44" s="18">
        <v>7.5</v>
      </c>
      <c r="C44" s="18">
        <v>7.5</v>
      </c>
      <c r="E44" s="32"/>
      <c r="G44" s="18">
        <v>7.5</v>
      </c>
      <c r="H44" s="18">
        <v>7.5</v>
      </c>
      <c r="I44" s="18">
        <v>7.5</v>
      </c>
    </row>
    <row r="45" spans="1:9" x14ac:dyDescent="0.3">
      <c r="A45" s="18">
        <v>7</v>
      </c>
      <c r="B45" s="18">
        <v>7</v>
      </c>
      <c r="C45" s="18">
        <v>7</v>
      </c>
      <c r="E45" s="32"/>
      <c r="G45" s="18">
        <v>7</v>
      </c>
      <c r="H45" s="18">
        <v>7</v>
      </c>
      <c r="I45" s="18">
        <v>7</v>
      </c>
    </row>
    <row r="46" spans="1:9" x14ac:dyDescent="0.3">
      <c r="A46" s="18">
        <v>6.5</v>
      </c>
      <c r="B46" s="18">
        <v>6.5</v>
      </c>
      <c r="C46" s="18">
        <v>6.5</v>
      </c>
      <c r="E46" s="32"/>
      <c r="G46" s="18">
        <v>6.5</v>
      </c>
      <c r="H46" s="18">
        <v>6.5</v>
      </c>
      <c r="I46" s="18">
        <v>6.5</v>
      </c>
    </row>
    <row r="47" spans="1:9" x14ac:dyDescent="0.3">
      <c r="A47" s="18">
        <v>7.5</v>
      </c>
      <c r="B47" s="18">
        <v>7.5</v>
      </c>
      <c r="C47" s="18">
        <v>7.5</v>
      </c>
      <c r="E47" s="32"/>
      <c r="G47" s="18">
        <v>7.5</v>
      </c>
      <c r="H47" s="18">
        <v>7.5</v>
      </c>
      <c r="I47" s="18">
        <v>7.5</v>
      </c>
    </row>
    <row r="48" spans="1:9" x14ac:dyDescent="0.3">
      <c r="A48" s="18">
        <v>8</v>
      </c>
      <c r="B48" s="18">
        <v>8</v>
      </c>
      <c r="C48" s="18">
        <v>8</v>
      </c>
      <c r="E48" s="32"/>
      <c r="G48" s="18">
        <v>8</v>
      </c>
      <c r="H48" s="18">
        <v>8</v>
      </c>
      <c r="I48" s="18">
        <v>8</v>
      </c>
    </row>
    <row r="49" spans="1:9" x14ac:dyDescent="0.3">
      <c r="A49" s="18">
        <v>8.5</v>
      </c>
      <c r="B49" s="18">
        <v>8.5</v>
      </c>
      <c r="C49" s="18">
        <v>8.5</v>
      </c>
      <c r="E49" s="32"/>
      <c r="G49" s="18">
        <v>8.5</v>
      </c>
      <c r="H49" s="18">
        <v>8.5</v>
      </c>
      <c r="I49" s="18">
        <v>8.5</v>
      </c>
    </row>
    <row r="50" spans="1:9" x14ac:dyDescent="0.3">
      <c r="A50" s="18">
        <v>9</v>
      </c>
      <c r="B50" s="18">
        <v>9</v>
      </c>
      <c r="C50" s="18">
        <v>9</v>
      </c>
      <c r="E50" s="32"/>
      <c r="G50" s="18">
        <v>9</v>
      </c>
      <c r="H50" s="18">
        <v>9</v>
      </c>
      <c r="I50" s="18">
        <v>9</v>
      </c>
    </row>
    <row r="51" spans="1:9" x14ac:dyDescent="0.3">
      <c r="A51" s="18">
        <v>7</v>
      </c>
      <c r="B51" s="18">
        <v>7</v>
      </c>
      <c r="C51" s="18">
        <v>7</v>
      </c>
      <c r="E51" s="32"/>
      <c r="G51" s="18">
        <v>7</v>
      </c>
      <c r="H51" s="18">
        <v>7</v>
      </c>
      <c r="I51" s="18">
        <v>7</v>
      </c>
    </row>
    <row r="52" spans="1:9" x14ac:dyDescent="0.3">
      <c r="A52" s="18">
        <v>6.5</v>
      </c>
      <c r="B52" s="18">
        <v>6.5</v>
      </c>
      <c r="C52" s="18">
        <v>6.5</v>
      </c>
      <c r="E52" s="32"/>
      <c r="G52" s="18">
        <v>6.5</v>
      </c>
      <c r="H52" s="18">
        <v>6.5</v>
      </c>
      <c r="I52" s="18">
        <v>6.5</v>
      </c>
    </row>
    <row r="53" spans="1:9" x14ac:dyDescent="0.3">
      <c r="A53" s="18">
        <v>6.5</v>
      </c>
      <c r="B53" s="18">
        <v>6.5</v>
      </c>
      <c r="C53" s="18">
        <v>6.5</v>
      </c>
      <c r="E53" s="32"/>
      <c r="G53" s="18">
        <v>6.5</v>
      </c>
      <c r="H53" s="18">
        <v>6.5</v>
      </c>
      <c r="I53" s="18">
        <v>6.5</v>
      </c>
    </row>
    <row r="54" spans="1:9" x14ac:dyDescent="0.3">
      <c r="A54" s="18">
        <v>8.5</v>
      </c>
      <c r="B54" s="18">
        <v>8.5</v>
      </c>
      <c r="C54" s="18">
        <v>8.5</v>
      </c>
      <c r="E54" s="32"/>
      <c r="G54" s="18">
        <v>8.5</v>
      </c>
      <c r="H54" s="18">
        <v>8.5</v>
      </c>
      <c r="I54" s="18">
        <v>8.5</v>
      </c>
    </row>
    <row r="55" spans="1:9" x14ac:dyDescent="0.3">
      <c r="A55" s="18">
        <v>7</v>
      </c>
      <c r="B55" s="18">
        <v>7</v>
      </c>
      <c r="C55" s="18">
        <v>7</v>
      </c>
      <c r="E55" s="32"/>
      <c r="G55" s="18">
        <v>7</v>
      </c>
      <c r="H55" s="18">
        <v>7</v>
      </c>
      <c r="I55" s="18">
        <v>7</v>
      </c>
    </row>
    <row r="56" spans="1:9" x14ac:dyDescent="0.3">
      <c r="A56" s="18">
        <v>7.5</v>
      </c>
      <c r="B56" s="18">
        <v>7.5</v>
      </c>
      <c r="C56" s="18">
        <v>7.5</v>
      </c>
      <c r="E56" s="32"/>
      <c r="G56" s="18">
        <v>7.5</v>
      </c>
      <c r="H56" s="18">
        <v>7.5</v>
      </c>
      <c r="I56" s="18">
        <v>7.5</v>
      </c>
    </row>
    <row r="57" spans="1:9" x14ac:dyDescent="0.3">
      <c r="A57" s="18">
        <v>8.5</v>
      </c>
      <c r="B57" s="18">
        <v>8.5</v>
      </c>
      <c r="C57" s="18">
        <v>8.5</v>
      </c>
      <c r="E57" s="32"/>
      <c r="G57" s="18">
        <v>8.5</v>
      </c>
      <c r="H57" s="18">
        <v>8.5</v>
      </c>
      <c r="I57" s="18">
        <v>8.5</v>
      </c>
    </row>
    <row r="58" spans="1:9" x14ac:dyDescent="0.3">
      <c r="A58" s="18">
        <v>6</v>
      </c>
      <c r="B58" s="18">
        <v>6</v>
      </c>
      <c r="C58" s="18">
        <v>6</v>
      </c>
      <c r="E58" s="32"/>
      <c r="G58" s="18">
        <v>6</v>
      </c>
      <c r="H58" s="18">
        <v>6</v>
      </c>
      <c r="I58" s="18">
        <v>6</v>
      </c>
    </row>
    <row r="59" spans="1:9" x14ac:dyDescent="0.3">
      <c r="A59" s="18">
        <v>7</v>
      </c>
      <c r="B59" s="18">
        <v>7</v>
      </c>
      <c r="C59" s="18">
        <v>7</v>
      </c>
      <c r="E59" s="32"/>
      <c r="G59" s="18">
        <v>7</v>
      </c>
      <c r="H59" s="18">
        <v>7</v>
      </c>
      <c r="I59" s="18">
        <v>7</v>
      </c>
    </row>
    <row r="60" spans="1:9" x14ac:dyDescent="0.3">
      <c r="A60" s="18">
        <v>8</v>
      </c>
      <c r="B60" s="18">
        <v>8</v>
      </c>
      <c r="C60" s="18">
        <v>8</v>
      </c>
      <c r="E60" s="32"/>
      <c r="G60" s="18">
        <v>8</v>
      </c>
      <c r="H60" s="18">
        <v>8</v>
      </c>
      <c r="I60" s="18">
        <v>8</v>
      </c>
    </row>
    <row r="61" spans="1:9" x14ac:dyDescent="0.3">
      <c r="A61" s="18">
        <v>8.5</v>
      </c>
      <c r="B61" s="18">
        <v>8.5</v>
      </c>
      <c r="C61" s="18">
        <v>8.5</v>
      </c>
      <c r="E61" s="32"/>
      <c r="G61" s="18">
        <v>8.5</v>
      </c>
      <c r="H61" s="18">
        <v>8.5</v>
      </c>
      <c r="I61" s="18">
        <v>8.5</v>
      </c>
    </row>
    <row r="62" spans="1:9" x14ac:dyDescent="0.3">
      <c r="E62" s="32"/>
    </row>
    <row r="63" spans="1:9" x14ac:dyDescent="0.3">
      <c r="E63" s="32"/>
      <c r="F63" s="19" t="s">
        <v>65</v>
      </c>
      <c r="G63" s="34" t="s">
        <v>24</v>
      </c>
      <c r="H63" s="34" t="s">
        <v>27</v>
      </c>
      <c r="I63" s="34" t="s">
        <v>30</v>
      </c>
    </row>
    <row r="64" spans="1:9" x14ac:dyDescent="0.3">
      <c r="E64" s="32"/>
      <c r="F64" s="19" t="s">
        <v>189</v>
      </c>
      <c r="G64" s="35">
        <v>46</v>
      </c>
      <c r="H64" s="35">
        <v>46</v>
      </c>
      <c r="I64" s="35">
        <v>46</v>
      </c>
    </row>
    <row r="65" spans="5:9" x14ac:dyDescent="0.3">
      <c r="E65" s="32"/>
      <c r="F65" s="19" t="s">
        <v>190</v>
      </c>
      <c r="G65" s="8">
        <v>55</v>
      </c>
      <c r="H65" s="8">
        <v>55</v>
      </c>
      <c r="I65" s="8">
        <v>55</v>
      </c>
    </row>
    <row r="66" spans="5:9" x14ac:dyDescent="0.3">
      <c r="E66" s="32"/>
      <c r="F66" s="19" t="s">
        <v>192</v>
      </c>
      <c r="G66" s="35">
        <v>83.636363636363626</v>
      </c>
      <c r="H66" s="35">
        <v>83.636363636363626</v>
      </c>
      <c r="I66" s="35">
        <v>83.636363636363626</v>
      </c>
    </row>
  </sheetData>
  <sheetProtection shee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2</v>
      </c>
      <c r="F3" s="6">
        <v>1</v>
      </c>
      <c r="G3" s="6">
        <v>2</v>
      </c>
      <c r="H3" s="6">
        <v>1</v>
      </c>
      <c r="I3" s="6">
        <v>3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3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2</v>
      </c>
      <c r="F4" s="8">
        <v>1</v>
      </c>
      <c r="G4" s="8">
        <v>2</v>
      </c>
      <c r="H4" s="8">
        <v>1</v>
      </c>
      <c r="I4" s="8">
        <v>3</v>
      </c>
      <c r="J4" s="8">
        <v>0</v>
      </c>
      <c r="K4" s="8">
        <v>0</v>
      </c>
      <c r="L4" s="8">
        <v>0</v>
      </c>
      <c r="M4" s="8">
        <v>1</v>
      </c>
      <c r="N4" s="8">
        <v>1</v>
      </c>
      <c r="O4" s="8">
        <v>0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2</v>
      </c>
      <c r="F5" s="6">
        <v>1</v>
      </c>
      <c r="G5" s="6">
        <v>2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1</v>
      </c>
      <c r="N5" s="6">
        <v>1</v>
      </c>
      <c r="O5" s="6">
        <v>0</v>
      </c>
      <c r="P5" s="6">
        <v>1</v>
      </c>
      <c r="Q5" s="6">
        <v>1</v>
      </c>
      <c r="R5" s="6">
        <v>3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2018</v>
      </c>
    </row>
    <row r="7" spans="1:21" x14ac:dyDescent="0.3">
      <c r="A7" s="5" t="s">
        <v>32</v>
      </c>
      <c r="B7" s="5" t="s">
        <v>33</v>
      </c>
    </row>
    <row r="8" spans="1:21" x14ac:dyDescent="0.3">
      <c r="A8" s="3" t="s">
        <v>34</v>
      </c>
      <c r="B8" s="3" t="s">
        <v>35</v>
      </c>
      <c r="D8" s="48" t="s">
        <v>36</v>
      </c>
      <c r="E8" s="48"/>
    </row>
    <row r="9" spans="1:21" x14ac:dyDescent="0.3">
      <c r="A9" s="5" t="s">
        <v>37</v>
      </c>
      <c r="B9" s="5" t="s">
        <v>38</v>
      </c>
      <c r="D9" s="10" t="s">
        <v>39</v>
      </c>
      <c r="E9" s="10" t="s">
        <v>40</v>
      </c>
    </row>
    <row r="10" spans="1:21" x14ac:dyDescent="0.3">
      <c r="A10" s="3" t="s">
        <v>41</v>
      </c>
      <c r="B10" s="3">
        <v>55</v>
      </c>
      <c r="D10" s="11" t="s">
        <v>24</v>
      </c>
      <c r="E10" s="11">
        <v>89</v>
      </c>
    </row>
    <row r="11" spans="1:21" x14ac:dyDescent="0.3">
      <c r="A11" s="5" t="s">
        <v>42</v>
      </c>
      <c r="B11" s="5">
        <v>3</v>
      </c>
      <c r="D11" s="13" t="s">
        <v>27</v>
      </c>
      <c r="E11" s="13">
        <v>88</v>
      </c>
    </row>
    <row r="12" spans="1:21" x14ac:dyDescent="0.3">
      <c r="A12" s="2"/>
      <c r="B12" s="2"/>
      <c r="D12" s="11" t="s">
        <v>30</v>
      </c>
      <c r="E12" s="11">
        <v>90</v>
      </c>
    </row>
    <row r="13" spans="1:21" x14ac:dyDescent="0.3">
      <c r="A13" s="48" t="s">
        <v>43</v>
      </c>
      <c r="B13" s="48"/>
    </row>
    <row r="14" spans="1:21" x14ac:dyDescent="0.3">
      <c r="A14" s="3" t="s">
        <v>44</v>
      </c>
      <c r="B14" s="3">
        <v>70</v>
      </c>
      <c r="D14" s="48" t="s">
        <v>193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21" x14ac:dyDescent="0.3">
      <c r="A15" s="5" t="s">
        <v>45</v>
      </c>
      <c r="B15" s="5">
        <v>80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21" x14ac:dyDescent="0.3">
      <c r="A16" s="3" t="s">
        <v>46</v>
      </c>
      <c r="B16" s="3">
        <v>20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47</v>
      </c>
      <c r="B17" s="5">
        <v>80</v>
      </c>
      <c r="D17" s="61" t="s">
        <v>194</v>
      </c>
      <c r="E17" s="61" t="s">
        <v>195</v>
      </c>
      <c r="F17" s="61"/>
      <c r="G17" s="61" t="s">
        <v>196</v>
      </c>
      <c r="H17" s="61"/>
      <c r="I17" s="61"/>
      <c r="J17" s="61"/>
      <c r="K17" s="61"/>
      <c r="L17" s="61"/>
      <c r="M17" s="61"/>
      <c r="N17" s="61"/>
      <c r="O17" s="61"/>
      <c r="P17" s="61"/>
    </row>
    <row r="18" spans="1:16" ht="28.8" x14ac:dyDescent="0.3">
      <c r="A18" s="3" t="s">
        <v>40</v>
      </c>
      <c r="B18" s="3">
        <v>20</v>
      </c>
      <c r="D18" s="61"/>
      <c r="E18" s="61" t="s">
        <v>197</v>
      </c>
      <c r="F18" s="36" t="s">
        <v>198</v>
      </c>
      <c r="G18" s="61" t="s">
        <v>199</v>
      </c>
      <c r="H18" s="61"/>
      <c r="I18" s="61"/>
      <c r="J18" s="61"/>
      <c r="K18" s="61"/>
      <c r="L18" s="61"/>
      <c r="M18" s="61" t="s">
        <v>200</v>
      </c>
      <c r="N18" s="61"/>
      <c r="O18" s="62" t="s">
        <v>201</v>
      </c>
      <c r="P18" s="61"/>
    </row>
    <row r="19" spans="1:16" ht="52.05" customHeight="1" x14ac:dyDescent="0.3">
      <c r="A19" s="5" t="s">
        <v>48</v>
      </c>
      <c r="B19" s="5">
        <v>70</v>
      </c>
      <c r="D19" s="61"/>
      <c r="E19" s="61"/>
      <c r="F19" s="62" t="s">
        <v>202</v>
      </c>
      <c r="G19" s="61" t="s">
        <v>203</v>
      </c>
      <c r="H19" s="61"/>
      <c r="I19" s="61" t="s">
        <v>204</v>
      </c>
      <c r="J19" s="61"/>
      <c r="K19" s="62" t="s">
        <v>205</v>
      </c>
      <c r="L19" s="61"/>
      <c r="M19" s="61" t="s">
        <v>206</v>
      </c>
      <c r="N19" s="61" t="s">
        <v>207</v>
      </c>
      <c r="O19" s="61"/>
      <c r="P19" s="61"/>
    </row>
    <row r="20" spans="1:16" ht="72" x14ac:dyDescent="0.3">
      <c r="D20" s="61"/>
      <c r="E20" s="61"/>
      <c r="F20" s="61"/>
      <c r="G20" s="36" t="s">
        <v>206</v>
      </c>
      <c r="H20" s="36" t="s">
        <v>207</v>
      </c>
      <c r="I20" s="36" t="s">
        <v>206</v>
      </c>
      <c r="J20" s="36" t="s">
        <v>207</v>
      </c>
      <c r="K20" s="37" t="s">
        <v>206</v>
      </c>
      <c r="L20" s="37" t="s">
        <v>207</v>
      </c>
      <c r="M20" s="61"/>
      <c r="N20" s="61"/>
      <c r="O20" s="37" t="s">
        <v>206</v>
      </c>
      <c r="P20" s="37" t="s">
        <v>207</v>
      </c>
    </row>
    <row r="21" spans="1:16" x14ac:dyDescent="0.3">
      <c r="D21" s="61" t="s">
        <v>24</v>
      </c>
      <c r="E21" s="38" t="s">
        <v>5</v>
      </c>
      <c r="F21" s="38">
        <v>2</v>
      </c>
      <c r="G21" s="60">
        <v>83.636363636363626</v>
      </c>
      <c r="H21" s="58">
        <v>3</v>
      </c>
      <c r="I21" s="60">
        <v>83.636363636363626</v>
      </c>
      <c r="J21" s="58">
        <v>3</v>
      </c>
      <c r="K21" s="60">
        <v>83.636363636363626</v>
      </c>
      <c r="L21" s="58">
        <v>3</v>
      </c>
      <c r="M21" s="60">
        <v>89</v>
      </c>
      <c r="N21" s="58">
        <v>3</v>
      </c>
      <c r="O21" s="60">
        <v>84.709090909090904</v>
      </c>
      <c r="P21" s="58">
        <v>3</v>
      </c>
    </row>
    <row r="22" spans="1:16" x14ac:dyDescent="0.3">
      <c r="D22" s="59"/>
      <c r="E22" s="39" t="s">
        <v>6</v>
      </c>
      <c r="F22" s="39">
        <v>1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6" x14ac:dyDescent="0.3">
      <c r="D23" s="59"/>
      <c r="E23" s="38" t="s">
        <v>7</v>
      </c>
      <c r="F23" s="38">
        <v>2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6" x14ac:dyDescent="0.3">
      <c r="D24" s="59"/>
      <c r="E24" s="39" t="s">
        <v>8</v>
      </c>
      <c r="F24" s="39">
        <v>1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6" x14ac:dyDescent="0.3">
      <c r="D25" s="59"/>
      <c r="E25" s="38" t="s">
        <v>9</v>
      </c>
      <c r="F25" s="38">
        <v>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1:16" x14ac:dyDescent="0.3">
      <c r="D26" s="59"/>
      <c r="E26" s="39" t="s">
        <v>10</v>
      </c>
      <c r="F26" s="39">
        <v>0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11</v>
      </c>
      <c r="F27" s="38">
        <v>0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12</v>
      </c>
      <c r="F28" s="39">
        <v>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13</v>
      </c>
      <c r="F29" s="38">
        <v>1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14</v>
      </c>
      <c r="F30" s="39">
        <v>1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15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16</v>
      </c>
      <c r="F32" s="39">
        <v>1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17</v>
      </c>
      <c r="F33" s="38">
        <v>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18</v>
      </c>
      <c r="F34" s="39">
        <v>3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19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20</v>
      </c>
      <c r="F36" s="39">
        <v>0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21</v>
      </c>
      <c r="F37" s="38">
        <v>0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62" t="s">
        <v>27</v>
      </c>
      <c r="E38" s="38" t="s">
        <v>5</v>
      </c>
      <c r="F38" s="38">
        <v>2</v>
      </c>
      <c r="G38" s="60">
        <v>83.636363636363626</v>
      </c>
      <c r="H38" s="58">
        <v>3</v>
      </c>
      <c r="I38" s="60">
        <v>83.636363636363626</v>
      </c>
      <c r="J38" s="58">
        <v>3</v>
      </c>
      <c r="K38" s="60">
        <v>83.636363636363626</v>
      </c>
      <c r="L38" s="58">
        <v>3</v>
      </c>
      <c r="M38" s="60">
        <v>88</v>
      </c>
      <c r="N38" s="58">
        <v>3</v>
      </c>
      <c r="O38" s="60">
        <v>84.509090909090901</v>
      </c>
      <c r="P38" s="58">
        <v>3</v>
      </c>
    </row>
    <row r="39" spans="4:16" x14ac:dyDescent="0.3">
      <c r="D39" s="59"/>
      <c r="E39" s="39" t="s">
        <v>6</v>
      </c>
      <c r="F39" s="39">
        <v>1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8" t="s">
        <v>7</v>
      </c>
      <c r="F40" s="38">
        <v>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9" t="s">
        <v>8</v>
      </c>
      <c r="F41" s="39">
        <v>1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59"/>
      <c r="E42" s="38" t="s">
        <v>9</v>
      </c>
      <c r="F42" s="38">
        <v>3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4:16" x14ac:dyDescent="0.3">
      <c r="D43" s="59"/>
      <c r="E43" s="39" t="s">
        <v>10</v>
      </c>
      <c r="F43" s="39">
        <v>0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11</v>
      </c>
      <c r="F44" s="38"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12</v>
      </c>
      <c r="F45" s="39">
        <v>0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13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14</v>
      </c>
      <c r="F47" s="39">
        <v>1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15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16</v>
      </c>
      <c r="F49" s="39">
        <v>1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17</v>
      </c>
      <c r="F50" s="38">
        <v>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18</v>
      </c>
      <c r="F51" s="39">
        <v>3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19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20</v>
      </c>
      <c r="F53" s="39">
        <v>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21</v>
      </c>
      <c r="F54" s="38">
        <v>0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61" t="s">
        <v>30</v>
      </c>
      <c r="E55" s="38" t="s">
        <v>5</v>
      </c>
      <c r="F55" s="38">
        <v>2</v>
      </c>
      <c r="G55" s="60">
        <v>83.636363636363626</v>
      </c>
      <c r="H55" s="58">
        <v>3</v>
      </c>
      <c r="I55" s="60">
        <v>83.636363636363626</v>
      </c>
      <c r="J55" s="58">
        <v>3</v>
      </c>
      <c r="K55" s="60">
        <v>83.636363636363626</v>
      </c>
      <c r="L55" s="58">
        <v>3</v>
      </c>
      <c r="M55" s="60">
        <v>90</v>
      </c>
      <c r="N55" s="58">
        <v>3</v>
      </c>
      <c r="O55" s="60">
        <v>84.909090909090907</v>
      </c>
      <c r="P55" s="58">
        <v>3</v>
      </c>
    </row>
    <row r="56" spans="4:16" x14ac:dyDescent="0.3">
      <c r="D56" s="59"/>
      <c r="E56" s="39" t="s">
        <v>6</v>
      </c>
      <c r="F56" s="39">
        <v>1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8" t="s">
        <v>7</v>
      </c>
      <c r="F57" s="38">
        <v>2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9" t="s">
        <v>8</v>
      </c>
      <c r="F58" s="39">
        <v>1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59"/>
      <c r="E59" s="38" t="s">
        <v>9</v>
      </c>
      <c r="F59" s="38">
        <v>3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 spans="4:16" x14ac:dyDescent="0.3">
      <c r="D60" s="59"/>
      <c r="E60" s="39" t="s">
        <v>10</v>
      </c>
      <c r="F60" s="39">
        <v>0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11</v>
      </c>
      <c r="F61" s="38">
        <v>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12</v>
      </c>
      <c r="F62" s="39">
        <v>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13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14</v>
      </c>
      <c r="F64" s="39">
        <v>1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1:21" x14ac:dyDescent="0.3">
      <c r="D65" s="59"/>
      <c r="E65" s="38" t="s">
        <v>15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1:21" x14ac:dyDescent="0.3">
      <c r="D66" s="59"/>
      <c r="E66" s="39" t="s">
        <v>16</v>
      </c>
      <c r="F66" s="39">
        <v>1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1:21" x14ac:dyDescent="0.3">
      <c r="D67" s="59"/>
      <c r="E67" s="38" t="s">
        <v>17</v>
      </c>
      <c r="F67" s="38">
        <v>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21" x14ac:dyDescent="0.3">
      <c r="D68" s="59"/>
      <c r="E68" s="39" t="s">
        <v>18</v>
      </c>
      <c r="F68" s="39">
        <v>3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1:21" x14ac:dyDescent="0.3">
      <c r="D69" s="59"/>
      <c r="E69" s="38" t="s">
        <v>19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1:21" x14ac:dyDescent="0.3">
      <c r="D70" s="59"/>
      <c r="E70" s="39" t="s">
        <v>20</v>
      </c>
      <c r="F70" s="39">
        <v>0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1:21" x14ac:dyDescent="0.3">
      <c r="D71" s="59"/>
      <c r="E71" s="38" t="s">
        <v>21</v>
      </c>
      <c r="F71" s="38">
        <v>0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5" spans="1:21" x14ac:dyDescent="0.3">
      <c r="D75" s="48" t="s">
        <v>208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3">
      <c r="D76" s="23" t="s">
        <v>4</v>
      </c>
      <c r="E76" s="23" t="s">
        <v>209</v>
      </c>
      <c r="F76" s="23" t="s">
        <v>210</v>
      </c>
      <c r="G76" s="23" t="s">
        <v>211</v>
      </c>
      <c r="H76" s="23" t="s">
        <v>212</v>
      </c>
      <c r="I76" s="23" t="s">
        <v>213</v>
      </c>
      <c r="J76" s="23" t="s">
        <v>214</v>
      </c>
      <c r="K76" s="23" t="s">
        <v>215</v>
      </c>
      <c r="L76" s="23" t="s">
        <v>216</v>
      </c>
      <c r="M76" s="23" t="s">
        <v>217</v>
      </c>
      <c r="N76" s="23" t="s">
        <v>218</v>
      </c>
      <c r="O76" s="23" t="s">
        <v>219</v>
      </c>
      <c r="P76" s="23" t="s">
        <v>220</v>
      </c>
      <c r="Q76" s="23" t="s">
        <v>17</v>
      </c>
      <c r="R76" s="23" t="s">
        <v>18</v>
      </c>
      <c r="S76" s="23" t="s">
        <v>19</v>
      </c>
      <c r="T76" s="23" t="s">
        <v>20</v>
      </c>
      <c r="U76" s="23" t="s">
        <v>21</v>
      </c>
    </row>
    <row r="77" spans="1:21" x14ac:dyDescent="0.3">
      <c r="D77" s="23" t="s">
        <v>24</v>
      </c>
      <c r="E77" s="25">
        <v>6</v>
      </c>
      <c r="F77" s="25">
        <v>3</v>
      </c>
      <c r="G77" s="25">
        <v>6</v>
      </c>
      <c r="H77" s="25">
        <v>3</v>
      </c>
      <c r="I77" s="25">
        <v>9</v>
      </c>
      <c r="J77" s="25">
        <v>0</v>
      </c>
      <c r="K77" s="25">
        <v>0</v>
      </c>
      <c r="L77" s="25">
        <v>0</v>
      </c>
      <c r="M77" s="25">
        <v>3</v>
      </c>
      <c r="N77" s="25">
        <v>3</v>
      </c>
      <c r="O77" s="25">
        <v>0</v>
      </c>
      <c r="P77" s="25">
        <v>3</v>
      </c>
      <c r="Q77" s="25">
        <v>3</v>
      </c>
      <c r="R77" s="25">
        <v>9</v>
      </c>
      <c r="S77" s="25">
        <v>0</v>
      </c>
      <c r="T77" s="25">
        <v>0</v>
      </c>
      <c r="U77" s="25">
        <v>0</v>
      </c>
    </row>
    <row r="78" spans="1:21" x14ac:dyDescent="0.3">
      <c r="D78" s="23" t="s">
        <v>27</v>
      </c>
      <c r="E78" s="25">
        <v>6</v>
      </c>
      <c r="F78" s="25">
        <v>3</v>
      </c>
      <c r="G78" s="25">
        <v>6</v>
      </c>
      <c r="H78" s="25">
        <v>3</v>
      </c>
      <c r="I78" s="25">
        <v>9</v>
      </c>
      <c r="J78" s="25">
        <v>0</v>
      </c>
      <c r="K78" s="25">
        <v>0</v>
      </c>
      <c r="L78" s="25">
        <v>0</v>
      </c>
      <c r="M78" s="25">
        <v>3</v>
      </c>
      <c r="N78" s="25">
        <v>3</v>
      </c>
      <c r="O78" s="25">
        <v>0</v>
      </c>
      <c r="P78" s="25">
        <v>3</v>
      </c>
      <c r="Q78" s="25">
        <v>6</v>
      </c>
      <c r="R78" s="25">
        <v>9</v>
      </c>
      <c r="S78" s="25">
        <v>0</v>
      </c>
      <c r="T78" s="25">
        <v>0</v>
      </c>
      <c r="U78" s="25">
        <v>0</v>
      </c>
    </row>
    <row r="79" spans="1:21" x14ac:dyDescent="0.3">
      <c r="D79" s="23" t="s">
        <v>30</v>
      </c>
      <c r="E79" s="25">
        <v>6</v>
      </c>
      <c r="F79" s="25">
        <v>3</v>
      </c>
      <c r="G79" s="25">
        <v>6</v>
      </c>
      <c r="H79" s="25">
        <v>3</v>
      </c>
      <c r="I79" s="25">
        <v>9</v>
      </c>
      <c r="J79" s="25">
        <v>0</v>
      </c>
      <c r="K79" s="25">
        <v>0</v>
      </c>
      <c r="L79" s="25">
        <v>0</v>
      </c>
      <c r="M79" s="25">
        <v>3</v>
      </c>
      <c r="N79" s="25">
        <v>3</v>
      </c>
      <c r="O79" s="25">
        <v>0</v>
      </c>
      <c r="P79" s="25">
        <v>3</v>
      </c>
      <c r="Q79" s="25">
        <v>3</v>
      </c>
      <c r="R79" s="25">
        <v>9</v>
      </c>
      <c r="S79" s="25">
        <v>0</v>
      </c>
      <c r="T79" s="25">
        <v>0</v>
      </c>
      <c r="U79" s="25">
        <v>0</v>
      </c>
    </row>
    <row r="80" spans="1:21" x14ac:dyDescent="0.3">
      <c r="A80" s="1" t="s">
        <v>221</v>
      </c>
      <c r="B80" s="1" t="s">
        <v>25</v>
      </c>
      <c r="C80" s="1" t="s">
        <v>222</v>
      </c>
      <c r="D80" s="1" t="s">
        <v>223</v>
      </c>
      <c r="E80" s="48" t="s">
        <v>224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3">
      <c r="A81" s="23" t="s">
        <v>23</v>
      </c>
      <c r="B81" s="23" t="s">
        <v>26</v>
      </c>
      <c r="C81" s="23" t="s">
        <v>38</v>
      </c>
      <c r="D81" s="23" t="s">
        <v>35</v>
      </c>
      <c r="E81" s="18">
        <v>3</v>
      </c>
      <c r="F81" s="18">
        <v>3</v>
      </c>
      <c r="G81" s="18">
        <v>3</v>
      </c>
      <c r="H81" s="18">
        <v>3</v>
      </c>
      <c r="I81" s="18">
        <v>3</v>
      </c>
      <c r="J81" s="18">
        <v>0</v>
      </c>
      <c r="K81" s="18">
        <v>0</v>
      </c>
      <c r="L81" s="18">
        <v>0</v>
      </c>
      <c r="M81" s="18">
        <v>3</v>
      </c>
      <c r="N81" s="18">
        <v>3</v>
      </c>
      <c r="O81" s="18">
        <v>0</v>
      </c>
      <c r="P81" s="18">
        <v>3</v>
      </c>
      <c r="Q81" s="18">
        <v>3</v>
      </c>
      <c r="R81" s="18">
        <v>3</v>
      </c>
      <c r="S81" s="18">
        <v>0</v>
      </c>
      <c r="T81" s="18">
        <v>0</v>
      </c>
      <c r="U81" s="18">
        <v>0</v>
      </c>
    </row>
  </sheetData>
  <sheetProtection sheet="1"/>
  <mergeCells count="53">
    <mergeCell ref="E80:U80"/>
    <mergeCell ref="D8:E8"/>
    <mergeCell ref="M21:M37"/>
    <mergeCell ref="F19:F20"/>
    <mergeCell ref="N55:N71"/>
    <mergeCell ref="O21:O37"/>
    <mergeCell ref="I38:I54"/>
    <mergeCell ref="I19:J19"/>
    <mergeCell ref="M19:M20"/>
    <mergeCell ref="J21:J37"/>
    <mergeCell ref="K19:L19"/>
    <mergeCell ref="L21:L37"/>
    <mergeCell ref="K38:K54"/>
    <mergeCell ref="M38:M54"/>
    <mergeCell ref="O38:O54"/>
    <mergeCell ref="D55:D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P38:P54"/>
    <mergeCell ref="A1:B1"/>
    <mergeCell ref="K55:K71"/>
    <mergeCell ref="E17:F17"/>
    <mergeCell ref="M55:M71"/>
    <mergeCell ref="G17:P17"/>
    <mergeCell ref="L38:L54"/>
    <mergeCell ref="O55:O71"/>
    <mergeCell ref="N38:N54"/>
    <mergeCell ref="M18:N18"/>
    <mergeCell ref="O18:P19"/>
    <mergeCell ref="G55:G71"/>
    <mergeCell ref="I55:I71"/>
    <mergeCell ref="D1:U1"/>
    <mergeCell ref="A13:B13"/>
    <mergeCell ref="P55:P71"/>
    <mergeCell ref="H38:H54"/>
    <mergeCell ref="G21:G37"/>
    <mergeCell ref="G18:L18"/>
    <mergeCell ref="D38:D54"/>
    <mergeCell ref="J38:J5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225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226</v>
      </c>
      <c r="E2" s="63" t="s">
        <v>227</v>
      </c>
      <c r="F2" s="63" t="s">
        <v>39</v>
      </c>
      <c r="G2" s="63" t="s">
        <v>228</v>
      </c>
      <c r="H2" s="63"/>
      <c r="I2" s="63" t="s">
        <v>229</v>
      </c>
      <c r="J2" s="63"/>
      <c r="K2" s="63" t="s">
        <v>199</v>
      </c>
      <c r="L2" s="63"/>
      <c r="M2" s="63" t="s">
        <v>200</v>
      </c>
      <c r="N2" s="63"/>
      <c r="O2" s="63" t="s">
        <v>230</v>
      </c>
      <c r="P2" s="63"/>
      <c r="Q2" s="40" t="s">
        <v>231</v>
      </c>
      <c r="R2" s="40" t="s">
        <v>232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233</v>
      </c>
      <c r="H3" s="63"/>
      <c r="I3" s="63" t="s">
        <v>234</v>
      </c>
      <c r="J3" s="63"/>
      <c r="K3" s="63" t="s">
        <v>235</v>
      </c>
      <c r="L3" s="63"/>
      <c r="M3" s="63"/>
      <c r="N3" s="63"/>
      <c r="O3" s="63" t="s">
        <v>236</v>
      </c>
      <c r="P3" s="63"/>
      <c r="Q3" s="40" t="s">
        <v>237</v>
      </c>
      <c r="R3" s="40" t="s">
        <v>238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206</v>
      </c>
      <c r="H4" s="41" t="s">
        <v>239</v>
      </c>
      <c r="I4" s="41" t="s">
        <v>206</v>
      </c>
      <c r="J4" s="41" t="s">
        <v>239</v>
      </c>
      <c r="K4" s="41" t="s">
        <v>206</v>
      </c>
      <c r="L4" s="41" t="s">
        <v>239</v>
      </c>
      <c r="M4" s="41" t="s">
        <v>206</v>
      </c>
      <c r="N4" s="41" t="s">
        <v>239</v>
      </c>
      <c r="O4" s="41" t="s">
        <v>206</v>
      </c>
      <c r="P4" s="41" t="s">
        <v>239</v>
      </c>
      <c r="Q4" s="41"/>
      <c r="R4" s="41"/>
    </row>
    <row r="5" spans="1:18" x14ac:dyDescent="0.3">
      <c r="A5" s="5" t="s">
        <v>28</v>
      </c>
      <c r="B5" s="5" t="s">
        <v>29</v>
      </c>
      <c r="D5" s="65" t="s">
        <v>35</v>
      </c>
      <c r="E5" s="66" t="s">
        <v>38</v>
      </c>
      <c r="F5" s="42" t="s">
        <v>24</v>
      </c>
      <c r="G5" s="40">
        <v>83.636363636363626</v>
      </c>
      <c r="H5" s="43">
        <v>3</v>
      </c>
      <c r="I5" s="40">
        <v>83.636363636363626</v>
      </c>
      <c r="J5" s="43">
        <v>3</v>
      </c>
      <c r="K5" s="40">
        <v>83.636363636363626</v>
      </c>
      <c r="L5" s="43">
        <v>3</v>
      </c>
      <c r="M5" s="40">
        <v>89</v>
      </c>
      <c r="N5" s="43">
        <v>3</v>
      </c>
      <c r="O5" s="40">
        <v>84.709090909090904</v>
      </c>
      <c r="P5" s="43">
        <v>3</v>
      </c>
      <c r="Q5" s="42">
        <v>70</v>
      </c>
      <c r="R5" s="40" t="s">
        <v>240</v>
      </c>
    </row>
    <row r="6" spans="1:18" x14ac:dyDescent="0.3">
      <c r="A6" s="3" t="s">
        <v>31</v>
      </c>
      <c r="B6" s="3">
        <v>2018</v>
      </c>
      <c r="D6" s="63"/>
      <c r="E6" s="63"/>
      <c r="F6" s="40" t="s">
        <v>27</v>
      </c>
      <c r="G6" s="40">
        <v>83.636363636363626</v>
      </c>
      <c r="H6" s="43">
        <v>3</v>
      </c>
      <c r="I6" s="40">
        <v>83.636363636363626</v>
      </c>
      <c r="J6" s="43">
        <v>3</v>
      </c>
      <c r="K6" s="40">
        <v>83.636363636363626</v>
      </c>
      <c r="L6" s="43">
        <v>3</v>
      </c>
      <c r="M6" s="40">
        <v>88</v>
      </c>
      <c r="N6" s="43">
        <v>3</v>
      </c>
      <c r="O6" s="40">
        <v>84.509090909090901</v>
      </c>
      <c r="P6" s="43">
        <v>3</v>
      </c>
      <c r="Q6" s="42">
        <v>70</v>
      </c>
      <c r="R6" s="40" t="s">
        <v>240</v>
      </c>
    </row>
    <row r="7" spans="1:18" x14ac:dyDescent="0.3">
      <c r="A7" s="5" t="s">
        <v>32</v>
      </c>
      <c r="B7" s="5" t="s">
        <v>33</v>
      </c>
      <c r="D7" s="63"/>
      <c r="E7" s="63"/>
      <c r="F7" s="42" t="s">
        <v>30</v>
      </c>
      <c r="G7" s="40">
        <v>83.636363636363626</v>
      </c>
      <c r="H7" s="43">
        <v>3</v>
      </c>
      <c r="I7" s="40">
        <v>83.636363636363626</v>
      </c>
      <c r="J7" s="43">
        <v>3</v>
      </c>
      <c r="K7" s="40">
        <v>83.636363636363626</v>
      </c>
      <c r="L7" s="43">
        <v>3</v>
      </c>
      <c r="M7" s="40">
        <v>90</v>
      </c>
      <c r="N7" s="43">
        <v>3</v>
      </c>
      <c r="O7" s="40">
        <v>84.909090909090907</v>
      </c>
      <c r="P7" s="43">
        <v>3</v>
      </c>
      <c r="Q7" s="42">
        <v>70</v>
      </c>
      <c r="R7" s="40" t="s">
        <v>240</v>
      </c>
    </row>
    <row r="8" spans="1:18" x14ac:dyDescent="0.3">
      <c r="A8" s="3" t="s">
        <v>34</v>
      </c>
      <c r="B8" s="3" t="s">
        <v>35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41</v>
      </c>
      <c r="B10" s="3">
        <v>55</v>
      </c>
    </row>
    <row r="11" spans="1:18" x14ac:dyDescent="0.3">
      <c r="A11" s="5" t="s">
        <v>42</v>
      </c>
      <c r="B11" s="5">
        <v>3</v>
      </c>
    </row>
    <row r="12" spans="1:18" x14ac:dyDescent="0.3">
      <c r="A12" s="2"/>
      <c r="B12" s="2"/>
    </row>
    <row r="13" spans="1:18" x14ac:dyDescent="0.3">
      <c r="A13" s="48" t="s">
        <v>43</v>
      </c>
      <c r="B13" s="48"/>
    </row>
    <row r="14" spans="1:18" x14ac:dyDescent="0.3">
      <c r="A14" s="3" t="s">
        <v>44</v>
      </c>
      <c r="B14" s="3">
        <v>70</v>
      </c>
    </row>
    <row r="15" spans="1:18" x14ac:dyDescent="0.3">
      <c r="A15" s="5" t="s">
        <v>45</v>
      </c>
      <c r="B15" s="5">
        <v>80</v>
      </c>
    </row>
    <row r="16" spans="1:18" x14ac:dyDescent="0.3">
      <c r="A16" s="3" t="s">
        <v>46</v>
      </c>
      <c r="B16" s="3">
        <v>20</v>
      </c>
    </row>
    <row r="17" spans="1:2" x14ac:dyDescent="0.3">
      <c r="A17" s="5" t="s">
        <v>47</v>
      </c>
      <c r="B17" s="5">
        <v>80</v>
      </c>
    </row>
    <row r="18" spans="1:2" x14ac:dyDescent="0.3">
      <c r="A18" s="3" t="s">
        <v>40</v>
      </c>
      <c r="B18" s="3">
        <v>20</v>
      </c>
    </row>
    <row r="19" spans="1:2" x14ac:dyDescent="0.3">
      <c r="A19" s="5" t="s">
        <v>48</v>
      </c>
      <c r="B19" s="5">
        <v>70</v>
      </c>
    </row>
  </sheetData>
  <mergeCells count="17">
    <mergeCell ref="A13:B13"/>
    <mergeCell ref="A1:B1"/>
    <mergeCell ref="E5:E7"/>
    <mergeCell ref="D2:D4"/>
    <mergeCell ref="G3:H3"/>
    <mergeCell ref="E2:E4"/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2</v>
      </c>
      <c r="F3" s="7">
        <v>1</v>
      </c>
      <c r="G3" s="7">
        <v>2</v>
      </c>
      <c r="H3" s="7">
        <v>1</v>
      </c>
      <c r="I3" s="7">
        <v>3</v>
      </c>
      <c r="J3" s="7"/>
      <c r="K3" s="7"/>
      <c r="L3" s="7"/>
      <c r="M3" s="7">
        <v>1</v>
      </c>
      <c r="N3" s="7">
        <v>1</v>
      </c>
      <c r="O3" s="7"/>
      <c r="P3" s="7">
        <v>1</v>
      </c>
      <c r="Q3" s="7">
        <v>1</v>
      </c>
      <c r="R3" s="7">
        <v>3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2</v>
      </c>
      <c r="F4" s="9">
        <v>1</v>
      </c>
      <c r="G4" s="9">
        <v>2</v>
      </c>
      <c r="H4" s="9">
        <v>1</v>
      </c>
      <c r="I4" s="9">
        <v>3</v>
      </c>
      <c r="J4" s="9"/>
      <c r="K4" s="9"/>
      <c r="L4" s="9"/>
      <c r="M4" s="9">
        <v>1</v>
      </c>
      <c r="N4" s="9">
        <v>1</v>
      </c>
      <c r="O4" s="9"/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1</v>
      </c>
      <c r="G5" s="7">
        <v>2</v>
      </c>
      <c r="H5" s="7">
        <v>1</v>
      </c>
      <c r="I5" s="7">
        <v>3</v>
      </c>
      <c r="J5" s="7"/>
      <c r="K5" s="7"/>
      <c r="L5" s="7"/>
      <c r="M5" s="7">
        <v>1</v>
      </c>
      <c r="N5" s="7">
        <v>1</v>
      </c>
      <c r="O5" s="7"/>
      <c r="P5" s="7">
        <v>1</v>
      </c>
      <c r="Q5" s="7">
        <v>1</v>
      </c>
      <c r="R5" s="7">
        <v>3</v>
      </c>
      <c r="S5" s="7"/>
      <c r="T5" s="7"/>
      <c r="U5" s="7"/>
    </row>
    <row r="6" spans="1:21" x14ac:dyDescent="0.3">
      <c r="A6" s="3" t="s">
        <v>31</v>
      </c>
      <c r="B6" s="3">
        <v>2018</v>
      </c>
      <c r="C6" s="2"/>
      <c r="D6" s="2"/>
      <c r="E6" s="2"/>
    </row>
    <row r="7" spans="1:21" x14ac:dyDescent="0.3">
      <c r="A7" s="5" t="s">
        <v>32</v>
      </c>
      <c r="B7" s="5" t="s">
        <v>241</v>
      </c>
      <c r="C7" s="2"/>
      <c r="D7" s="2"/>
      <c r="E7" s="2"/>
    </row>
    <row r="8" spans="1:21" x14ac:dyDescent="0.3">
      <c r="A8" s="3" t="s">
        <v>34</v>
      </c>
      <c r="B8" s="3" t="s">
        <v>35</v>
      </c>
      <c r="C8" s="2"/>
      <c r="D8" s="48" t="s">
        <v>36</v>
      </c>
      <c r="E8" s="48"/>
    </row>
    <row r="9" spans="1:21" x14ac:dyDescent="0.3">
      <c r="A9" s="5" t="s">
        <v>37</v>
      </c>
      <c r="B9" s="5" t="s">
        <v>38</v>
      </c>
      <c r="C9" s="2"/>
      <c r="D9" s="10" t="s">
        <v>39</v>
      </c>
      <c r="E9" s="10" t="s">
        <v>40</v>
      </c>
    </row>
    <row r="10" spans="1:21" x14ac:dyDescent="0.3">
      <c r="A10" s="3" t="s">
        <v>41</v>
      </c>
      <c r="B10" s="3">
        <v>52</v>
      </c>
      <c r="C10" s="2"/>
      <c r="D10" s="11" t="s">
        <v>24</v>
      </c>
      <c r="E10" s="12">
        <v>88</v>
      </c>
    </row>
    <row r="11" spans="1:21" x14ac:dyDescent="0.3">
      <c r="A11" s="5" t="s">
        <v>42</v>
      </c>
      <c r="B11" s="5">
        <v>3</v>
      </c>
      <c r="C11" s="2"/>
      <c r="D11" s="13" t="s">
        <v>27</v>
      </c>
      <c r="E11" s="14">
        <v>89</v>
      </c>
    </row>
    <row r="12" spans="1:21" x14ac:dyDescent="0.3">
      <c r="A12" s="2"/>
      <c r="B12" s="2"/>
      <c r="C12" s="2"/>
      <c r="D12" s="11" t="s">
        <v>30</v>
      </c>
      <c r="E12" s="12">
        <v>88</v>
      </c>
    </row>
    <row r="13" spans="1:21" x14ac:dyDescent="0.3">
      <c r="A13" s="48" t="s">
        <v>43</v>
      </c>
      <c r="B13" s="48"/>
      <c r="C13" s="2"/>
      <c r="D13" s="2"/>
      <c r="E13" s="2"/>
    </row>
    <row r="14" spans="1:21" x14ac:dyDescent="0.3">
      <c r="A14" s="3" t="s">
        <v>44</v>
      </c>
      <c r="B14" s="15">
        <v>70</v>
      </c>
      <c r="C14" s="2"/>
      <c r="D14" s="2"/>
      <c r="E14" s="2"/>
    </row>
    <row r="15" spans="1:21" x14ac:dyDescent="0.3">
      <c r="A15" s="5" t="s">
        <v>45</v>
      </c>
      <c r="B15" s="16">
        <v>80</v>
      </c>
      <c r="C15" s="2"/>
      <c r="D15" s="2"/>
      <c r="E15" s="2"/>
    </row>
    <row r="16" spans="1:21" x14ac:dyDescent="0.3">
      <c r="A16" s="3" t="s">
        <v>46</v>
      </c>
      <c r="B16" s="3">
        <v>20</v>
      </c>
      <c r="C16" s="2"/>
      <c r="D16" s="2"/>
      <c r="E16" s="2"/>
    </row>
    <row r="17" spans="1:5" x14ac:dyDescent="0.3">
      <c r="A17" s="5" t="s">
        <v>47</v>
      </c>
      <c r="B17" s="16">
        <v>80</v>
      </c>
      <c r="C17" s="2"/>
      <c r="D17" s="2"/>
      <c r="E17" s="2"/>
    </row>
    <row r="18" spans="1:5" x14ac:dyDescent="0.3">
      <c r="A18" s="3" t="s">
        <v>40</v>
      </c>
      <c r="B18" s="3">
        <v>20</v>
      </c>
      <c r="C18" s="2"/>
      <c r="D18" s="2"/>
      <c r="E18" s="2"/>
    </row>
    <row r="19" spans="1:5" x14ac:dyDescent="0.3">
      <c r="A19" s="5" t="s">
        <v>48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49</v>
      </c>
      <c r="B22" s="17" t="s">
        <v>50</v>
      </c>
      <c r="C22" s="2"/>
      <c r="D22" s="2"/>
      <c r="E22" s="2"/>
    </row>
    <row r="23" spans="1:5" x14ac:dyDescent="0.3">
      <c r="A23" s="18" t="s">
        <v>242</v>
      </c>
      <c r="B23" s="18">
        <v>3</v>
      </c>
      <c r="C23" s="2"/>
      <c r="D23" s="2"/>
      <c r="E23" s="2"/>
    </row>
    <row r="24" spans="1:5" x14ac:dyDescent="0.3">
      <c r="A24" s="18" t="s">
        <v>243</v>
      </c>
      <c r="B24" s="18">
        <v>3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53</v>
      </c>
      <c r="B26" s="19" t="s">
        <v>54</v>
      </c>
      <c r="C26" s="2"/>
      <c r="D26" s="2"/>
      <c r="E26" s="2"/>
    </row>
    <row r="27" spans="1:5" x14ac:dyDescent="0.3">
      <c r="A27" s="20" t="s">
        <v>55</v>
      </c>
      <c r="B27" s="20" t="s">
        <v>56</v>
      </c>
      <c r="C27" s="2"/>
      <c r="D27" s="2"/>
      <c r="E27" s="2"/>
    </row>
    <row r="28" spans="1:5" x14ac:dyDescent="0.3">
      <c r="A28" s="21" t="s">
        <v>57</v>
      </c>
      <c r="B28" s="21" t="s">
        <v>58</v>
      </c>
      <c r="C28" s="2"/>
      <c r="D28" s="2"/>
      <c r="E28" s="2"/>
    </row>
  </sheetData>
  <sheetProtection sheet="1"/>
  <mergeCells count="4">
    <mergeCell ref="D8:E8"/>
    <mergeCell ref="A13:B13"/>
    <mergeCell ref="A1:B1"/>
    <mergeCell ref="D1:U1"/>
  </mergeCells>
  <conditionalFormatting sqref="B14:B15">
    <cfRule type="expression" dxfId="115" priority="1">
      <formula>ISBLANK(B14)</formula>
    </cfRule>
    <cfRule type="expression" dxfId="114" priority="2">
      <formula>OR(B14&gt;100,B14&lt;0)</formula>
    </cfRule>
  </conditionalFormatting>
  <conditionalFormatting sqref="B17">
    <cfRule type="expression" dxfId="113" priority="5">
      <formula>ISBLANK(B17)</formula>
    </cfRule>
    <cfRule type="expression" dxfId="112" priority="6">
      <formula>OR(B17&gt;100,B17&lt;0)</formula>
    </cfRule>
  </conditionalFormatting>
  <conditionalFormatting sqref="B19">
    <cfRule type="expression" dxfId="111" priority="7">
      <formula>ISBLANK(B19)</formula>
    </cfRule>
    <cfRule type="expression" dxfId="110" priority="8">
      <formula>OR(B19&gt;100,B19&lt;0)</formula>
    </cfRule>
  </conditionalFormatting>
  <conditionalFormatting sqref="E10:E12">
    <cfRule type="expression" dxfId="109" priority="9">
      <formula>ISBLANK(E10)</formula>
    </cfRule>
    <cfRule type="expression" dxfId="108" priority="10">
      <formula>OR(E10&gt;100,E10&lt;0)</formula>
    </cfRule>
  </conditionalFormatting>
  <conditionalFormatting sqref="E3:U5">
    <cfRule type="expression" dxfId="107" priority="15">
      <formula>ISBLANK(E3)</formula>
    </cfRule>
    <cfRule type="expression" dxfId="106" priority="16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9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9" x14ac:dyDescent="0.3">
      <c r="A1" s="2"/>
      <c r="B1" s="48" t="s">
        <v>242</v>
      </c>
      <c r="C1" s="48"/>
      <c r="D1" s="48"/>
      <c r="E1" s="48"/>
    </row>
    <row r="2" spans="1:9" x14ac:dyDescent="0.3">
      <c r="A2" s="2"/>
      <c r="B2" s="22" t="s">
        <v>59</v>
      </c>
      <c r="C2" s="22" t="s">
        <v>60</v>
      </c>
      <c r="D2" s="22" t="s">
        <v>61</v>
      </c>
      <c r="E2" s="22" t="s">
        <v>62</v>
      </c>
      <c r="G2" s="23" t="s">
        <v>24</v>
      </c>
      <c r="H2" s="23" t="s">
        <v>27</v>
      </c>
      <c r="I2" s="23" t="s">
        <v>30</v>
      </c>
    </row>
    <row r="3" spans="1:9" x14ac:dyDescent="0.3">
      <c r="A3" s="2"/>
      <c r="B3" s="22" t="s">
        <v>63</v>
      </c>
      <c r="C3" s="24">
        <v>40</v>
      </c>
      <c r="D3" s="24">
        <v>40</v>
      </c>
      <c r="E3" s="24">
        <v>40</v>
      </c>
      <c r="G3" s="25">
        <v>40</v>
      </c>
      <c r="H3" s="25">
        <v>40</v>
      </c>
      <c r="I3" s="25">
        <v>40</v>
      </c>
    </row>
    <row r="4" spans="1:9" x14ac:dyDescent="0.3">
      <c r="A4" s="2"/>
      <c r="B4" s="22" t="s">
        <v>64</v>
      </c>
      <c r="C4" s="26">
        <v>28</v>
      </c>
      <c r="D4" s="26">
        <v>28</v>
      </c>
      <c r="E4" s="26">
        <v>28</v>
      </c>
      <c r="G4" s="25">
        <v>28</v>
      </c>
      <c r="H4" s="25">
        <v>28</v>
      </c>
      <c r="I4" s="25">
        <v>28</v>
      </c>
    </row>
    <row r="5" spans="1:9" x14ac:dyDescent="0.3">
      <c r="A5" s="2"/>
      <c r="B5" s="22" t="s">
        <v>65</v>
      </c>
      <c r="C5" s="24">
        <v>1</v>
      </c>
      <c r="D5" s="24">
        <v>2</v>
      </c>
      <c r="E5" s="24">
        <v>3</v>
      </c>
    </row>
    <row r="6" spans="1:9" x14ac:dyDescent="0.3">
      <c r="A6" s="2"/>
      <c r="B6" s="22" t="s">
        <v>66</v>
      </c>
      <c r="C6" s="5" t="s">
        <v>67</v>
      </c>
      <c r="D6" s="5" t="s">
        <v>68</v>
      </c>
      <c r="E6" s="5" t="s">
        <v>69</v>
      </c>
    </row>
    <row r="7" spans="1:9" x14ac:dyDescent="0.3">
      <c r="A7" s="2"/>
      <c r="B7" s="22" t="s">
        <v>70</v>
      </c>
      <c r="C7" s="24"/>
      <c r="D7" s="24"/>
      <c r="E7" s="24"/>
    </row>
    <row r="8" spans="1:9" x14ac:dyDescent="0.3">
      <c r="A8" s="2"/>
      <c r="B8" s="2"/>
      <c r="C8" s="2"/>
      <c r="D8" s="2"/>
      <c r="E8" s="2"/>
    </row>
    <row r="9" spans="1:9" x14ac:dyDescent="0.3">
      <c r="A9" s="1"/>
      <c r="B9" s="48" t="s">
        <v>71</v>
      </c>
      <c r="C9" s="48"/>
      <c r="D9" s="48"/>
      <c r="E9" s="48"/>
    </row>
    <row r="10" spans="1:9" x14ac:dyDescent="0.3">
      <c r="A10" s="22" t="s">
        <v>72</v>
      </c>
      <c r="B10" s="22" t="s">
        <v>73</v>
      </c>
      <c r="C10" s="22" t="s">
        <v>60</v>
      </c>
      <c r="D10" s="22" t="s">
        <v>61</v>
      </c>
      <c r="E10" s="22" t="s">
        <v>62</v>
      </c>
      <c r="G10" s="23" t="s">
        <v>24</v>
      </c>
      <c r="H10" s="23" t="s">
        <v>27</v>
      </c>
      <c r="I10" s="23" t="s">
        <v>30</v>
      </c>
    </row>
    <row r="11" spans="1:9" x14ac:dyDescent="0.3">
      <c r="A11" s="24" t="s">
        <v>244</v>
      </c>
      <c r="B11" s="24" t="s">
        <v>245</v>
      </c>
      <c r="C11" s="24">
        <v>31</v>
      </c>
      <c r="D11" s="24">
        <v>31</v>
      </c>
      <c r="E11" s="24">
        <v>31</v>
      </c>
      <c r="G11" s="25">
        <v>31</v>
      </c>
      <c r="H11" s="25">
        <v>31</v>
      </c>
      <c r="I11" s="25">
        <v>31</v>
      </c>
    </row>
    <row r="12" spans="1:9" x14ac:dyDescent="0.3">
      <c r="A12" s="26" t="s">
        <v>246</v>
      </c>
      <c r="B12" s="26" t="s">
        <v>247</v>
      </c>
      <c r="C12" s="26">
        <v>31</v>
      </c>
      <c r="D12" s="26">
        <v>31</v>
      </c>
      <c r="E12" s="26">
        <v>31</v>
      </c>
      <c r="G12" s="25">
        <v>31</v>
      </c>
      <c r="H12" s="25">
        <v>31</v>
      </c>
      <c r="I12" s="25">
        <v>31</v>
      </c>
    </row>
    <row r="13" spans="1:9" x14ac:dyDescent="0.3">
      <c r="A13" s="24" t="s">
        <v>248</v>
      </c>
      <c r="B13" s="24" t="s">
        <v>249</v>
      </c>
      <c r="C13" s="24">
        <v>31</v>
      </c>
      <c r="D13" s="24">
        <v>31</v>
      </c>
      <c r="E13" s="24">
        <v>31</v>
      </c>
      <c r="G13" s="25">
        <v>31</v>
      </c>
      <c r="H13" s="25">
        <v>31</v>
      </c>
      <c r="I13" s="25">
        <v>31</v>
      </c>
    </row>
    <row r="14" spans="1:9" x14ac:dyDescent="0.3">
      <c r="A14" s="26" t="s">
        <v>250</v>
      </c>
      <c r="B14" s="26" t="s">
        <v>251</v>
      </c>
      <c r="C14" s="26">
        <v>29</v>
      </c>
      <c r="D14" s="26">
        <v>29</v>
      </c>
      <c r="E14" s="26">
        <v>29</v>
      </c>
      <c r="G14" s="25">
        <v>29</v>
      </c>
      <c r="H14" s="25">
        <v>29</v>
      </c>
      <c r="I14" s="25">
        <v>29</v>
      </c>
    </row>
    <row r="15" spans="1:9" x14ac:dyDescent="0.3">
      <c r="A15" s="24" t="s">
        <v>252</v>
      </c>
      <c r="B15" s="24" t="s">
        <v>253</v>
      </c>
      <c r="C15" s="24">
        <v>35</v>
      </c>
      <c r="D15" s="24">
        <v>35</v>
      </c>
      <c r="E15" s="24">
        <v>35</v>
      </c>
      <c r="G15" s="25">
        <v>35</v>
      </c>
      <c r="H15" s="25">
        <v>35</v>
      </c>
      <c r="I15" s="25">
        <v>35</v>
      </c>
    </row>
    <row r="16" spans="1:9" x14ac:dyDescent="0.3">
      <c r="A16" s="26" t="s">
        <v>254</v>
      </c>
      <c r="B16" s="26" t="s">
        <v>255</v>
      </c>
      <c r="C16" s="26">
        <v>33</v>
      </c>
      <c r="D16" s="26">
        <v>33</v>
      </c>
      <c r="E16" s="26">
        <v>33</v>
      </c>
      <c r="G16" s="25">
        <v>33</v>
      </c>
      <c r="H16" s="25">
        <v>33</v>
      </c>
      <c r="I16" s="25">
        <v>33</v>
      </c>
    </row>
    <row r="17" spans="1:9" x14ac:dyDescent="0.3">
      <c r="A17" s="24" t="s">
        <v>256</v>
      </c>
      <c r="B17" s="24" t="s">
        <v>257</v>
      </c>
      <c r="C17" s="24">
        <v>35</v>
      </c>
      <c r="D17" s="24">
        <v>35</v>
      </c>
      <c r="E17" s="24">
        <v>35</v>
      </c>
      <c r="G17" s="25">
        <v>35</v>
      </c>
      <c r="H17" s="25">
        <v>35</v>
      </c>
      <c r="I17" s="25">
        <v>35</v>
      </c>
    </row>
    <row r="18" spans="1:9" x14ac:dyDescent="0.3">
      <c r="A18" s="26" t="s">
        <v>258</v>
      </c>
      <c r="B18" s="26" t="s">
        <v>259</v>
      </c>
      <c r="C18" s="26">
        <v>34</v>
      </c>
      <c r="D18" s="26">
        <v>34</v>
      </c>
      <c r="E18" s="26">
        <v>34</v>
      </c>
      <c r="G18" s="25">
        <v>34</v>
      </c>
      <c r="H18" s="25">
        <v>34</v>
      </c>
      <c r="I18" s="25">
        <v>34</v>
      </c>
    </row>
    <row r="19" spans="1:9" x14ac:dyDescent="0.3">
      <c r="A19" s="24" t="s">
        <v>260</v>
      </c>
      <c r="B19" s="24" t="s">
        <v>261</v>
      </c>
      <c r="C19" s="24">
        <v>33</v>
      </c>
      <c r="D19" s="24">
        <v>33</v>
      </c>
      <c r="E19" s="24">
        <v>33</v>
      </c>
      <c r="G19" s="25">
        <v>33</v>
      </c>
      <c r="H19" s="25">
        <v>33</v>
      </c>
      <c r="I19" s="25">
        <v>33</v>
      </c>
    </row>
    <row r="20" spans="1:9" x14ac:dyDescent="0.3">
      <c r="A20" s="26" t="s">
        <v>262</v>
      </c>
      <c r="B20" s="26" t="s">
        <v>263</v>
      </c>
      <c r="C20" s="26">
        <v>29</v>
      </c>
      <c r="D20" s="26">
        <v>29</v>
      </c>
      <c r="E20" s="26">
        <v>29</v>
      </c>
      <c r="G20" s="25">
        <v>29</v>
      </c>
      <c r="H20" s="25">
        <v>29</v>
      </c>
      <c r="I20" s="25">
        <v>29</v>
      </c>
    </row>
    <row r="21" spans="1:9" x14ac:dyDescent="0.3">
      <c r="A21" s="24" t="s">
        <v>264</v>
      </c>
      <c r="B21" s="24" t="s">
        <v>265</v>
      </c>
      <c r="C21" s="24">
        <v>33</v>
      </c>
      <c r="D21" s="24">
        <v>33</v>
      </c>
      <c r="E21" s="24">
        <v>33</v>
      </c>
      <c r="G21" s="25">
        <v>33</v>
      </c>
      <c r="H21" s="25">
        <v>33</v>
      </c>
      <c r="I21" s="25">
        <v>33</v>
      </c>
    </row>
    <row r="22" spans="1:9" x14ac:dyDescent="0.3">
      <c r="A22" s="26" t="s">
        <v>266</v>
      </c>
      <c r="B22" s="26" t="s">
        <v>267</v>
      </c>
      <c r="C22" s="26">
        <v>34</v>
      </c>
      <c r="D22" s="26">
        <v>34</v>
      </c>
      <c r="E22" s="26">
        <v>34</v>
      </c>
      <c r="G22" s="25">
        <v>34</v>
      </c>
      <c r="H22" s="25">
        <v>34</v>
      </c>
      <c r="I22" s="25">
        <v>34</v>
      </c>
    </row>
    <row r="23" spans="1:9" x14ac:dyDescent="0.3">
      <c r="A23" s="24" t="s">
        <v>268</v>
      </c>
      <c r="B23" s="24" t="s">
        <v>269</v>
      </c>
      <c r="C23" s="24">
        <v>33</v>
      </c>
      <c r="D23" s="24">
        <v>33</v>
      </c>
      <c r="E23" s="24">
        <v>33</v>
      </c>
      <c r="G23" s="25">
        <v>33</v>
      </c>
      <c r="H23" s="25">
        <v>33</v>
      </c>
      <c r="I23" s="25">
        <v>33</v>
      </c>
    </row>
    <row r="24" spans="1:9" x14ac:dyDescent="0.3">
      <c r="A24" s="26" t="s">
        <v>270</v>
      </c>
      <c r="B24" s="26" t="s">
        <v>271</v>
      </c>
      <c r="C24" s="26">
        <v>37</v>
      </c>
      <c r="D24" s="26">
        <v>37</v>
      </c>
      <c r="E24" s="26">
        <v>37</v>
      </c>
      <c r="G24" s="25">
        <v>37</v>
      </c>
      <c r="H24" s="25">
        <v>37</v>
      </c>
      <c r="I24" s="25">
        <v>37</v>
      </c>
    </row>
    <row r="25" spans="1:9" x14ac:dyDescent="0.3">
      <c r="A25" s="24" t="s">
        <v>272</v>
      </c>
      <c r="B25" s="24" t="s">
        <v>273</v>
      </c>
      <c r="C25" s="24">
        <v>29</v>
      </c>
      <c r="D25" s="24">
        <v>29</v>
      </c>
      <c r="E25" s="24">
        <v>29</v>
      </c>
      <c r="G25" s="25">
        <v>29</v>
      </c>
      <c r="H25" s="25">
        <v>29</v>
      </c>
      <c r="I25" s="25">
        <v>29</v>
      </c>
    </row>
    <row r="26" spans="1:9" x14ac:dyDescent="0.3">
      <c r="A26" s="26" t="s">
        <v>274</v>
      </c>
      <c r="B26" s="26" t="s">
        <v>275</v>
      </c>
      <c r="C26" s="26">
        <v>36</v>
      </c>
      <c r="D26" s="26">
        <v>36</v>
      </c>
      <c r="E26" s="26">
        <v>36</v>
      </c>
      <c r="G26" s="25">
        <v>36</v>
      </c>
      <c r="H26" s="25">
        <v>36</v>
      </c>
      <c r="I26" s="25">
        <v>36</v>
      </c>
    </row>
    <row r="27" spans="1:9" x14ac:dyDescent="0.3">
      <c r="A27" s="24" t="s">
        <v>276</v>
      </c>
      <c r="B27" s="24" t="s">
        <v>277</v>
      </c>
      <c r="C27" s="24">
        <v>35</v>
      </c>
      <c r="D27" s="24">
        <v>35</v>
      </c>
      <c r="E27" s="24">
        <v>35</v>
      </c>
      <c r="G27" s="25">
        <v>35</v>
      </c>
      <c r="H27" s="25">
        <v>35</v>
      </c>
      <c r="I27" s="25">
        <v>35</v>
      </c>
    </row>
    <row r="28" spans="1:9" x14ac:dyDescent="0.3">
      <c r="A28" s="26" t="s">
        <v>278</v>
      </c>
      <c r="B28" s="26" t="s">
        <v>279</v>
      </c>
      <c r="C28" s="26">
        <v>33</v>
      </c>
      <c r="D28" s="26">
        <v>33</v>
      </c>
      <c r="E28" s="26">
        <v>33</v>
      </c>
      <c r="G28" s="25">
        <v>33</v>
      </c>
      <c r="H28" s="25">
        <v>33</v>
      </c>
      <c r="I28" s="25">
        <v>33</v>
      </c>
    </row>
    <row r="29" spans="1:9" x14ac:dyDescent="0.3">
      <c r="A29" s="24" t="s">
        <v>280</v>
      </c>
      <c r="B29" s="24" t="s">
        <v>281</v>
      </c>
      <c r="C29" s="24">
        <v>36</v>
      </c>
      <c r="D29" s="24">
        <v>36</v>
      </c>
      <c r="E29" s="24">
        <v>36</v>
      </c>
      <c r="G29" s="25">
        <v>36</v>
      </c>
      <c r="H29" s="25">
        <v>36</v>
      </c>
      <c r="I29" s="25">
        <v>36</v>
      </c>
    </row>
    <row r="30" spans="1:9" x14ac:dyDescent="0.3">
      <c r="A30" s="26" t="s">
        <v>282</v>
      </c>
      <c r="B30" s="26" t="s">
        <v>283</v>
      </c>
      <c r="C30" s="26">
        <v>32</v>
      </c>
      <c r="D30" s="26">
        <v>32</v>
      </c>
      <c r="E30" s="26">
        <v>32</v>
      </c>
      <c r="G30" s="25">
        <v>32</v>
      </c>
      <c r="H30" s="25">
        <v>32</v>
      </c>
      <c r="I30" s="25">
        <v>32</v>
      </c>
    </row>
    <row r="31" spans="1:9" x14ac:dyDescent="0.3">
      <c r="A31" s="24" t="s">
        <v>284</v>
      </c>
      <c r="B31" s="24" t="s">
        <v>285</v>
      </c>
      <c r="C31" s="24">
        <v>37</v>
      </c>
      <c r="D31" s="24">
        <v>37</v>
      </c>
      <c r="E31" s="24">
        <v>37</v>
      </c>
      <c r="G31" s="25">
        <v>37</v>
      </c>
      <c r="H31" s="25">
        <v>37</v>
      </c>
      <c r="I31" s="25">
        <v>37</v>
      </c>
    </row>
    <row r="32" spans="1:9" x14ac:dyDescent="0.3">
      <c r="A32" s="26" t="s">
        <v>286</v>
      </c>
      <c r="B32" s="26" t="s">
        <v>287</v>
      </c>
      <c r="C32" s="26">
        <v>37</v>
      </c>
      <c r="D32" s="26">
        <v>37</v>
      </c>
      <c r="E32" s="26">
        <v>37</v>
      </c>
      <c r="G32" s="25">
        <v>37</v>
      </c>
      <c r="H32" s="25">
        <v>37</v>
      </c>
      <c r="I32" s="25">
        <v>37</v>
      </c>
    </row>
    <row r="33" spans="1:9" x14ac:dyDescent="0.3">
      <c r="A33" s="24" t="s">
        <v>288</v>
      </c>
      <c r="B33" s="24" t="s">
        <v>289</v>
      </c>
      <c r="C33" s="24">
        <v>31</v>
      </c>
      <c r="D33" s="24">
        <v>31</v>
      </c>
      <c r="E33" s="24">
        <v>31</v>
      </c>
      <c r="G33" s="25">
        <v>31</v>
      </c>
      <c r="H33" s="25">
        <v>31</v>
      </c>
      <c r="I33" s="25">
        <v>31</v>
      </c>
    </row>
    <row r="34" spans="1:9" x14ac:dyDescent="0.3">
      <c r="A34" s="26" t="s">
        <v>290</v>
      </c>
      <c r="B34" s="26" t="s">
        <v>291</v>
      </c>
      <c r="C34" s="26">
        <v>28</v>
      </c>
      <c r="D34" s="26">
        <v>28</v>
      </c>
      <c r="E34" s="26">
        <v>28</v>
      </c>
      <c r="G34" s="25">
        <v>28</v>
      </c>
      <c r="H34" s="25">
        <v>28</v>
      </c>
      <c r="I34" s="25">
        <v>28</v>
      </c>
    </row>
    <row r="35" spans="1:9" x14ac:dyDescent="0.3">
      <c r="A35" s="24" t="s">
        <v>292</v>
      </c>
      <c r="B35" s="24" t="s">
        <v>293</v>
      </c>
      <c r="C35" s="24">
        <v>30</v>
      </c>
      <c r="D35" s="24">
        <v>30</v>
      </c>
      <c r="E35" s="24">
        <v>30</v>
      </c>
      <c r="G35" s="25">
        <v>30</v>
      </c>
      <c r="H35" s="25">
        <v>30</v>
      </c>
      <c r="I35" s="25">
        <v>30</v>
      </c>
    </row>
    <row r="36" spans="1:9" x14ac:dyDescent="0.3">
      <c r="A36" s="26" t="s">
        <v>294</v>
      </c>
      <c r="B36" s="26" t="s">
        <v>295</v>
      </c>
      <c r="C36" s="26">
        <v>28</v>
      </c>
      <c r="D36" s="26">
        <v>28</v>
      </c>
      <c r="E36" s="26">
        <v>28</v>
      </c>
      <c r="G36" s="25">
        <v>28</v>
      </c>
      <c r="H36" s="25">
        <v>28</v>
      </c>
      <c r="I36" s="25">
        <v>28</v>
      </c>
    </row>
    <row r="37" spans="1:9" x14ac:dyDescent="0.3">
      <c r="A37" s="24" t="s">
        <v>296</v>
      </c>
      <c r="B37" s="24" t="s">
        <v>297</v>
      </c>
      <c r="C37" s="24">
        <v>26</v>
      </c>
      <c r="D37" s="24">
        <v>26</v>
      </c>
      <c r="E37" s="24">
        <v>26</v>
      </c>
      <c r="G37" s="25">
        <v>26</v>
      </c>
      <c r="H37" s="25">
        <v>26</v>
      </c>
      <c r="I37" s="25">
        <v>26</v>
      </c>
    </row>
    <row r="38" spans="1:9" x14ac:dyDescent="0.3">
      <c r="A38" s="26" t="s">
        <v>298</v>
      </c>
      <c r="B38" s="26" t="s">
        <v>299</v>
      </c>
      <c r="C38" s="26">
        <v>37</v>
      </c>
      <c r="D38" s="26">
        <v>37</v>
      </c>
      <c r="E38" s="26">
        <v>37</v>
      </c>
      <c r="G38" s="25">
        <v>37</v>
      </c>
      <c r="H38" s="25">
        <v>37</v>
      </c>
      <c r="I38" s="25">
        <v>37</v>
      </c>
    </row>
    <row r="39" spans="1:9" x14ac:dyDescent="0.3">
      <c r="A39" s="24" t="s">
        <v>300</v>
      </c>
      <c r="B39" s="24" t="s">
        <v>301</v>
      </c>
      <c r="C39" s="24">
        <v>36</v>
      </c>
      <c r="D39" s="24">
        <v>36</v>
      </c>
      <c r="E39" s="24">
        <v>36</v>
      </c>
      <c r="G39" s="25">
        <v>36</v>
      </c>
      <c r="H39" s="25">
        <v>36</v>
      </c>
      <c r="I39" s="25">
        <v>36</v>
      </c>
    </row>
    <row r="40" spans="1:9" x14ac:dyDescent="0.3">
      <c r="A40" s="26" t="s">
        <v>302</v>
      </c>
      <c r="B40" s="26" t="s">
        <v>303</v>
      </c>
      <c r="C40" s="26">
        <v>32</v>
      </c>
      <c r="D40" s="26">
        <v>32</v>
      </c>
      <c r="E40" s="26">
        <v>32</v>
      </c>
      <c r="G40" s="25">
        <v>32</v>
      </c>
      <c r="H40" s="25">
        <v>32</v>
      </c>
      <c r="I40" s="25">
        <v>32</v>
      </c>
    </row>
    <row r="41" spans="1:9" x14ac:dyDescent="0.3">
      <c r="A41" s="24" t="s">
        <v>304</v>
      </c>
      <c r="B41" s="24" t="s">
        <v>305</v>
      </c>
      <c r="C41" s="24">
        <v>36</v>
      </c>
      <c r="D41" s="24">
        <v>36</v>
      </c>
      <c r="E41" s="24">
        <v>36</v>
      </c>
      <c r="G41" s="25">
        <v>36</v>
      </c>
      <c r="H41" s="25">
        <v>36</v>
      </c>
      <c r="I41" s="25">
        <v>36</v>
      </c>
    </row>
    <row r="42" spans="1:9" x14ac:dyDescent="0.3">
      <c r="A42" s="26" t="s">
        <v>306</v>
      </c>
      <c r="B42" s="26" t="s">
        <v>307</v>
      </c>
      <c r="C42" s="26">
        <v>25</v>
      </c>
      <c r="D42" s="26">
        <v>25</v>
      </c>
      <c r="E42" s="26">
        <v>25</v>
      </c>
      <c r="G42" s="25">
        <v>25</v>
      </c>
      <c r="H42" s="25">
        <v>25</v>
      </c>
      <c r="I42" s="25">
        <v>25</v>
      </c>
    </row>
    <row r="43" spans="1:9" x14ac:dyDescent="0.3">
      <c r="A43" s="24" t="s">
        <v>308</v>
      </c>
      <c r="B43" s="24" t="s">
        <v>309</v>
      </c>
      <c r="C43" s="24">
        <v>35</v>
      </c>
      <c r="D43" s="24">
        <v>35</v>
      </c>
      <c r="E43" s="24">
        <v>35</v>
      </c>
      <c r="G43" s="25">
        <v>35</v>
      </c>
      <c r="H43" s="25">
        <v>35</v>
      </c>
      <c r="I43" s="25">
        <v>35</v>
      </c>
    </row>
    <row r="44" spans="1:9" x14ac:dyDescent="0.3">
      <c r="A44" s="26" t="s">
        <v>310</v>
      </c>
      <c r="B44" s="26" t="s">
        <v>311</v>
      </c>
      <c r="C44" s="26">
        <v>30</v>
      </c>
      <c r="D44" s="26">
        <v>30</v>
      </c>
      <c r="E44" s="26">
        <v>30</v>
      </c>
      <c r="G44" s="25">
        <v>30</v>
      </c>
      <c r="H44" s="25">
        <v>30</v>
      </c>
      <c r="I44" s="25">
        <v>30</v>
      </c>
    </row>
    <row r="45" spans="1:9" x14ac:dyDescent="0.3">
      <c r="A45" s="24" t="s">
        <v>312</v>
      </c>
      <c r="B45" s="24" t="s">
        <v>313</v>
      </c>
      <c r="C45" s="24">
        <v>27</v>
      </c>
      <c r="D45" s="24">
        <v>27</v>
      </c>
      <c r="E45" s="24">
        <v>27</v>
      </c>
      <c r="G45" s="25">
        <v>27</v>
      </c>
      <c r="H45" s="25">
        <v>27</v>
      </c>
      <c r="I45" s="25">
        <v>27</v>
      </c>
    </row>
    <row r="46" spans="1:9" x14ac:dyDescent="0.3">
      <c r="A46" s="26" t="s">
        <v>314</v>
      </c>
      <c r="B46" s="26" t="s">
        <v>315</v>
      </c>
      <c r="C46" s="26">
        <v>28</v>
      </c>
      <c r="D46" s="26">
        <v>28</v>
      </c>
      <c r="E46" s="26">
        <v>28</v>
      </c>
      <c r="G46" s="25">
        <v>28</v>
      </c>
      <c r="H46" s="25">
        <v>28</v>
      </c>
      <c r="I46" s="25">
        <v>28</v>
      </c>
    </row>
    <row r="47" spans="1:9" x14ac:dyDescent="0.3">
      <c r="A47" s="24" t="s">
        <v>316</v>
      </c>
      <c r="B47" s="24" t="s">
        <v>317</v>
      </c>
      <c r="C47" s="24">
        <v>30</v>
      </c>
      <c r="D47" s="24">
        <v>30</v>
      </c>
      <c r="E47" s="24">
        <v>30</v>
      </c>
      <c r="G47" s="25">
        <v>30</v>
      </c>
      <c r="H47" s="25">
        <v>30</v>
      </c>
      <c r="I47" s="25">
        <v>30</v>
      </c>
    </row>
    <row r="48" spans="1:9" x14ac:dyDescent="0.3">
      <c r="A48" s="26" t="s">
        <v>318</v>
      </c>
      <c r="B48" s="26" t="s">
        <v>319</v>
      </c>
      <c r="C48" s="26">
        <v>36</v>
      </c>
      <c r="D48" s="26">
        <v>36</v>
      </c>
      <c r="E48" s="26">
        <v>36</v>
      </c>
      <c r="G48" s="25">
        <v>36</v>
      </c>
      <c r="H48" s="25">
        <v>36</v>
      </c>
      <c r="I48" s="25">
        <v>36</v>
      </c>
    </row>
    <row r="49" spans="1:9" x14ac:dyDescent="0.3">
      <c r="A49" s="24" t="s">
        <v>320</v>
      </c>
      <c r="B49" s="24" t="s">
        <v>321</v>
      </c>
      <c r="C49" s="24">
        <v>21</v>
      </c>
      <c r="D49" s="24">
        <v>21</v>
      </c>
      <c r="E49" s="24">
        <v>21</v>
      </c>
      <c r="G49" s="25">
        <v>21</v>
      </c>
      <c r="H49" s="25">
        <v>21</v>
      </c>
      <c r="I49" s="25">
        <v>21</v>
      </c>
    </row>
    <row r="50" spans="1:9" x14ac:dyDescent="0.3">
      <c r="A50" s="26" t="s">
        <v>322</v>
      </c>
      <c r="B50" s="26" t="s">
        <v>323</v>
      </c>
      <c r="C50" s="26">
        <v>31</v>
      </c>
      <c r="D50" s="26">
        <v>31</v>
      </c>
      <c r="E50" s="26">
        <v>31</v>
      </c>
      <c r="G50" s="25">
        <v>31</v>
      </c>
      <c r="H50" s="25">
        <v>31</v>
      </c>
      <c r="I50" s="25">
        <v>31</v>
      </c>
    </row>
    <row r="51" spans="1:9" x14ac:dyDescent="0.3">
      <c r="A51" s="24" t="s">
        <v>324</v>
      </c>
      <c r="B51" s="24" t="s">
        <v>325</v>
      </c>
      <c r="C51" s="24">
        <v>39</v>
      </c>
      <c r="D51" s="24">
        <v>39</v>
      </c>
      <c r="E51" s="24">
        <v>39</v>
      </c>
      <c r="G51" s="25">
        <v>39</v>
      </c>
      <c r="H51" s="25">
        <v>39</v>
      </c>
      <c r="I51" s="25">
        <v>39</v>
      </c>
    </row>
    <row r="52" spans="1:9" x14ac:dyDescent="0.3">
      <c r="A52" s="26" t="s">
        <v>326</v>
      </c>
      <c r="B52" s="26" t="s">
        <v>327</v>
      </c>
      <c r="C52" s="26">
        <v>35</v>
      </c>
      <c r="D52" s="26">
        <v>35</v>
      </c>
      <c r="E52" s="26">
        <v>35</v>
      </c>
      <c r="G52" s="25">
        <v>35</v>
      </c>
      <c r="H52" s="25">
        <v>35</v>
      </c>
      <c r="I52" s="25">
        <v>35</v>
      </c>
    </row>
    <row r="53" spans="1:9" x14ac:dyDescent="0.3">
      <c r="A53" s="24" t="s">
        <v>328</v>
      </c>
      <c r="B53" s="24" t="s">
        <v>329</v>
      </c>
      <c r="C53" s="24">
        <v>26</v>
      </c>
      <c r="D53" s="24">
        <v>26</v>
      </c>
      <c r="E53" s="24">
        <v>26</v>
      </c>
      <c r="G53" s="25">
        <v>26</v>
      </c>
      <c r="H53" s="25">
        <v>26</v>
      </c>
      <c r="I53" s="25">
        <v>26</v>
      </c>
    </row>
    <row r="54" spans="1:9" x14ac:dyDescent="0.3">
      <c r="A54" s="26" t="s">
        <v>330</v>
      </c>
      <c r="B54" s="26" t="s">
        <v>331</v>
      </c>
      <c r="C54" s="26">
        <v>27</v>
      </c>
      <c r="D54" s="26">
        <v>27</v>
      </c>
      <c r="E54" s="26">
        <v>27</v>
      </c>
      <c r="G54" s="25">
        <v>27</v>
      </c>
      <c r="H54" s="25">
        <v>27</v>
      </c>
      <c r="I54" s="25">
        <v>27</v>
      </c>
    </row>
    <row r="55" spans="1:9" x14ac:dyDescent="0.3">
      <c r="A55" s="24" t="s">
        <v>332</v>
      </c>
      <c r="B55" s="24" t="s">
        <v>333</v>
      </c>
      <c r="C55" s="24">
        <v>36</v>
      </c>
      <c r="D55" s="24">
        <v>36</v>
      </c>
      <c r="E55" s="24">
        <v>36</v>
      </c>
      <c r="G55" s="25">
        <v>36</v>
      </c>
      <c r="H55" s="25">
        <v>36</v>
      </c>
      <c r="I55" s="25">
        <v>36</v>
      </c>
    </row>
    <row r="56" spans="1:9" x14ac:dyDescent="0.3">
      <c r="A56" s="26" t="s">
        <v>334</v>
      </c>
      <c r="B56" s="26" t="s">
        <v>335</v>
      </c>
      <c r="C56" s="26">
        <v>31</v>
      </c>
      <c r="D56" s="26">
        <v>31</v>
      </c>
      <c r="E56" s="26">
        <v>31</v>
      </c>
      <c r="G56" s="25">
        <v>31</v>
      </c>
      <c r="H56" s="25">
        <v>31</v>
      </c>
      <c r="I56" s="25">
        <v>31</v>
      </c>
    </row>
    <row r="57" spans="1:9" x14ac:dyDescent="0.3">
      <c r="A57" s="24" t="s">
        <v>336</v>
      </c>
      <c r="B57" s="24" t="s">
        <v>337</v>
      </c>
      <c r="C57" s="24">
        <v>32</v>
      </c>
      <c r="D57" s="24">
        <v>32</v>
      </c>
      <c r="E57" s="24">
        <v>32</v>
      </c>
      <c r="G57" s="25">
        <v>32</v>
      </c>
      <c r="H57" s="25">
        <v>32</v>
      </c>
      <c r="I57" s="25">
        <v>32</v>
      </c>
    </row>
    <row r="58" spans="1:9" x14ac:dyDescent="0.3">
      <c r="A58" s="26" t="s">
        <v>338</v>
      </c>
      <c r="B58" s="26" t="s">
        <v>339</v>
      </c>
      <c r="C58" s="26">
        <v>27</v>
      </c>
      <c r="D58" s="26">
        <v>27</v>
      </c>
      <c r="E58" s="26">
        <v>27</v>
      </c>
      <c r="G58" s="25">
        <v>27</v>
      </c>
      <c r="H58" s="25">
        <v>27</v>
      </c>
      <c r="I58" s="25">
        <v>27</v>
      </c>
    </row>
    <row r="59" spans="1:9" x14ac:dyDescent="0.3">
      <c r="A59" s="24" t="s">
        <v>340</v>
      </c>
      <c r="B59" s="24" t="s">
        <v>341</v>
      </c>
      <c r="C59" s="24">
        <v>30</v>
      </c>
      <c r="D59" s="24">
        <v>30</v>
      </c>
      <c r="E59" s="24">
        <v>30</v>
      </c>
      <c r="G59" s="25">
        <v>30</v>
      </c>
      <c r="H59" s="25">
        <v>30</v>
      </c>
      <c r="I59" s="25">
        <v>30</v>
      </c>
    </row>
    <row r="60" spans="1:9" x14ac:dyDescent="0.3">
      <c r="A60" s="26" t="s">
        <v>342</v>
      </c>
      <c r="B60" s="26" t="s">
        <v>343</v>
      </c>
      <c r="C60" s="26">
        <v>28</v>
      </c>
      <c r="D60" s="26">
        <v>28</v>
      </c>
      <c r="E60" s="26">
        <v>28</v>
      </c>
      <c r="G60" s="25">
        <v>28</v>
      </c>
      <c r="H60" s="25">
        <v>28</v>
      </c>
      <c r="I60" s="25">
        <v>28</v>
      </c>
    </row>
    <row r="61" spans="1:9" x14ac:dyDescent="0.3">
      <c r="A61" s="24" t="s">
        <v>344</v>
      </c>
      <c r="B61" s="24" t="s">
        <v>345</v>
      </c>
      <c r="C61" s="24">
        <v>30</v>
      </c>
      <c r="D61" s="24">
        <v>30</v>
      </c>
      <c r="E61" s="24">
        <v>30</v>
      </c>
      <c r="G61" s="25">
        <v>30</v>
      </c>
      <c r="H61" s="25">
        <v>30</v>
      </c>
      <c r="I61" s="25">
        <v>30</v>
      </c>
    </row>
    <row r="62" spans="1:9" x14ac:dyDescent="0.3">
      <c r="A62" s="26" t="s">
        <v>346</v>
      </c>
      <c r="B62" s="26" t="s">
        <v>347</v>
      </c>
      <c r="C62" s="26">
        <v>27</v>
      </c>
      <c r="D62" s="26">
        <v>27</v>
      </c>
      <c r="E62" s="26">
        <v>27</v>
      </c>
      <c r="G62" s="25">
        <v>27</v>
      </c>
      <c r="H62" s="25">
        <v>27</v>
      </c>
      <c r="I62" s="25">
        <v>27</v>
      </c>
    </row>
    <row r="65" spans="1:3" x14ac:dyDescent="0.3">
      <c r="A65" s="27" t="s">
        <v>53</v>
      </c>
      <c r="B65" s="53" t="s">
        <v>54</v>
      </c>
      <c r="C65" s="51"/>
    </row>
    <row r="66" spans="1:3" x14ac:dyDescent="0.3">
      <c r="A66" s="28" t="s">
        <v>55</v>
      </c>
      <c r="B66" s="50" t="s">
        <v>56</v>
      </c>
      <c r="C66" s="51"/>
    </row>
    <row r="67" spans="1:3" x14ac:dyDescent="0.3">
      <c r="A67" s="29" t="s">
        <v>57</v>
      </c>
      <c r="B67" s="52" t="s">
        <v>58</v>
      </c>
      <c r="C67" s="51"/>
    </row>
    <row r="68" spans="1:3" x14ac:dyDescent="0.3">
      <c r="A68" s="30" t="s">
        <v>184</v>
      </c>
      <c r="B68" s="55" t="s">
        <v>185</v>
      </c>
      <c r="C68" s="51"/>
    </row>
    <row r="69" spans="1:3" x14ac:dyDescent="0.3">
      <c r="A69" s="31" t="s">
        <v>186</v>
      </c>
      <c r="B69" s="54" t="s">
        <v>187</v>
      </c>
      <c r="C69" s="51"/>
    </row>
  </sheetData>
  <sheetProtection shee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105" priority="26">
      <formula>ISBLANK(A11)</formula>
    </cfRule>
  </conditionalFormatting>
  <conditionalFormatting sqref="C3">
    <cfRule type="expression" dxfId="104" priority="2">
      <formula>ISBLANK(C3)</formula>
    </cfRule>
  </conditionalFormatting>
  <conditionalFormatting sqref="C4">
    <cfRule type="expression" dxfId="103" priority="4">
      <formula>ISBLANK(C4)</formula>
    </cfRule>
  </conditionalFormatting>
  <conditionalFormatting sqref="C5">
    <cfRule type="expression" dxfId="102" priority="6">
      <formula>ISBLANK(C5)</formula>
    </cfRule>
  </conditionalFormatting>
  <conditionalFormatting sqref="C10">
    <cfRule type="expression" dxfId="101" priority="25">
      <formula>COUNTIF(C11:C62, "&gt;="&amp;$C$4)=0</formula>
    </cfRule>
  </conditionalFormatting>
  <conditionalFormatting sqref="C11:C62">
    <cfRule type="expression" dxfId="100" priority="27">
      <formula>C11&gt;$C$3</formula>
    </cfRule>
  </conditionalFormatting>
  <conditionalFormatting sqref="C3:E3">
    <cfRule type="expression" dxfId="99" priority="1">
      <formula>OR(C3&gt;100,C3&lt;0)</formula>
    </cfRule>
  </conditionalFormatting>
  <conditionalFormatting sqref="C4:E4">
    <cfRule type="expression" dxfId="98" priority="3">
      <formula>OR(C4&gt;max_marks_cell,C4&lt;0)</formula>
    </cfRule>
  </conditionalFormatting>
  <conditionalFormatting sqref="C5:E5">
    <cfRule type="expression" dxfId="97" priority="5">
      <formula>OR(C5&gt;3,C5&lt;0)</formula>
    </cfRule>
  </conditionalFormatting>
  <conditionalFormatting sqref="C7:E7">
    <cfRule type="expression" dxfId="96" priority="7">
      <formula>OR(C7&gt;100,C7&lt;0)</formula>
    </cfRule>
    <cfRule type="expression" dxfId="95" priority="8">
      <formula>ISBLANK(C7)</formula>
    </cfRule>
  </conditionalFormatting>
  <conditionalFormatting sqref="D10">
    <cfRule type="expression" dxfId="94" priority="30">
      <formula>COUNTIF(D11:D62, "&gt;="&amp;$D$4)=0</formula>
    </cfRule>
  </conditionalFormatting>
  <conditionalFormatting sqref="D11:D62">
    <cfRule type="expression" dxfId="93" priority="32">
      <formula>D11&gt;$D$3</formula>
    </cfRule>
  </conditionalFormatting>
  <conditionalFormatting sqref="D3:E5">
    <cfRule type="expression" dxfId="92" priority="10">
      <formula>ISBLANK(D3)</formula>
    </cfRule>
  </conditionalFormatting>
  <conditionalFormatting sqref="E10">
    <cfRule type="expression" dxfId="91" priority="35">
      <formula>COUNTIF(E11:E62, "&gt;="&amp;$E$4)=0</formula>
    </cfRule>
  </conditionalFormatting>
  <conditionalFormatting sqref="E11:E62">
    <cfRule type="expression" dxfId="90" priority="37">
      <formula>E11&gt;$E$3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2024-02-19T09:51:26Z</dcterms:created>
  <dcterms:modified xsi:type="dcterms:W3CDTF">2024-02-19T09:52:56Z</dcterms:modified>
</cp:coreProperties>
</file>