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ables/table2.xml" ContentType="application/vnd.openxmlformats-officedocument.spreadsheetml.table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ables/table3.xml" ContentType="application/vnd.openxmlformats-officedocument.spreadsheetml.table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A_Input_Details" sheetId="1" state="visible" r:id="rId1"/>
    <sheet name="A_CA-I" sheetId="2" state="visible" r:id="rId2"/>
    <sheet name="A_END_SEM-E" sheetId="3" state="visible" r:id="rId3"/>
    <sheet name="A_Internal_Components" sheetId="4" state="visible" r:id="rId4"/>
    <sheet name="A_External_Components" sheetId="5" state="visible" r:id="rId5"/>
    <sheet name="A_Course_Attainment" sheetId="6" state="visible" r:id="rId6"/>
    <sheet name="A_Printout" sheetId="7" state="visible" r:id="rId7"/>
    <sheet name="B_Input_Details" sheetId="8" state="visible" r:id="rId8"/>
    <sheet name="B_CA-I" sheetId="9" state="visible" r:id="rId9"/>
    <sheet name="B_END_SEM-E" sheetId="10" state="visible" r:id="rId10"/>
    <sheet name="B_Internal_Components" sheetId="11" state="visible" r:id="rId11"/>
    <sheet name="B_External_Components" sheetId="12" state="visible" r:id="rId12"/>
    <sheet name="B_Course_Attainment" sheetId="13" state="visible" r:id="rId13"/>
    <sheet name="B_Printout" sheetId="14" state="visible" r:id="rId14"/>
    <sheet name="C_Input_Details" sheetId="15" state="visible" r:id="rId15"/>
    <sheet name="C_CA-I" sheetId="16" state="visible" r:id="rId16"/>
    <sheet name="C_END_SEM-E" sheetId="17" state="visible" r:id="rId17"/>
    <sheet name="C_Internal_Components" sheetId="18" state="visible" r:id="rId18"/>
    <sheet name="C_External_Components" sheetId="19" state="visible" r:id="rId19"/>
    <sheet name="C_Course_Attainment" sheetId="20" state="visible" r:id="rId20"/>
    <sheet name="C_Printout" sheetId="21" state="visible" r:id="rId21"/>
    <sheet name="Combined_Input_Details" sheetId="22" state="visible" r:id="rId22"/>
    <sheet name="Combined_CA-I" sheetId="23" state="visible" r:id="rId23"/>
    <sheet name="Combined_END_SEM-E" sheetId="24" state="visible" r:id="rId24"/>
    <sheet name="Combined_Internal_Components" sheetId="25" state="visible" r:id="rId25"/>
    <sheet name="Combined_External_Components" sheetId="26" state="visible" r:id="rId26"/>
    <sheet name="Combined_Course_Attainment" sheetId="27" state="visible" r:id="rId27"/>
    <sheet name="Combined_Printout" sheetId="28" state="visible" r:id="rId28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</font>
    <font>
      <b val="1"/>
      <color rgb="00FFFFFF"/>
    </font>
    <font>
      <b val="1"/>
      <sz val="12"/>
    </font>
    <font>
      <b val="1"/>
      <color rgb="00FFFFFF"/>
      <sz val="12"/>
    </font>
    <font>
      <b val="1"/>
      <sz val="14"/>
    </font>
  </fonts>
  <fills count="25">
    <fill>
      <patternFill/>
    </fill>
    <fill>
      <patternFill patternType="gray125"/>
    </fill>
    <fill>
      <patternFill patternType="solid">
        <fgColor rgb="00ffe74e"/>
        <bgColor rgb="00ffe74e"/>
      </patternFill>
    </fill>
    <fill>
      <patternFill patternType="solid">
        <fgColor rgb="00daeef3"/>
        <bgColor rgb="00daeef3"/>
      </patternFill>
    </fill>
    <fill>
      <patternFill patternType="solid">
        <fgColor rgb="00b7dee8"/>
        <bgColor rgb="00b7dee8"/>
      </patternFill>
    </fill>
    <fill>
      <patternFill patternType="solid"/>
    </fill>
    <fill>
      <patternFill patternType="solid">
        <fgColor rgb="00D8A5B5"/>
        <bgColor rgb="00D8A5B5"/>
      </patternFill>
    </fill>
    <fill>
      <patternFill patternType="solid">
        <fgColor rgb="00FF5E5E"/>
        <bgColor rgb="00FF5E5E"/>
      </patternFill>
    </fill>
    <fill>
      <patternFill patternType="solid">
        <fgColor rgb="00f79646"/>
        <bgColor rgb="00f79646"/>
      </patternFill>
    </fill>
    <fill>
      <patternFill patternType="solid">
        <fgColor rgb="00fde9d9"/>
        <bgColor rgb="00fde9d9"/>
      </patternFill>
    </fill>
    <fill>
      <patternFill patternType="solid">
        <fgColor rgb="00fcd5b4"/>
        <bgColor rgb="00fcd5b4"/>
      </patternFill>
    </fill>
    <fill>
      <patternFill patternType="solid">
        <fgColor rgb="009bbb59"/>
        <bgColor rgb="009bbb59"/>
      </patternFill>
    </fill>
    <fill>
      <patternFill patternType="solid">
        <fgColor rgb="00ebf1de"/>
        <bgColor rgb="00ebf1de"/>
      </patternFill>
    </fill>
    <fill>
      <patternFill patternType="solid">
        <fgColor rgb="00ffffff"/>
        <bgColor rgb="00ffffff"/>
      </patternFill>
    </fill>
    <fill>
      <patternFill patternType="solid">
        <fgColor rgb="004bacc6"/>
        <bgColor rgb="004bacc6"/>
      </patternFill>
    </fill>
    <fill>
      <patternFill patternType="solid">
        <fgColor rgb="FFD9A46F"/>
        <bgColor rgb="FFD9A46F"/>
      </patternFill>
    </fill>
    <fill>
      <patternFill patternType="solid">
        <fgColor rgb="004f81bd"/>
        <bgColor rgb="004f81bd"/>
      </patternFill>
    </fill>
    <fill>
      <patternFill patternType="solid">
        <fgColor rgb="00d9d9d9"/>
        <bgColor rgb="00d9d9d9"/>
      </patternFill>
    </fill>
    <fill>
      <patternFill patternType="solid">
        <fgColor rgb="00b8cce4"/>
        <bgColor rgb="00b8cce4"/>
      </patternFill>
    </fill>
    <fill>
      <patternFill patternType="solid">
        <fgColor rgb="00c4d79b"/>
        <bgColor rgb="00c4d79b"/>
      </patternFill>
    </fill>
    <fill>
      <patternFill patternType="solid">
        <fgColor rgb="00dce6f1"/>
        <bgColor rgb="00dce6f1"/>
      </patternFill>
    </fill>
    <fill>
      <patternFill patternType="solid">
        <fgColor rgb="00ce875c"/>
        <bgColor rgb="00ce875c"/>
      </patternFill>
    </fill>
    <fill>
      <patternFill patternType="solid">
        <fgColor rgb="00ffff00"/>
        <bgColor rgb="00ffff00"/>
      </patternFill>
    </fill>
    <fill>
      <patternFill patternType="solid">
        <fgColor rgb="008db4e2"/>
        <bgColor rgb="008db4e2"/>
      </patternFill>
    </fill>
    <fill>
      <patternFill patternType="solid">
        <fgColor rgb="001ed760"/>
        <bgColor rgb="001ed760"/>
      </patternFill>
    </fill>
  </fills>
  <borders count="2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56">
    <xf numFmtId="0" fontId="0" fillId="0" borderId="0" pivotButton="0" quotePrefix="0" xfId="0"/>
    <xf numFmtId="0" fontId="1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" fillId="3" borderId="1" applyAlignment="1" pivotButton="0" quotePrefix="0" xfId="0">
      <alignment horizontal="center" vertical="center"/>
    </xf>
    <xf numFmtId="0" fontId="1" fillId="11" borderId="1" applyAlignment="1" pivotButton="0" quotePrefix="0" xfId="0">
      <alignment horizontal="center" vertical="center"/>
    </xf>
    <xf numFmtId="0" fontId="1" fillId="4" borderId="1" applyAlignment="1" pivotButton="0" quotePrefix="0" xfId="0">
      <alignment horizontal="center" vertical="center"/>
    </xf>
    <xf numFmtId="0" fontId="1" fillId="12" borderId="1" applyAlignment="1" pivotButton="0" quotePrefix="0" xfId="0">
      <alignment horizontal="center" vertical="center"/>
    </xf>
    <xf numFmtId="0" fontId="0" fillId="12" borderId="1" applyAlignment="1" applyProtection="1" pivotButton="0" quotePrefix="0" xfId="0">
      <alignment horizontal="center" vertical="center"/>
      <protection locked="0" hidden="0"/>
    </xf>
    <xf numFmtId="0" fontId="1" fillId="13" borderId="1" applyAlignment="1" pivotButton="0" quotePrefix="0" xfId="0">
      <alignment horizontal="center" vertical="center"/>
    </xf>
    <xf numFmtId="0" fontId="0" fillId="13" borderId="1" applyAlignment="1" applyProtection="1" pivotButton="0" quotePrefix="0" xfId="0">
      <alignment horizontal="center" vertical="center"/>
      <protection locked="0" hidden="0"/>
    </xf>
    <xf numFmtId="0" fontId="1" fillId="8" borderId="1" applyAlignment="1" pivotButton="0" quotePrefix="0" xfId="0">
      <alignment horizontal="center" vertical="center"/>
    </xf>
    <xf numFmtId="0" fontId="1" fillId="9" borderId="1" applyAlignment="1" pivotButton="0" quotePrefix="0" xfId="0">
      <alignment horizontal="center" vertical="center"/>
    </xf>
    <xf numFmtId="0" fontId="0" fillId="9" borderId="1" applyAlignment="1" applyProtection="1" pivotButton="0" quotePrefix="0" xfId="0">
      <alignment horizontal="center" vertical="center"/>
      <protection locked="0" hidden="0"/>
    </xf>
    <xf numFmtId="0" fontId="1" fillId="10" borderId="1" applyAlignment="1" pivotButton="0" quotePrefix="0" xfId="0">
      <alignment horizontal="center" vertical="center"/>
    </xf>
    <xf numFmtId="0" fontId="0" fillId="10" borderId="1" applyAlignment="1" applyProtection="1" pivotButton="0" quotePrefix="0" xfId="0">
      <alignment horizontal="center" vertical="center"/>
      <protection locked="0" hidden="0"/>
    </xf>
    <xf numFmtId="0" fontId="1" fillId="3" borderId="1" applyAlignment="1" applyProtection="1" pivotButton="0" quotePrefix="0" xfId="0">
      <alignment horizontal="center" vertical="center"/>
      <protection locked="0" hidden="0"/>
    </xf>
    <xf numFmtId="0" fontId="1" fillId="4" borderId="1" applyAlignment="1" applyProtection="1" pivotButton="0" quotePrefix="0" xfId="0">
      <alignment horizontal="center" vertical="center"/>
      <protection locked="0" hidden="0"/>
    </xf>
    <xf numFmtId="0" fontId="2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0" fontId="2" fillId="5" borderId="1" applyAlignment="1" pivotButton="0" quotePrefix="0" xfId="0">
      <alignment horizontal="center" vertical="center"/>
    </xf>
    <xf numFmtId="0" fontId="0" fillId="6" borderId="1" applyAlignment="1" pivotButton="0" quotePrefix="0" xfId="0">
      <alignment horizontal="center" vertical="center"/>
    </xf>
    <xf numFmtId="0" fontId="0" fillId="7" borderId="1" applyAlignment="1" pivotButton="0" quotePrefix="0" xfId="0">
      <alignment horizontal="center" vertical="center"/>
    </xf>
    <xf numFmtId="0" fontId="1" fillId="14" borderId="1" applyAlignment="1" pivotButton="0" quotePrefix="0" xfId="0">
      <alignment horizontal="center" vertical="center"/>
    </xf>
    <xf numFmtId="0" fontId="2" fillId="14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0" borderId="1" applyAlignment="1" pivotButton="0" quotePrefix="0" xfId="0">
      <alignment horizontal="center" vertical="center"/>
    </xf>
    <xf numFmtId="0" fontId="0" fillId="4" borderId="1" applyAlignment="1" applyProtection="1" pivotButton="0" quotePrefix="0" xfId="0">
      <alignment horizontal="center" vertical="center"/>
      <protection locked="0" hidden="0"/>
    </xf>
    <xf numFmtId="0" fontId="1" fillId="0" borderId="1" pivotButton="0" quotePrefix="0" xfId="0"/>
    <xf numFmtId="0" fontId="0" fillId="0" borderId="1" pivotButton="0" quotePrefix="0" xfId="0"/>
    <xf numFmtId="0" fontId="0" fillId="6" borderId="1" pivotButton="0" quotePrefix="0" xfId="0"/>
    <xf numFmtId="0" fontId="0" fillId="7" borderId="1" pivotButton="0" quotePrefix="0" xfId="0"/>
    <xf numFmtId="0" fontId="0" fillId="15" borderId="1" pivotButton="0" quotePrefix="0" xfId="0"/>
    <xf numFmtId="0" fontId="0" fillId="14" borderId="1" pivotButton="0" quotePrefix="0" xfId="0"/>
    <xf numFmtId="0" fontId="3" fillId="16" borderId="1" applyAlignment="1" pivotButton="0" quotePrefix="0" xfId="0">
      <alignment horizontal="center" vertical="center"/>
    </xf>
    <xf numFmtId="0" fontId="0" fillId="5" borderId="0" pivotButton="0" quotePrefix="0" xfId="0"/>
    <xf numFmtId="0" fontId="4" fillId="5" borderId="1" applyAlignment="1" pivotButton="0" quotePrefix="0" xfId="0">
      <alignment horizontal="center" vertical="center"/>
    </xf>
    <xf numFmtId="0" fontId="1" fillId="16" borderId="1" applyAlignment="1" pivotButton="0" quotePrefix="0" xfId="0">
      <alignment horizontal="center" vertical="center"/>
    </xf>
    <xf numFmtId="0" fontId="2" fillId="5" borderId="0" applyAlignment="1" pivotButton="0" quotePrefix="0" xfId="0">
      <alignment horizontal="center" vertical="center"/>
    </xf>
    <xf numFmtId="0" fontId="1" fillId="17" borderId="1" applyAlignment="1" pivotButton="0" quotePrefix="0" xfId="0">
      <alignment horizontal="center" vertical="center"/>
    </xf>
    <xf numFmtId="0" fontId="1" fillId="18" borderId="1" applyAlignment="1" pivotButton="0" quotePrefix="0" xfId="0">
      <alignment horizontal="center" vertical="center" wrapText="1"/>
    </xf>
    <xf numFmtId="0" fontId="1" fillId="19" borderId="1" applyAlignment="1" pivotButton="0" quotePrefix="0" xfId="0">
      <alignment horizontal="center" vertical="center" wrapText="1"/>
    </xf>
    <xf numFmtId="0" fontId="0" fillId="18" borderId="1" applyAlignment="1" pivotButton="0" quotePrefix="0" xfId="0">
      <alignment horizontal="center" vertical="center" wrapText="1"/>
    </xf>
    <xf numFmtId="0" fontId="0" fillId="2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19" borderId="1" applyAlignment="1" pivotButton="0" quotePrefix="0" xfId="0">
      <alignment horizontal="center" vertical="center" wrapText="1"/>
    </xf>
    <xf numFmtId="0" fontId="5" fillId="21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0" fontId="1" fillId="23" borderId="1" applyAlignment="1" pivotButton="0" quotePrefix="0" xfId="0">
      <alignment horizontal="center" vertical="center" wrapText="1"/>
    </xf>
    <xf numFmtId="0" fontId="1" fillId="22" borderId="1" applyAlignment="1" pivotButton="0" quotePrefix="0" xfId="0">
      <alignment horizontal="center" vertical="center" textRotation="90" wrapText="1"/>
    </xf>
    <xf numFmtId="0" fontId="1" fillId="24" borderId="1" applyAlignment="1" pivotButton="0" quotePrefix="0" xfId="0">
      <alignment horizontal="center" vertical="center" textRotation="90" wrapText="1"/>
    </xf>
    <xf numFmtId="0" fontId="1" fillId="22" borderId="1" applyAlignment="1" pivotButton="0" quotePrefix="0" xfId="0">
      <alignment horizontal="center" vertical="center" wrapText="1"/>
    </xf>
    <xf numFmtId="0" fontId="1" fillId="9" borderId="1" applyAlignment="1" pivotButton="0" quotePrefix="0" xfId="0">
      <alignment horizontal="center" vertical="center" wrapText="1"/>
    </xf>
    <xf numFmtId="0" fontId="0" fillId="12" borderId="1" applyAlignment="1" pivotButton="0" quotePrefix="0" xfId="0">
      <alignment horizontal="center" vertical="center"/>
    </xf>
    <xf numFmtId="0" fontId="0" fillId="13" borderId="1" applyAlignment="1" pivotButton="0" quotePrefix="0" xfId="0">
      <alignment horizontal="center" vertical="center"/>
    </xf>
    <xf numFmtId="0" fontId="0" fillId="9" borderId="1" applyAlignment="1" pivotButton="0" quotePrefix="0" xfId="0">
      <alignment horizontal="center" vertical="center"/>
    </xf>
    <xf numFmtId="0" fontId="0" fillId="10" borderId="1" applyAlignment="1" pivotButton="0" quotePrefix="0" xfId="0">
      <alignment horizontal="center" vertical="center"/>
    </xf>
  </cellXfs>
  <cellStyles count="1">
    <cellStyle name="Normal" xfId="0" builtinId="0" hidden="0"/>
  </cellStyles>
  <dxfs count="4">
    <dxf>
      <fill>
        <patternFill patternType="solid">
          <fgColor rgb="00D8A5B5"/>
          <bgColor rgb="00D8A5B5"/>
        </patternFill>
      </fill>
    </dxf>
    <dxf>
      <fill>
        <patternFill patternType="solid">
          <fgColor rgb="00ff5e5e"/>
          <bgColor rgb="00ff5e5e"/>
        </patternFill>
      </fill>
    </dxf>
    <dxf>
      <fill>
        <patternFill patternType="solid">
          <fgColor rgb="00FF5E5E"/>
          <bgColor rgb="00FF5E5E"/>
        </patternFill>
      </fill>
    </dxf>
    <dxf>
      <fill>
        <patternFill patternType="solid">
          <fgColor rgb="00d9a46f"/>
          <bgColor rgb="00d9a46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styles" Target="styles.xml" Id="rId29" /><Relationship Type="http://schemas.openxmlformats.org/officeDocument/2006/relationships/theme" Target="theme/theme1.xml" Id="rId30" /></Relationships>
</file>

<file path=xl/tables/table1.xml><?xml version="1.0" encoding="utf-8"?>
<table xmlns="http://schemas.openxmlformats.org/spreadsheetml/2006/main" id="1" name="A_Component_Details" displayName="A_Component_Details" ref="A22:B24" headerRowCount="1">
  <autoFilter ref="A22:B24"/>
  <tableColumns count="2">
    <tableColumn id="1" name="Component Details"/>
    <tableColumn id="2" name="Number of Questions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id="2" name="B_Component_Details" displayName="B_Component_Details" ref="A22:B24" headerRowCount="1">
  <autoFilter ref="A22:B24"/>
  <tableColumns count="2">
    <tableColumn id="1" name="Component Details"/>
    <tableColumn id="2" name="Number of Questions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C_Component_Details" displayName="C_Component_Details" ref="A22:B24" headerRowCount="1">
  <autoFilter ref="A22:B24"/>
  <tableColumns count="2">
    <tableColumn id="1" name="Component Details"/>
    <tableColumn id="2" name="Number of Questions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_rels/sheet15.xml.rels><Relationships xmlns="http://schemas.openxmlformats.org/package/2006/relationships"><Relationship Type="http://schemas.openxmlformats.org/officeDocument/2006/relationships/table" Target="/xl/tables/table3.xml" Id="rId1" /></Relationships>
</file>

<file path=xl/worksheets/_rels/sheet8.xml.rels><Relationships xmlns="http://schemas.openxmlformats.org/package/2006/relationships"><Relationship Type="http://schemas.openxmlformats.org/officeDocument/2006/relationships/table" Target="/xl/tables/table2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U28"/>
  <sheetViews>
    <sheetView workbookViewId="0">
      <selection activeCell="A1" sqref="A1"/>
    </sheetView>
  </sheetViews>
  <sheetFormatPr baseColWidth="8" defaultRowHeight="15"/>
  <cols>
    <col width="24" customWidth="1" min="1" max="1"/>
    <col width="34" customWidth="1" min="2" max="2"/>
    <col width="2" customWidth="1" min="3" max="3"/>
    <col width="24" customWidth="1" min="4" max="4"/>
    <col width="13" customWidth="1" min="5" max="5"/>
    <col width="13" customWidth="1" min="6" max="6"/>
    <col width="13" customWidth="1" min="7" max="7"/>
    <col width="13" customWidth="1" min="8" max="8"/>
    <col width="13" customWidth="1" min="9" max="9"/>
    <col width="13" customWidth="1" min="10" max="10"/>
    <col width="13" customWidth="1" min="11" max="11"/>
    <col width="13" customWidth="1" min="12" max="12"/>
    <col width="13" customWidth="1" min="13" max="13"/>
    <col width="13" customWidth="1" min="14" max="14"/>
    <col width="13" customWidth="1" min="15" max="15"/>
    <col width="13" customWidth="1" min="16" max="16"/>
    <col width="13" customWidth="1" min="17" max="17"/>
    <col width="13" customWidth="1" min="18" max="18"/>
    <col width="13" customWidth="1" min="19" max="19"/>
    <col width="13" customWidth="1" min="20" max="20"/>
    <col width="13" customWidth="1" min="21" max="21"/>
  </cols>
  <sheetData>
    <row r="1">
      <c r="A1" s="1" t="inlineStr">
        <is>
          <t>Constants</t>
        </is>
      </c>
      <c r="B1" s="1" t="n"/>
      <c r="C1" s="2" t="n"/>
      <c r="D1" s="1" t="inlineStr">
        <is>
          <t>CO-PO Mapping</t>
        </is>
      </c>
    </row>
    <row r="2">
      <c r="A2" s="3" t="inlineStr">
        <is>
          <t>Teacher</t>
        </is>
      </c>
      <c r="B2" s="3" t="inlineStr">
        <is>
          <t>MEE A Teacher</t>
        </is>
      </c>
      <c r="C2" s="2" t="n"/>
      <c r="D2" s="4" t="inlineStr">
        <is>
          <t>COs\POs</t>
        </is>
      </c>
      <c r="E2" s="4" t="inlineStr">
        <is>
          <t xml:space="preserve">PO1   </t>
        </is>
      </c>
      <c r="F2" s="4" t="inlineStr">
        <is>
          <t xml:space="preserve">PO2   </t>
        </is>
      </c>
      <c r="G2" s="4" t="inlineStr">
        <is>
          <t xml:space="preserve">PO3   </t>
        </is>
      </c>
      <c r="H2" s="4" t="inlineStr">
        <is>
          <t xml:space="preserve">PO4   </t>
        </is>
      </c>
      <c r="I2" s="4" t="inlineStr">
        <is>
          <t xml:space="preserve">PO5   </t>
        </is>
      </c>
      <c r="J2" s="4" t="inlineStr">
        <is>
          <t xml:space="preserve">PO6   </t>
        </is>
      </c>
      <c r="K2" s="4" t="inlineStr">
        <is>
          <t xml:space="preserve">PO7   </t>
        </is>
      </c>
      <c r="L2" s="4" t="inlineStr">
        <is>
          <t xml:space="preserve">PO8   </t>
        </is>
      </c>
      <c r="M2" s="4" t="inlineStr">
        <is>
          <t xml:space="preserve">PO9   </t>
        </is>
      </c>
      <c r="N2" s="4" t="inlineStr">
        <is>
          <t xml:space="preserve">PO10   </t>
        </is>
      </c>
      <c r="O2" s="4" t="inlineStr">
        <is>
          <t xml:space="preserve">PO11   </t>
        </is>
      </c>
      <c r="P2" s="4" t="inlineStr">
        <is>
          <t xml:space="preserve">PO12   </t>
        </is>
      </c>
      <c r="Q2" s="4" t="inlineStr">
        <is>
          <t>PSO1</t>
        </is>
      </c>
      <c r="R2" s="4" t="inlineStr">
        <is>
          <t>PSO2</t>
        </is>
      </c>
      <c r="S2" s="4" t="inlineStr">
        <is>
          <t>PSO3</t>
        </is>
      </c>
      <c r="T2" s="4" t="inlineStr">
        <is>
          <t>PSO4</t>
        </is>
      </c>
      <c r="U2" s="4" t="inlineStr">
        <is>
          <t>PSO5</t>
        </is>
      </c>
    </row>
    <row r="3">
      <c r="A3" s="5" t="inlineStr">
        <is>
          <t>Academic_year</t>
        </is>
      </c>
      <c r="B3" s="5" t="inlineStr">
        <is>
          <t>2021-2022</t>
        </is>
      </c>
      <c r="C3" s="2" t="n"/>
      <c r="D3" s="6" t="inlineStr">
        <is>
          <t>CO1</t>
        </is>
      </c>
      <c r="E3" s="7" t="n">
        <v>3</v>
      </c>
      <c r="F3" s="7" t="n">
        <v>2</v>
      </c>
      <c r="G3" s="7" t="n"/>
      <c r="H3" s="7" t="n">
        <v>1</v>
      </c>
      <c r="I3" s="7" t="n">
        <v>1</v>
      </c>
      <c r="J3" s="7" t="n"/>
      <c r="K3" s="7" t="n"/>
      <c r="L3" s="7" t="n"/>
      <c r="M3" s="7" t="n">
        <v>1</v>
      </c>
      <c r="N3" s="7" t="n">
        <v>2</v>
      </c>
      <c r="O3" s="7" t="n"/>
      <c r="P3" s="7" t="n">
        <v>1</v>
      </c>
      <c r="Q3" s="7" t="n">
        <v>2</v>
      </c>
      <c r="R3" s="7" t="n">
        <v>1</v>
      </c>
      <c r="S3" s="7" t="n"/>
      <c r="T3" s="7" t="n"/>
      <c r="U3" s="7" t="n"/>
    </row>
    <row r="4">
      <c r="A4" s="3" t="inlineStr">
        <is>
          <t>Semester</t>
        </is>
      </c>
      <c r="B4" s="3" t="inlineStr">
        <is>
          <t>Even</t>
        </is>
      </c>
      <c r="C4" s="2" t="n"/>
      <c r="D4" s="8" t="inlineStr">
        <is>
          <t>CO2</t>
        </is>
      </c>
      <c r="E4" s="9" t="n">
        <v>3</v>
      </c>
      <c r="F4" s="9" t="n">
        <v>2</v>
      </c>
      <c r="G4" s="9" t="n"/>
      <c r="H4" s="9" t="n">
        <v>1</v>
      </c>
      <c r="I4" s="9" t="n">
        <v>1</v>
      </c>
      <c r="J4" s="9" t="n"/>
      <c r="K4" s="9" t="n"/>
      <c r="L4" s="9" t="n"/>
      <c r="M4" s="9" t="n">
        <v>1</v>
      </c>
      <c r="N4" s="9" t="n">
        <v>2</v>
      </c>
      <c r="O4" s="9" t="n"/>
      <c r="P4" s="9" t="n">
        <v>1</v>
      </c>
      <c r="Q4" s="9" t="n">
        <v>2</v>
      </c>
      <c r="R4" s="9" t="n">
        <v>1</v>
      </c>
      <c r="S4" s="9" t="n"/>
      <c r="T4" s="9" t="n"/>
      <c r="U4" s="9" t="n"/>
    </row>
    <row r="5">
      <c r="A5" s="5" t="inlineStr">
        <is>
          <t>Branch</t>
        </is>
      </c>
      <c r="B5" s="5" t="inlineStr">
        <is>
          <t>MEE</t>
        </is>
      </c>
      <c r="C5" s="2" t="n"/>
      <c r="D5" s="6" t="inlineStr">
        <is>
          <t>CO3</t>
        </is>
      </c>
      <c r="E5" s="7" t="n">
        <v>3</v>
      </c>
      <c r="F5" s="7" t="n">
        <v>2</v>
      </c>
      <c r="G5" s="7" t="n"/>
      <c r="H5" s="7" t="n">
        <v>1</v>
      </c>
      <c r="I5" s="7" t="n">
        <v>1</v>
      </c>
      <c r="J5" s="7" t="n"/>
      <c r="K5" s="7" t="n"/>
      <c r="L5" s="7" t="n"/>
      <c r="M5" s="7" t="n">
        <v>1</v>
      </c>
      <c r="N5" s="7" t="n">
        <v>2</v>
      </c>
      <c r="O5" s="7" t="n"/>
      <c r="P5" s="7" t="n">
        <v>1</v>
      </c>
      <c r="Q5" s="7" t="n">
        <v>2</v>
      </c>
      <c r="R5" s="7" t="n">
        <v>1</v>
      </c>
      <c r="S5" s="7" t="n"/>
      <c r="T5" s="7" t="n"/>
      <c r="U5" s="7" t="n"/>
    </row>
    <row r="6">
      <c r="A6" s="3" t="inlineStr">
        <is>
          <t>Batch</t>
        </is>
      </c>
      <c r="B6" s="3" t="n">
        <v>2019</v>
      </c>
      <c r="C6" s="2" t="n"/>
      <c r="D6" s="8" t="inlineStr">
        <is>
          <t>CO4</t>
        </is>
      </c>
      <c r="E6" s="9" t="n">
        <v>3</v>
      </c>
      <c r="F6" s="9" t="n">
        <v>2</v>
      </c>
      <c r="G6" s="9" t="n"/>
      <c r="H6" s="9" t="n">
        <v>1</v>
      </c>
      <c r="I6" s="9" t="n">
        <v>1</v>
      </c>
      <c r="J6" s="9" t="n"/>
      <c r="K6" s="9" t="n"/>
      <c r="L6" s="9" t="n"/>
      <c r="M6" s="9" t="n">
        <v>1</v>
      </c>
      <c r="N6" s="9" t="n">
        <v>2</v>
      </c>
      <c r="O6" s="9" t="n"/>
      <c r="P6" s="9" t="n">
        <v>1</v>
      </c>
      <c r="Q6" s="9" t="n">
        <v>2</v>
      </c>
      <c r="R6" s="9" t="n">
        <v>1</v>
      </c>
      <c r="S6" s="9" t="n"/>
      <c r="T6" s="9" t="n"/>
      <c r="U6" s="9" t="n"/>
    </row>
    <row r="7">
      <c r="A7" s="5" t="inlineStr">
        <is>
          <t>Section</t>
        </is>
      </c>
      <c r="B7" s="5" t="inlineStr">
        <is>
          <t>A</t>
        </is>
      </c>
      <c r="C7" s="2" t="n"/>
      <c r="D7" s="6" t="inlineStr">
        <is>
          <t>CO5</t>
        </is>
      </c>
      <c r="E7" s="7" t="n">
        <v>3</v>
      </c>
      <c r="F7" s="7" t="n">
        <v>2</v>
      </c>
      <c r="G7" s="7" t="n"/>
      <c r="H7" s="7" t="n">
        <v>1</v>
      </c>
      <c r="I7" s="7" t="n">
        <v>1</v>
      </c>
      <c r="J7" s="7" t="n"/>
      <c r="K7" s="7" t="n"/>
      <c r="L7" s="7" t="n"/>
      <c r="M7" s="7" t="n">
        <v>1</v>
      </c>
      <c r="N7" s="7" t="n">
        <v>2</v>
      </c>
      <c r="O7" s="7" t="n"/>
      <c r="P7" s="7" t="n">
        <v>1</v>
      </c>
      <c r="Q7" s="7" t="n">
        <v>2</v>
      </c>
      <c r="R7" s="7" t="n">
        <v>1</v>
      </c>
      <c r="S7" s="7" t="n"/>
      <c r="T7" s="7" t="n"/>
      <c r="U7" s="7" t="n"/>
    </row>
    <row r="8">
      <c r="A8" s="3" t="inlineStr">
        <is>
          <t>Subject_Code</t>
        </is>
      </c>
      <c r="B8" s="3" t="inlineStr">
        <is>
          <t>19MEE383</t>
        </is>
      </c>
      <c r="C8" s="2" t="n"/>
      <c r="D8" s="2" t="n"/>
      <c r="E8" s="2" t="n"/>
    </row>
    <row r="9">
      <c r="A9" s="5" t="inlineStr">
        <is>
          <t>Subject_Name</t>
        </is>
      </c>
      <c r="B9" s="5" t="inlineStr">
        <is>
          <t>Machine Dynamics lab</t>
        </is>
      </c>
      <c r="C9" s="2" t="n"/>
      <c r="D9" s="2" t="n"/>
      <c r="E9" s="2" t="n"/>
    </row>
    <row r="10">
      <c r="A10" s="3" t="inlineStr">
        <is>
          <t>Number_of_Students</t>
        </is>
      </c>
      <c r="B10" s="3" t="n">
        <v>55</v>
      </c>
      <c r="C10" s="2" t="n"/>
      <c r="D10" s="1" t="inlineStr">
        <is>
          <t>Indirect CO Assessment</t>
        </is>
      </c>
      <c r="E10" s="1" t="n"/>
    </row>
    <row r="11">
      <c r="A11" s="5" t="inlineStr">
        <is>
          <t>Number_of_COs</t>
        </is>
      </c>
      <c r="B11" s="5" t="n">
        <v>5</v>
      </c>
      <c r="C11" s="2" t="n"/>
      <c r="D11" s="10" t="inlineStr">
        <is>
          <t>COs</t>
        </is>
      </c>
      <c r="E11" s="10" t="inlineStr">
        <is>
          <t>Indirect %</t>
        </is>
      </c>
    </row>
    <row r="12">
      <c r="A12" s="2" t="n"/>
      <c r="B12" s="2" t="n"/>
      <c r="C12" s="2" t="n"/>
      <c r="D12" s="11" t="inlineStr">
        <is>
          <t>CO1</t>
        </is>
      </c>
      <c r="E12" s="12" t="n">
        <v>95</v>
      </c>
    </row>
    <row r="13">
      <c r="A13" s="1" t="inlineStr">
        <is>
          <t>Variables</t>
        </is>
      </c>
      <c r="B13" s="1" t="n"/>
      <c r="C13" s="2" t="n"/>
      <c r="D13" s="13" t="inlineStr">
        <is>
          <t>CO2</t>
        </is>
      </c>
      <c r="E13" s="14" t="n">
        <v>95</v>
      </c>
    </row>
    <row r="14">
      <c r="A14" s="3" t="inlineStr">
        <is>
          <t>Default Threshold %</t>
        </is>
      </c>
      <c r="B14" s="15" t="n">
        <v>70</v>
      </c>
      <c r="C14" s="2" t="n"/>
      <c r="D14" s="11" t="inlineStr">
        <is>
          <t>CO3</t>
        </is>
      </c>
      <c r="E14" s="12" t="n">
        <v>95</v>
      </c>
    </row>
    <row r="15">
      <c r="A15" s="5" t="inlineStr">
        <is>
          <t>Internal %</t>
        </is>
      </c>
      <c r="B15" s="16" t="n">
        <v>80</v>
      </c>
      <c r="C15" s="2" t="n"/>
      <c r="D15" s="13" t="inlineStr">
        <is>
          <t>CO4</t>
        </is>
      </c>
      <c r="E15" s="14" t="n">
        <v>95</v>
      </c>
    </row>
    <row r="16">
      <c r="A16" s="3" t="inlineStr">
        <is>
          <t>External %</t>
        </is>
      </c>
      <c r="B16" s="3" t="n">
        <v>20</v>
      </c>
      <c r="C16" s="2" t="n"/>
      <c r="D16" s="11" t="inlineStr">
        <is>
          <t>CO5</t>
        </is>
      </c>
      <c r="E16" s="12" t="n">
        <v>95</v>
      </c>
    </row>
    <row r="17">
      <c r="A17" s="5" t="inlineStr">
        <is>
          <t>Direct %</t>
        </is>
      </c>
      <c r="B17" s="16" t="n">
        <v>80</v>
      </c>
      <c r="C17" s="2" t="n"/>
      <c r="D17" s="2" t="n"/>
      <c r="E17" s="2" t="n"/>
    </row>
    <row r="18">
      <c r="A18" s="3" t="inlineStr">
        <is>
          <t>Indirect %</t>
        </is>
      </c>
      <c r="B18" s="3" t="n">
        <v>20</v>
      </c>
      <c r="C18" s="2" t="n"/>
      <c r="D18" s="2" t="n"/>
      <c r="E18" s="2" t="n"/>
    </row>
    <row r="19">
      <c r="A19" s="5" t="inlineStr">
        <is>
          <t>Target CO Attainment %</t>
        </is>
      </c>
      <c r="B19" s="16" t="n">
        <v>75</v>
      </c>
      <c r="C19" s="2" t="n"/>
      <c r="D19" s="2" t="n"/>
      <c r="E19" s="2" t="n"/>
    </row>
    <row r="20">
      <c r="A20" s="2" t="n"/>
      <c r="B20" s="2" t="n"/>
      <c r="C20" s="2" t="n"/>
      <c r="D20" s="2" t="n"/>
      <c r="E20" s="2" t="n"/>
    </row>
    <row r="21">
      <c r="A21" s="2" t="n"/>
      <c r="B21" s="2" t="n"/>
      <c r="C21" s="2" t="n"/>
      <c r="D21" s="2" t="n"/>
      <c r="E21" s="2" t="n"/>
    </row>
    <row r="22">
      <c r="A22" s="17" t="inlineStr">
        <is>
          <t>Component Details</t>
        </is>
      </c>
      <c r="B22" s="17" t="inlineStr">
        <is>
          <t>Number of Questions</t>
        </is>
      </c>
      <c r="C22" s="2" t="n"/>
      <c r="D22" s="2" t="n"/>
      <c r="E22" s="2" t="n"/>
    </row>
    <row r="23">
      <c r="A23" s="18" t="inlineStr">
        <is>
          <t>A_CA-I</t>
        </is>
      </c>
      <c r="B23" s="18" t="n">
        <v>5</v>
      </c>
      <c r="C23" s="2" t="n"/>
      <c r="D23" s="2" t="n"/>
      <c r="E23" s="2" t="n"/>
    </row>
    <row r="24">
      <c r="A24" s="18" t="inlineStr">
        <is>
          <t>A_END_SEM-E</t>
        </is>
      </c>
      <c r="B24" s="18" t="n">
        <v>5</v>
      </c>
      <c r="C24" s="2" t="n"/>
      <c r="D24" s="2" t="n"/>
      <c r="E24" s="2" t="n"/>
    </row>
    <row r="25">
      <c r="A25" s="2" t="n"/>
      <c r="B25" s="2" t="n"/>
      <c r="C25" s="2" t="n"/>
      <c r="D25" s="2" t="n"/>
      <c r="E25" s="2" t="n"/>
    </row>
    <row r="26">
      <c r="A26" s="19" t="inlineStr">
        <is>
          <t>Colour Code</t>
        </is>
      </c>
      <c r="B26" s="19" t="inlineStr">
        <is>
          <t>Meaning</t>
        </is>
      </c>
      <c r="C26" s="2" t="n"/>
      <c r="D26" s="2" t="n"/>
      <c r="E26" s="2" t="n"/>
    </row>
    <row r="27">
      <c r="A27" s="20" t="inlineStr">
        <is>
          <t>Pink fill</t>
        </is>
      </c>
      <c r="B27" s="20" t="inlineStr">
        <is>
          <t>Empty cell</t>
        </is>
      </c>
      <c r="C27" s="2" t="n"/>
      <c r="D27" s="2" t="n"/>
      <c r="E27" s="2" t="n"/>
    </row>
    <row r="28">
      <c r="A28" s="21" t="inlineStr">
        <is>
          <t>Red fill</t>
        </is>
      </c>
      <c r="B28" s="21" t="inlineStr">
        <is>
          <t>Cell value greater than expected</t>
        </is>
      </c>
      <c r="C28" s="2" t="n"/>
      <c r="D28" s="2" t="n"/>
      <c r="E28" s="2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4">
    <mergeCell ref="D1:U1"/>
    <mergeCell ref="A13:B13"/>
    <mergeCell ref="D10:E10"/>
    <mergeCell ref="A1:B1"/>
  </mergeCells>
  <conditionalFormatting sqref="B14">
    <cfRule type="expression" priority="1" dxfId="0" stopIfTrue="0">
      <formula>ISBLANK(B14)</formula>
    </cfRule>
    <cfRule type="expression" priority="2" dxfId="1" stopIfTrue="0">
      <formula>OR(B14&gt;100,B14&lt;0)</formula>
    </cfRule>
  </conditionalFormatting>
  <conditionalFormatting sqref="B15">
    <cfRule type="expression" priority="3" dxfId="0" stopIfTrue="0">
      <formula>ISBLANK(B15)</formula>
    </cfRule>
    <cfRule type="expression" priority="4" dxfId="1" stopIfTrue="0">
      <formula>OR(B15&gt;100,B15&lt;0)</formula>
    </cfRule>
  </conditionalFormatting>
  <conditionalFormatting sqref="B17">
    <cfRule type="expression" priority="5" dxfId="0" stopIfTrue="0">
      <formula>ISBLANK(B17)</formula>
    </cfRule>
    <cfRule type="expression" priority="6" dxfId="1" stopIfTrue="0">
      <formula>OR(B17&gt;100,B17&lt;0)</formula>
    </cfRule>
  </conditionalFormatting>
  <conditionalFormatting sqref="B19">
    <cfRule type="expression" priority="7" dxfId="0" stopIfTrue="0">
      <formula>ISBLANK(B19)</formula>
    </cfRule>
    <cfRule type="expression" priority="8" dxfId="1" stopIfTrue="0">
      <formula>OR(B19&gt;100,B19&lt;0)</formula>
    </cfRule>
  </conditionalFormatting>
  <conditionalFormatting sqref="E12">
    <cfRule type="expression" priority="9" dxfId="0" stopIfTrue="0">
      <formula>ISBLANK(E12)</formula>
    </cfRule>
    <cfRule type="expression" priority="10" dxfId="1" stopIfTrue="0">
      <formula>OR(E12&gt;100,E12&lt;0)</formula>
    </cfRule>
  </conditionalFormatting>
  <conditionalFormatting sqref="E13">
    <cfRule type="expression" priority="11" dxfId="0" stopIfTrue="0">
      <formula>ISBLANK(E13)</formula>
    </cfRule>
    <cfRule type="expression" priority="12" dxfId="1" stopIfTrue="0">
      <formula>OR(E13&gt;100,E13&lt;0)</formula>
    </cfRule>
  </conditionalFormatting>
  <conditionalFormatting sqref="E14">
    <cfRule type="expression" priority="13" dxfId="0" stopIfTrue="0">
      <formula>ISBLANK(E14)</formula>
    </cfRule>
    <cfRule type="expression" priority="14" dxfId="1" stopIfTrue="0">
      <formula>OR(E14&gt;100,E14&lt;0)</formula>
    </cfRule>
  </conditionalFormatting>
  <conditionalFormatting sqref="E15">
    <cfRule type="expression" priority="15" dxfId="0" stopIfTrue="0">
      <formula>ISBLANK(E15)</formula>
    </cfRule>
    <cfRule type="expression" priority="16" dxfId="1" stopIfTrue="0">
      <formula>OR(E15&gt;100,E15&lt;0)</formula>
    </cfRule>
  </conditionalFormatting>
  <conditionalFormatting sqref="E16">
    <cfRule type="expression" priority="17" dxfId="0" stopIfTrue="0">
      <formula>ISBLANK(E16)</formula>
    </cfRule>
    <cfRule type="expression" priority="18" dxfId="1" stopIfTrue="0">
      <formula>OR(E16&gt;100,E16&lt;0)</formula>
    </cfRule>
  </conditionalFormatting>
  <conditionalFormatting sqref="E3">
    <cfRule type="expression" priority="19" dxfId="0" stopIfTrue="0">
      <formula>ISBLANK(E3)</formula>
    </cfRule>
    <cfRule type="expression" priority="20" dxfId="1" stopIfTrue="0">
      <formula>OR(E3&gt;3,E3&lt;0)</formula>
    </cfRule>
  </conditionalFormatting>
  <conditionalFormatting sqref="F3">
    <cfRule type="expression" priority="21" dxfId="0" stopIfTrue="0">
      <formula>ISBLANK(F3)</formula>
    </cfRule>
    <cfRule type="expression" priority="22" dxfId="1" stopIfTrue="0">
      <formula>OR(F3&gt;3,F3&lt;0)</formula>
    </cfRule>
  </conditionalFormatting>
  <conditionalFormatting sqref="G3">
    <cfRule type="expression" priority="23" dxfId="0" stopIfTrue="0">
      <formula>ISBLANK(G3)</formula>
    </cfRule>
    <cfRule type="expression" priority="24" dxfId="1" stopIfTrue="0">
      <formula>OR(G3&gt;3,G3&lt;0)</formula>
    </cfRule>
  </conditionalFormatting>
  <conditionalFormatting sqref="H3">
    <cfRule type="expression" priority="25" dxfId="0" stopIfTrue="0">
      <formula>ISBLANK(H3)</formula>
    </cfRule>
    <cfRule type="expression" priority="26" dxfId="1" stopIfTrue="0">
      <formula>OR(H3&gt;3,H3&lt;0)</formula>
    </cfRule>
  </conditionalFormatting>
  <conditionalFormatting sqref="I3">
    <cfRule type="expression" priority="27" dxfId="0" stopIfTrue="0">
      <formula>ISBLANK(I3)</formula>
    </cfRule>
    <cfRule type="expression" priority="28" dxfId="1" stopIfTrue="0">
      <formula>OR(I3&gt;3,I3&lt;0)</formula>
    </cfRule>
  </conditionalFormatting>
  <conditionalFormatting sqref="J3">
    <cfRule type="expression" priority="29" dxfId="0" stopIfTrue="0">
      <formula>ISBLANK(J3)</formula>
    </cfRule>
    <cfRule type="expression" priority="30" dxfId="1" stopIfTrue="0">
      <formula>OR(J3&gt;3,J3&lt;0)</formula>
    </cfRule>
  </conditionalFormatting>
  <conditionalFormatting sqref="K3">
    <cfRule type="expression" priority="31" dxfId="0" stopIfTrue="0">
      <formula>ISBLANK(K3)</formula>
    </cfRule>
    <cfRule type="expression" priority="32" dxfId="1" stopIfTrue="0">
      <formula>OR(K3&gt;3,K3&lt;0)</formula>
    </cfRule>
  </conditionalFormatting>
  <conditionalFormatting sqref="L3">
    <cfRule type="expression" priority="33" dxfId="0" stopIfTrue="0">
      <formula>ISBLANK(L3)</formula>
    </cfRule>
    <cfRule type="expression" priority="34" dxfId="1" stopIfTrue="0">
      <formula>OR(L3&gt;3,L3&lt;0)</formula>
    </cfRule>
  </conditionalFormatting>
  <conditionalFormatting sqref="M3">
    <cfRule type="expression" priority="35" dxfId="0" stopIfTrue="0">
      <formula>ISBLANK(M3)</formula>
    </cfRule>
    <cfRule type="expression" priority="36" dxfId="1" stopIfTrue="0">
      <formula>OR(M3&gt;3,M3&lt;0)</formula>
    </cfRule>
  </conditionalFormatting>
  <conditionalFormatting sqref="N3">
    <cfRule type="expression" priority="37" dxfId="0" stopIfTrue="0">
      <formula>ISBLANK(N3)</formula>
    </cfRule>
    <cfRule type="expression" priority="38" dxfId="1" stopIfTrue="0">
      <formula>OR(N3&gt;3,N3&lt;0)</formula>
    </cfRule>
  </conditionalFormatting>
  <conditionalFormatting sqref="O3">
    <cfRule type="expression" priority="39" dxfId="0" stopIfTrue="0">
      <formula>ISBLANK(O3)</formula>
    </cfRule>
    <cfRule type="expression" priority="40" dxfId="1" stopIfTrue="0">
      <formula>OR(O3&gt;3,O3&lt;0)</formula>
    </cfRule>
  </conditionalFormatting>
  <conditionalFormatting sqref="P3">
    <cfRule type="expression" priority="41" dxfId="0" stopIfTrue="0">
      <formula>ISBLANK(P3)</formula>
    </cfRule>
    <cfRule type="expression" priority="42" dxfId="1" stopIfTrue="0">
      <formula>OR(P3&gt;3,P3&lt;0)</formula>
    </cfRule>
  </conditionalFormatting>
  <conditionalFormatting sqref="Q3">
    <cfRule type="expression" priority="43" dxfId="0" stopIfTrue="0">
      <formula>ISBLANK(Q3)</formula>
    </cfRule>
    <cfRule type="expression" priority="44" dxfId="1" stopIfTrue="0">
      <formula>OR(Q3&gt;3,Q3&lt;0)</formula>
    </cfRule>
  </conditionalFormatting>
  <conditionalFormatting sqref="R3">
    <cfRule type="expression" priority="45" dxfId="0" stopIfTrue="0">
      <formula>ISBLANK(R3)</formula>
    </cfRule>
    <cfRule type="expression" priority="46" dxfId="1" stopIfTrue="0">
      <formula>OR(R3&gt;3,R3&lt;0)</formula>
    </cfRule>
  </conditionalFormatting>
  <conditionalFormatting sqref="S3">
    <cfRule type="expression" priority="47" dxfId="0" stopIfTrue="0">
      <formula>ISBLANK(S3)</formula>
    </cfRule>
    <cfRule type="expression" priority="48" dxfId="1" stopIfTrue="0">
      <formula>OR(S3&gt;3,S3&lt;0)</formula>
    </cfRule>
  </conditionalFormatting>
  <conditionalFormatting sqref="T3">
    <cfRule type="expression" priority="49" dxfId="0" stopIfTrue="0">
      <formula>ISBLANK(T3)</formula>
    </cfRule>
    <cfRule type="expression" priority="50" dxfId="1" stopIfTrue="0">
      <formula>OR(T3&gt;3,T3&lt;0)</formula>
    </cfRule>
  </conditionalFormatting>
  <conditionalFormatting sqref="U3">
    <cfRule type="expression" priority="51" dxfId="0" stopIfTrue="0">
      <formula>ISBLANK(U3)</formula>
    </cfRule>
    <cfRule type="expression" priority="52" dxfId="1" stopIfTrue="0">
      <formula>OR(U3&gt;3,U3&lt;0)</formula>
    </cfRule>
  </conditionalFormatting>
  <conditionalFormatting sqref="E4">
    <cfRule type="expression" priority="53" dxfId="0" stopIfTrue="0">
      <formula>ISBLANK(E4)</formula>
    </cfRule>
    <cfRule type="expression" priority="54" dxfId="1" stopIfTrue="0">
      <formula>OR(E4&gt;3,E4&lt;0)</formula>
    </cfRule>
  </conditionalFormatting>
  <conditionalFormatting sqref="F4">
    <cfRule type="expression" priority="55" dxfId="0" stopIfTrue="0">
      <formula>ISBLANK(F4)</formula>
    </cfRule>
    <cfRule type="expression" priority="56" dxfId="1" stopIfTrue="0">
      <formula>OR(F4&gt;3,F4&lt;0)</formula>
    </cfRule>
  </conditionalFormatting>
  <conditionalFormatting sqref="G4">
    <cfRule type="expression" priority="57" dxfId="0" stopIfTrue="0">
      <formula>ISBLANK(G4)</formula>
    </cfRule>
    <cfRule type="expression" priority="58" dxfId="1" stopIfTrue="0">
      <formula>OR(G4&gt;3,G4&lt;0)</formula>
    </cfRule>
  </conditionalFormatting>
  <conditionalFormatting sqref="H4">
    <cfRule type="expression" priority="59" dxfId="0" stopIfTrue="0">
      <formula>ISBLANK(H4)</formula>
    </cfRule>
    <cfRule type="expression" priority="60" dxfId="1" stopIfTrue="0">
      <formula>OR(H4&gt;3,H4&lt;0)</formula>
    </cfRule>
  </conditionalFormatting>
  <conditionalFormatting sqref="I4">
    <cfRule type="expression" priority="61" dxfId="0" stopIfTrue="0">
      <formula>ISBLANK(I4)</formula>
    </cfRule>
    <cfRule type="expression" priority="62" dxfId="1" stopIfTrue="0">
      <formula>OR(I4&gt;3,I4&lt;0)</formula>
    </cfRule>
  </conditionalFormatting>
  <conditionalFormatting sqref="J4">
    <cfRule type="expression" priority="63" dxfId="0" stopIfTrue="0">
      <formula>ISBLANK(J4)</formula>
    </cfRule>
    <cfRule type="expression" priority="64" dxfId="1" stopIfTrue="0">
      <formula>OR(J4&gt;3,J4&lt;0)</formula>
    </cfRule>
  </conditionalFormatting>
  <conditionalFormatting sqref="K4">
    <cfRule type="expression" priority="65" dxfId="0" stopIfTrue="0">
      <formula>ISBLANK(K4)</formula>
    </cfRule>
    <cfRule type="expression" priority="66" dxfId="1" stopIfTrue="0">
      <formula>OR(K4&gt;3,K4&lt;0)</formula>
    </cfRule>
  </conditionalFormatting>
  <conditionalFormatting sqref="L4">
    <cfRule type="expression" priority="67" dxfId="0" stopIfTrue="0">
      <formula>ISBLANK(L4)</formula>
    </cfRule>
    <cfRule type="expression" priority="68" dxfId="1" stopIfTrue="0">
      <formula>OR(L4&gt;3,L4&lt;0)</formula>
    </cfRule>
  </conditionalFormatting>
  <conditionalFormatting sqref="M4">
    <cfRule type="expression" priority="69" dxfId="0" stopIfTrue="0">
      <formula>ISBLANK(M4)</formula>
    </cfRule>
    <cfRule type="expression" priority="70" dxfId="1" stopIfTrue="0">
      <formula>OR(M4&gt;3,M4&lt;0)</formula>
    </cfRule>
  </conditionalFormatting>
  <conditionalFormatting sqref="N4">
    <cfRule type="expression" priority="71" dxfId="0" stopIfTrue="0">
      <formula>ISBLANK(N4)</formula>
    </cfRule>
    <cfRule type="expression" priority="72" dxfId="1" stopIfTrue="0">
      <formula>OR(N4&gt;3,N4&lt;0)</formula>
    </cfRule>
  </conditionalFormatting>
  <conditionalFormatting sqref="O4">
    <cfRule type="expression" priority="73" dxfId="0" stopIfTrue="0">
      <formula>ISBLANK(O4)</formula>
    </cfRule>
    <cfRule type="expression" priority="74" dxfId="1" stopIfTrue="0">
      <formula>OR(O4&gt;3,O4&lt;0)</formula>
    </cfRule>
  </conditionalFormatting>
  <conditionalFormatting sqref="P4">
    <cfRule type="expression" priority="75" dxfId="0" stopIfTrue="0">
      <formula>ISBLANK(P4)</formula>
    </cfRule>
    <cfRule type="expression" priority="76" dxfId="1" stopIfTrue="0">
      <formula>OR(P4&gt;3,P4&lt;0)</formula>
    </cfRule>
  </conditionalFormatting>
  <conditionalFormatting sqref="Q4">
    <cfRule type="expression" priority="77" dxfId="0" stopIfTrue="0">
      <formula>ISBLANK(Q4)</formula>
    </cfRule>
    <cfRule type="expression" priority="78" dxfId="1" stopIfTrue="0">
      <formula>OR(Q4&gt;3,Q4&lt;0)</formula>
    </cfRule>
  </conditionalFormatting>
  <conditionalFormatting sqref="R4">
    <cfRule type="expression" priority="79" dxfId="0" stopIfTrue="0">
      <formula>ISBLANK(R4)</formula>
    </cfRule>
    <cfRule type="expression" priority="80" dxfId="1" stopIfTrue="0">
      <formula>OR(R4&gt;3,R4&lt;0)</formula>
    </cfRule>
  </conditionalFormatting>
  <conditionalFormatting sqref="S4">
    <cfRule type="expression" priority="81" dxfId="0" stopIfTrue="0">
      <formula>ISBLANK(S4)</formula>
    </cfRule>
    <cfRule type="expression" priority="82" dxfId="1" stopIfTrue="0">
      <formula>OR(S4&gt;3,S4&lt;0)</formula>
    </cfRule>
  </conditionalFormatting>
  <conditionalFormatting sqref="T4">
    <cfRule type="expression" priority="83" dxfId="0" stopIfTrue="0">
      <formula>ISBLANK(T4)</formula>
    </cfRule>
    <cfRule type="expression" priority="84" dxfId="1" stopIfTrue="0">
      <formula>OR(T4&gt;3,T4&lt;0)</formula>
    </cfRule>
  </conditionalFormatting>
  <conditionalFormatting sqref="U4">
    <cfRule type="expression" priority="85" dxfId="0" stopIfTrue="0">
      <formula>ISBLANK(U4)</formula>
    </cfRule>
    <cfRule type="expression" priority="86" dxfId="1" stopIfTrue="0">
      <formula>OR(U4&gt;3,U4&lt;0)</formula>
    </cfRule>
  </conditionalFormatting>
  <conditionalFormatting sqref="E5">
    <cfRule type="expression" priority="87" dxfId="0" stopIfTrue="0">
      <formula>ISBLANK(E5)</formula>
    </cfRule>
    <cfRule type="expression" priority="88" dxfId="1" stopIfTrue="0">
      <formula>OR(E5&gt;3,E5&lt;0)</formula>
    </cfRule>
  </conditionalFormatting>
  <conditionalFormatting sqref="F5">
    <cfRule type="expression" priority="89" dxfId="0" stopIfTrue="0">
      <formula>ISBLANK(F5)</formula>
    </cfRule>
    <cfRule type="expression" priority="90" dxfId="1" stopIfTrue="0">
      <formula>OR(F5&gt;3,F5&lt;0)</formula>
    </cfRule>
  </conditionalFormatting>
  <conditionalFormatting sqref="G5">
    <cfRule type="expression" priority="91" dxfId="0" stopIfTrue="0">
      <formula>ISBLANK(G5)</formula>
    </cfRule>
    <cfRule type="expression" priority="92" dxfId="1" stopIfTrue="0">
      <formula>OR(G5&gt;3,G5&lt;0)</formula>
    </cfRule>
  </conditionalFormatting>
  <conditionalFormatting sqref="H5">
    <cfRule type="expression" priority="93" dxfId="0" stopIfTrue="0">
      <formula>ISBLANK(H5)</formula>
    </cfRule>
    <cfRule type="expression" priority="94" dxfId="1" stopIfTrue="0">
      <formula>OR(H5&gt;3,H5&lt;0)</formula>
    </cfRule>
  </conditionalFormatting>
  <conditionalFormatting sqref="I5">
    <cfRule type="expression" priority="95" dxfId="0" stopIfTrue="0">
      <formula>ISBLANK(I5)</formula>
    </cfRule>
    <cfRule type="expression" priority="96" dxfId="1" stopIfTrue="0">
      <formula>OR(I5&gt;3,I5&lt;0)</formula>
    </cfRule>
  </conditionalFormatting>
  <conditionalFormatting sqref="J5">
    <cfRule type="expression" priority="97" dxfId="0" stopIfTrue="0">
      <formula>ISBLANK(J5)</formula>
    </cfRule>
    <cfRule type="expression" priority="98" dxfId="1" stopIfTrue="0">
      <formula>OR(J5&gt;3,J5&lt;0)</formula>
    </cfRule>
  </conditionalFormatting>
  <conditionalFormatting sqref="K5">
    <cfRule type="expression" priority="99" dxfId="0" stopIfTrue="0">
      <formula>ISBLANK(K5)</formula>
    </cfRule>
    <cfRule type="expression" priority="100" dxfId="1" stopIfTrue="0">
      <formula>OR(K5&gt;3,K5&lt;0)</formula>
    </cfRule>
  </conditionalFormatting>
  <conditionalFormatting sqref="L5">
    <cfRule type="expression" priority="101" dxfId="0" stopIfTrue="0">
      <formula>ISBLANK(L5)</formula>
    </cfRule>
    <cfRule type="expression" priority="102" dxfId="1" stopIfTrue="0">
      <formula>OR(L5&gt;3,L5&lt;0)</formula>
    </cfRule>
  </conditionalFormatting>
  <conditionalFormatting sqref="M5">
    <cfRule type="expression" priority="103" dxfId="0" stopIfTrue="0">
      <formula>ISBLANK(M5)</formula>
    </cfRule>
    <cfRule type="expression" priority="104" dxfId="1" stopIfTrue="0">
      <formula>OR(M5&gt;3,M5&lt;0)</formula>
    </cfRule>
  </conditionalFormatting>
  <conditionalFormatting sqref="N5">
    <cfRule type="expression" priority="105" dxfId="0" stopIfTrue="0">
      <formula>ISBLANK(N5)</formula>
    </cfRule>
    <cfRule type="expression" priority="106" dxfId="1" stopIfTrue="0">
      <formula>OR(N5&gt;3,N5&lt;0)</formula>
    </cfRule>
  </conditionalFormatting>
  <conditionalFormatting sqref="O5">
    <cfRule type="expression" priority="107" dxfId="0" stopIfTrue="0">
      <formula>ISBLANK(O5)</formula>
    </cfRule>
    <cfRule type="expression" priority="108" dxfId="1" stopIfTrue="0">
      <formula>OR(O5&gt;3,O5&lt;0)</formula>
    </cfRule>
  </conditionalFormatting>
  <conditionalFormatting sqref="P5">
    <cfRule type="expression" priority="109" dxfId="0" stopIfTrue="0">
      <formula>ISBLANK(P5)</formula>
    </cfRule>
    <cfRule type="expression" priority="110" dxfId="1" stopIfTrue="0">
      <formula>OR(P5&gt;3,P5&lt;0)</formula>
    </cfRule>
  </conditionalFormatting>
  <conditionalFormatting sqref="Q5">
    <cfRule type="expression" priority="111" dxfId="0" stopIfTrue="0">
      <formula>ISBLANK(Q5)</formula>
    </cfRule>
    <cfRule type="expression" priority="112" dxfId="1" stopIfTrue="0">
      <formula>OR(Q5&gt;3,Q5&lt;0)</formula>
    </cfRule>
  </conditionalFormatting>
  <conditionalFormatting sqref="R5">
    <cfRule type="expression" priority="113" dxfId="0" stopIfTrue="0">
      <formula>ISBLANK(R5)</formula>
    </cfRule>
    <cfRule type="expression" priority="114" dxfId="1" stopIfTrue="0">
      <formula>OR(R5&gt;3,R5&lt;0)</formula>
    </cfRule>
  </conditionalFormatting>
  <conditionalFormatting sqref="S5">
    <cfRule type="expression" priority="115" dxfId="0" stopIfTrue="0">
      <formula>ISBLANK(S5)</formula>
    </cfRule>
    <cfRule type="expression" priority="116" dxfId="1" stopIfTrue="0">
      <formula>OR(S5&gt;3,S5&lt;0)</formula>
    </cfRule>
  </conditionalFormatting>
  <conditionalFormatting sqref="T5">
    <cfRule type="expression" priority="117" dxfId="0" stopIfTrue="0">
      <formula>ISBLANK(T5)</formula>
    </cfRule>
    <cfRule type="expression" priority="118" dxfId="1" stopIfTrue="0">
      <formula>OR(T5&gt;3,T5&lt;0)</formula>
    </cfRule>
  </conditionalFormatting>
  <conditionalFormatting sqref="U5">
    <cfRule type="expression" priority="119" dxfId="0" stopIfTrue="0">
      <formula>ISBLANK(U5)</formula>
    </cfRule>
    <cfRule type="expression" priority="120" dxfId="1" stopIfTrue="0">
      <formula>OR(U5&gt;3,U5&lt;0)</formula>
    </cfRule>
  </conditionalFormatting>
  <conditionalFormatting sqref="E6">
    <cfRule type="expression" priority="121" dxfId="0" stopIfTrue="0">
      <formula>ISBLANK(E6)</formula>
    </cfRule>
    <cfRule type="expression" priority="122" dxfId="1" stopIfTrue="0">
      <formula>OR(E6&gt;3,E6&lt;0)</formula>
    </cfRule>
  </conditionalFormatting>
  <conditionalFormatting sqref="F6">
    <cfRule type="expression" priority="123" dxfId="0" stopIfTrue="0">
      <formula>ISBLANK(F6)</formula>
    </cfRule>
    <cfRule type="expression" priority="124" dxfId="1" stopIfTrue="0">
      <formula>OR(F6&gt;3,F6&lt;0)</formula>
    </cfRule>
  </conditionalFormatting>
  <conditionalFormatting sqref="G6">
    <cfRule type="expression" priority="125" dxfId="0" stopIfTrue="0">
      <formula>ISBLANK(G6)</formula>
    </cfRule>
    <cfRule type="expression" priority="126" dxfId="1" stopIfTrue="0">
      <formula>OR(G6&gt;3,G6&lt;0)</formula>
    </cfRule>
  </conditionalFormatting>
  <conditionalFormatting sqref="H6">
    <cfRule type="expression" priority="127" dxfId="0" stopIfTrue="0">
      <formula>ISBLANK(H6)</formula>
    </cfRule>
    <cfRule type="expression" priority="128" dxfId="1" stopIfTrue="0">
      <formula>OR(H6&gt;3,H6&lt;0)</formula>
    </cfRule>
  </conditionalFormatting>
  <conditionalFormatting sqref="I6">
    <cfRule type="expression" priority="129" dxfId="0" stopIfTrue="0">
      <formula>ISBLANK(I6)</formula>
    </cfRule>
    <cfRule type="expression" priority="130" dxfId="1" stopIfTrue="0">
      <formula>OR(I6&gt;3,I6&lt;0)</formula>
    </cfRule>
  </conditionalFormatting>
  <conditionalFormatting sqref="J6">
    <cfRule type="expression" priority="131" dxfId="0" stopIfTrue="0">
      <formula>ISBLANK(J6)</formula>
    </cfRule>
    <cfRule type="expression" priority="132" dxfId="1" stopIfTrue="0">
      <formula>OR(J6&gt;3,J6&lt;0)</formula>
    </cfRule>
  </conditionalFormatting>
  <conditionalFormatting sqref="K6">
    <cfRule type="expression" priority="133" dxfId="0" stopIfTrue="0">
      <formula>ISBLANK(K6)</formula>
    </cfRule>
    <cfRule type="expression" priority="134" dxfId="1" stopIfTrue="0">
      <formula>OR(K6&gt;3,K6&lt;0)</formula>
    </cfRule>
  </conditionalFormatting>
  <conditionalFormatting sqref="L6">
    <cfRule type="expression" priority="135" dxfId="0" stopIfTrue="0">
      <formula>ISBLANK(L6)</formula>
    </cfRule>
    <cfRule type="expression" priority="136" dxfId="1" stopIfTrue="0">
      <formula>OR(L6&gt;3,L6&lt;0)</formula>
    </cfRule>
  </conditionalFormatting>
  <conditionalFormatting sqref="M6">
    <cfRule type="expression" priority="137" dxfId="0" stopIfTrue="0">
      <formula>ISBLANK(M6)</formula>
    </cfRule>
    <cfRule type="expression" priority="138" dxfId="1" stopIfTrue="0">
      <formula>OR(M6&gt;3,M6&lt;0)</formula>
    </cfRule>
  </conditionalFormatting>
  <conditionalFormatting sqref="N6">
    <cfRule type="expression" priority="139" dxfId="0" stopIfTrue="0">
      <formula>ISBLANK(N6)</formula>
    </cfRule>
    <cfRule type="expression" priority="140" dxfId="1" stopIfTrue="0">
      <formula>OR(N6&gt;3,N6&lt;0)</formula>
    </cfRule>
  </conditionalFormatting>
  <conditionalFormatting sqref="O6">
    <cfRule type="expression" priority="141" dxfId="0" stopIfTrue="0">
      <formula>ISBLANK(O6)</formula>
    </cfRule>
    <cfRule type="expression" priority="142" dxfId="1" stopIfTrue="0">
      <formula>OR(O6&gt;3,O6&lt;0)</formula>
    </cfRule>
  </conditionalFormatting>
  <conditionalFormatting sqref="P6">
    <cfRule type="expression" priority="143" dxfId="0" stopIfTrue="0">
      <formula>ISBLANK(P6)</formula>
    </cfRule>
    <cfRule type="expression" priority="144" dxfId="1" stopIfTrue="0">
      <formula>OR(P6&gt;3,P6&lt;0)</formula>
    </cfRule>
  </conditionalFormatting>
  <conditionalFormatting sqref="Q6">
    <cfRule type="expression" priority="145" dxfId="0" stopIfTrue="0">
      <formula>ISBLANK(Q6)</formula>
    </cfRule>
    <cfRule type="expression" priority="146" dxfId="1" stopIfTrue="0">
      <formula>OR(Q6&gt;3,Q6&lt;0)</formula>
    </cfRule>
  </conditionalFormatting>
  <conditionalFormatting sqref="R6">
    <cfRule type="expression" priority="147" dxfId="0" stopIfTrue="0">
      <formula>ISBLANK(R6)</formula>
    </cfRule>
    <cfRule type="expression" priority="148" dxfId="1" stopIfTrue="0">
      <formula>OR(R6&gt;3,R6&lt;0)</formula>
    </cfRule>
  </conditionalFormatting>
  <conditionalFormatting sqref="S6">
    <cfRule type="expression" priority="149" dxfId="0" stopIfTrue="0">
      <formula>ISBLANK(S6)</formula>
    </cfRule>
    <cfRule type="expression" priority="150" dxfId="1" stopIfTrue="0">
      <formula>OR(S6&gt;3,S6&lt;0)</formula>
    </cfRule>
  </conditionalFormatting>
  <conditionalFormatting sqref="T6">
    <cfRule type="expression" priority="151" dxfId="0" stopIfTrue="0">
      <formula>ISBLANK(T6)</formula>
    </cfRule>
    <cfRule type="expression" priority="152" dxfId="1" stopIfTrue="0">
      <formula>OR(T6&gt;3,T6&lt;0)</formula>
    </cfRule>
  </conditionalFormatting>
  <conditionalFormatting sqref="U6">
    <cfRule type="expression" priority="153" dxfId="0" stopIfTrue="0">
      <formula>ISBLANK(U6)</formula>
    </cfRule>
    <cfRule type="expression" priority="154" dxfId="1" stopIfTrue="0">
      <formula>OR(U6&gt;3,U6&lt;0)</formula>
    </cfRule>
  </conditionalFormatting>
  <conditionalFormatting sqref="E7">
    <cfRule type="expression" priority="155" dxfId="0" stopIfTrue="0">
      <formula>ISBLANK(E7)</formula>
    </cfRule>
    <cfRule type="expression" priority="156" dxfId="1" stopIfTrue="0">
      <formula>OR(E7&gt;3,E7&lt;0)</formula>
    </cfRule>
  </conditionalFormatting>
  <conditionalFormatting sqref="F7">
    <cfRule type="expression" priority="157" dxfId="0" stopIfTrue="0">
      <formula>ISBLANK(F7)</formula>
    </cfRule>
    <cfRule type="expression" priority="158" dxfId="1" stopIfTrue="0">
      <formula>OR(F7&gt;3,F7&lt;0)</formula>
    </cfRule>
  </conditionalFormatting>
  <conditionalFormatting sqref="G7">
    <cfRule type="expression" priority="159" dxfId="0" stopIfTrue="0">
      <formula>ISBLANK(G7)</formula>
    </cfRule>
    <cfRule type="expression" priority="160" dxfId="1" stopIfTrue="0">
      <formula>OR(G7&gt;3,G7&lt;0)</formula>
    </cfRule>
  </conditionalFormatting>
  <conditionalFormatting sqref="H7">
    <cfRule type="expression" priority="161" dxfId="0" stopIfTrue="0">
      <formula>ISBLANK(H7)</formula>
    </cfRule>
    <cfRule type="expression" priority="162" dxfId="1" stopIfTrue="0">
      <formula>OR(H7&gt;3,H7&lt;0)</formula>
    </cfRule>
  </conditionalFormatting>
  <conditionalFormatting sqref="I7">
    <cfRule type="expression" priority="163" dxfId="0" stopIfTrue="0">
      <formula>ISBLANK(I7)</formula>
    </cfRule>
    <cfRule type="expression" priority="164" dxfId="1" stopIfTrue="0">
      <formula>OR(I7&gt;3,I7&lt;0)</formula>
    </cfRule>
  </conditionalFormatting>
  <conditionalFormatting sqref="J7">
    <cfRule type="expression" priority="165" dxfId="0" stopIfTrue="0">
      <formula>ISBLANK(J7)</formula>
    </cfRule>
    <cfRule type="expression" priority="166" dxfId="1" stopIfTrue="0">
      <formula>OR(J7&gt;3,J7&lt;0)</formula>
    </cfRule>
  </conditionalFormatting>
  <conditionalFormatting sqref="K7">
    <cfRule type="expression" priority="167" dxfId="0" stopIfTrue="0">
      <formula>ISBLANK(K7)</formula>
    </cfRule>
    <cfRule type="expression" priority="168" dxfId="1" stopIfTrue="0">
      <formula>OR(K7&gt;3,K7&lt;0)</formula>
    </cfRule>
  </conditionalFormatting>
  <conditionalFormatting sqref="L7">
    <cfRule type="expression" priority="169" dxfId="0" stopIfTrue="0">
      <formula>ISBLANK(L7)</formula>
    </cfRule>
    <cfRule type="expression" priority="170" dxfId="1" stopIfTrue="0">
      <formula>OR(L7&gt;3,L7&lt;0)</formula>
    </cfRule>
  </conditionalFormatting>
  <conditionalFormatting sqref="M7">
    <cfRule type="expression" priority="171" dxfId="0" stopIfTrue="0">
      <formula>ISBLANK(M7)</formula>
    </cfRule>
    <cfRule type="expression" priority="172" dxfId="1" stopIfTrue="0">
      <formula>OR(M7&gt;3,M7&lt;0)</formula>
    </cfRule>
  </conditionalFormatting>
  <conditionalFormatting sqref="N7">
    <cfRule type="expression" priority="173" dxfId="0" stopIfTrue="0">
      <formula>ISBLANK(N7)</formula>
    </cfRule>
    <cfRule type="expression" priority="174" dxfId="1" stopIfTrue="0">
      <formula>OR(N7&gt;3,N7&lt;0)</formula>
    </cfRule>
  </conditionalFormatting>
  <conditionalFormatting sqref="O7">
    <cfRule type="expression" priority="175" dxfId="0" stopIfTrue="0">
      <formula>ISBLANK(O7)</formula>
    </cfRule>
    <cfRule type="expression" priority="176" dxfId="1" stopIfTrue="0">
      <formula>OR(O7&gt;3,O7&lt;0)</formula>
    </cfRule>
  </conditionalFormatting>
  <conditionalFormatting sqref="P7">
    <cfRule type="expression" priority="177" dxfId="0" stopIfTrue="0">
      <formula>ISBLANK(P7)</formula>
    </cfRule>
    <cfRule type="expression" priority="178" dxfId="1" stopIfTrue="0">
      <formula>OR(P7&gt;3,P7&lt;0)</formula>
    </cfRule>
  </conditionalFormatting>
  <conditionalFormatting sqref="Q7">
    <cfRule type="expression" priority="179" dxfId="0" stopIfTrue="0">
      <formula>ISBLANK(Q7)</formula>
    </cfRule>
    <cfRule type="expression" priority="180" dxfId="1" stopIfTrue="0">
      <formula>OR(Q7&gt;3,Q7&lt;0)</formula>
    </cfRule>
  </conditionalFormatting>
  <conditionalFormatting sqref="R7">
    <cfRule type="expression" priority="181" dxfId="0" stopIfTrue="0">
      <formula>ISBLANK(R7)</formula>
    </cfRule>
    <cfRule type="expression" priority="182" dxfId="1" stopIfTrue="0">
      <formula>OR(R7&gt;3,R7&lt;0)</formula>
    </cfRule>
  </conditionalFormatting>
  <conditionalFormatting sqref="S7">
    <cfRule type="expression" priority="183" dxfId="0" stopIfTrue="0">
      <formula>ISBLANK(S7)</formula>
    </cfRule>
    <cfRule type="expression" priority="184" dxfId="1" stopIfTrue="0">
      <formula>OR(S7&gt;3,S7&lt;0)</formula>
    </cfRule>
  </conditionalFormatting>
  <conditionalFormatting sqref="T7">
    <cfRule type="expression" priority="185" dxfId="0" stopIfTrue="0">
      <formula>ISBLANK(T7)</formula>
    </cfRule>
    <cfRule type="expression" priority="186" dxfId="1" stopIfTrue="0">
      <formula>OR(T7&gt;3,T7&lt;0)</formula>
    </cfRule>
  </conditionalFormatting>
  <conditionalFormatting sqref="U7">
    <cfRule type="expression" priority="187" dxfId="0" stopIfTrue="0">
      <formula>ISBLANK(U7)</formula>
    </cfRule>
    <cfRule type="expression" priority="188" dxfId="1" stopIfTrue="0">
      <formula>OR(U7&gt;3,U7&lt;0)</formula>
    </cfRule>
  </conditionalFormatting>
  <pageMargins left="0.75" right="0.75" top="1" bottom="1" header="0.5" footer="0.5"/>
  <tableParts count="1">
    <tablePart r:id="rId1"/>
  </tableParts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M69"/>
  <sheetViews>
    <sheetView workbookViewId="0">
      <selection activeCell="A1" sqref="A1"/>
    </sheetView>
  </sheetViews>
  <sheetFormatPr baseColWidth="8" defaultRowHeight="15"/>
  <cols>
    <col width="20" customWidth="1" min="1" max="1"/>
    <col width="30" customWidth="1" min="2" max="2"/>
    <col width="33" customWidth="1" min="3" max="3"/>
    <col width="33" customWidth="1" min="4" max="4"/>
    <col width="33" customWidth="1" min="5" max="5"/>
    <col width="33" customWidth="1" min="6" max="6"/>
    <col width="33" customWidth="1" min="7" max="7"/>
  </cols>
  <sheetData>
    <row r="1">
      <c r="A1" s="2" t="n"/>
      <c r="B1" s="1" t="inlineStr">
        <is>
          <t>B_END_SEM-E</t>
        </is>
      </c>
      <c r="C1" s="1" t="n"/>
      <c r="D1" s="1" t="n"/>
      <c r="E1" s="1" t="n"/>
      <c r="F1" s="1" t="n"/>
      <c r="G1" s="1" t="n"/>
    </row>
    <row r="2">
      <c r="A2" s="2" t="n"/>
      <c r="B2" s="22" t="inlineStr">
        <is>
          <t>Question</t>
        </is>
      </c>
      <c r="C2" s="22" t="inlineStr">
        <is>
          <t>Q1</t>
        </is>
      </c>
      <c r="D2" s="22" t="inlineStr">
        <is>
          <t>Q2</t>
        </is>
      </c>
      <c r="E2" s="22" t="inlineStr">
        <is>
          <t>Q3</t>
        </is>
      </c>
      <c r="F2" s="22" t="inlineStr">
        <is>
          <t>Q4</t>
        </is>
      </c>
      <c r="G2" s="22" t="inlineStr">
        <is>
          <t>Q5</t>
        </is>
      </c>
      <c r="I2" s="23" t="inlineStr">
        <is>
          <t>CO1</t>
        </is>
      </c>
      <c r="J2" s="23" t="inlineStr">
        <is>
          <t>CO2</t>
        </is>
      </c>
      <c r="K2" s="23" t="inlineStr">
        <is>
          <t>CO3</t>
        </is>
      </c>
      <c r="L2" s="23" t="inlineStr">
        <is>
          <t>CO4</t>
        </is>
      </c>
      <c r="M2" s="23" t="inlineStr">
        <is>
          <t>CO5</t>
        </is>
      </c>
    </row>
    <row r="3">
      <c r="A3" s="2" t="n"/>
      <c r="B3" s="22" t="inlineStr">
        <is>
          <t>Max Marks</t>
        </is>
      </c>
      <c r="C3" s="24" t="n">
        <v>4</v>
      </c>
      <c r="D3" s="24" t="n">
        <v>4</v>
      </c>
      <c r="E3" s="24" t="n">
        <v>4</v>
      </c>
      <c r="F3" s="24" t="n">
        <v>4</v>
      </c>
      <c r="G3" s="24" t="n">
        <v>4</v>
      </c>
      <c r="I3" s="25" t="n">
        <v>4</v>
      </c>
      <c r="J3" s="25" t="n">
        <v>4</v>
      </c>
      <c r="K3" s="25" t="n">
        <v>4</v>
      </c>
      <c r="L3" s="25" t="n">
        <v>4</v>
      </c>
      <c r="M3" s="25" t="n">
        <v>4</v>
      </c>
    </row>
    <row r="4">
      <c r="A4" s="2" t="n"/>
      <c r="B4" s="22" t="inlineStr">
        <is>
          <t>Threshold</t>
        </is>
      </c>
      <c r="C4" s="26" t="n">
        <v>2.8</v>
      </c>
      <c r="D4" s="26" t="n">
        <v>2.8</v>
      </c>
      <c r="E4" s="26" t="n">
        <v>2.8</v>
      </c>
      <c r="F4" s="26" t="n">
        <v>2.8</v>
      </c>
      <c r="G4" s="26" t="n">
        <v>2.8</v>
      </c>
      <c r="I4" s="25" t="n">
        <v>2.8</v>
      </c>
      <c r="J4" s="25" t="n">
        <v>2.8</v>
      </c>
      <c r="K4" s="25" t="n">
        <v>2.8</v>
      </c>
      <c r="L4" s="25" t="n">
        <v>2.8</v>
      </c>
      <c r="M4" s="25" t="n">
        <v>2.8</v>
      </c>
    </row>
    <row r="5">
      <c r="A5" s="2" t="n"/>
      <c r="B5" s="22" t="inlineStr">
        <is>
          <t>CO</t>
        </is>
      </c>
      <c r="C5" s="24" t="n">
        <v>1</v>
      </c>
      <c r="D5" s="24" t="n">
        <v>2</v>
      </c>
      <c r="E5" s="24" t="n">
        <v>3</v>
      </c>
      <c r="F5" s="24" t="n">
        <v>4</v>
      </c>
      <c r="G5" s="24" t="n">
        <v>5</v>
      </c>
    </row>
    <row r="6">
      <c r="A6" s="2" t="n"/>
      <c r="B6" s="22" t="inlineStr">
        <is>
          <t>Final CO</t>
        </is>
      </c>
      <c r="C6" s="5" t="inlineStr">
        <is>
          <t>19MEE383_CO1</t>
        </is>
      </c>
      <c r="D6" s="5" t="inlineStr">
        <is>
          <t>19MEE383_CO2</t>
        </is>
      </c>
      <c r="E6" s="5" t="inlineStr">
        <is>
          <t>19MEE383_CO3</t>
        </is>
      </c>
      <c r="F6" s="5" t="inlineStr">
        <is>
          <t>19MEE383_CO4</t>
        </is>
      </c>
      <c r="G6" s="5" t="inlineStr">
        <is>
          <t>19MEE383_CO5</t>
        </is>
      </c>
    </row>
    <row r="7">
      <c r="A7" s="2" t="n"/>
      <c r="B7" s="22" t="inlineStr">
        <is>
          <t>BTL</t>
        </is>
      </c>
      <c r="C7" s="24" t="n"/>
      <c r="D7" s="24" t="n"/>
      <c r="E7" s="24" t="n"/>
      <c r="F7" s="24" t="n"/>
      <c r="G7" s="24" t="n"/>
    </row>
    <row r="8">
      <c r="A8" s="2" t="n"/>
      <c r="B8" s="2" t="n"/>
      <c r="C8" s="2" t="n"/>
      <c r="D8" s="2" t="n"/>
      <c r="E8" s="2" t="n"/>
      <c r="F8" s="2" t="n"/>
      <c r="G8" s="2" t="n"/>
    </row>
    <row r="9">
      <c r="A9" s="1" t="n"/>
      <c r="B9" s="1" t="inlineStr">
        <is>
          <t>Marks obtained</t>
        </is>
      </c>
      <c r="C9" s="1" t="n"/>
      <c r="D9" s="1" t="n"/>
      <c r="E9" s="1" t="n"/>
      <c r="F9" s="1" t="n"/>
      <c r="G9" s="1" t="n"/>
    </row>
    <row r="10">
      <c r="A10" s="22" t="inlineStr">
        <is>
          <t>Roll No.</t>
        </is>
      </c>
      <c r="B10" s="22" t="inlineStr">
        <is>
          <t>Name</t>
        </is>
      </c>
      <c r="C10" s="22" t="inlineStr">
        <is>
          <t>Q1</t>
        </is>
      </c>
      <c r="D10" s="22" t="inlineStr">
        <is>
          <t>Q2</t>
        </is>
      </c>
      <c r="E10" s="22" t="inlineStr">
        <is>
          <t>Q3</t>
        </is>
      </c>
      <c r="F10" s="22" t="inlineStr">
        <is>
          <t>Q4</t>
        </is>
      </c>
      <c r="G10" s="22" t="inlineStr">
        <is>
          <t>Q5</t>
        </is>
      </c>
      <c r="I10" s="23" t="inlineStr">
        <is>
          <t>CO1</t>
        </is>
      </c>
      <c r="J10" s="23" t="inlineStr">
        <is>
          <t>CO2</t>
        </is>
      </c>
      <c r="K10" s="23" t="inlineStr">
        <is>
          <t>CO3</t>
        </is>
      </c>
      <c r="L10" s="23" t="inlineStr">
        <is>
          <t>CO4</t>
        </is>
      </c>
      <c r="M10" s="23" t="inlineStr">
        <is>
          <t>CO5</t>
        </is>
      </c>
    </row>
    <row r="11">
      <c r="A11" s="24" t="inlineStr">
        <is>
          <t>CB.EN.U4MEE19101</t>
        </is>
      </c>
      <c r="B11" s="24" t="inlineStr">
        <is>
          <t xml:space="preserve">ABHIRAM  P G </t>
        </is>
      </c>
      <c r="C11" s="24" t="n">
        <v>2.2</v>
      </c>
      <c r="D11" s="24" t="n">
        <v>2.2</v>
      </c>
      <c r="E11" s="24" t="n">
        <v>2.7</v>
      </c>
      <c r="F11" s="24" t="n">
        <v>2.2</v>
      </c>
      <c r="G11" s="24" t="n">
        <v>2.2</v>
      </c>
      <c r="I11" s="25" t="n">
        <v>2.2</v>
      </c>
      <c r="J11" s="25" t="n">
        <v>2.2</v>
      </c>
      <c r="K11" s="25" t="n">
        <v>2.7</v>
      </c>
      <c r="L11" s="25" t="n">
        <v>2.2</v>
      </c>
      <c r="M11" s="25" t="n">
        <v>2.2</v>
      </c>
    </row>
    <row r="12">
      <c r="A12" s="26" t="inlineStr">
        <is>
          <t>CB.EN.U4MEE19102</t>
        </is>
      </c>
      <c r="B12" s="26" t="inlineStr">
        <is>
          <t xml:space="preserve">Akash S </t>
        </is>
      </c>
      <c r="C12" s="26" t="n">
        <v>2.8</v>
      </c>
      <c r="D12" s="26" t="n">
        <v>2.8</v>
      </c>
      <c r="E12" s="26" t="n">
        <v>3.3</v>
      </c>
      <c r="F12" s="26" t="n">
        <v>2.8</v>
      </c>
      <c r="G12" s="26" t="n">
        <v>2.8</v>
      </c>
      <c r="I12" s="25" t="n">
        <v>2.8</v>
      </c>
      <c r="J12" s="25" t="n">
        <v>2.8</v>
      </c>
      <c r="K12" s="25" t="n">
        <v>3.3</v>
      </c>
      <c r="L12" s="25" t="n">
        <v>2.8</v>
      </c>
      <c r="M12" s="25" t="n">
        <v>2.8</v>
      </c>
    </row>
    <row r="13">
      <c r="A13" s="24" t="inlineStr">
        <is>
          <t>CB.EN.U4MEE19103</t>
        </is>
      </c>
      <c r="B13" s="24" t="inlineStr">
        <is>
          <t xml:space="preserve">Anupam S Krishna </t>
        </is>
      </c>
      <c r="C13" s="24" t="n">
        <v>2.6</v>
      </c>
      <c r="D13" s="24" t="n">
        <v>2.6</v>
      </c>
      <c r="E13" s="24" t="n">
        <v>3.1</v>
      </c>
      <c r="F13" s="24" t="n">
        <v>2.6</v>
      </c>
      <c r="G13" s="24" t="n">
        <v>2.6</v>
      </c>
      <c r="I13" s="25" t="n">
        <v>2.6</v>
      </c>
      <c r="J13" s="25" t="n">
        <v>2.6</v>
      </c>
      <c r="K13" s="25" t="n">
        <v>3.1</v>
      </c>
      <c r="L13" s="25" t="n">
        <v>2.6</v>
      </c>
      <c r="M13" s="25" t="n">
        <v>2.6</v>
      </c>
    </row>
    <row r="14">
      <c r="A14" s="26" t="inlineStr">
        <is>
          <t>CB.EN.U4MEE19104</t>
        </is>
      </c>
      <c r="B14" s="26" t="inlineStr">
        <is>
          <t xml:space="preserve">B KRITHIVASAN </t>
        </is>
      </c>
      <c r="C14" s="26" t="n">
        <v>1.8</v>
      </c>
      <c r="D14" s="26" t="n">
        <v>1.8</v>
      </c>
      <c r="E14" s="26" t="n">
        <v>2.3</v>
      </c>
      <c r="F14" s="26" t="n">
        <v>1.8</v>
      </c>
      <c r="G14" s="26" t="n">
        <v>1.8</v>
      </c>
      <c r="I14" s="25" t="n">
        <v>1.8</v>
      </c>
      <c r="J14" s="25" t="n">
        <v>1.8</v>
      </c>
      <c r="K14" s="25" t="n">
        <v>2.3</v>
      </c>
      <c r="L14" s="25" t="n">
        <v>1.8</v>
      </c>
      <c r="M14" s="25" t="n">
        <v>1.8</v>
      </c>
    </row>
    <row r="15">
      <c r="A15" s="24" t="inlineStr">
        <is>
          <t>CB.EN.U4MEE19105</t>
        </is>
      </c>
      <c r="B15" s="24" t="inlineStr">
        <is>
          <t xml:space="preserve">Sivasailam B  </t>
        </is>
      </c>
      <c r="C15" s="24" t="n">
        <v>2.6</v>
      </c>
      <c r="D15" s="24" t="n">
        <v>2.6</v>
      </c>
      <c r="E15" s="24" t="n">
        <v>3.1</v>
      </c>
      <c r="F15" s="24" t="n">
        <v>2.6</v>
      </c>
      <c r="G15" s="24" t="n">
        <v>2.6</v>
      </c>
      <c r="I15" s="25" t="n">
        <v>2.6</v>
      </c>
      <c r="J15" s="25" t="n">
        <v>2.6</v>
      </c>
      <c r="K15" s="25" t="n">
        <v>3.1</v>
      </c>
      <c r="L15" s="25" t="n">
        <v>2.6</v>
      </c>
      <c r="M15" s="25" t="n">
        <v>2.6</v>
      </c>
    </row>
    <row r="16">
      <c r="A16" s="26" t="inlineStr">
        <is>
          <t>CB.EN.U4MEE19106</t>
        </is>
      </c>
      <c r="B16" s="26" t="inlineStr">
        <is>
          <t xml:space="preserve">C Shravan </t>
        </is>
      </c>
      <c r="C16" s="26" t="n">
        <v>2.6</v>
      </c>
      <c r="D16" s="26" t="n">
        <v>2.6</v>
      </c>
      <c r="E16" s="26" t="n">
        <v>3.1</v>
      </c>
      <c r="F16" s="26" t="n">
        <v>2.6</v>
      </c>
      <c r="G16" s="26" t="n">
        <v>2.6</v>
      </c>
      <c r="I16" s="25" t="n">
        <v>2.6</v>
      </c>
      <c r="J16" s="25" t="n">
        <v>2.6</v>
      </c>
      <c r="K16" s="25" t="n">
        <v>3.1</v>
      </c>
      <c r="L16" s="25" t="n">
        <v>2.6</v>
      </c>
      <c r="M16" s="25" t="n">
        <v>2.6</v>
      </c>
    </row>
    <row r="17">
      <c r="A17" s="24" t="inlineStr">
        <is>
          <t>CB.EN.U4MEE19108</t>
        </is>
      </c>
      <c r="B17" s="24" t="inlineStr">
        <is>
          <t xml:space="preserve">Deepak Kumar N H </t>
        </is>
      </c>
      <c r="C17" s="24" t="n">
        <v>3</v>
      </c>
      <c r="D17" s="24" t="n">
        <v>3</v>
      </c>
      <c r="E17" s="24" t="n">
        <v>3.5</v>
      </c>
      <c r="F17" s="24" t="n">
        <v>3</v>
      </c>
      <c r="G17" s="24" t="n">
        <v>3</v>
      </c>
      <c r="I17" s="25" t="n">
        <v>3</v>
      </c>
      <c r="J17" s="25" t="n">
        <v>3</v>
      </c>
      <c r="K17" s="25" t="n">
        <v>3.5</v>
      </c>
      <c r="L17" s="25" t="n">
        <v>3</v>
      </c>
      <c r="M17" s="25" t="n">
        <v>3</v>
      </c>
    </row>
    <row r="18">
      <c r="A18" s="26" t="inlineStr">
        <is>
          <t>CB.EN.U4MEE19109</t>
        </is>
      </c>
      <c r="B18" s="26" t="inlineStr">
        <is>
          <t xml:space="preserve">Devaraj S </t>
        </is>
      </c>
      <c r="C18" s="26" t="n">
        <v>2.2</v>
      </c>
      <c r="D18" s="26" t="n">
        <v>2.2</v>
      </c>
      <c r="E18" s="26" t="n">
        <v>2.7</v>
      </c>
      <c r="F18" s="26" t="n">
        <v>2.2</v>
      </c>
      <c r="G18" s="26" t="n">
        <v>2.2</v>
      </c>
      <c r="I18" s="25" t="n">
        <v>2.2</v>
      </c>
      <c r="J18" s="25" t="n">
        <v>2.2</v>
      </c>
      <c r="K18" s="25" t="n">
        <v>2.7</v>
      </c>
      <c r="L18" s="25" t="n">
        <v>2.2</v>
      </c>
      <c r="M18" s="25" t="n">
        <v>2.2</v>
      </c>
    </row>
    <row r="19">
      <c r="A19" s="24" t="inlineStr">
        <is>
          <t>CB.EN.U4MEE19110</t>
        </is>
      </c>
      <c r="B19" s="24" t="inlineStr">
        <is>
          <t xml:space="preserve">Devatha Nagesh Krishna </t>
        </is>
      </c>
      <c r="C19" s="24" t="n">
        <v>2.6</v>
      </c>
      <c r="D19" s="24" t="n">
        <v>2.6</v>
      </c>
      <c r="E19" s="24" t="n">
        <v>3.1</v>
      </c>
      <c r="F19" s="24" t="n">
        <v>2.6</v>
      </c>
      <c r="G19" s="24" t="n">
        <v>2.6</v>
      </c>
      <c r="I19" s="25" t="n">
        <v>2.6</v>
      </c>
      <c r="J19" s="25" t="n">
        <v>2.6</v>
      </c>
      <c r="K19" s="25" t="n">
        <v>3.1</v>
      </c>
      <c r="L19" s="25" t="n">
        <v>2.6</v>
      </c>
      <c r="M19" s="25" t="n">
        <v>2.6</v>
      </c>
    </row>
    <row r="20">
      <c r="A20" s="26" t="inlineStr">
        <is>
          <t>CB.EN.U4MEE19111</t>
        </is>
      </c>
      <c r="B20" s="26" t="inlineStr">
        <is>
          <t xml:space="preserve">Dhanush A  </t>
        </is>
      </c>
      <c r="C20" s="26" t="n">
        <v>1.8</v>
      </c>
      <c r="D20" s="26" t="n">
        <v>1.8</v>
      </c>
      <c r="E20" s="26" t="n">
        <v>2.3</v>
      </c>
      <c r="F20" s="26" t="n">
        <v>1.8</v>
      </c>
      <c r="G20" s="26" t="n">
        <v>1.8</v>
      </c>
      <c r="I20" s="25" t="n">
        <v>1.8</v>
      </c>
      <c r="J20" s="25" t="n">
        <v>1.8</v>
      </c>
      <c r="K20" s="25" t="n">
        <v>2.3</v>
      </c>
      <c r="L20" s="25" t="n">
        <v>1.8</v>
      </c>
      <c r="M20" s="25" t="n">
        <v>1.8</v>
      </c>
    </row>
    <row r="21">
      <c r="A21" s="24" t="inlineStr">
        <is>
          <t>CB.EN.U4MEE19112</t>
        </is>
      </c>
      <c r="B21" s="24" t="inlineStr">
        <is>
          <t xml:space="preserve">Durga Prasad Seethini </t>
        </is>
      </c>
      <c r="C21" s="24" t="n">
        <v>3.2</v>
      </c>
      <c r="D21" s="24" t="n">
        <v>3.2</v>
      </c>
      <c r="E21" s="24" t="n">
        <v>3.7</v>
      </c>
      <c r="F21" s="24" t="n">
        <v>3.2</v>
      </c>
      <c r="G21" s="24" t="n">
        <v>3.2</v>
      </c>
      <c r="I21" s="25" t="n">
        <v>3.2</v>
      </c>
      <c r="J21" s="25" t="n">
        <v>3.2</v>
      </c>
      <c r="K21" s="25" t="n">
        <v>3.7</v>
      </c>
      <c r="L21" s="25" t="n">
        <v>3.2</v>
      </c>
      <c r="M21" s="25" t="n">
        <v>3.2</v>
      </c>
    </row>
    <row r="22">
      <c r="A22" s="26" t="inlineStr">
        <is>
          <t>CB.EN.U4MEE19113</t>
        </is>
      </c>
      <c r="B22" s="26" t="inlineStr">
        <is>
          <t xml:space="preserve">GALIPELLI ADITYA SRINIVASA </t>
        </is>
      </c>
      <c r="C22" s="26" t="n">
        <v>2.6</v>
      </c>
      <c r="D22" s="26" t="n">
        <v>2.6</v>
      </c>
      <c r="E22" s="26" t="n">
        <v>3.1</v>
      </c>
      <c r="F22" s="26" t="n">
        <v>2.6</v>
      </c>
      <c r="G22" s="26" t="n">
        <v>2.6</v>
      </c>
      <c r="I22" s="25" t="n">
        <v>2.6</v>
      </c>
      <c r="J22" s="25" t="n">
        <v>2.6</v>
      </c>
      <c r="K22" s="25" t="n">
        <v>3.1</v>
      </c>
      <c r="L22" s="25" t="n">
        <v>2.6</v>
      </c>
      <c r="M22" s="25" t="n">
        <v>2.6</v>
      </c>
    </row>
    <row r="23">
      <c r="A23" s="24" t="inlineStr">
        <is>
          <t>CB.EN.U4MEE19114</t>
        </is>
      </c>
      <c r="B23" s="24" t="inlineStr">
        <is>
          <t xml:space="preserve">Guruprasad M </t>
        </is>
      </c>
      <c r="C23" s="24" t="n">
        <v>2.2</v>
      </c>
      <c r="D23" s="24" t="n">
        <v>2.2</v>
      </c>
      <c r="E23" s="24" t="n">
        <v>2.7</v>
      </c>
      <c r="F23" s="24" t="n">
        <v>2.2</v>
      </c>
      <c r="G23" s="24" t="n">
        <v>2.2</v>
      </c>
      <c r="I23" s="25" t="n">
        <v>2.2</v>
      </c>
      <c r="J23" s="25" t="n">
        <v>2.2</v>
      </c>
      <c r="K23" s="25" t="n">
        <v>2.7</v>
      </c>
      <c r="L23" s="25" t="n">
        <v>2.2</v>
      </c>
      <c r="M23" s="25" t="n">
        <v>2.2</v>
      </c>
    </row>
    <row r="24">
      <c r="A24" s="26" t="inlineStr">
        <is>
          <t>CB.EN.U4MEE19115</t>
        </is>
      </c>
      <c r="B24" s="26" t="inlineStr">
        <is>
          <t xml:space="preserve">HARE KARTHIK S </t>
        </is>
      </c>
      <c r="C24" s="26" t="n">
        <v>2.2</v>
      </c>
      <c r="D24" s="26" t="n">
        <v>2.2</v>
      </c>
      <c r="E24" s="26" t="n">
        <v>2.7</v>
      </c>
      <c r="F24" s="26" t="n">
        <v>2.2</v>
      </c>
      <c r="G24" s="26" t="n">
        <v>2.2</v>
      </c>
      <c r="I24" s="25" t="n">
        <v>2.2</v>
      </c>
      <c r="J24" s="25" t="n">
        <v>2.2</v>
      </c>
      <c r="K24" s="25" t="n">
        <v>2.7</v>
      </c>
      <c r="L24" s="25" t="n">
        <v>2.2</v>
      </c>
      <c r="M24" s="25" t="n">
        <v>2.2</v>
      </c>
    </row>
    <row r="25">
      <c r="A25" s="24" t="inlineStr">
        <is>
          <t>CB.EN.U4MEE19116</t>
        </is>
      </c>
      <c r="B25" s="24" t="inlineStr">
        <is>
          <t xml:space="preserve">Harish R </t>
        </is>
      </c>
      <c r="C25" s="24" t="n">
        <v>1.8</v>
      </c>
      <c r="D25" s="24" t="n">
        <v>1.8</v>
      </c>
      <c r="E25" s="24" t="n">
        <v>2.3</v>
      </c>
      <c r="F25" s="24" t="n">
        <v>1.8</v>
      </c>
      <c r="G25" s="24" t="n">
        <v>1.8</v>
      </c>
      <c r="I25" s="25" t="n">
        <v>1.8</v>
      </c>
      <c r="J25" s="25" t="n">
        <v>1.8</v>
      </c>
      <c r="K25" s="25" t="n">
        <v>2.3</v>
      </c>
      <c r="L25" s="25" t="n">
        <v>1.8</v>
      </c>
      <c r="M25" s="25" t="n">
        <v>1.8</v>
      </c>
    </row>
    <row r="26">
      <c r="A26" s="26" t="inlineStr">
        <is>
          <t>CB.EN.U4MEE19117</t>
        </is>
      </c>
      <c r="B26" s="26" t="inlineStr">
        <is>
          <t xml:space="preserve">HEMANTH S </t>
        </is>
      </c>
      <c r="C26" s="26" t="n">
        <v>2.4</v>
      </c>
      <c r="D26" s="26" t="n">
        <v>2.4</v>
      </c>
      <c r="E26" s="26" t="n">
        <v>2.9</v>
      </c>
      <c r="F26" s="26" t="n">
        <v>2.4</v>
      </c>
      <c r="G26" s="26" t="n">
        <v>2.4</v>
      </c>
      <c r="I26" s="25" t="n">
        <v>2.4</v>
      </c>
      <c r="J26" s="25" t="n">
        <v>2.4</v>
      </c>
      <c r="K26" s="25" t="n">
        <v>2.9</v>
      </c>
      <c r="L26" s="25" t="n">
        <v>2.4</v>
      </c>
      <c r="M26" s="25" t="n">
        <v>2.4</v>
      </c>
    </row>
    <row r="27">
      <c r="A27" s="24" t="inlineStr">
        <is>
          <t>CB.EN.U4MEE19118</t>
        </is>
      </c>
      <c r="B27" s="24" t="inlineStr">
        <is>
          <t xml:space="preserve">Jaganath D </t>
        </is>
      </c>
      <c r="C27" s="24" t="n">
        <v>2.6</v>
      </c>
      <c r="D27" s="24" t="n">
        <v>2.6</v>
      </c>
      <c r="E27" s="24" t="n">
        <v>3.1</v>
      </c>
      <c r="F27" s="24" t="n">
        <v>2.6</v>
      </c>
      <c r="G27" s="24" t="n">
        <v>2.6</v>
      </c>
      <c r="I27" s="25" t="n">
        <v>2.6</v>
      </c>
      <c r="J27" s="25" t="n">
        <v>2.6</v>
      </c>
      <c r="K27" s="25" t="n">
        <v>3.1</v>
      </c>
      <c r="L27" s="25" t="n">
        <v>2.6</v>
      </c>
      <c r="M27" s="25" t="n">
        <v>2.6</v>
      </c>
    </row>
    <row r="28">
      <c r="A28" s="26" t="inlineStr">
        <is>
          <t>CB.EN.U4MEE19119</t>
        </is>
      </c>
      <c r="B28" s="26" t="inlineStr">
        <is>
          <t xml:space="preserve">K A Akash </t>
        </is>
      </c>
      <c r="C28" s="26" t="n">
        <v>2.4</v>
      </c>
      <c r="D28" s="26" t="n">
        <v>2.4</v>
      </c>
      <c r="E28" s="26" t="n">
        <v>2.9</v>
      </c>
      <c r="F28" s="26" t="n">
        <v>2.4</v>
      </c>
      <c r="G28" s="26" t="n">
        <v>2.4</v>
      </c>
      <c r="I28" s="25" t="n">
        <v>2.4</v>
      </c>
      <c r="J28" s="25" t="n">
        <v>2.4</v>
      </c>
      <c r="K28" s="25" t="n">
        <v>2.9</v>
      </c>
      <c r="L28" s="25" t="n">
        <v>2.4</v>
      </c>
      <c r="M28" s="25" t="n">
        <v>2.4</v>
      </c>
    </row>
    <row r="29">
      <c r="A29" s="24" t="inlineStr">
        <is>
          <t>CB.EN.U4MEE19120</t>
        </is>
      </c>
      <c r="B29" s="24" t="inlineStr">
        <is>
          <t xml:space="preserve">KABILAN S S </t>
        </is>
      </c>
      <c r="C29" s="24" t="n">
        <v>3.4</v>
      </c>
      <c r="D29" s="24" t="n">
        <v>3.4</v>
      </c>
      <c r="E29" s="24" t="n">
        <v>3.9</v>
      </c>
      <c r="F29" s="24" t="n">
        <v>3.4</v>
      </c>
      <c r="G29" s="24" t="n">
        <v>3.4</v>
      </c>
      <c r="I29" s="25" t="n">
        <v>3.4</v>
      </c>
      <c r="J29" s="25" t="n">
        <v>3.4</v>
      </c>
      <c r="K29" s="25" t="n">
        <v>3.9</v>
      </c>
      <c r="L29" s="25" t="n">
        <v>3.4</v>
      </c>
      <c r="M29" s="25" t="n">
        <v>3.4</v>
      </c>
    </row>
    <row r="30">
      <c r="A30" s="26" t="inlineStr">
        <is>
          <t>CB.EN.U4MEE19121</t>
        </is>
      </c>
      <c r="B30" s="26" t="inlineStr">
        <is>
          <t xml:space="preserve">Krishna Prakash J </t>
        </is>
      </c>
      <c r="C30" s="26" t="n">
        <v>3.4</v>
      </c>
      <c r="D30" s="26" t="n">
        <v>3.4</v>
      </c>
      <c r="E30" s="26" t="n">
        <v>3.9</v>
      </c>
      <c r="F30" s="26" t="n">
        <v>3.4</v>
      </c>
      <c r="G30" s="26" t="n">
        <v>3.4</v>
      </c>
      <c r="I30" s="25" t="n">
        <v>3.4</v>
      </c>
      <c r="J30" s="25" t="n">
        <v>3.4</v>
      </c>
      <c r="K30" s="25" t="n">
        <v>3.9</v>
      </c>
      <c r="L30" s="25" t="n">
        <v>3.4</v>
      </c>
      <c r="M30" s="25" t="n">
        <v>3.4</v>
      </c>
    </row>
    <row r="31">
      <c r="A31" s="24" t="inlineStr">
        <is>
          <t>CB.EN.U4MEE19122</t>
        </is>
      </c>
      <c r="B31" s="24" t="inlineStr">
        <is>
          <t xml:space="preserve">MALLA SAI SRIKAR </t>
        </is>
      </c>
      <c r="C31" s="24" t="n">
        <v>2.8</v>
      </c>
      <c r="D31" s="24" t="n">
        <v>2.8</v>
      </c>
      <c r="E31" s="24" t="n">
        <v>3.3</v>
      </c>
      <c r="F31" s="24" t="n">
        <v>2.8</v>
      </c>
      <c r="G31" s="24" t="n">
        <v>2.8</v>
      </c>
      <c r="I31" s="25" t="n">
        <v>2.8</v>
      </c>
      <c r="J31" s="25" t="n">
        <v>2.8</v>
      </c>
      <c r="K31" s="25" t="n">
        <v>3.3</v>
      </c>
      <c r="L31" s="25" t="n">
        <v>2.8</v>
      </c>
      <c r="M31" s="25" t="n">
        <v>2.8</v>
      </c>
    </row>
    <row r="32">
      <c r="A32" s="26" t="inlineStr">
        <is>
          <t>CB.EN.U4MEE19123</t>
        </is>
      </c>
      <c r="B32" s="26" t="inlineStr">
        <is>
          <t xml:space="preserve">Midhuen S </t>
        </is>
      </c>
      <c r="C32" s="26" t="n">
        <v>2.6</v>
      </c>
      <c r="D32" s="26" t="n">
        <v>2.6</v>
      </c>
      <c r="E32" s="26" t="n">
        <v>3.1</v>
      </c>
      <c r="F32" s="26" t="n">
        <v>2.6</v>
      </c>
      <c r="G32" s="26" t="n">
        <v>2.6</v>
      </c>
      <c r="I32" s="25" t="n">
        <v>2.6</v>
      </c>
      <c r="J32" s="25" t="n">
        <v>2.6</v>
      </c>
      <c r="K32" s="25" t="n">
        <v>3.1</v>
      </c>
      <c r="L32" s="25" t="n">
        <v>2.6</v>
      </c>
      <c r="M32" s="25" t="n">
        <v>2.6</v>
      </c>
    </row>
    <row r="33">
      <c r="A33" s="24" t="inlineStr">
        <is>
          <t>CB.EN.U4MEE19124</t>
        </is>
      </c>
      <c r="B33" s="24" t="inlineStr">
        <is>
          <t xml:space="preserve">Muthushankarr K </t>
        </is>
      </c>
      <c r="C33" s="24" t="n">
        <v>2.6</v>
      </c>
      <c r="D33" s="24" t="n">
        <v>2.6</v>
      </c>
      <c r="E33" s="24" t="n">
        <v>3.1</v>
      </c>
      <c r="F33" s="24" t="n">
        <v>2.6</v>
      </c>
      <c r="G33" s="24" t="n">
        <v>2.6</v>
      </c>
      <c r="I33" s="25" t="n">
        <v>2.6</v>
      </c>
      <c r="J33" s="25" t="n">
        <v>2.6</v>
      </c>
      <c r="K33" s="25" t="n">
        <v>3.1</v>
      </c>
      <c r="L33" s="25" t="n">
        <v>2.6</v>
      </c>
      <c r="M33" s="25" t="n">
        <v>2.6</v>
      </c>
    </row>
    <row r="34">
      <c r="A34" s="26" t="inlineStr">
        <is>
          <t>CB.EN.U4MEE19125</t>
        </is>
      </c>
      <c r="B34" s="26" t="inlineStr">
        <is>
          <t xml:space="preserve">NAGUMALLA RUTHWIK ESHWAR </t>
        </is>
      </c>
      <c r="C34" s="26" t="n">
        <v>3.2</v>
      </c>
      <c r="D34" s="26" t="n">
        <v>3.2</v>
      </c>
      <c r="E34" s="26" t="n">
        <v>3.7</v>
      </c>
      <c r="F34" s="26" t="n">
        <v>3.2</v>
      </c>
      <c r="G34" s="26" t="n">
        <v>3.2</v>
      </c>
      <c r="I34" s="25" t="n">
        <v>3.2</v>
      </c>
      <c r="J34" s="25" t="n">
        <v>3.2</v>
      </c>
      <c r="K34" s="25" t="n">
        <v>3.7</v>
      </c>
      <c r="L34" s="25" t="n">
        <v>3.2</v>
      </c>
      <c r="M34" s="25" t="n">
        <v>3.2</v>
      </c>
    </row>
    <row r="35">
      <c r="A35" s="24" t="inlineStr">
        <is>
          <t>CB.EN.U4MEE19126</t>
        </is>
      </c>
      <c r="B35" s="24" t="inlineStr">
        <is>
          <t xml:space="preserve">NANDHA VISHNU S </t>
        </is>
      </c>
      <c r="C35" s="24" t="n">
        <v>2.6</v>
      </c>
      <c r="D35" s="24" t="n">
        <v>2.6</v>
      </c>
      <c r="E35" s="24" t="n">
        <v>3.1</v>
      </c>
      <c r="F35" s="24" t="n">
        <v>2.6</v>
      </c>
      <c r="G35" s="24" t="n">
        <v>2.6</v>
      </c>
      <c r="I35" s="25" t="n">
        <v>2.6</v>
      </c>
      <c r="J35" s="25" t="n">
        <v>2.6</v>
      </c>
      <c r="K35" s="25" t="n">
        <v>3.1</v>
      </c>
      <c r="L35" s="25" t="n">
        <v>2.6</v>
      </c>
      <c r="M35" s="25" t="n">
        <v>2.6</v>
      </c>
    </row>
    <row r="36">
      <c r="A36" s="26" t="inlineStr">
        <is>
          <t>CB.EN.U4MEE19127</t>
        </is>
      </c>
      <c r="B36" s="26" t="inlineStr">
        <is>
          <t xml:space="preserve">Nishanth H </t>
        </is>
      </c>
      <c r="C36" s="26" t="n">
        <v>3.2</v>
      </c>
      <c r="D36" s="26" t="n">
        <v>3.2</v>
      </c>
      <c r="E36" s="26" t="n">
        <v>3.7</v>
      </c>
      <c r="F36" s="26" t="n">
        <v>3.2</v>
      </c>
      <c r="G36" s="26" t="n">
        <v>3.2</v>
      </c>
      <c r="I36" s="25" t="n">
        <v>3.2</v>
      </c>
      <c r="J36" s="25" t="n">
        <v>3.2</v>
      </c>
      <c r="K36" s="25" t="n">
        <v>3.7</v>
      </c>
      <c r="L36" s="25" t="n">
        <v>3.2</v>
      </c>
      <c r="M36" s="25" t="n">
        <v>3.2</v>
      </c>
    </row>
    <row r="37">
      <c r="A37" s="24" t="inlineStr">
        <is>
          <t>CB.EN.U4MEE19128</t>
        </is>
      </c>
      <c r="B37" s="24" t="inlineStr">
        <is>
          <t xml:space="preserve">Penumatsa Sri Varshith </t>
        </is>
      </c>
      <c r="C37" s="24" t="n">
        <v>2.6</v>
      </c>
      <c r="D37" s="24" t="n">
        <v>2.6</v>
      </c>
      <c r="E37" s="24" t="n">
        <v>3.1</v>
      </c>
      <c r="F37" s="24" t="n">
        <v>2.6</v>
      </c>
      <c r="G37" s="24" t="n">
        <v>2.6</v>
      </c>
      <c r="I37" s="25" t="n">
        <v>2.6</v>
      </c>
      <c r="J37" s="25" t="n">
        <v>2.6</v>
      </c>
      <c r="K37" s="25" t="n">
        <v>3.1</v>
      </c>
      <c r="L37" s="25" t="n">
        <v>2.6</v>
      </c>
      <c r="M37" s="25" t="n">
        <v>2.6</v>
      </c>
    </row>
    <row r="38">
      <c r="A38" s="26" t="inlineStr">
        <is>
          <t>CB.EN.U4MEE19129</t>
        </is>
      </c>
      <c r="B38" s="26" t="inlineStr">
        <is>
          <t xml:space="preserve">Ponkumaran S </t>
        </is>
      </c>
      <c r="C38" s="26" t="n">
        <v>3.2</v>
      </c>
      <c r="D38" s="26" t="n">
        <v>3.2</v>
      </c>
      <c r="E38" s="26" t="n">
        <v>3.7</v>
      </c>
      <c r="F38" s="26" t="n">
        <v>3.2</v>
      </c>
      <c r="G38" s="26" t="n">
        <v>3.2</v>
      </c>
      <c r="I38" s="25" t="n">
        <v>3.2</v>
      </c>
      <c r="J38" s="25" t="n">
        <v>3.2</v>
      </c>
      <c r="K38" s="25" t="n">
        <v>3.7</v>
      </c>
      <c r="L38" s="25" t="n">
        <v>3.2</v>
      </c>
      <c r="M38" s="25" t="n">
        <v>3.2</v>
      </c>
    </row>
    <row r="39">
      <c r="A39" s="24" t="inlineStr">
        <is>
          <t>CB.EN.U4MEE19130</t>
        </is>
      </c>
      <c r="B39" s="24" t="inlineStr">
        <is>
          <t xml:space="preserve">Raajavignesh G </t>
        </is>
      </c>
      <c r="C39" s="24" t="n">
        <v>3.6</v>
      </c>
      <c r="D39" s="24" t="n">
        <v>3.6</v>
      </c>
      <c r="E39" s="24" t="n">
        <v>4</v>
      </c>
      <c r="F39" s="24" t="n">
        <v>3.6</v>
      </c>
      <c r="G39" s="24" t="n">
        <v>3.6</v>
      </c>
      <c r="I39" s="25" t="n">
        <v>3.6</v>
      </c>
      <c r="J39" s="25" t="n">
        <v>3.6</v>
      </c>
      <c r="K39" s="25" t="n">
        <v>4</v>
      </c>
      <c r="L39" s="25" t="n">
        <v>3.6</v>
      </c>
      <c r="M39" s="25" t="n">
        <v>3.6</v>
      </c>
    </row>
    <row r="40">
      <c r="A40" s="26" t="inlineStr">
        <is>
          <t>CB.EN.U4MEE19131</t>
        </is>
      </c>
      <c r="B40" s="26" t="inlineStr">
        <is>
          <t xml:space="preserve">Raghavenderen H S </t>
        </is>
      </c>
      <c r="C40" s="26" t="n">
        <v>2.4</v>
      </c>
      <c r="D40" s="26" t="n">
        <v>2.4</v>
      </c>
      <c r="E40" s="26" t="n">
        <v>2.9</v>
      </c>
      <c r="F40" s="26" t="n">
        <v>2.4</v>
      </c>
      <c r="G40" s="26" t="n">
        <v>2.4</v>
      </c>
      <c r="I40" s="25" t="n">
        <v>2.4</v>
      </c>
      <c r="J40" s="25" t="n">
        <v>2.4</v>
      </c>
      <c r="K40" s="25" t="n">
        <v>2.9</v>
      </c>
      <c r="L40" s="25" t="n">
        <v>2.4</v>
      </c>
      <c r="M40" s="25" t="n">
        <v>2.4</v>
      </c>
    </row>
    <row r="41">
      <c r="A41" s="24" t="inlineStr">
        <is>
          <t>CB.EN.U4MEE19132</t>
        </is>
      </c>
      <c r="B41" s="24" t="inlineStr">
        <is>
          <t xml:space="preserve">Ramasubramanian M </t>
        </is>
      </c>
      <c r="C41" s="24" t="n">
        <v>3.2</v>
      </c>
      <c r="D41" s="24" t="n">
        <v>3.2</v>
      </c>
      <c r="E41" s="24" t="n">
        <v>3.7</v>
      </c>
      <c r="F41" s="24" t="n">
        <v>3.2</v>
      </c>
      <c r="G41" s="24" t="n">
        <v>3.2</v>
      </c>
      <c r="I41" s="25" t="n">
        <v>3.2</v>
      </c>
      <c r="J41" s="25" t="n">
        <v>3.2</v>
      </c>
      <c r="K41" s="25" t="n">
        <v>3.7</v>
      </c>
      <c r="L41" s="25" t="n">
        <v>3.2</v>
      </c>
      <c r="M41" s="25" t="n">
        <v>3.2</v>
      </c>
    </row>
    <row r="42">
      <c r="A42" s="26" t="inlineStr">
        <is>
          <t>CB.EN.U4MEE19133</t>
        </is>
      </c>
      <c r="B42" s="26" t="inlineStr">
        <is>
          <t xml:space="preserve">Ramsundarpillai K S  </t>
        </is>
      </c>
      <c r="C42" s="26" t="n">
        <v>2.6</v>
      </c>
      <c r="D42" s="26" t="n">
        <v>2.6</v>
      </c>
      <c r="E42" s="26" t="n">
        <v>3.1</v>
      </c>
      <c r="F42" s="26" t="n">
        <v>2.6</v>
      </c>
      <c r="G42" s="26" t="n">
        <v>2.6</v>
      </c>
      <c r="I42" s="25" t="n">
        <v>2.6</v>
      </c>
      <c r="J42" s="25" t="n">
        <v>2.6</v>
      </c>
      <c r="K42" s="25" t="n">
        <v>3.1</v>
      </c>
      <c r="L42" s="25" t="n">
        <v>2.6</v>
      </c>
      <c r="M42" s="25" t="n">
        <v>2.6</v>
      </c>
    </row>
    <row r="43">
      <c r="A43" s="24" t="inlineStr">
        <is>
          <t>CB.EN.U4MEE19134</t>
        </is>
      </c>
      <c r="B43" s="24" t="inlineStr">
        <is>
          <t xml:space="preserve">Rohith S </t>
        </is>
      </c>
      <c r="C43" s="24" t="n">
        <v>3.4</v>
      </c>
      <c r="D43" s="24" t="n">
        <v>3.4</v>
      </c>
      <c r="E43" s="24" t="n">
        <v>3.9</v>
      </c>
      <c r="F43" s="24" t="n">
        <v>3.4</v>
      </c>
      <c r="G43" s="24" t="n">
        <v>3.4</v>
      </c>
      <c r="I43" s="25" t="n">
        <v>3.4</v>
      </c>
      <c r="J43" s="25" t="n">
        <v>3.4</v>
      </c>
      <c r="K43" s="25" t="n">
        <v>3.9</v>
      </c>
      <c r="L43" s="25" t="n">
        <v>3.4</v>
      </c>
      <c r="M43" s="25" t="n">
        <v>3.4</v>
      </c>
    </row>
    <row r="44">
      <c r="A44" s="26" t="inlineStr">
        <is>
          <t>CB.EN.U4MEE19135</t>
        </is>
      </c>
      <c r="B44" s="26" t="inlineStr">
        <is>
          <t xml:space="preserve">S. ABINAV </t>
        </is>
      </c>
      <c r="C44" s="26" t="n">
        <v>2.4</v>
      </c>
      <c r="D44" s="26" t="n">
        <v>2.4</v>
      </c>
      <c r="E44" s="26" t="n">
        <v>2.9</v>
      </c>
      <c r="F44" s="26" t="n">
        <v>2.4</v>
      </c>
      <c r="G44" s="26" t="n">
        <v>2.4</v>
      </c>
      <c r="I44" s="25" t="n">
        <v>2.4</v>
      </c>
      <c r="J44" s="25" t="n">
        <v>2.4</v>
      </c>
      <c r="K44" s="25" t="n">
        <v>2.9</v>
      </c>
      <c r="L44" s="25" t="n">
        <v>2.4</v>
      </c>
      <c r="M44" s="25" t="n">
        <v>2.4</v>
      </c>
    </row>
    <row r="45">
      <c r="A45" s="24" t="inlineStr">
        <is>
          <t>CB.EN.U4MEE19136</t>
        </is>
      </c>
      <c r="B45" s="24" t="inlineStr">
        <is>
          <t xml:space="preserve">Sadhu Sai Ram Lakshmi Karthik </t>
        </is>
      </c>
      <c r="C45" s="24" t="n">
        <v>3.6</v>
      </c>
      <c r="D45" s="24" t="n">
        <v>3.6</v>
      </c>
      <c r="E45" s="24" t="n">
        <v>4</v>
      </c>
      <c r="F45" s="24" t="n">
        <v>3.6</v>
      </c>
      <c r="G45" s="24" t="n">
        <v>3.6</v>
      </c>
      <c r="I45" s="25" t="n">
        <v>3.6</v>
      </c>
      <c r="J45" s="25" t="n">
        <v>3.6</v>
      </c>
      <c r="K45" s="25" t="n">
        <v>4</v>
      </c>
      <c r="L45" s="25" t="n">
        <v>3.6</v>
      </c>
      <c r="M45" s="25" t="n">
        <v>3.6</v>
      </c>
    </row>
    <row r="46">
      <c r="A46" s="26" t="inlineStr">
        <is>
          <t>CB.EN.U4MEE19137</t>
        </is>
      </c>
      <c r="B46" s="26" t="inlineStr">
        <is>
          <t xml:space="preserve">Salai Gnana Suriyan S </t>
        </is>
      </c>
      <c r="C46" s="26" t="n">
        <v>2.8</v>
      </c>
      <c r="D46" s="26" t="n">
        <v>2.8</v>
      </c>
      <c r="E46" s="26" t="n">
        <v>3.3</v>
      </c>
      <c r="F46" s="26" t="n">
        <v>2.8</v>
      </c>
      <c r="G46" s="26" t="n">
        <v>2.8</v>
      </c>
      <c r="I46" s="25" t="n">
        <v>2.8</v>
      </c>
      <c r="J46" s="25" t="n">
        <v>2.8</v>
      </c>
      <c r="K46" s="25" t="n">
        <v>3.3</v>
      </c>
      <c r="L46" s="25" t="n">
        <v>2.8</v>
      </c>
      <c r="M46" s="25" t="n">
        <v>2.8</v>
      </c>
    </row>
    <row r="47">
      <c r="A47" s="24" t="inlineStr">
        <is>
          <t>CB.EN.U4MEE19138</t>
        </is>
      </c>
      <c r="B47" s="24" t="inlineStr">
        <is>
          <t xml:space="preserve">Sane Pruthvi Reddy </t>
        </is>
      </c>
      <c r="C47" s="24" t="n">
        <v>2.8</v>
      </c>
      <c r="D47" s="24" t="n">
        <v>2.8</v>
      </c>
      <c r="E47" s="24" t="n">
        <v>3.3</v>
      </c>
      <c r="F47" s="24" t="n">
        <v>2.8</v>
      </c>
      <c r="G47" s="24" t="n">
        <v>2.8</v>
      </c>
      <c r="I47" s="25" t="n">
        <v>2.8</v>
      </c>
      <c r="J47" s="25" t="n">
        <v>2.8</v>
      </c>
      <c r="K47" s="25" t="n">
        <v>3.3</v>
      </c>
      <c r="L47" s="25" t="n">
        <v>2.8</v>
      </c>
      <c r="M47" s="25" t="n">
        <v>2.8</v>
      </c>
    </row>
    <row r="48">
      <c r="A48" s="26" t="inlineStr">
        <is>
          <t>CB.EN.U4MEE19139</t>
        </is>
      </c>
      <c r="B48" s="26" t="inlineStr">
        <is>
          <t xml:space="preserve">Shanmukha Sriram Jeeri </t>
        </is>
      </c>
      <c r="C48" s="26" t="n">
        <v>3.2</v>
      </c>
      <c r="D48" s="26" t="n">
        <v>3.2</v>
      </c>
      <c r="E48" s="26" t="n">
        <v>3.7</v>
      </c>
      <c r="F48" s="26" t="n">
        <v>3.2</v>
      </c>
      <c r="G48" s="26" t="n">
        <v>3.2</v>
      </c>
      <c r="I48" s="25" t="n">
        <v>3.2</v>
      </c>
      <c r="J48" s="25" t="n">
        <v>3.2</v>
      </c>
      <c r="K48" s="25" t="n">
        <v>3.7</v>
      </c>
      <c r="L48" s="25" t="n">
        <v>3.2</v>
      </c>
      <c r="M48" s="25" t="n">
        <v>3.2</v>
      </c>
    </row>
    <row r="49">
      <c r="A49" s="24" t="inlineStr">
        <is>
          <t>CB.EN.U4MEE19140</t>
        </is>
      </c>
      <c r="B49" s="24" t="inlineStr">
        <is>
          <t xml:space="preserve">Shivaa K </t>
        </is>
      </c>
      <c r="C49" s="24" t="n">
        <v>2.4</v>
      </c>
      <c r="D49" s="24" t="n">
        <v>2.4</v>
      </c>
      <c r="E49" s="24" t="n">
        <v>2.9</v>
      </c>
      <c r="F49" s="24" t="n">
        <v>2.4</v>
      </c>
      <c r="G49" s="24" t="n">
        <v>2.4</v>
      </c>
      <c r="I49" s="25" t="n">
        <v>2.4</v>
      </c>
      <c r="J49" s="25" t="n">
        <v>2.4</v>
      </c>
      <c r="K49" s="25" t="n">
        <v>2.9</v>
      </c>
      <c r="L49" s="25" t="n">
        <v>2.4</v>
      </c>
      <c r="M49" s="25" t="n">
        <v>2.4</v>
      </c>
    </row>
    <row r="50">
      <c r="A50" s="26" t="inlineStr">
        <is>
          <t>CB.EN.U4MEE19141</t>
        </is>
      </c>
      <c r="B50" s="26" t="inlineStr">
        <is>
          <t xml:space="preserve">Shrivardhaan R S  </t>
        </is>
      </c>
      <c r="C50" s="26" t="n">
        <v>2.4</v>
      </c>
      <c r="D50" s="26" t="n">
        <v>2.4</v>
      </c>
      <c r="E50" s="26" t="n">
        <v>2.9</v>
      </c>
      <c r="F50" s="26" t="n">
        <v>2.4</v>
      </c>
      <c r="G50" s="26" t="n">
        <v>2.4</v>
      </c>
      <c r="I50" s="25" t="n">
        <v>2.4</v>
      </c>
      <c r="J50" s="25" t="n">
        <v>2.4</v>
      </c>
      <c r="K50" s="25" t="n">
        <v>2.9</v>
      </c>
      <c r="L50" s="25" t="n">
        <v>2.4</v>
      </c>
      <c r="M50" s="25" t="n">
        <v>2.4</v>
      </c>
    </row>
    <row r="51">
      <c r="A51" s="24" t="inlineStr">
        <is>
          <t>CB.EN.U4MEE19142</t>
        </is>
      </c>
      <c r="B51" s="24" t="inlineStr">
        <is>
          <t xml:space="preserve">Sidharthan S  </t>
        </is>
      </c>
      <c r="C51" s="24" t="n">
        <v>3.6</v>
      </c>
      <c r="D51" s="24" t="n">
        <v>3.6</v>
      </c>
      <c r="E51" s="24" t="n">
        <v>4</v>
      </c>
      <c r="F51" s="24" t="n">
        <v>3.6</v>
      </c>
      <c r="G51" s="24" t="n">
        <v>3.6</v>
      </c>
      <c r="I51" s="25" t="n">
        <v>3.6</v>
      </c>
      <c r="J51" s="25" t="n">
        <v>3.6</v>
      </c>
      <c r="K51" s="25" t="n">
        <v>4</v>
      </c>
      <c r="L51" s="25" t="n">
        <v>3.6</v>
      </c>
      <c r="M51" s="25" t="n">
        <v>3.6</v>
      </c>
    </row>
    <row r="52">
      <c r="A52" s="26" t="inlineStr">
        <is>
          <t>CB.EN.U4MEE19143</t>
        </is>
      </c>
      <c r="B52" s="26" t="inlineStr">
        <is>
          <t xml:space="preserve">Sivaram S </t>
        </is>
      </c>
      <c r="C52" s="26" t="n">
        <v>3.2</v>
      </c>
      <c r="D52" s="26" t="n">
        <v>3.2</v>
      </c>
      <c r="E52" s="26" t="n">
        <v>3.7</v>
      </c>
      <c r="F52" s="26" t="n">
        <v>3.2</v>
      </c>
      <c r="G52" s="26" t="n">
        <v>3.2</v>
      </c>
      <c r="I52" s="25" t="n">
        <v>3.2</v>
      </c>
      <c r="J52" s="25" t="n">
        <v>3.2</v>
      </c>
      <c r="K52" s="25" t="n">
        <v>3.7</v>
      </c>
      <c r="L52" s="25" t="n">
        <v>3.2</v>
      </c>
      <c r="M52" s="25" t="n">
        <v>3.2</v>
      </c>
    </row>
    <row r="53">
      <c r="A53" s="24" t="inlineStr">
        <is>
          <t>CB.EN.U4MEE19146</t>
        </is>
      </c>
      <c r="B53" s="24" t="inlineStr">
        <is>
          <t xml:space="preserve">Surya Sajeev </t>
        </is>
      </c>
      <c r="C53" s="24" t="n">
        <v>3</v>
      </c>
      <c r="D53" s="24" t="n">
        <v>3</v>
      </c>
      <c r="E53" s="24" t="n">
        <v>3.5</v>
      </c>
      <c r="F53" s="24" t="n">
        <v>3</v>
      </c>
      <c r="G53" s="24" t="n">
        <v>3</v>
      </c>
      <c r="I53" s="25" t="n">
        <v>3</v>
      </c>
      <c r="J53" s="25" t="n">
        <v>3</v>
      </c>
      <c r="K53" s="25" t="n">
        <v>3.5</v>
      </c>
      <c r="L53" s="25" t="n">
        <v>3</v>
      </c>
      <c r="M53" s="25" t="n">
        <v>3</v>
      </c>
    </row>
    <row r="54">
      <c r="A54" s="26" t="inlineStr">
        <is>
          <t>CB.EN.U4MEE19147</t>
        </is>
      </c>
      <c r="B54" s="26" t="inlineStr">
        <is>
          <t xml:space="preserve">Udith K </t>
        </is>
      </c>
      <c r="C54" s="26" t="n">
        <v>2.6</v>
      </c>
      <c r="D54" s="26" t="n">
        <v>2.6</v>
      </c>
      <c r="E54" s="26" t="n">
        <v>3.1</v>
      </c>
      <c r="F54" s="26" t="n">
        <v>2.6</v>
      </c>
      <c r="G54" s="26" t="n">
        <v>2.6</v>
      </c>
      <c r="I54" s="25" t="n">
        <v>2.6</v>
      </c>
      <c r="J54" s="25" t="n">
        <v>2.6</v>
      </c>
      <c r="K54" s="25" t="n">
        <v>3.1</v>
      </c>
      <c r="L54" s="25" t="n">
        <v>2.6</v>
      </c>
      <c r="M54" s="25" t="n">
        <v>2.6</v>
      </c>
    </row>
    <row r="55">
      <c r="A55" s="24" t="inlineStr">
        <is>
          <t>CB.EN.U4MEE19148</t>
        </is>
      </c>
      <c r="B55" s="24" t="inlineStr">
        <is>
          <t xml:space="preserve">Sundaravel V S  </t>
        </is>
      </c>
      <c r="C55" s="24" t="n">
        <v>2.6</v>
      </c>
      <c r="D55" s="24" t="n">
        <v>2.6</v>
      </c>
      <c r="E55" s="24" t="n">
        <v>3.1</v>
      </c>
      <c r="F55" s="24" t="n">
        <v>2.6</v>
      </c>
      <c r="G55" s="24" t="n">
        <v>2.6</v>
      </c>
      <c r="I55" s="25" t="n">
        <v>2.6</v>
      </c>
      <c r="J55" s="25" t="n">
        <v>2.6</v>
      </c>
      <c r="K55" s="25" t="n">
        <v>3.1</v>
      </c>
      <c r="L55" s="25" t="n">
        <v>2.6</v>
      </c>
      <c r="M55" s="25" t="n">
        <v>2.6</v>
      </c>
    </row>
    <row r="56">
      <c r="A56" s="26" t="inlineStr">
        <is>
          <t>CB.EN.U4MEE19149</t>
        </is>
      </c>
      <c r="B56" s="26" t="inlineStr">
        <is>
          <t xml:space="preserve">VADLAMANI RAVI SAI SUBHAKAR </t>
        </is>
      </c>
      <c r="C56" s="26" t="n">
        <v>2.8</v>
      </c>
      <c r="D56" s="26" t="n">
        <v>2.8</v>
      </c>
      <c r="E56" s="26" t="n">
        <v>3.3</v>
      </c>
      <c r="F56" s="26" t="n">
        <v>2.8</v>
      </c>
      <c r="G56" s="26" t="n">
        <v>2.8</v>
      </c>
      <c r="I56" s="25" t="n">
        <v>2.8</v>
      </c>
      <c r="J56" s="25" t="n">
        <v>2.8</v>
      </c>
      <c r="K56" s="25" t="n">
        <v>3.3</v>
      </c>
      <c r="L56" s="25" t="n">
        <v>2.8</v>
      </c>
      <c r="M56" s="25" t="n">
        <v>2.8</v>
      </c>
    </row>
    <row r="57">
      <c r="A57" s="24" t="inlineStr">
        <is>
          <t>CB.EN.U4MEE19150</t>
        </is>
      </c>
      <c r="B57" s="24" t="inlineStr">
        <is>
          <t xml:space="preserve">Vignesh S </t>
        </is>
      </c>
      <c r="C57" s="24" t="n">
        <v>2.4</v>
      </c>
      <c r="D57" s="24" t="n">
        <v>2.4</v>
      </c>
      <c r="E57" s="24" t="n">
        <v>2.9</v>
      </c>
      <c r="F57" s="24" t="n">
        <v>2.4</v>
      </c>
      <c r="G57" s="24" t="n">
        <v>2.4</v>
      </c>
      <c r="I57" s="25" t="n">
        <v>2.4</v>
      </c>
      <c r="J57" s="25" t="n">
        <v>2.4</v>
      </c>
      <c r="K57" s="25" t="n">
        <v>2.9</v>
      </c>
      <c r="L57" s="25" t="n">
        <v>2.4</v>
      </c>
      <c r="M57" s="25" t="n">
        <v>2.4</v>
      </c>
    </row>
    <row r="58">
      <c r="A58" s="26" t="inlineStr">
        <is>
          <t>CB.EN.U4MEE19152</t>
        </is>
      </c>
      <c r="B58" s="26" t="inlineStr">
        <is>
          <t xml:space="preserve">Nakka Pranav </t>
        </is>
      </c>
      <c r="C58" s="26" t="n">
        <v>2.4</v>
      </c>
      <c r="D58" s="26" t="n">
        <v>2.4</v>
      </c>
      <c r="E58" s="26" t="n">
        <v>2.9</v>
      </c>
      <c r="F58" s="26" t="n">
        <v>2.4</v>
      </c>
      <c r="G58" s="26" t="n">
        <v>2.4</v>
      </c>
      <c r="I58" s="25" t="n">
        <v>2.4</v>
      </c>
      <c r="J58" s="25" t="n">
        <v>2.4</v>
      </c>
      <c r="K58" s="25" t="n">
        <v>2.9</v>
      </c>
      <c r="L58" s="25" t="n">
        <v>2.4</v>
      </c>
      <c r="M58" s="25" t="n">
        <v>2.4</v>
      </c>
    </row>
    <row r="59">
      <c r="A59" s="24" t="inlineStr">
        <is>
          <t>CB.EN.U4MEE19153</t>
        </is>
      </c>
      <c r="B59" s="24" t="inlineStr">
        <is>
          <t xml:space="preserve">Nandeeshwaran R </t>
        </is>
      </c>
      <c r="C59" s="24" t="n">
        <v>2.6</v>
      </c>
      <c r="D59" s="24" t="n">
        <v>2.6</v>
      </c>
      <c r="E59" s="24" t="n">
        <v>3.1</v>
      </c>
      <c r="F59" s="24" t="n">
        <v>2.6</v>
      </c>
      <c r="G59" s="24" t="n">
        <v>2.6</v>
      </c>
      <c r="I59" s="25" t="n">
        <v>2.6</v>
      </c>
      <c r="J59" s="25" t="n">
        <v>2.6</v>
      </c>
      <c r="K59" s="25" t="n">
        <v>3.1</v>
      </c>
      <c r="L59" s="25" t="n">
        <v>2.6</v>
      </c>
      <c r="M59" s="25" t="n">
        <v>2.6</v>
      </c>
    </row>
    <row r="60">
      <c r="A60" s="26" t="inlineStr">
        <is>
          <t>CB.EN.U4MEE19154</t>
        </is>
      </c>
      <c r="B60" s="26" t="inlineStr">
        <is>
          <t xml:space="preserve">Arjun Suresh  </t>
        </is>
      </c>
      <c r="C60" s="26" t="n">
        <v>2.8</v>
      </c>
      <c r="D60" s="26" t="n">
        <v>2.8</v>
      </c>
      <c r="E60" s="26" t="n">
        <v>3.3</v>
      </c>
      <c r="F60" s="26" t="n">
        <v>2.8</v>
      </c>
      <c r="G60" s="26" t="n">
        <v>2.8</v>
      </c>
      <c r="I60" s="25" t="n">
        <v>2.8</v>
      </c>
      <c r="J60" s="25" t="n">
        <v>2.8</v>
      </c>
      <c r="K60" s="25" t="n">
        <v>3.3</v>
      </c>
      <c r="L60" s="25" t="n">
        <v>2.8</v>
      </c>
      <c r="M60" s="25" t="n">
        <v>2.8</v>
      </c>
    </row>
    <row r="61">
      <c r="A61" s="24" t="inlineStr">
        <is>
          <t>CB.EN.U4MEE19155</t>
        </is>
      </c>
      <c r="B61" s="24" t="inlineStr">
        <is>
          <t xml:space="preserve">Rahuldev C  </t>
        </is>
      </c>
      <c r="C61" s="24" t="n">
        <v>2.4</v>
      </c>
      <c r="D61" s="24" t="n">
        <v>2.4</v>
      </c>
      <c r="E61" s="24" t="n">
        <v>2.9</v>
      </c>
      <c r="F61" s="24" t="n">
        <v>2.4</v>
      </c>
      <c r="G61" s="24" t="n">
        <v>2.4</v>
      </c>
      <c r="I61" s="25" t="n">
        <v>2.4</v>
      </c>
      <c r="J61" s="25" t="n">
        <v>2.4</v>
      </c>
      <c r="K61" s="25" t="n">
        <v>2.9</v>
      </c>
      <c r="L61" s="25" t="n">
        <v>2.4</v>
      </c>
      <c r="M61" s="25" t="n">
        <v>2.4</v>
      </c>
    </row>
    <row r="62">
      <c r="A62" s="26" t="inlineStr">
        <is>
          <t>CB.EN.U4MEE19156</t>
        </is>
      </c>
      <c r="B62" s="26" t="inlineStr">
        <is>
          <t xml:space="preserve">Adhithya Manoj  </t>
        </is>
      </c>
      <c r="C62" s="26" t="n">
        <v>3.2</v>
      </c>
      <c r="D62" s="26" t="n">
        <v>3.2</v>
      </c>
      <c r="E62" s="26" t="n">
        <v>3.7</v>
      </c>
      <c r="F62" s="26" t="n">
        <v>3.2</v>
      </c>
      <c r="G62" s="26" t="n">
        <v>3.2</v>
      </c>
      <c r="I62" s="25" t="n">
        <v>3.2</v>
      </c>
      <c r="J62" s="25" t="n">
        <v>3.2</v>
      </c>
      <c r="K62" s="25" t="n">
        <v>3.7</v>
      </c>
      <c r="L62" s="25" t="n">
        <v>3.2</v>
      </c>
      <c r="M62" s="25" t="n">
        <v>3.2</v>
      </c>
    </row>
    <row r="63"/>
    <row r="64"/>
    <row r="65">
      <c r="A65" s="27" t="inlineStr">
        <is>
          <t>Colour Code</t>
        </is>
      </c>
      <c r="B65" s="27" t="inlineStr">
        <is>
          <t>Meaning</t>
        </is>
      </c>
      <c r="C65" s="28" t="n"/>
    </row>
    <row r="66">
      <c r="A66" s="29" t="inlineStr">
        <is>
          <t>Pink fill</t>
        </is>
      </c>
      <c r="B66" s="29" t="inlineStr">
        <is>
          <t>Empty cell</t>
        </is>
      </c>
      <c r="C66" s="28" t="n"/>
    </row>
    <row r="67">
      <c r="A67" s="30" t="inlineStr">
        <is>
          <t>Red fill</t>
        </is>
      </c>
      <c r="B67" s="30" t="inlineStr">
        <is>
          <t>Cell value greater than expected</t>
        </is>
      </c>
      <c r="C67" s="28" t="n"/>
    </row>
    <row r="68">
      <c r="A68" s="31" t="inlineStr">
        <is>
          <t>Yellow fill</t>
        </is>
      </c>
      <c r="B68" s="31" t="inlineStr">
        <is>
          <t>All cells values in column below threshold</t>
        </is>
      </c>
      <c r="C68" s="28" t="n"/>
    </row>
    <row r="69">
      <c r="A69" s="32" t="inlineStr">
        <is>
          <t>Blue fill</t>
        </is>
      </c>
      <c r="B69" s="32" t="inlineStr">
        <is>
          <t>Header cell (ignore)</t>
        </is>
      </c>
      <c r="C69" s="28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7">
    <mergeCell ref="B69:C69"/>
    <mergeCell ref="B68:C68"/>
    <mergeCell ref="B67:C67"/>
    <mergeCell ref="B9:G9"/>
    <mergeCell ref="B1:G1"/>
    <mergeCell ref="B66:C66"/>
    <mergeCell ref="B65:C65"/>
  </mergeCells>
  <conditionalFormatting sqref="C3">
    <cfRule type="expression" priority="1" dxfId="2" stopIfTrue="0">
      <formula>OR(C3&gt;100,C3&lt;0)</formula>
    </cfRule>
    <cfRule type="expression" priority="2" dxfId="0" stopIfTrue="0">
      <formula>ISBLANK(C3)</formula>
    </cfRule>
  </conditionalFormatting>
  <conditionalFormatting sqref="C4">
    <cfRule type="expression" priority="3" dxfId="2" stopIfTrue="0">
      <formula>OR(C4&gt;max_marks_cell,C4&lt;0)</formula>
    </cfRule>
    <cfRule type="expression" priority="4" dxfId="0" stopIfTrue="0">
      <formula>ISBLANK(C4)</formula>
    </cfRule>
  </conditionalFormatting>
  <conditionalFormatting sqref="C5">
    <cfRule type="expression" priority="5" dxfId="2" stopIfTrue="0">
      <formula>OR(C5&gt;5,C5&lt;0)</formula>
    </cfRule>
    <cfRule type="expression" priority="6" dxfId="0" stopIfTrue="0">
      <formula>ISBLANK(C5)</formula>
    </cfRule>
  </conditionalFormatting>
  <conditionalFormatting sqref="C7">
    <cfRule type="expression" priority="7" dxfId="2" stopIfTrue="0">
      <formula>OR(C7&gt;100,C7&lt;0)</formula>
    </cfRule>
    <cfRule type="expression" priority="8" dxfId="0" stopIfTrue="0">
      <formula>ISBLANK(C7)</formula>
    </cfRule>
  </conditionalFormatting>
  <conditionalFormatting sqref="D3">
    <cfRule type="expression" priority="9" dxfId="2" stopIfTrue="0">
      <formula>OR(D3&gt;100,D3&lt;0)</formula>
    </cfRule>
    <cfRule type="expression" priority="10" dxfId="0" stopIfTrue="0">
      <formula>ISBLANK(D3)</formula>
    </cfRule>
  </conditionalFormatting>
  <conditionalFormatting sqref="D4">
    <cfRule type="expression" priority="11" dxfId="2" stopIfTrue="0">
      <formula>OR(D4&gt;max_marks_cell,D4&lt;0)</formula>
    </cfRule>
    <cfRule type="expression" priority="12" dxfId="0" stopIfTrue="0">
      <formula>ISBLANK(D4)</formula>
    </cfRule>
  </conditionalFormatting>
  <conditionalFormatting sqref="D5">
    <cfRule type="expression" priority="13" dxfId="2" stopIfTrue="0">
      <formula>OR(D5&gt;5,D5&lt;0)</formula>
    </cfRule>
    <cfRule type="expression" priority="14" dxfId="0" stopIfTrue="0">
      <formula>ISBLANK(D5)</formula>
    </cfRule>
  </conditionalFormatting>
  <conditionalFormatting sqref="D7">
    <cfRule type="expression" priority="15" dxfId="2" stopIfTrue="0">
      <formula>OR(D7&gt;100,D7&lt;0)</formula>
    </cfRule>
    <cfRule type="expression" priority="16" dxfId="0" stopIfTrue="0">
      <formula>ISBLANK(D7)</formula>
    </cfRule>
  </conditionalFormatting>
  <conditionalFormatting sqref="E3">
    <cfRule type="expression" priority="17" dxfId="2" stopIfTrue="0">
      <formula>OR(E3&gt;100,E3&lt;0)</formula>
    </cfRule>
    <cfRule type="expression" priority="18" dxfId="0" stopIfTrue="0">
      <formula>ISBLANK(E3)</formula>
    </cfRule>
  </conditionalFormatting>
  <conditionalFormatting sqref="E4">
    <cfRule type="expression" priority="19" dxfId="2" stopIfTrue="0">
      <formula>OR(E4&gt;max_marks_cell,E4&lt;0)</formula>
    </cfRule>
    <cfRule type="expression" priority="20" dxfId="0" stopIfTrue="0">
      <formula>ISBLANK(E4)</formula>
    </cfRule>
  </conditionalFormatting>
  <conditionalFormatting sqref="E5">
    <cfRule type="expression" priority="21" dxfId="2" stopIfTrue="0">
      <formula>OR(E5&gt;5,E5&lt;0)</formula>
    </cfRule>
    <cfRule type="expression" priority="22" dxfId="0" stopIfTrue="0">
      <formula>ISBLANK(E5)</formula>
    </cfRule>
  </conditionalFormatting>
  <conditionalFormatting sqref="E7">
    <cfRule type="expression" priority="23" dxfId="2" stopIfTrue="0">
      <formula>OR(E7&gt;100,E7&lt;0)</formula>
    </cfRule>
    <cfRule type="expression" priority="24" dxfId="0" stopIfTrue="0">
      <formula>ISBLANK(E7)</formula>
    </cfRule>
  </conditionalFormatting>
  <conditionalFormatting sqref="F3">
    <cfRule type="expression" priority="25" dxfId="2" stopIfTrue="0">
      <formula>OR(F3&gt;100,F3&lt;0)</formula>
    </cfRule>
    <cfRule type="expression" priority="26" dxfId="0" stopIfTrue="0">
      <formula>ISBLANK(F3)</formula>
    </cfRule>
  </conditionalFormatting>
  <conditionalFormatting sqref="F4">
    <cfRule type="expression" priority="27" dxfId="2" stopIfTrue="0">
      <formula>OR(F4&gt;max_marks_cell,F4&lt;0)</formula>
    </cfRule>
    <cfRule type="expression" priority="28" dxfId="0" stopIfTrue="0">
      <formula>ISBLANK(F4)</formula>
    </cfRule>
  </conditionalFormatting>
  <conditionalFormatting sqref="F5">
    <cfRule type="expression" priority="29" dxfId="2" stopIfTrue="0">
      <formula>OR(F5&gt;5,F5&lt;0)</formula>
    </cfRule>
    <cfRule type="expression" priority="30" dxfId="0" stopIfTrue="0">
      <formula>ISBLANK(F5)</formula>
    </cfRule>
  </conditionalFormatting>
  <conditionalFormatting sqref="F7">
    <cfRule type="expression" priority="31" dxfId="2" stopIfTrue="0">
      <formula>OR(F7&gt;100,F7&lt;0)</formula>
    </cfRule>
    <cfRule type="expression" priority="32" dxfId="0" stopIfTrue="0">
      <formula>ISBLANK(F7)</formula>
    </cfRule>
  </conditionalFormatting>
  <conditionalFormatting sqref="G3">
    <cfRule type="expression" priority="33" dxfId="2" stopIfTrue="0">
      <formula>OR(G3&gt;100,G3&lt;0)</formula>
    </cfRule>
    <cfRule type="expression" priority="34" dxfId="0" stopIfTrue="0">
      <formula>ISBLANK(G3)</formula>
    </cfRule>
  </conditionalFormatting>
  <conditionalFormatting sqref="G4">
    <cfRule type="expression" priority="35" dxfId="2" stopIfTrue="0">
      <formula>OR(G4&gt;max_marks_cell,G4&lt;0)</formula>
    </cfRule>
    <cfRule type="expression" priority="36" dxfId="0" stopIfTrue="0">
      <formula>ISBLANK(G4)</formula>
    </cfRule>
  </conditionalFormatting>
  <conditionalFormatting sqref="G5">
    <cfRule type="expression" priority="37" dxfId="2" stopIfTrue="0">
      <formula>OR(G5&gt;5,G5&lt;0)</formula>
    </cfRule>
    <cfRule type="expression" priority="38" dxfId="0" stopIfTrue="0">
      <formula>ISBLANK(G5)</formula>
    </cfRule>
  </conditionalFormatting>
  <conditionalFormatting sqref="G7">
    <cfRule type="expression" priority="39" dxfId="2" stopIfTrue="0">
      <formula>OR(G7&gt;100,G7&lt;0)</formula>
    </cfRule>
    <cfRule type="expression" priority="40" dxfId="0" stopIfTrue="0">
      <formula>ISBLANK(G7)</formula>
    </cfRule>
  </conditionalFormatting>
  <conditionalFormatting sqref="C10">
    <cfRule type="expression" priority="41" dxfId="3" stopIfTrue="0">
      <formula>COUNTIF(C11:C62, "&gt;="&amp;$C$4)=0</formula>
    </cfRule>
  </conditionalFormatting>
  <conditionalFormatting sqref="C11:C62">
    <cfRule type="expression" priority="42" dxfId="0" stopIfTrue="0">
      <formula>ISBLANK(C11)</formula>
    </cfRule>
    <cfRule type="expression" priority="43" dxfId="2" stopIfTrue="0">
      <formula>C11&gt;$C$3</formula>
    </cfRule>
  </conditionalFormatting>
  <conditionalFormatting sqref="A11:A62">
    <cfRule type="expression" priority="44" dxfId="0" stopIfTrue="0">
      <formula>ISBLANK(A11)</formula>
    </cfRule>
    <cfRule type="expression" priority="49" dxfId="0" stopIfTrue="0">
      <formula>ISBLANK(A11)</formula>
    </cfRule>
    <cfRule type="expression" priority="54" dxfId="0" stopIfTrue="0">
      <formula>ISBLANK(A11)</formula>
    </cfRule>
    <cfRule type="expression" priority="59" dxfId="0" stopIfTrue="0">
      <formula>ISBLANK(A11)</formula>
    </cfRule>
    <cfRule type="expression" priority="64" dxfId="0" stopIfTrue="0">
      <formula>ISBLANK(A11)</formula>
    </cfRule>
  </conditionalFormatting>
  <conditionalFormatting sqref="B11:B62">
    <cfRule type="expression" priority="45" dxfId="0" stopIfTrue="0">
      <formula>ISBLANK(B11)</formula>
    </cfRule>
    <cfRule type="expression" priority="50" dxfId="0" stopIfTrue="0">
      <formula>ISBLANK(B11)</formula>
    </cfRule>
    <cfRule type="expression" priority="55" dxfId="0" stopIfTrue="0">
      <formula>ISBLANK(B11)</formula>
    </cfRule>
    <cfRule type="expression" priority="60" dxfId="0" stopIfTrue="0">
      <formula>ISBLANK(B11)</formula>
    </cfRule>
    <cfRule type="expression" priority="65" dxfId="0" stopIfTrue="0">
      <formula>ISBLANK(B11)</formula>
    </cfRule>
  </conditionalFormatting>
  <conditionalFormatting sqref="D10">
    <cfRule type="expression" priority="46" dxfId="3" stopIfTrue="0">
      <formula>COUNTIF(D11:D62, "&gt;="&amp;$D$4)=0</formula>
    </cfRule>
  </conditionalFormatting>
  <conditionalFormatting sqref="D11:D62">
    <cfRule type="expression" priority="47" dxfId="0" stopIfTrue="0">
      <formula>ISBLANK(D11)</formula>
    </cfRule>
    <cfRule type="expression" priority="48" dxfId="2" stopIfTrue="0">
      <formula>D11&gt;$D$3</formula>
    </cfRule>
  </conditionalFormatting>
  <conditionalFormatting sqref="E10">
    <cfRule type="expression" priority="51" dxfId="3" stopIfTrue="0">
      <formula>COUNTIF(E11:E62, "&gt;="&amp;$E$4)=0</formula>
    </cfRule>
  </conditionalFormatting>
  <conditionalFormatting sqref="E11:E62">
    <cfRule type="expression" priority="52" dxfId="0" stopIfTrue="0">
      <formula>ISBLANK(E11)</formula>
    </cfRule>
    <cfRule type="expression" priority="53" dxfId="2" stopIfTrue="0">
      <formula>E11&gt;$E$3</formula>
    </cfRule>
  </conditionalFormatting>
  <conditionalFormatting sqref="F10">
    <cfRule type="expression" priority="56" dxfId="3" stopIfTrue="0">
      <formula>COUNTIF(F11:F62, "&gt;="&amp;$F$4)=0</formula>
    </cfRule>
  </conditionalFormatting>
  <conditionalFormatting sqref="F11:F62">
    <cfRule type="expression" priority="57" dxfId="0" stopIfTrue="0">
      <formula>ISBLANK(F11)</formula>
    </cfRule>
    <cfRule type="expression" priority="58" dxfId="2" stopIfTrue="0">
      <formula>F11&gt;$F$3</formula>
    </cfRule>
  </conditionalFormatting>
  <conditionalFormatting sqref="G10">
    <cfRule type="expression" priority="61" dxfId="3" stopIfTrue="0">
      <formula>COUNTIF(G11:G62, "&gt;="&amp;$G$4)=0</formula>
    </cfRule>
  </conditionalFormatting>
  <conditionalFormatting sqref="G11:G62">
    <cfRule type="expression" priority="62" dxfId="0" stopIfTrue="0">
      <formula>ISBLANK(G11)</formula>
    </cfRule>
    <cfRule type="expression" priority="63" dxfId="2" stopIfTrue="0">
      <formula>G11&gt;$G$3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M63"/>
  <sheetViews>
    <sheetView workbookViewId="0">
      <selection activeCell="A1" sqref="A1"/>
    </sheetView>
  </sheetViews>
  <sheetFormatPr baseColWidth="8" defaultRowHeight="15"/>
  <cols>
    <col width="2.5" customWidth="1" min="7" max="7"/>
    <col width="14.3" customWidth="1" min="8" max="8"/>
  </cols>
  <sheetData>
    <row r="1">
      <c r="A1" s="33" t="inlineStr">
        <is>
          <t>B_CA-I</t>
        </is>
      </c>
      <c r="B1" s="33" t="n"/>
      <c r="C1" s="33" t="n"/>
      <c r="D1" s="33" t="n"/>
      <c r="E1" s="33" t="n"/>
      <c r="G1" s="34" t="n"/>
      <c r="I1" s="35" t="inlineStr">
        <is>
          <t>Combined Components table</t>
        </is>
      </c>
      <c r="J1" s="35" t="n"/>
      <c r="K1" s="35" t="n"/>
      <c r="L1" s="35" t="n"/>
      <c r="M1" s="35" t="n"/>
    </row>
    <row r="2">
      <c r="A2" s="36" t="inlineStr">
        <is>
          <t>CO1</t>
        </is>
      </c>
      <c r="B2" s="36" t="inlineStr">
        <is>
          <t>CO2</t>
        </is>
      </c>
      <c r="C2" s="36" t="inlineStr">
        <is>
          <t>CO3</t>
        </is>
      </c>
      <c r="D2" s="36" t="inlineStr">
        <is>
          <t>CO4</t>
        </is>
      </c>
      <c r="E2" s="36" t="inlineStr">
        <is>
          <t>CO5</t>
        </is>
      </c>
      <c r="G2" s="34" t="n"/>
      <c r="I2" s="37" t="inlineStr">
        <is>
          <t>CO1</t>
        </is>
      </c>
      <c r="J2" s="37" t="inlineStr">
        <is>
          <t>CO2</t>
        </is>
      </c>
      <c r="K2" s="37" t="inlineStr">
        <is>
          <t>CO3</t>
        </is>
      </c>
      <c r="L2" s="37" t="inlineStr">
        <is>
          <t>CO4</t>
        </is>
      </c>
      <c r="M2" s="37" t="inlineStr">
        <is>
          <t>CO5</t>
        </is>
      </c>
    </row>
    <row r="3">
      <c r="A3" s="18" t="n">
        <v>16</v>
      </c>
      <c r="B3" s="18" t="n">
        <v>16</v>
      </c>
      <c r="C3" s="18" t="n">
        <v>16</v>
      </c>
      <c r="D3" s="18" t="n">
        <v>16</v>
      </c>
      <c r="E3" s="18" t="n">
        <v>16</v>
      </c>
      <c r="G3" s="34" t="n"/>
      <c r="I3" s="18" t="n">
        <v>16</v>
      </c>
      <c r="J3" s="18" t="n">
        <v>16</v>
      </c>
      <c r="K3" s="18" t="n">
        <v>16</v>
      </c>
      <c r="L3" s="18" t="n">
        <v>16</v>
      </c>
      <c r="M3" s="18" t="n">
        <v>16</v>
      </c>
    </row>
    <row r="4">
      <c r="A4" s="18" t="n">
        <v>11.2</v>
      </c>
      <c r="B4" s="18" t="n">
        <v>11.2</v>
      </c>
      <c r="C4" s="18" t="n">
        <v>11.2</v>
      </c>
      <c r="D4" s="18" t="n">
        <v>11.2</v>
      </c>
      <c r="E4" s="18" t="n">
        <v>11.2</v>
      </c>
      <c r="G4" s="34" t="n"/>
      <c r="I4" s="18" t="n">
        <v>11.2</v>
      </c>
      <c r="J4" s="18" t="n">
        <v>11.2</v>
      </c>
      <c r="K4" s="18" t="n">
        <v>11.2</v>
      </c>
      <c r="L4" s="18" t="n">
        <v>11.2</v>
      </c>
      <c r="M4" s="18" t="n">
        <v>11.2</v>
      </c>
    </row>
    <row r="5">
      <c r="G5" s="34" t="n"/>
    </row>
    <row r="6">
      <c r="A6" s="36" t="inlineStr">
        <is>
          <t>CO1</t>
        </is>
      </c>
      <c r="B6" s="36" t="inlineStr">
        <is>
          <t>CO2</t>
        </is>
      </c>
      <c r="C6" s="36" t="inlineStr">
        <is>
          <t>CO3</t>
        </is>
      </c>
      <c r="D6" s="36" t="inlineStr">
        <is>
          <t>CO4</t>
        </is>
      </c>
      <c r="E6" s="36" t="inlineStr">
        <is>
          <t>CO5</t>
        </is>
      </c>
      <c r="G6" s="34" t="n"/>
      <c r="I6" s="37" t="inlineStr">
        <is>
          <t>CO1</t>
        </is>
      </c>
      <c r="J6" s="37" t="inlineStr">
        <is>
          <t>CO2</t>
        </is>
      </c>
      <c r="K6" s="37" t="inlineStr">
        <is>
          <t>CO3</t>
        </is>
      </c>
      <c r="L6" s="37" t="inlineStr">
        <is>
          <t>CO4</t>
        </is>
      </c>
      <c r="M6" s="37" t="inlineStr">
        <is>
          <t>CO5</t>
        </is>
      </c>
    </row>
    <row r="7">
      <c r="A7" s="18" t="n">
        <v>10.6</v>
      </c>
      <c r="B7" s="18" t="n">
        <v>10.6</v>
      </c>
      <c r="C7" s="18" t="n">
        <v>12.6</v>
      </c>
      <c r="D7" s="18" t="n">
        <v>10.6</v>
      </c>
      <c r="E7" s="18" t="n">
        <v>10.6</v>
      </c>
      <c r="G7" s="34" t="n"/>
      <c r="I7" s="18" t="n">
        <v>10.6</v>
      </c>
      <c r="J7" s="18" t="n">
        <v>10.6</v>
      </c>
      <c r="K7" s="18" t="n">
        <v>12.6</v>
      </c>
      <c r="L7" s="18" t="n">
        <v>10.6</v>
      </c>
      <c r="M7" s="18" t="n">
        <v>10.6</v>
      </c>
    </row>
    <row r="8">
      <c r="A8" s="18" t="n">
        <v>11</v>
      </c>
      <c r="B8" s="18" t="n">
        <v>11</v>
      </c>
      <c r="C8" s="18" t="n">
        <v>13</v>
      </c>
      <c r="D8" s="18" t="n">
        <v>11</v>
      </c>
      <c r="E8" s="18" t="n">
        <v>11</v>
      </c>
      <c r="G8" s="34" t="n"/>
      <c r="I8" s="18" t="n">
        <v>11</v>
      </c>
      <c r="J8" s="18" t="n">
        <v>11</v>
      </c>
      <c r="K8" s="18" t="n">
        <v>13</v>
      </c>
      <c r="L8" s="18" t="n">
        <v>11</v>
      </c>
      <c r="M8" s="18" t="n">
        <v>11</v>
      </c>
    </row>
    <row r="9">
      <c r="A9" s="18" t="n">
        <v>11.4</v>
      </c>
      <c r="B9" s="18" t="n">
        <v>11.4</v>
      </c>
      <c r="C9" s="18" t="n">
        <v>13.4</v>
      </c>
      <c r="D9" s="18" t="n">
        <v>11.4</v>
      </c>
      <c r="E9" s="18" t="n">
        <v>11.4</v>
      </c>
      <c r="G9" s="34" t="n"/>
      <c r="I9" s="18" t="n">
        <v>11.4</v>
      </c>
      <c r="J9" s="18" t="n">
        <v>11.4</v>
      </c>
      <c r="K9" s="18" t="n">
        <v>13.4</v>
      </c>
      <c r="L9" s="18" t="n">
        <v>11.4</v>
      </c>
      <c r="M9" s="18" t="n">
        <v>11.4</v>
      </c>
    </row>
    <row r="10">
      <c r="A10" s="18" t="n">
        <v>10.6</v>
      </c>
      <c r="B10" s="18" t="n">
        <v>10.6</v>
      </c>
      <c r="C10" s="18" t="n">
        <v>12.6</v>
      </c>
      <c r="D10" s="18" t="n">
        <v>10.6</v>
      </c>
      <c r="E10" s="18" t="n">
        <v>10.6</v>
      </c>
      <c r="G10" s="34" t="n"/>
      <c r="I10" s="18" t="n">
        <v>10.6</v>
      </c>
      <c r="J10" s="18" t="n">
        <v>10.6</v>
      </c>
      <c r="K10" s="18" t="n">
        <v>12.6</v>
      </c>
      <c r="L10" s="18" t="n">
        <v>10.6</v>
      </c>
      <c r="M10" s="18" t="n">
        <v>10.6</v>
      </c>
    </row>
    <row r="11">
      <c r="A11" s="18" t="n">
        <v>10.6</v>
      </c>
      <c r="B11" s="18" t="n">
        <v>10.6</v>
      </c>
      <c r="C11" s="18" t="n">
        <v>12.6</v>
      </c>
      <c r="D11" s="18" t="n">
        <v>10.6</v>
      </c>
      <c r="E11" s="18" t="n">
        <v>10.6</v>
      </c>
      <c r="G11" s="34" t="n"/>
      <c r="I11" s="18" t="n">
        <v>10.6</v>
      </c>
      <c r="J11" s="18" t="n">
        <v>10.6</v>
      </c>
      <c r="K11" s="18" t="n">
        <v>12.6</v>
      </c>
      <c r="L11" s="18" t="n">
        <v>10.6</v>
      </c>
      <c r="M11" s="18" t="n">
        <v>10.6</v>
      </c>
    </row>
    <row r="12">
      <c r="A12" s="18" t="n">
        <v>13.2</v>
      </c>
      <c r="B12" s="18" t="n">
        <v>13.2</v>
      </c>
      <c r="C12" s="18" t="n">
        <v>15.2</v>
      </c>
      <c r="D12" s="18" t="n">
        <v>13.2</v>
      </c>
      <c r="E12" s="18" t="n">
        <v>13.2</v>
      </c>
      <c r="G12" s="34" t="n"/>
      <c r="I12" s="18" t="n">
        <v>13.2</v>
      </c>
      <c r="J12" s="18" t="n">
        <v>13.2</v>
      </c>
      <c r="K12" s="18" t="n">
        <v>15.2</v>
      </c>
      <c r="L12" s="18" t="n">
        <v>13.2</v>
      </c>
      <c r="M12" s="18" t="n">
        <v>13.2</v>
      </c>
    </row>
    <row r="13">
      <c r="A13" s="18" t="n">
        <v>13.4</v>
      </c>
      <c r="B13" s="18" t="n">
        <v>13.4</v>
      </c>
      <c r="C13" s="18" t="n">
        <v>15.4</v>
      </c>
      <c r="D13" s="18" t="n">
        <v>13.4</v>
      </c>
      <c r="E13" s="18" t="n">
        <v>13.4</v>
      </c>
      <c r="G13" s="34" t="n"/>
      <c r="I13" s="18" t="n">
        <v>13.4</v>
      </c>
      <c r="J13" s="18" t="n">
        <v>13.4</v>
      </c>
      <c r="K13" s="18" t="n">
        <v>15.4</v>
      </c>
      <c r="L13" s="18" t="n">
        <v>13.4</v>
      </c>
      <c r="M13" s="18" t="n">
        <v>13.4</v>
      </c>
    </row>
    <row r="14">
      <c r="A14" s="18" t="n">
        <v>11.8</v>
      </c>
      <c r="B14" s="18" t="n">
        <v>11.8</v>
      </c>
      <c r="C14" s="18" t="n">
        <v>13.8</v>
      </c>
      <c r="D14" s="18" t="n">
        <v>11.8</v>
      </c>
      <c r="E14" s="18" t="n">
        <v>11.8</v>
      </c>
      <c r="G14" s="34" t="n"/>
      <c r="I14" s="18" t="n">
        <v>11.8</v>
      </c>
      <c r="J14" s="18" t="n">
        <v>11.8</v>
      </c>
      <c r="K14" s="18" t="n">
        <v>13.8</v>
      </c>
      <c r="L14" s="18" t="n">
        <v>11.8</v>
      </c>
      <c r="M14" s="18" t="n">
        <v>11.8</v>
      </c>
    </row>
    <row r="15">
      <c r="A15" s="18" t="n">
        <v>12.6</v>
      </c>
      <c r="B15" s="18" t="n">
        <v>12.6</v>
      </c>
      <c r="C15" s="18" t="n">
        <v>14.6</v>
      </c>
      <c r="D15" s="18" t="n">
        <v>12.6</v>
      </c>
      <c r="E15" s="18" t="n">
        <v>12.6</v>
      </c>
      <c r="G15" s="34" t="n"/>
      <c r="I15" s="18" t="n">
        <v>12.6</v>
      </c>
      <c r="J15" s="18" t="n">
        <v>12.6</v>
      </c>
      <c r="K15" s="18" t="n">
        <v>14.6</v>
      </c>
      <c r="L15" s="18" t="n">
        <v>12.6</v>
      </c>
      <c r="M15" s="18" t="n">
        <v>12.6</v>
      </c>
    </row>
    <row r="16">
      <c r="A16" s="18" t="n">
        <v>9.800000000000001</v>
      </c>
      <c r="B16" s="18" t="n">
        <v>9.800000000000001</v>
      </c>
      <c r="C16" s="18" t="n">
        <v>11.8</v>
      </c>
      <c r="D16" s="18" t="n">
        <v>9.800000000000001</v>
      </c>
      <c r="E16" s="18" t="n">
        <v>9.800000000000001</v>
      </c>
      <c r="G16" s="34" t="n"/>
      <c r="I16" s="18" t="n">
        <v>9.800000000000001</v>
      </c>
      <c r="J16" s="18" t="n">
        <v>9.800000000000001</v>
      </c>
      <c r="K16" s="18" t="n">
        <v>11.8</v>
      </c>
      <c r="L16" s="18" t="n">
        <v>9.800000000000001</v>
      </c>
      <c r="M16" s="18" t="n">
        <v>9.800000000000001</v>
      </c>
    </row>
    <row r="17">
      <c r="A17" s="18" t="n">
        <v>15.2</v>
      </c>
      <c r="B17" s="18" t="n">
        <v>15.2</v>
      </c>
      <c r="C17" s="18" t="n">
        <v>17.2</v>
      </c>
      <c r="D17" s="18" t="n">
        <v>15.2</v>
      </c>
      <c r="E17" s="18" t="n">
        <v>15.2</v>
      </c>
      <c r="G17" s="34" t="n"/>
      <c r="I17" s="18" t="n">
        <v>15.2</v>
      </c>
      <c r="J17" s="18" t="n">
        <v>15.2</v>
      </c>
      <c r="K17" s="18" t="n">
        <v>17.2</v>
      </c>
      <c r="L17" s="18" t="n">
        <v>15.2</v>
      </c>
      <c r="M17" s="18" t="n">
        <v>15.2</v>
      </c>
    </row>
    <row r="18">
      <c r="A18" s="18" t="n">
        <v>11.4</v>
      </c>
      <c r="B18" s="18" t="n">
        <v>11.4</v>
      </c>
      <c r="C18" s="18" t="n">
        <v>13.4</v>
      </c>
      <c r="D18" s="18" t="n">
        <v>11.4</v>
      </c>
      <c r="E18" s="18" t="n">
        <v>11.4</v>
      </c>
      <c r="G18" s="34" t="n"/>
      <c r="I18" s="18" t="n">
        <v>11.4</v>
      </c>
      <c r="J18" s="18" t="n">
        <v>11.4</v>
      </c>
      <c r="K18" s="18" t="n">
        <v>13.4</v>
      </c>
      <c r="L18" s="18" t="n">
        <v>11.4</v>
      </c>
      <c r="M18" s="18" t="n">
        <v>11.4</v>
      </c>
    </row>
    <row r="19">
      <c r="A19" s="18" t="n">
        <v>11.8</v>
      </c>
      <c r="B19" s="18" t="n">
        <v>11.8</v>
      </c>
      <c r="C19" s="18" t="n">
        <v>13.8</v>
      </c>
      <c r="D19" s="18" t="n">
        <v>11.8</v>
      </c>
      <c r="E19" s="18" t="n">
        <v>11.8</v>
      </c>
      <c r="G19" s="34" t="n"/>
      <c r="I19" s="18" t="n">
        <v>11.8</v>
      </c>
      <c r="J19" s="18" t="n">
        <v>11.8</v>
      </c>
      <c r="K19" s="18" t="n">
        <v>13.8</v>
      </c>
      <c r="L19" s="18" t="n">
        <v>11.8</v>
      </c>
      <c r="M19" s="18" t="n">
        <v>11.8</v>
      </c>
    </row>
    <row r="20">
      <c r="A20" s="18" t="n">
        <v>12.4</v>
      </c>
      <c r="B20" s="18" t="n">
        <v>12.4</v>
      </c>
      <c r="C20" s="18" t="n">
        <v>14.4</v>
      </c>
      <c r="D20" s="18" t="n">
        <v>12.4</v>
      </c>
      <c r="E20" s="18" t="n">
        <v>12.4</v>
      </c>
      <c r="G20" s="34" t="n"/>
      <c r="I20" s="18" t="n">
        <v>12.4</v>
      </c>
      <c r="J20" s="18" t="n">
        <v>12.4</v>
      </c>
      <c r="K20" s="18" t="n">
        <v>14.4</v>
      </c>
      <c r="L20" s="18" t="n">
        <v>12.4</v>
      </c>
      <c r="M20" s="18" t="n">
        <v>12.4</v>
      </c>
    </row>
    <row r="21">
      <c r="A21" s="18" t="n">
        <v>11.4</v>
      </c>
      <c r="B21" s="18" t="n">
        <v>11.4</v>
      </c>
      <c r="C21" s="18" t="n">
        <v>13.4</v>
      </c>
      <c r="D21" s="18" t="n">
        <v>11.4</v>
      </c>
      <c r="E21" s="18" t="n">
        <v>11.4</v>
      </c>
      <c r="G21" s="34" t="n"/>
      <c r="I21" s="18" t="n">
        <v>11.4</v>
      </c>
      <c r="J21" s="18" t="n">
        <v>11.4</v>
      </c>
      <c r="K21" s="18" t="n">
        <v>13.4</v>
      </c>
      <c r="L21" s="18" t="n">
        <v>11.4</v>
      </c>
      <c r="M21" s="18" t="n">
        <v>11.4</v>
      </c>
    </row>
    <row r="22">
      <c r="A22" s="18" t="n">
        <v>13.2</v>
      </c>
      <c r="B22" s="18" t="n">
        <v>13.2</v>
      </c>
      <c r="C22" s="18" t="n">
        <v>15.2</v>
      </c>
      <c r="D22" s="18" t="n">
        <v>13.2</v>
      </c>
      <c r="E22" s="18" t="n">
        <v>13.2</v>
      </c>
      <c r="G22" s="34" t="n"/>
      <c r="I22" s="18" t="n">
        <v>13.2</v>
      </c>
      <c r="J22" s="18" t="n">
        <v>13.2</v>
      </c>
      <c r="K22" s="18" t="n">
        <v>15.2</v>
      </c>
      <c r="L22" s="18" t="n">
        <v>13.2</v>
      </c>
      <c r="M22" s="18" t="n">
        <v>13.2</v>
      </c>
    </row>
    <row r="23">
      <c r="A23" s="18" t="n">
        <v>11.6</v>
      </c>
      <c r="B23" s="18" t="n">
        <v>11.6</v>
      </c>
      <c r="C23" s="18" t="n">
        <v>13.6</v>
      </c>
      <c r="D23" s="18" t="n">
        <v>11.6</v>
      </c>
      <c r="E23" s="18" t="n">
        <v>11.6</v>
      </c>
      <c r="G23" s="34" t="n"/>
      <c r="I23" s="18" t="n">
        <v>11.6</v>
      </c>
      <c r="J23" s="18" t="n">
        <v>11.6</v>
      </c>
      <c r="K23" s="18" t="n">
        <v>13.6</v>
      </c>
      <c r="L23" s="18" t="n">
        <v>11.6</v>
      </c>
      <c r="M23" s="18" t="n">
        <v>11.6</v>
      </c>
    </row>
    <row r="24">
      <c r="A24" s="18" t="n">
        <v>11.8</v>
      </c>
      <c r="B24" s="18" t="n">
        <v>11.8</v>
      </c>
      <c r="C24" s="18" t="n">
        <v>13.8</v>
      </c>
      <c r="D24" s="18" t="n">
        <v>11.8</v>
      </c>
      <c r="E24" s="18" t="n">
        <v>11.8</v>
      </c>
      <c r="G24" s="34" t="n"/>
      <c r="I24" s="18" t="n">
        <v>11.8</v>
      </c>
      <c r="J24" s="18" t="n">
        <v>11.8</v>
      </c>
      <c r="K24" s="18" t="n">
        <v>13.8</v>
      </c>
      <c r="L24" s="18" t="n">
        <v>11.8</v>
      </c>
      <c r="M24" s="18" t="n">
        <v>11.8</v>
      </c>
    </row>
    <row r="25">
      <c r="A25" s="18" t="n">
        <v>13.8</v>
      </c>
      <c r="B25" s="18" t="n">
        <v>13.8</v>
      </c>
      <c r="C25" s="18" t="n">
        <v>15.8</v>
      </c>
      <c r="D25" s="18" t="n">
        <v>13.8</v>
      </c>
      <c r="E25" s="18" t="n">
        <v>13.8</v>
      </c>
      <c r="G25" s="34" t="n"/>
      <c r="I25" s="18" t="n">
        <v>13.8</v>
      </c>
      <c r="J25" s="18" t="n">
        <v>13.8</v>
      </c>
      <c r="K25" s="18" t="n">
        <v>15.8</v>
      </c>
      <c r="L25" s="18" t="n">
        <v>13.8</v>
      </c>
      <c r="M25" s="18" t="n">
        <v>13.8</v>
      </c>
    </row>
    <row r="26">
      <c r="A26" s="18" t="n">
        <v>14</v>
      </c>
      <c r="B26" s="18" t="n">
        <v>14</v>
      </c>
      <c r="C26" s="18" t="n">
        <v>16</v>
      </c>
      <c r="D26" s="18" t="n">
        <v>14</v>
      </c>
      <c r="E26" s="18" t="n">
        <v>14</v>
      </c>
      <c r="G26" s="34" t="n"/>
      <c r="I26" s="18" t="n">
        <v>14</v>
      </c>
      <c r="J26" s="18" t="n">
        <v>14</v>
      </c>
      <c r="K26" s="18" t="n">
        <v>16</v>
      </c>
      <c r="L26" s="18" t="n">
        <v>14</v>
      </c>
      <c r="M26" s="18" t="n">
        <v>14</v>
      </c>
    </row>
    <row r="27">
      <c r="A27" s="18" t="n">
        <v>11</v>
      </c>
      <c r="B27" s="18" t="n">
        <v>11</v>
      </c>
      <c r="C27" s="18" t="n">
        <v>13</v>
      </c>
      <c r="D27" s="18" t="n">
        <v>11</v>
      </c>
      <c r="E27" s="18" t="n">
        <v>11</v>
      </c>
      <c r="G27" s="34" t="n"/>
      <c r="I27" s="18" t="n">
        <v>11</v>
      </c>
      <c r="J27" s="18" t="n">
        <v>11</v>
      </c>
      <c r="K27" s="18" t="n">
        <v>13</v>
      </c>
      <c r="L27" s="18" t="n">
        <v>11</v>
      </c>
      <c r="M27" s="18" t="n">
        <v>11</v>
      </c>
    </row>
    <row r="28">
      <c r="A28" s="18" t="n">
        <v>10.4</v>
      </c>
      <c r="B28" s="18" t="n">
        <v>10.4</v>
      </c>
      <c r="C28" s="18" t="n">
        <v>12.4</v>
      </c>
      <c r="D28" s="18" t="n">
        <v>10.4</v>
      </c>
      <c r="E28" s="18" t="n">
        <v>10.4</v>
      </c>
      <c r="G28" s="34" t="n"/>
      <c r="I28" s="18" t="n">
        <v>10.4</v>
      </c>
      <c r="J28" s="18" t="n">
        <v>10.4</v>
      </c>
      <c r="K28" s="18" t="n">
        <v>12.4</v>
      </c>
      <c r="L28" s="18" t="n">
        <v>10.4</v>
      </c>
      <c r="M28" s="18" t="n">
        <v>10.4</v>
      </c>
    </row>
    <row r="29">
      <c r="A29" s="18" t="n">
        <v>10.8</v>
      </c>
      <c r="B29" s="18" t="n">
        <v>10.8</v>
      </c>
      <c r="C29" s="18" t="n">
        <v>12.8</v>
      </c>
      <c r="D29" s="18" t="n">
        <v>10.8</v>
      </c>
      <c r="E29" s="18" t="n">
        <v>10.8</v>
      </c>
      <c r="G29" s="34" t="n"/>
      <c r="I29" s="18" t="n">
        <v>10.8</v>
      </c>
      <c r="J29" s="18" t="n">
        <v>10.8</v>
      </c>
      <c r="K29" s="18" t="n">
        <v>12.8</v>
      </c>
      <c r="L29" s="18" t="n">
        <v>10.8</v>
      </c>
      <c r="M29" s="18" t="n">
        <v>10.8</v>
      </c>
    </row>
    <row r="30">
      <c r="A30" s="18" t="n">
        <v>13</v>
      </c>
      <c r="B30" s="18" t="n">
        <v>13</v>
      </c>
      <c r="C30" s="18" t="n">
        <v>15</v>
      </c>
      <c r="D30" s="18" t="n">
        <v>13</v>
      </c>
      <c r="E30" s="18" t="n">
        <v>13</v>
      </c>
      <c r="G30" s="34" t="n"/>
      <c r="I30" s="18" t="n">
        <v>13</v>
      </c>
      <c r="J30" s="18" t="n">
        <v>13</v>
      </c>
      <c r="K30" s="18" t="n">
        <v>15</v>
      </c>
      <c r="L30" s="18" t="n">
        <v>13</v>
      </c>
      <c r="M30" s="18" t="n">
        <v>13</v>
      </c>
    </row>
    <row r="31">
      <c r="A31" s="18" t="n">
        <v>10.4</v>
      </c>
      <c r="B31" s="18" t="n">
        <v>10.4</v>
      </c>
      <c r="C31" s="18" t="n">
        <v>12.4</v>
      </c>
      <c r="D31" s="18" t="n">
        <v>10.4</v>
      </c>
      <c r="E31" s="18" t="n">
        <v>10.4</v>
      </c>
      <c r="G31" s="34" t="n"/>
      <c r="I31" s="18" t="n">
        <v>10.4</v>
      </c>
      <c r="J31" s="18" t="n">
        <v>10.4</v>
      </c>
      <c r="K31" s="18" t="n">
        <v>12.4</v>
      </c>
      <c r="L31" s="18" t="n">
        <v>10.4</v>
      </c>
      <c r="M31" s="18" t="n">
        <v>10.4</v>
      </c>
    </row>
    <row r="32">
      <c r="A32" s="18" t="n">
        <v>12.4</v>
      </c>
      <c r="B32" s="18" t="n">
        <v>12.4</v>
      </c>
      <c r="C32" s="18" t="n">
        <v>14.4</v>
      </c>
      <c r="D32" s="18" t="n">
        <v>12.4</v>
      </c>
      <c r="E32" s="18" t="n">
        <v>12.4</v>
      </c>
      <c r="G32" s="34" t="n"/>
      <c r="I32" s="18" t="n">
        <v>12.4</v>
      </c>
      <c r="J32" s="18" t="n">
        <v>12.4</v>
      </c>
      <c r="K32" s="18" t="n">
        <v>14.4</v>
      </c>
      <c r="L32" s="18" t="n">
        <v>12.4</v>
      </c>
      <c r="M32" s="18" t="n">
        <v>12.4</v>
      </c>
    </row>
    <row r="33">
      <c r="A33" s="18" t="n">
        <v>10</v>
      </c>
      <c r="B33" s="18" t="n">
        <v>10</v>
      </c>
      <c r="C33" s="18" t="n">
        <v>12</v>
      </c>
      <c r="D33" s="18" t="n">
        <v>10</v>
      </c>
      <c r="E33" s="18" t="n">
        <v>10</v>
      </c>
      <c r="G33" s="34" t="n"/>
      <c r="I33" s="18" t="n">
        <v>10</v>
      </c>
      <c r="J33" s="18" t="n">
        <v>10</v>
      </c>
      <c r="K33" s="18" t="n">
        <v>12</v>
      </c>
      <c r="L33" s="18" t="n">
        <v>10</v>
      </c>
      <c r="M33" s="18" t="n">
        <v>10</v>
      </c>
    </row>
    <row r="34">
      <c r="A34" s="18" t="n">
        <v>12</v>
      </c>
      <c r="B34" s="18" t="n">
        <v>12</v>
      </c>
      <c r="C34" s="18" t="n">
        <v>14</v>
      </c>
      <c r="D34" s="18" t="n">
        <v>12</v>
      </c>
      <c r="E34" s="18" t="n">
        <v>12</v>
      </c>
      <c r="G34" s="34" t="n"/>
      <c r="I34" s="18" t="n">
        <v>12</v>
      </c>
      <c r="J34" s="18" t="n">
        <v>12</v>
      </c>
      <c r="K34" s="18" t="n">
        <v>14</v>
      </c>
      <c r="L34" s="18" t="n">
        <v>12</v>
      </c>
      <c r="M34" s="18" t="n">
        <v>12</v>
      </c>
    </row>
    <row r="35">
      <c r="A35" s="18" t="n">
        <v>13.2</v>
      </c>
      <c r="B35" s="18" t="n">
        <v>13.2</v>
      </c>
      <c r="C35" s="18" t="n">
        <v>15.2</v>
      </c>
      <c r="D35" s="18" t="n">
        <v>13.2</v>
      </c>
      <c r="E35" s="18" t="n">
        <v>13.2</v>
      </c>
      <c r="G35" s="34" t="n"/>
      <c r="I35" s="18" t="n">
        <v>13.2</v>
      </c>
      <c r="J35" s="18" t="n">
        <v>13.2</v>
      </c>
      <c r="K35" s="18" t="n">
        <v>15.2</v>
      </c>
      <c r="L35" s="18" t="n">
        <v>13.2</v>
      </c>
      <c r="M35" s="18" t="n">
        <v>13.2</v>
      </c>
    </row>
    <row r="36">
      <c r="A36" s="18" t="n">
        <v>9.800000000000001</v>
      </c>
      <c r="B36" s="18" t="n">
        <v>9.800000000000001</v>
      </c>
      <c r="C36" s="18" t="n">
        <v>11.8</v>
      </c>
      <c r="D36" s="18" t="n">
        <v>9.800000000000001</v>
      </c>
      <c r="E36" s="18" t="n">
        <v>9.800000000000001</v>
      </c>
      <c r="G36" s="34" t="n"/>
      <c r="I36" s="18" t="n">
        <v>9.800000000000001</v>
      </c>
      <c r="J36" s="18" t="n">
        <v>9.800000000000001</v>
      </c>
      <c r="K36" s="18" t="n">
        <v>11.8</v>
      </c>
      <c r="L36" s="18" t="n">
        <v>9.800000000000001</v>
      </c>
      <c r="M36" s="18" t="n">
        <v>9.800000000000001</v>
      </c>
    </row>
    <row r="37">
      <c r="A37" s="18" t="n">
        <v>11</v>
      </c>
      <c r="B37" s="18" t="n">
        <v>11</v>
      </c>
      <c r="C37" s="18" t="n">
        <v>13</v>
      </c>
      <c r="D37" s="18" t="n">
        <v>11</v>
      </c>
      <c r="E37" s="18" t="n">
        <v>11</v>
      </c>
      <c r="G37" s="34" t="n"/>
      <c r="I37" s="18" t="n">
        <v>11</v>
      </c>
      <c r="J37" s="18" t="n">
        <v>11</v>
      </c>
      <c r="K37" s="18" t="n">
        <v>13</v>
      </c>
      <c r="L37" s="18" t="n">
        <v>11</v>
      </c>
      <c r="M37" s="18" t="n">
        <v>11</v>
      </c>
    </row>
    <row r="38">
      <c r="A38" s="18" t="n">
        <v>9.800000000000001</v>
      </c>
      <c r="B38" s="18" t="n">
        <v>9.800000000000001</v>
      </c>
      <c r="C38" s="18" t="n">
        <v>11.8</v>
      </c>
      <c r="D38" s="18" t="n">
        <v>9.800000000000001</v>
      </c>
      <c r="E38" s="18" t="n">
        <v>9.800000000000001</v>
      </c>
      <c r="G38" s="34" t="n"/>
      <c r="I38" s="18" t="n">
        <v>9.800000000000001</v>
      </c>
      <c r="J38" s="18" t="n">
        <v>9.800000000000001</v>
      </c>
      <c r="K38" s="18" t="n">
        <v>11.8</v>
      </c>
      <c r="L38" s="18" t="n">
        <v>9.800000000000001</v>
      </c>
      <c r="M38" s="18" t="n">
        <v>9.800000000000001</v>
      </c>
    </row>
    <row r="39">
      <c r="A39" s="18" t="n">
        <v>12.4</v>
      </c>
      <c r="B39" s="18" t="n">
        <v>12.4</v>
      </c>
      <c r="C39" s="18" t="n">
        <v>14.4</v>
      </c>
      <c r="D39" s="18" t="n">
        <v>12.4</v>
      </c>
      <c r="E39" s="18" t="n">
        <v>12.4</v>
      </c>
      <c r="G39" s="34" t="n"/>
      <c r="I39" s="18" t="n">
        <v>12.4</v>
      </c>
      <c r="J39" s="18" t="n">
        <v>12.4</v>
      </c>
      <c r="K39" s="18" t="n">
        <v>14.4</v>
      </c>
      <c r="L39" s="18" t="n">
        <v>12.4</v>
      </c>
      <c r="M39" s="18" t="n">
        <v>12.4</v>
      </c>
    </row>
    <row r="40">
      <c r="A40" s="18" t="n">
        <v>11.6</v>
      </c>
      <c r="B40" s="18" t="n">
        <v>11.6</v>
      </c>
      <c r="C40" s="18" t="n">
        <v>13.6</v>
      </c>
      <c r="D40" s="18" t="n">
        <v>11.6</v>
      </c>
      <c r="E40" s="18" t="n">
        <v>11.6</v>
      </c>
      <c r="G40" s="34" t="n"/>
      <c r="I40" s="18" t="n">
        <v>11.6</v>
      </c>
      <c r="J40" s="18" t="n">
        <v>11.6</v>
      </c>
      <c r="K40" s="18" t="n">
        <v>13.6</v>
      </c>
      <c r="L40" s="18" t="n">
        <v>11.6</v>
      </c>
      <c r="M40" s="18" t="n">
        <v>11.6</v>
      </c>
    </row>
    <row r="41">
      <c r="A41" s="18" t="n">
        <v>12</v>
      </c>
      <c r="B41" s="18" t="n">
        <v>12</v>
      </c>
      <c r="C41" s="18" t="n">
        <v>14</v>
      </c>
      <c r="D41" s="18" t="n">
        <v>12</v>
      </c>
      <c r="E41" s="18" t="n">
        <v>12</v>
      </c>
      <c r="G41" s="34" t="n"/>
      <c r="I41" s="18" t="n">
        <v>12</v>
      </c>
      <c r="J41" s="18" t="n">
        <v>12</v>
      </c>
      <c r="K41" s="18" t="n">
        <v>14</v>
      </c>
      <c r="L41" s="18" t="n">
        <v>12</v>
      </c>
      <c r="M41" s="18" t="n">
        <v>12</v>
      </c>
    </row>
    <row r="42">
      <c r="A42" s="18" t="n">
        <v>12</v>
      </c>
      <c r="B42" s="18" t="n">
        <v>12</v>
      </c>
      <c r="C42" s="18" t="n">
        <v>14</v>
      </c>
      <c r="D42" s="18" t="n">
        <v>12</v>
      </c>
      <c r="E42" s="18" t="n">
        <v>12</v>
      </c>
      <c r="G42" s="34" t="n"/>
      <c r="I42" s="18" t="n">
        <v>12</v>
      </c>
      <c r="J42" s="18" t="n">
        <v>12</v>
      </c>
      <c r="K42" s="18" t="n">
        <v>14</v>
      </c>
      <c r="L42" s="18" t="n">
        <v>12</v>
      </c>
      <c r="M42" s="18" t="n">
        <v>12</v>
      </c>
    </row>
    <row r="43">
      <c r="A43" s="18" t="n">
        <v>11.4</v>
      </c>
      <c r="B43" s="18" t="n">
        <v>11.4</v>
      </c>
      <c r="C43" s="18" t="n">
        <v>13.4</v>
      </c>
      <c r="D43" s="18" t="n">
        <v>11.4</v>
      </c>
      <c r="E43" s="18" t="n">
        <v>11.4</v>
      </c>
      <c r="G43" s="34" t="n"/>
      <c r="I43" s="18" t="n">
        <v>11.4</v>
      </c>
      <c r="J43" s="18" t="n">
        <v>11.4</v>
      </c>
      <c r="K43" s="18" t="n">
        <v>13.4</v>
      </c>
      <c r="L43" s="18" t="n">
        <v>11.4</v>
      </c>
      <c r="M43" s="18" t="n">
        <v>11.4</v>
      </c>
    </row>
    <row r="44">
      <c r="A44" s="18" t="n">
        <v>11.6</v>
      </c>
      <c r="B44" s="18" t="n">
        <v>11.6</v>
      </c>
      <c r="C44" s="18" t="n">
        <v>13.6</v>
      </c>
      <c r="D44" s="18" t="n">
        <v>11.6</v>
      </c>
      <c r="E44" s="18" t="n">
        <v>11.6</v>
      </c>
      <c r="G44" s="34" t="n"/>
      <c r="I44" s="18" t="n">
        <v>11.6</v>
      </c>
      <c r="J44" s="18" t="n">
        <v>11.6</v>
      </c>
      <c r="K44" s="18" t="n">
        <v>13.6</v>
      </c>
      <c r="L44" s="18" t="n">
        <v>11.6</v>
      </c>
      <c r="M44" s="18" t="n">
        <v>11.6</v>
      </c>
    </row>
    <row r="45">
      <c r="A45" s="18" t="n">
        <v>11.4</v>
      </c>
      <c r="B45" s="18" t="n">
        <v>11.4</v>
      </c>
      <c r="C45" s="18" t="n">
        <v>13.4</v>
      </c>
      <c r="D45" s="18" t="n">
        <v>11.4</v>
      </c>
      <c r="E45" s="18" t="n">
        <v>11.4</v>
      </c>
      <c r="G45" s="34" t="n"/>
      <c r="I45" s="18" t="n">
        <v>11.4</v>
      </c>
      <c r="J45" s="18" t="n">
        <v>11.4</v>
      </c>
      <c r="K45" s="18" t="n">
        <v>13.4</v>
      </c>
      <c r="L45" s="18" t="n">
        <v>11.4</v>
      </c>
      <c r="M45" s="18" t="n">
        <v>11.4</v>
      </c>
    </row>
    <row r="46">
      <c r="A46" s="18" t="n">
        <v>10.8</v>
      </c>
      <c r="B46" s="18" t="n">
        <v>10.8</v>
      </c>
      <c r="C46" s="18" t="n">
        <v>12.8</v>
      </c>
      <c r="D46" s="18" t="n">
        <v>10.8</v>
      </c>
      <c r="E46" s="18" t="n">
        <v>10.8</v>
      </c>
      <c r="G46" s="34" t="n"/>
      <c r="I46" s="18" t="n">
        <v>10.8</v>
      </c>
      <c r="J46" s="18" t="n">
        <v>10.8</v>
      </c>
      <c r="K46" s="18" t="n">
        <v>12.8</v>
      </c>
      <c r="L46" s="18" t="n">
        <v>10.8</v>
      </c>
      <c r="M46" s="18" t="n">
        <v>10.8</v>
      </c>
    </row>
    <row r="47">
      <c r="A47" s="18" t="n">
        <v>14</v>
      </c>
      <c r="B47" s="18" t="n">
        <v>14</v>
      </c>
      <c r="C47" s="18" t="n">
        <v>16</v>
      </c>
      <c r="D47" s="18" t="n">
        <v>14</v>
      </c>
      <c r="E47" s="18" t="n">
        <v>14</v>
      </c>
      <c r="G47" s="34" t="n"/>
      <c r="I47" s="18" t="n">
        <v>14</v>
      </c>
      <c r="J47" s="18" t="n">
        <v>14</v>
      </c>
      <c r="K47" s="18" t="n">
        <v>16</v>
      </c>
      <c r="L47" s="18" t="n">
        <v>14</v>
      </c>
      <c r="M47" s="18" t="n">
        <v>14</v>
      </c>
    </row>
    <row r="48">
      <c r="A48" s="18" t="n">
        <v>13.6</v>
      </c>
      <c r="B48" s="18" t="n">
        <v>13.6</v>
      </c>
      <c r="C48" s="18" t="n">
        <v>15.6</v>
      </c>
      <c r="D48" s="18" t="n">
        <v>13.6</v>
      </c>
      <c r="E48" s="18" t="n">
        <v>13.6</v>
      </c>
      <c r="G48" s="34" t="n"/>
      <c r="I48" s="18" t="n">
        <v>13.6</v>
      </c>
      <c r="J48" s="18" t="n">
        <v>13.6</v>
      </c>
      <c r="K48" s="18" t="n">
        <v>15.6</v>
      </c>
      <c r="L48" s="18" t="n">
        <v>13.6</v>
      </c>
      <c r="M48" s="18" t="n">
        <v>13.6</v>
      </c>
    </row>
    <row r="49">
      <c r="A49" s="18" t="n">
        <v>11.8</v>
      </c>
      <c r="B49" s="18" t="n">
        <v>11.8</v>
      </c>
      <c r="C49" s="18" t="n">
        <v>13.8</v>
      </c>
      <c r="D49" s="18" t="n">
        <v>11.8</v>
      </c>
      <c r="E49" s="18" t="n">
        <v>11.8</v>
      </c>
      <c r="G49" s="34" t="n"/>
      <c r="I49" s="18" t="n">
        <v>11.8</v>
      </c>
      <c r="J49" s="18" t="n">
        <v>11.8</v>
      </c>
      <c r="K49" s="18" t="n">
        <v>13.8</v>
      </c>
      <c r="L49" s="18" t="n">
        <v>11.8</v>
      </c>
      <c r="M49" s="18" t="n">
        <v>11.8</v>
      </c>
    </row>
    <row r="50">
      <c r="A50" s="18" t="n">
        <v>11.2</v>
      </c>
      <c r="B50" s="18" t="n">
        <v>11.2</v>
      </c>
      <c r="C50" s="18" t="n">
        <v>13.2</v>
      </c>
      <c r="D50" s="18" t="n">
        <v>11.2</v>
      </c>
      <c r="E50" s="18" t="n">
        <v>11.2</v>
      </c>
      <c r="G50" s="34" t="n"/>
      <c r="I50" s="18" t="n">
        <v>11.2</v>
      </c>
      <c r="J50" s="18" t="n">
        <v>11.2</v>
      </c>
      <c r="K50" s="18" t="n">
        <v>13.2</v>
      </c>
      <c r="L50" s="18" t="n">
        <v>11.2</v>
      </c>
      <c r="M50" s="18" t="n">
        <v>11.2</v>
      </c>
    </row>
    <row r="51">
      <c r="A51" s="18" t="n">
        <v>11</v>
      </c>
      <c r="B51" s="18" t="n">
        <v>11</v>
      </c>
      <c r="C51" s="18" t="n">
        <v>13</v>
      </c>
      <c r="D51" s="18" t="n">
        <v>11</v>
      </c>
      <c r="E51" s="18" t="n">
        <v>11</v>
      </c>
      <c r="G51" s="34" t="n"/>
      <c r="I51" s="18" t="n">
        <v>11</v>
      </c>
      <c r="J51" s="18" t="n">
        <v>11</v>
      </c>
      <c r="K51" s="18" t="n">
        <v>13</v>
      </c>
      <c r="L51" s="18" t="n">
        <v>11</v>
      </c>
      <c r="M51" s="18" t="n">
        <v>11</v>
      </c>
    </row>
    <row r="52">
      <c r="A52" s="18" t="n">
        <v>11.6</v>
      </c>
      <c r="B52" s="18" t="n">
        <v>11.6</v>
      </c>
      <c r="C52" s="18" t="n">
        <v>13.6</v>
      </c>
      <c r="D52" s="18" t="n">
        <v>11.6</v>
      </c>
      <c r="E52" s="18" t="n">
        <v>11.6</v>
      </c>
      <c r="G52" s="34" t="n"/>
      <c r="I52" s="18" t="n">
        <v>11.6</v>
      </c>
      <c r="J52" s="18" t="n">
        <v>11.6</v>
      </c>
      <c r="K52" s="18" t="n">
        <v>13.6</v>
      </c>
      <c r="L52" s="18" t="n">
        <v>11.6</v>
      </c>
      <c r="M52" s="18" t="n">
        <v>11.6</v>
      </c>
    </row>
    <row r="53">
      <c r="A53" s="18" t="n">
        <v>10.4</v>
      </c>
      <c r="B53" s="18" t="n">
        <v>10.4</v>
      </c>
      <c r="C53" s="18" t="n">
        <v>12.4</v>
      </c>
      <c r="D53" s="18" t="n">
        <v>10.4</v>
      </c>
      <c r="E53" s="18" t="n">
        <v>10.4</v>
      </c>
      <c r="G53" s="34" t="n"/>
      <c r="I53" s="18" t="n">
        <v>10.4</v>
      </c>
      <c r="J53" s="18" t="n">
        <v>10.4</v>
      </c>
      <c r="K53" s="18" t="n">
        <v>12.4</v>
      </c>
      <c r="L53" s="18" t="n">
        <v>10.4</v>
      </c>
      <c r="M53" s="18" t="n">
        <v>10.4</v>
      </c>
    </row>
    <row r="54">
      <c r="A54" s="18" t="n">
        <v>11.2</v>
      </c>
      <c r="B54" s="18" t="n">
        <v>11.2</v>
      </c>
      <c r="C54" s="18" t="n">
        <v>13.2</v>
      </c>
      <c r="D54" s="18" t="n">
        <v>11.2</v>
      </c>
      <c r="E54" s="18" t="n">
        <v>11.2</v>
      </c>
      <c r="G54" s="34" t="n"/>
      <c r="I54" s="18" t="n">
        <v>11.2</v>
      </c>
      <c r="J54" s="18" t="n">
        <v>11.2</v>
      </c>
      <c r="K54" s="18" t="n">
        <v>13.2</v>
      </c>
      <c r="L54" s="18" t="n">
        <v>11.2</v>
      </c>
      <c r="M54" s="18" t="n">
        <v>11.2</v>
      </c>
    </row>
    <row r="55">
      <c r="A55" s="18" t="n">
        <v>11</v>
      </c>
      <c r="B55" s="18" t="n">
        <v>11</v>
      </c>
      <c r="C55" s="18" t="n">
        <v>13</v>
      </c>
      <c r="D55" s="18" t="n">
        <v>11</v>
      </c>
      <c r="E55" s="18" t="n">
        <v>11</v>
      </c>
      <c r="G55" s="34" t="n"/>
      <c r="I55" s="18" t="n">
        <v>11</v>
      </c>
      <c r="J55" s="18" t="n">
        <v>11</v>
      </c>
      <c r="K55" s="18" t="n">
        <v>13</v>
      </c>
      <c r="L55" s="18" t="n">
        <v>11</v>
      </c>
      <c r="M55" s="18" t="n">
        <v>11</v>
      </c>
    </row>
    <row r="56">
      <c r="A56" s="18" t="n">
        <v>10.8</v>
      </c>
      <c r="B56" s="18" t="n">
        <v>10.8</v>
      </c>
      <c r="C56" s="18" t="n">
        <v>12.8</v>
      </c>
      <c r="D56" s="18" t="n">
        <v>10.8</v>
      </c>
      <c r="E56" s="18" t="n">
        <v>10.8</v>
      </c>
      <c r="G56" s="34" t="n"/>
      <c r="I56" s="18" t="n">
        <v>10.8</v>
      </c>
      <c r="J56" s="18" t="n">
        <v>10.8</v>
      </c>
      <c r="K56" s="18" t="n">
        <v>12.8</v>
      </c>
      <c r="L56" s="18" t="n">
        <v>10.8</v>
      </c>
      <c r="M56" s="18" t="n">
        <v>10.8</v>
      </c>
    </row>
    <row r="57">
      <c r="A57" s="18" t="n">
        <v>10.6</v>
      </c>
      <c r="B57" s="18" t="n">
        <v>10.6</v>
      </c>
      <c r="C57" s="18" t="n">
        <v>12.6</v>
      </c>
      <c r="D57" s="18" t="n">
        <v>10.6</v>
      </c>
      <c r="E57" s="18" t="n">
        <v>10.6</v>
      </c>
      <c r="G57" s="34" t="n"/>
      <c r="I57" s="18" t="n">
        <v>10.6</v>
      </c>
      <c r="J57" s="18" t="n">
        <v>10.6</v>
      </c>
      <c r="K57" s="18" t="n">
        <v>12.6</v>
      </c>
      <c r="L57" s="18" t="n">
        <v>10.6</v>
      </c>
      <c r="M57" s="18" t="n">
        <v>10.6</v>
      </c>
    </row>
    <row r="58">
      <c r="A58" s="18" t="n">
        <v>12</v>
      </c>
      <c r="B58" s="18" t="n">
        <v>12</v>
      </c>
      <c r="C58" s="18" t="n">
        <v>14</v>
      </c>
      <c r="D58" s="18" t="n">
        <v>12</v>
      </c>
      <c r="E58" s="18" t="n">
        <v>12</v>
      </c>
      <c r="G58" s="34" t="n"/>
      <c r="I58" s="18" t="n">
        <v>12</v>
      </c>
      <c r="J58" s="18" t="n">
        <v>12</v>
      </c>
      <c r="K58" s="18" t="n">
        <v>14</v>
      </c>
      <c r="L58" s="18" t="n">
        <v>12</v>
      </c>
      <c r="M58" s="18" t="n">
        <v>12</v>
      </c>
    </row>
    <row r="59">
      <c r="G59" s="34" t="n"/>
    </row>
    <row r="60">
      <c r="G60" s="34" t="n"/>
      <c r="H60" s="19" t="inlineStr">
        <is>
          <t>CO</t>
        </is>
      </c>
      <c r="I60" s="37" t="inlineStr">
        <is>
          <t>CO1</t>
        </is>
      </c>
      <c r="J60" s="37" t="inlineStr">
        <is>
          <t>CO2</t>
        </is>
      </c>
      <c r="K60" s="37" t="inlineStr">
        <is>
          <t>CO3</t>
        </is>
      </c>
      <c r="L60" s="37" t="inlineStr">
        <is>
          <t>CO4</t>
        </is>
      </c>
      <c r="M60" s="37" t="inlineStr">
        <is>
          <t>CO5</t>
        </is>
      </c>
    </row>
    <row r="61">
      <c r="G61" s="34" t="n"/>
      <c r="H61" s="19" t="inlineStr">
        <is>
          <t>CO%</t>
        </is>
      </c>
      <c r="I61" s="8" t="n">
        <v>33</v>
      </c>
      <c r="J61" s="8" t="n">
        <v>33</v>
      </c>
      <c r="K61" s="8" t="n">
        <v>52</v>
      </c>
      <c r="L61" s="8" t="n">
        <v>33</v>
      </c>
      <c r="M61" s="8" t="n">
        <v>33</v>
      </c>
    </row>
    <row r="62">
      <c r="G62" s="34" t="n"/>
      <c r="H62" s="19" t="inlineStr">
        <is>
          <t>Total students</t>
        </is>
      </c>
      <c r="I62" s="38" t="n">
        <v>52</v>
      </c>
      <c r="J62" s="38" t="n">
        <v>52</v>
      </c>
      <c r="K62" s="38" t="n">
        <v>52</v>
      </c>
      <c r="L62" s="38" t="n">
        <v>52</v>
      </c>
      <c r="M62" s="38" t="n">
        <v>52</v>
      </c>
    </row>
    <row r="63">
      <c r="G63" s="34" t="n"/>
      <c r="H63" s="19" t="inlineStr">
        <is>
          <t>I-attainment %</t>
        </is>
      </c>
      <c r="I63" s="8" t="n">
        <v>63.46153846153846</v>
      </c>
      <c r="J63" s="8" t="n">
        <v>63.46153846153846</v>
      </c>
      <c r="K63" s="8" t="n">
        <v>100</v>
      </c>
      <c r="L63" s="8" t="n">
        <v>63.46153846153846</v>
      </c>
      <c r="M63" s="8" t="n">
        <v>63.46153846153846</v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2">
    <mergeCell ref="I1:M1"/>
    <mergeCell ref="A1:E1"/>
  </mergeCell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M63"/>
  <sheetViews>
    <sheetView workbookViewId="0">
      <selection activeCell="A1" sqref="A1"/>
    </sheetView>
  </sheetViews>
  <sheetFormatPr baseColWidth="8" defaultRowHeight="15"/>
  <cols>
    <col width="2.5" customWidth="1" min="7" max="7"/>
    <col width="14.3" customWidth="1" min="8" max="8"/>
  </cols>
  <sheetData>
    <row r="1">
      <c r="A1" s="33" t="inlineStr">
        <is>
          <t>B_END_SEM-E</t>
        </is>
      </c>
      <c r="B1" s="33" t="n"/>
      <c r="C1" s="33" t="n"/>
      <c r="D1" s="33" t="n"/>
      <c r="E1" s="33" t="n"/>
      <c r="G1" s="34" t="n"/>
      <c r="I1" s="35" t="inlineStr">
        <is>
          <t>Combined Components table</t>
        </is>
      </c>
      <c r="J1" s="35" t="n"/>
      <c r="K1" s="35" t="n"/>
      <c r="L1" s="35" t="n"/>
      <c r="M1" s="35" t="n"/>
    </row>
    <row r="2">
      <c r="A2" s="36" t="inlineStr">
        <is>
          <t>CO1</t>
        </is>
      </c>
      <c r="B2" s="36" t="inlineStr">
        <is>
          <t>CO2</t>
        </is>
      </c>
      <c r="C2" s="36" t="inlineStr">
        <is>
          <t>CO3</t>
        </is>
      </c>
      <c r="D2" s="36" t="inlineStr">
        <is>
          <t>CO4</t>
        </is>
      </c>
      <c r="E2" s="36" t="inlineStr">
        <is>
          <t>CO5</t>
        </is>
      </c>
      <c r="G2" s="34" t="n"/>
      <c r="I2" s="37" t="inlineStr">
        <is>
          <t>CO1</t>
        </is>
      </c>
      <c r="J2" s="37" t="inlineStr">
        <is>
          <t>CO2</t>
        </is>
      </c>
      <c r="K2" s="37" t="inlineStr">
        <is>
          <t>CO3</t>
        </is>
      </c>
      <c r="L2" s="37" t="inlineStr">
        <is>
          <t>CO4</t>
        </is>
      </c>
      <c r="M2" s="37" t="inlineStr">
        <is>
          <t>CO5</t>
        </is>
      </c>
    </row>
    <row r="3">
      <c r="A3" s="18" t="n">
        <v>4</v>
      </c>
      <c r="B3" s="18" t="n">
        <v>4</v>
      </c>
      <c r="C3" s="18" t="n">
        <v>4</v>
      </c>
      <c r="D3" s="18" t="n">
        <v>4</v>
      </c>
      <c r="E3" s="18" t="n">
        <v>4</v>
      </c>
      <c r="G3" s="34" t="n"/>
      <c r="I3" s="18" t="n">
        <v>4</v>
      </c>
      <c r="J3" s="18" t="n">
        <v>4</v>
      </c>
      <c r="K3" s="18" t="n">
        <v>4</v>
      </c>
      <c r="L3" s="18" t="n">
        <v>4</v>
      </c>
      <c r="M3" s="18" t="n">
        <v>4</v>
      </c>
    </row>
    <row r="4">
      <c r="A4" s="18" t="n">
        <v>2.8</v>
      </c>
      <c r="B4" s="18" t="n">
        <v>2.8</v>
      </c>
      <c r="C4" s="18" t="n">
        <v>2.8</v>
      </c>
      <c r="D4" s="18" t="n">
        <v>2.8</v>
      </c>
      <c r="E4" s="18" t="n">
        <v>2.8</v>
      </c>
      <c r="G4" s="34" t="n"/>
      <c r="I4" s="18" t="n">
        <v>2.8</v>
      </c>
      <c r="J4" s="18" t="n">
        <v>2.8</v>
      </c>
      <c r="K4" s="18" t="n">
        <v>2.8</v>
      </c>
      <c r="L4" s="18" t="n">
        <v>2.8</v>
      </c>
      <c r="M4" s="18" t="n">
        <v>2.8</v>
      </c>
    </row>
    <row r="5">
      <c r="G5" s="34" t="n"/>
    </row>
    <row r="6">
      <c r="A6" s="36" t="inlineStr">
        <is>
          <t>CO1</t>
        </is>
      </c>
      <c r="B6" s="36" t="inlineStr">
        <is>
          <t>CO2</t>
        </is>
      </c>
      <c r="C6" s="36" t="inlineStr">
        <is>
          <t>CO3</t>
        </is>
      </c>
      <c r="D6" s="36" t="inlineStr">
        <is>
          <t>CO4</t>
        </is>
      </c>
      <c r="E6" s="36" t="inlineStr">
        <is>
          <t>CO5</t>
        </is>
      </c>
      <c r="G6" s="34" t="n"/>
      <c r="I6" s="37" t="inlineStr">
        <is>
          <t>CO1</t>
        </is>
      </c>
      <c r="J6" s="37" t="inlineStr">
        <is>
          <t>CO2</t>
        </is>
      </c>
      <c r="K6" s="37" t="inlineStr">
        <is>
          <t>CO3</t>
        </is>
      </c>
      <c r="L6" s="37" t="inlineStr">
        <is>
          <t>CO4</t>
        </is>
      </c>
      <c r="M6" s="37" t="inlineStr">
        <is>
          <t>CO5</t>
        </is>
      </c>
    </row>
    <row r="7">
      <c r="A7" s="18" t="n">
        <v>2.2</v>
      </c>
      <c r="B7" s="18" t="n">
        <v>2.2</v>
      </c>
      <c r="C7" s="18" t="n">
        <v>2.7</v>
      </c>
      <c r="D7" s="18" t="n">
        <v>2.2</v>
      </c>
      <c r="E7" s="18" t="n">
        <v>2.2</v>
      </c>
      <c r="G7" s="34" t="n"/>
      <c r="I7" s="18" t="n">
        <v>2.2</v>
      </c>
      <c r="J7" s="18" t="n">
        <v>2.2</v>
      </c>
      <c r="K7" s="18" t="n">
        <v>2.7</v>
      </c>
      <c r="L7" s="18" t="n">
        <v>2.2</v>
      </c>
      <c r="M7" s="18" t="n">
        <v>2.2</v>
      </c>
    </row>
    <row r="8">
      <c r="A8" s="18" t="n">
        <v>2.8</v>
      </c>
      <c r="B8" s="18" t="n">
        <v>2.8</v>
      </c>
      <c r="C8" s="18" t="n">
        <v>3.3</v>
      </c>
      <c r="D8" s="18" t="n">
        <v>2.8</v>
      </c>
      <c r="E8" s="18" t="n">
        <v>2.8</v>
      </c>
      <c r="G8" s="34" t="n"/>
      <c r="I8" s="18" t="n">
        <v>2.8</v>
      </c>
      <c r="J8" s="18" t="n">
        <v>2.8</v>
      </c>
      <c r="K8" s="18" t="n">
        <v>3.3</v>
      </c>
      <c r="L8" s="18" t="n">
        <v>2.8</v>
      </c>
      <c r="M8" s="18" t="n">
        <v>2.8</v>
      </c>
    </row>
    <row r="9">
      <c r="A9" s="18" t="n">
        <v>2.6</v>
      </c>
      <c r="B9" s="18" t="n">
        <v>2.6</v>
      </c>
      <c r="C9" s="18" t="n">
        <v>3.1</v>
      </c>
      <c r="D9" s="18" t="n">
        <v>2.6</v>
      </c>
      <c r="E9" s="18" t="n">
        <v>2.6</v>
      </c>
      <c r="G9" s="34" t="n"/>
      <c r="I9" s="18" t="n">
        <v>2.6</v>
      </c>
      <c r="J9" s="18" t="n">
        <v>2.6</v>
      </c>
      <c r="K9" s="18" t="n">
        <v>3.1</v>
      </c>
      <c r="L9" s="18" t="n">
        <v>2.6</v>
      </c>
      <c r="M9" s="18" t="n">
        <v>2.6</v>
      </c>
    </row>
    <row r="10">
      <c r="A10" s="18" t="n">
        <v>1.8</v>
      </c>
      <c r="B10" s="18" t="n">
        <v>1.8</v>
      </c>
      <c r="C10" s="18" t="n">
        <v>2.3</v>
      </c>
      <c r="D10" s="18" t="n">
        <v>1.8</v>
      </c>
      <c r="E10" s="18" t="n">
        <v>1.8</v>
      </c>
      <c r="G10" s="34" t="n"/>
      <c r="I10" s="18" t="n">
        <v>1.8</v>
      </c>
      <c r="J10" s="18" t="n">
        <v>1.8</v>
      </c>
      <c r="K10" s="18" t="n">
        <v>2.3</v>
      </c>
      <c r="L10" s="18" t="n">
        <v>1.8</v>
      </c>
      <c r="M10" s="18" t="n">
        <v>1.8</v>
      </c>
    </row>
    <row r="11">
      <c r="A11" s="18" t="n">
        <v>2.6</v>
      </c>
      <c r="B11" s="18" t="n">
        <v>2.6</v>
      </c>
      <c r="C11" s="18" t="n">
        <v>3.1</v>
      </c>
      <c r="D11" s="18" t="n">
        <v>2.6</v>
      </c>
      <c r="E11" s="18" t="n">
        <v>2.6</v>
      </c>
      <c r="G11" s="34" t="n"/>
      <c r="I11" s="18" t="n">
        <v>2.6</v>
      </c>
      <c r="J11" s="18" t="n">
        <v>2.6</v>
      </c>
      <c r="K11" s="18" t="n">
        <v>3.1</v>
      </c>
      <c r="L11" s="18" t="n">
        <v>2.6</v>
      </c>
      <c r="M11" s="18" t="n">
        <v>2.6</v>
      </c>
    </row>
    <row r="12">
      <c r="A12" s="18" t="n">
        <v>2.6</v>
      </c>
      <c r="B12" s="18" t="n">
        <v>2.6</v>
      </c>
      <c r="C12" s="18" t="n">
        <v>3.1</v>
      </c>
      <c r="D12" s="18" t="n">
        <v>2.6</v>
      </c>
      <c r="E12" s="18" t="n">
        <v>2.6</v>
      </c>
      <c r="G12" s="34" t="n"/>
      <c r="I12" s="18" t="n">
        <v>2.6</v>
      </c>
      <c r="J12" s="18" t="n">
        <v>2.6</v>
      </c>
      <c r="K12" s="18" t="n">
        <v>3.1</v>
      </c>
      <c r="L12" s="18" t="n">
        <v>2.6</v>
      </c>
      <c r="M12" s="18" t="n">
        <v>2.6</v>
      </c>
    </row>
    <row r="13">
      <c r="A13" s="18" t="n">
        <v>3</v>
      </c>
      <c r="B13" s="18" t="n">
        <v>3</v>
      </c>
      <c r="C13" s="18" t="n">
        <v>3.5</v>
      </c>
      <c r="D13" s="18" t="n">
        <v>3</v>
      </c>
      <c r="E13" s="18" t="n">
        <v>3</v>
      </c>
      <c r="G13" s="34" t="n"/>
      <c r="I13" s="18" t="n">
        <v>3</v>
      </c>
      <c r="J13" s="18" t="n">
        <v>3</v>
      </c>
      <c r="K13" s="18" t="n">
        <v>3.5</v>
      </c>
      <c r="L13" s="18" t="n">
        <v>3</v>
      </c>
      <c r="M13" s="18" t="n">
        <v>3</v>
      </c>
    </row>
    <row r="14">
      <c r="A14" s="18" t="n">
        <v>2.2</v>
      </c>
      <c r="B14" s="18" t="n">
        <v>2.2</v>
      </c>
      <c r="C14" s="18" t="n">
        <v>2.7</v>
      </c>
      <c r="D14" s="18" t="n">
        <v>2.2</v>
      </c>
      <c r="E14" s="18" t="n">
        <v>2.2</v>
      </c>
      <c r="G14" s="34" t="n"/>
      <c r="I14" s="18" t="n">
        <v>2.2</v>
      </c>
      <c r="J14" s="18" t="n">
        <v>2.2</v>
      </c>
      <c r="K14" s="18" t="n">
        <v>2.7</v>
      </c>
      <c r="L14" s="18" t="n">
        <v>2.2</v>
      </c>
      <c r="M14" s="18" t="n">
        <v>2.2</v>
      </c>
    </row>
    <row r="15">
      <c r="A15" s="18" t="n">
        <v>2.6</v>
      </c>
      <c r="B15" s="18" t="n">
        <v>2.6</v>
      </c>
      <c r="C15" s="18" t="n">
        <v>3.1</v>
      </c>
      <c r="D15" s="18" t="n">
        <v>2.6</v>
      </c>
      <c r="E15" s="18" t="n">
        <v>2.6</v>
      </c>
      <c r="G15" s="34" t="n"/>
      <c r="I15" s="18" t="n">
        <v>2.6</v>
      </c>
      <c r="J15" s="18" t="n">
        <v>2.6</v>
      </c>
      <c r="K15" s="18" t="n">
        <v>3.1</v>
      </c>
      <c r="L15" s="18" t="n">
        <v>2.6</v>
      </c>
      <c r="M15" s="18" t="n">
        <v>2.6</v>
      </c>
    </row>
    <row r="16">
      <c r="A16" s="18" t="n">
        <v>1.8</v>
      </c>
      <c r="B16" s="18" t="n">
        <v>1.8</v>
      </c>
      <c r="C16" s="18" t="n">
        <v>2.3</v>
      </c>
      <c r="D16" s="18" t="n">
        <v>1.8</v>
      </c>
      <c r="E16" s="18" t="n">
        <v>1.8</v>
      </c>
      <c r="G16" s="34" t="n"/>
      <c r="I16" s="18" t="n">
        <v>1.8</v>
      </c>
      <c r="J16" s="18" t="n">
        <v>1.8</v>
      </c>
      <c r="K16" s="18" t="n">
        <v>2.3</v>
      </c>
      <c r="L16" s="18" t="n">
        <v>1.8</v>
      </c>
      <c r="M16" s="18" t="n">
        <v>1.8</v>
      </c>
    </row>
    <row r="17">
      <c r="A17" s="18" t="n">
        <v>3.2</v>
      </c>
      <c r="B17" s="18" t="n">
        <v>3.2</v>
      </c>
      <c r="C17" s="18" t="n">
        <v>3.7</v>
      </c>
      <c r="D17" s="18" t="n">
        <v>3.2</v>
      </c>
      <c r="E17" s="18" t="n">
        <v>3.2</v>
      </c>
      <c r="G17" s="34" t="n"/>
      <c r="I17" s="18" t="n">
        <v>3.2</v>
      </c>
      <c r="J17" s="18" t="n">
        <v>3.2</v>
      </c>
      <c r="K17" s="18" t="n">
        <v>3.7</v>
      </c>
      <c r="L17" s="18" t="n">
        <v>3.2</v>
      </c>
      <c r="M17" s="18" t="n">
        <v>3.2</v>
      </c>
    </row>
    <row r="18">
      <c r="A18" s="18" t="n">
        <v>2.6</v>
      </c>
      <c r="B18" s="18" t="n">
        <v>2.6</v>
      </c>
      <c r="C18" s="18" t="n">
        <v>3.1</v>
      </c>
      <c r="D18" s="18" t="n">
        <v>2.6</v>
      </c>
      <c r="E18" s="18" t="n">
        <v>2.6</v>
      </c>
      <c r="G18" s="34" t="n"/>
      <c r="I18" s="18" t="n">
        <v>2.6</v>
      </c>
      <c r="J18" s="18" t="n">
        <v>2.6</v>
      </c>
      <c r="K18" s="18" t="n">
        <v>3.1</v>
      </c>
      <c r="L18" s="18" t="n">
        <v>2.6</v>
      </c>
      <c r="M18" s="18" t="n">
        <v>2.6</v>
      </c>
    </row>
    <row r="19">
      <c r="A19" s="18" t="n">
        <v>2.2</v>
      </c>
      <c r="B19" s="18" t="n">
        <v>2.2</v>
      </c>
      <c r="C19" s="18" t="n">
        <v>2.7</v>
      </c>
      <c r="D19" s="18" t="n">
        <v>2.2</v>
      </c>
      <c r="E19" s="18" t="n">
        <v>2.2</v>
      </c>
      <c r="G19" s="34" t="n"/>
      <c r="I19" s="18" t="n">
        <v>2.2</v>
      </c>
      <c r="J19" s="18" t="n">
        <v>2.2</v>
      </c>
      <c r="K19" s="18" t="n">
        <v>2.7</v>
      </c>
      <c r="L19" s="18" t="n">
        <v>2.2</v>
      </c>
      <c r="M19" s="18" t="n">
        <v>2.2</v>
      </c>
    </row>
    <row r="20">
      <c r="A20" s="18" t="n">
        <v>2.2</v>
      </c>
      <c r="B20" s="18" t="n">
        <v>2.2</v>
      </c>
      <c r="C20" s="18" t="n">
        <v>2.7</v>
      </c>
      <c r="D20" s="18" t="n">
        <v>2.2</v>
      </c>
      <c r="E20" s="18" t="n">
        <v>2.2</v>
      </c>
      <c r="G20" s="34" t="n"/>
      <c r="I20" s="18" t="n">
        <v>2.2</v>
      </c>
      <c r="J20" s="18" t="n">
        <v>2.2</v>
      </c>
      <c r="K20" s="18" t="n">
        <v>2.7</v>
      </c>
      <c r="L20" s="18" t="n">
        <v>2.2</v>
      </c>
      <c r="M20" s="18" t="n">
        <v>2.2</v>
      </c>
    </row>
    <row r="21">
      <c r="A21" s="18" t="n">
        <v>1.8</v>
      </c>
      <c r="B21" s="18" t="n">
        <v>1.8</v>
      </c>
      <c r="C21" s="18" t="n">
        <v>2.3</v>
      </c>
      <c r="D21" s="18" t="n">
        <v>1.8</v>
      </c>
      <c r="E21" s="18" t="n">
        <v>1.8</v>
      </c>
      <c r="G21" s="34" t="n"/>
      <c r="I21" s="18" t="n">
        <v>1.8</v>
      </c>
      <c r="J21" s="18" t="n">
        <v>1.8</v>
      </c>
      <c r="K21" s="18" t="n">
        <v>2.3</v>
      </c>
      <c r="L21" s="18" t="n">
        <v>1.8</v>
      </c>
      <c r="M21" s="18" t="n">
        <v>1.8</v>
      </c>
    </row>
    <row r="22">
      <c r="A22" s="18" t="n">
        <v>2.4</v>
      </c>
      <c r="B22" s="18" t="n">
        <v>2.4</v>
      </c>
      <c r="C22" s="18" t="n">
        <v>2.9</v>
      </c>
      <c r="D22" s="18" t="n">
        <v>2.4</v>
      </c>
      <c r="E22" s="18" t="n">
        <v>2.4</v>
      </c>
      <c r="G22" s="34" t="n"/>
      <c r="I22" s="18" t="n">
        <v>2.4</v>
      </c>
      <c r="J22" s="18" t="n">
        <v>2.4</v>
      </c>
      <c r="K22" s="18" t="n">
        <v>2.9</v>
      </c>
      <c r="L22" s="18" t="n">
        <v>2.4</v>
      </c>
      <c r="M22" s="18" t="n">
        <v>2.4</v>
      </c>
    </row>
    <row r="23">
      <c r="A23" s="18" t="n">
        <v>2.6</v>
      </c>
      <c r="B23" s="18" t="n">
        <v>2.6</v>
      </c>
      <c r="C23" s="18" t="n">
        <v>3.1</v>
      </c>
      <c r="D23" s="18" t="n">
        <v>2.6</v>
      </c>
      <c r="E23" s="18" t="n">
        <v>2.6</v>
      </c>
      <c r="G23" s="34" t="n"/>
      <c r="I23" s="18" t="n">
        <v>2.6</v>
      </c>
      <c r="J23" s="18" t="n">
        <v>2.6</v>
      </c>
      <c r="K23" s="18" t="n">
        <v>3.1</v>
      </c>
      <c r="L23" s="18" t="n">
        <v>2.6</v>
      </c>
      <c r="M23" s="18" t="n">
        <v>2.6</v>
      </c>
    </row>
    <row r="24">
      <c r="A24" s="18" t="n">
        <v>2.4</v>
      </c>
      <c r="B24" s="18" t="n">
        <v>2.4</v>
      </c>
      <c r="C24" s="18" t="n">
        <v>2.9</v>
      </c>
      <c r="D24" s="18" t="n">
        <v>2.4</v>
      </c>
      <c r="E24" s="18" t="n">
        <v>2.4</v>
      </c>
      <c r="G24" s="34" t="n"/>
      <c r="I24" s="18" t="n">
        <v>2.4</v>
      </c>
      <c r="J24" s="18" t="n">
        <v>2.4</v>
      </c>
      <c r="K24" s="18" t="n">
        <v>2.9</v>
      </c>
      <c r="L24" s="18" t="n">
        <v>2.4</v>
      </c>
      <c r="M24" s="18" t="n">
        <v>2.4</v>
      </c>
    </row>
    <row r="25">
      <c r="A25" s="18" t="n">
        <v>3.4</v>
      </c>
      <c r="B25" s="18" t="n">
        <v>3.4</v>
      </c>
      <c r="C25" s="18" t="n">
        <v>3.9</v>
      </c>
      <c r="D25" s="18" t="n">
        <v>3.4</v>
      </c>
      <c r="E25" s="18" t="n">
        <v>3.4</v>
      </c>
      <c r="G25" s="34" t="n"/>
      <c r="I25" s="18" t="n">
        <v>3.4</v>
      </c>
      <c r="J25" s="18" t="n">
        <v>3.4</v>
      </c>
      <c r="K25" s="18" t="n">
        <v>3.9</v>
      </c>
      <c r="L25" s="18" t="n">
        <v>3.4</v>
      </c>
      <c r="M25" s="18" t="n">
        <v>3.4</v>
      </c>
    </row>
    <row r="26">
      <c r="A26" s="18" t="n">
        <v>3.4</v>
      </c>
      <c r="B26" s="18" t="n">
        <v>3.4</v>
      </c>
      <c r="C26" s="18" t="n">
        <v>3.9</v>
      </c>
      <c r="D26" s="18" t="n">
        <v>3.4</v>
      </c>
      <c r="E26" s="18" t="n">
        <v>3.4</v>
      </c>
      <c r="G26" s="34" t="n"/>
      <c r="I26" s="18" t="n">
        <v>3.4</v>
      </c>
      <c r="J26" s="18" t="n">
        <v>3.4</v>
      </c>
      <c r="K26" s="18" t="n">
        <v>3.9</v>
      </c>
      <c r="L26" s="18" t="n">
        <v>3.4</v>
      </c>
      <c r="M26" s="18" t="n">
        <v>3.4</v>
      </c>
    </row>
    <row r="27">
      <c r="A27" s="18" t="n">
        <v>2.8</v>
      </c>
      <c r="B27" s="18" t="n">
        <v>2.8</v>
      </c>
      <c r="C27" s="18" t="n">
        <v>3.3</v>
      </c>
      <c r="D27" s="18" t="n">
        <v>2.8</v>
      </c>
      <c r="E27" s="18" t="n">
        <v>2.8</v>
      </c>
      <c r="G27" s="34" t="n"/>
      <c r="I27" s="18" t="n">
        <v>2.8</v>
      </c>
      <c r="J27" s="18" t="n">
        <v>2.8</v>
      </c>
      <c r="K27" s="18" t="n">
        <v>3.3</v>
      </c>
      <c r="L27" s="18" t="n">
        <v>2.8</v>
      </c>
      <c r="M27" s="18" t="n">
        <v>2.8</v>
      </c>
    </row>
    <row r="28">
      <c r="A28" s="18" t="n">
        <v>2.6</v>
      </c>
      <c r="B28" s="18" t="n">
        <v>2.6</v>
      </c>
      <c r="C28" s="18" t="n">
        <v>3.1</v>
      </c>
      <c r="D28" s="18" t="n">
        <v>2.6</v>
      </c>
      <c r="E28" s="18" t="n">
        <v>2.6</v>
      </c>
      <c r="G28" s="34" t="n"/>
      <c r="I28" s="18" t="n">
        <v>2.6</v>
      </c>
      <c r="J28" s="18" t="n">
        <v>2.6</v>
      </c>
      <c r="K28" s="18" t="n">
        <v>3.1</v>
      </c>
      <c r="L28" s="18" t="n">
        <v>2.6</v>
      </c>
      <c r="M28" s="18" t="n">
        <v>2.6</v>
      </c>
    </row>
    <row r="29">
      <c r="A29" s="18" t="n">
        <v>2.6</v>
      </c>
      <c r="B29" s="18" t="n">
        <v>2.6</v>
      </c>
      <c r="C29" s="18" t="n">
        <v>3.1</v>
      </c>
      <c r="D29" s="18" t="n">
        <v>2.6</v>
      </c>
      <c r="E29" s="18" t="n">
        <v>2.6</v>
      </c>
      <c r="G29" s="34" t="n"/>
      <c r="I29" s="18" t="n">
        <v>2.6</v>
      </c>
      <c r="J29" s="18" t="n">
        <v>2.6</v>
      </c>
      <c r="K29" s="18" t="n">
        <v>3.1</v>
      </c>
      <c r="L29" s="18" t="n">
        <v>2.6</v>
      </c>
      <c r="M29" s="18" t="n">
        <v>2.6</v>
      </c>
    </row>
    <row r="30">
      <c r="A30" s="18" t="n">
        <v>3.2</v>
      </c>
      <c r="B30" s="18" t="n">
        <v>3.2</v>
      </c>
      <c r="C30" s="18" t="n">
        <v>3.7</v>
      </c>
      <c r="D30" s="18" t="n">
        <v>3.2</v>
      </c>
      <c r="E30" s="18" t="n">
        <v>3.2</v>
      </c>
      <c r="G30" s="34" t="n"/>
      <c r="I30" s="18" t="n">
        <v>3.2</v>
      </c>
      <c r="J30" s="18" t="n">
        <v>3.2</v>
      </c>
      <c r="K30" s="18" t="n">
        <v>3.7</v>
      </c>
      <c r="L30" s="18" t="n">
        <v>3.2</v>
      </c>
      <c r="M30" s="18" t="n">
        <v>3.2</v>
      </c>
    </row>
    <row r="31">
      <c r="A31" s="18" t="n">
        <v>2.6</v>
      </c>
      <c r="B31" s="18" t="n">
        <v>2.6</v>
      </c>
      <c r="C31" s="18" t="n">
        <v>3.1</v>
      </c>
      <c r="D31" s="18" t="n">
        <v>2.6</v>
      </c>
      <c r="E31" s="18" t="n">
        <v>2.6</v>
      </c>
      <c r="G31" s="34" t="n"/>
      <c r="I31" s="18" t="n">
        <v>2.6</v>
      </c>
      <c r="J31" s="18" t="n">
        <v>2.6</v>
      </c>
      <c r="K31" s="18" t="n">
        <v>3.1</v>
      </c>
      <c r="L31" s="18" t="n">
        <v>2.6</v>
      </c>
      <c r="M31" s="18" t="n">
        <v>2.6</v>
      </c>
    </row>
    <row r="32">
      <c r="A32" s="18" t="n">
        <v>3.2</v>
      </c>
      <c r="B32" s="18" t="n">
        <v>3.2</v>
      </c>
      <c r="C32" s="18" t="n">
        <v>3.7</v>
      </c>
      <c r="D32" s="18" t="n">
        <v>3.2</v>
      </c>
      <c r="E32" s="18" t="n">
        <v>3.2</v>
      </c>
      <c r="G32" s="34" t="n"/>
      <c r="I32" s="18" t="n">
        <v>3.2</v>
      </c>
      <c r="J32" s="18" t="n">
        <v>3.2</v>
      </c>
      <c r="K32" s="18" t="n">
        <v>3.7</v>
      </c>
      <c r="L32" s="18" t="n">
        <v>3.2</v>
      </c>
      <c r="M32" s="18" t="n">
        <v>3.2</v>
      </c>
    </row>
    <row r="33">
      <c r="A33" s="18" t="n">
        <v>2.6</v>
      </c>
      <c r="B33" s="18" t="n">
        <v>2.6</v>
      </c>
      <c r="C33" s="18" t="n">
        <v>3.1</v>
      </c>
      <c r="D33" s="18" t="n">
        <v>2.6</v>
      </c>
      <c r="E33" s="18" t="n">
        <v>2.6</v>
      </c>
      <c r="G33" s="34" t="n"/>
      <c r="I33" s="18" t="n">
        <v>2.6</v>
      </c>
      <c r="J33" s="18" t="n">
        <v>2.6</v>
      </c>
      <c r="K33" s="18" t="n">
        <v>3.1</v>
      </c>
      <c r="L33" s="18" t="n">
        <v>2.6</v>
      </c>
      <c r="M33" s="18" t="n">
        <v>2.6</v>
      </c>
    </row>
    <row r="34">
      <c r="A34" s="18" t="n">
        <v>3.2</v>
      </c>
      <c r="B34" s="18" t="n">
        <v>3.2</v>
      </c>
      <c r="C34" s="18" t="n">
        <v>3.7</v>
      </c>
      <c r="D34" s="18" t="n">
        <v>3.2</v>
      </c>
      <c r="E34" s="18" t="n">
        <v>3.2</v>
      </c>
      <c r="G34" s="34" t="n"/>
      <c r="I34" s="18" t="n">
        <v>3.2</v>
      </c>
      <c r="J34" s="18" t="n">
        <v>3.2</v>
      </c>
      <c r="K34" s="18" t="n">
        <v>3.7</v>
      </c>
      <c r="L34" s="18" t="n">
        <v>3.2</v>
      </c>
      <c r="M34" s="18" t="n">
        <v>3.2</v>
      </c>
    </row>
    <row r="35">
      <c r="A35" s="18" t="n">
        <v>3.6</v>
      </c>
      <c r="B35" s="18" t="n">
        <v>3.6</v>
      </c>
      <c r="C35" s="18" t="n">
        <v>4</v>
      </c>
      <c r="D35" s="18" t="n">
        <v>3.6</v>
      </c>
      <c r="E35" s="18" t="n">
        <v>3.6</v>
      </c>
      <c r="G35" s="34" t="n"/>
      <c r="I35" s="18" t="n">
        <v>3.6</v>
      </c>
      <c r="J35" s="18" t="n">
        <v>3.6</v>
      </c>
      <c r="K35" s="18" t="n">
        <v>4</v>
      </c>
      <c r="L35" s="18" t="n">
        <v>3.6</v>
      </c>
      <c r="M35" s="18" t="n">
        <v>3.6</v>
      </c>
    </row>
    <row r="36">
      <c r="A36" s="18" t="n">
        <v>2.4</v>
      </c>
      <c r="B36" s="18" t="n">
        <v>2.4</v>
      </c>
      <c r="C36" s="18" t="n">
        <v>2.9</v>
      </c>
      <c r="D36" s="18" t="n">
        <v>2.4</v>
      </c>
      <c r="E36" s="18" t="n">
        <v>2.4</v>
      </c>
      <c r="G36" s="34" t="n"/>
      <c r="I36" s="18" t="n">
        <v>2.4</v>
      </c>
      <c r="J36" s="18" t="n">
        <v>2.4</v>
      </c>
      <c r="K36" s="18" t="n">
        <v>2.9</v>
      </c>
      <c r="L36" s="18" t="n">
        <v>2.4</v>
      </c>
      <c r="M36" s="18" t="n">
        <v>2.4</v>
      </c>
    </row>
    <row r="37">
      <c r="A37" s="18" t="n">
        <v>3.2</v>
      </c>
      <c r="B37" s="18" t="n">
        <v>3.2</v>
      </c>
      <c r="C37" s="18" t="n">
        <v>3.7</v>
      </c>
      <c r="D37" s="18" t="n">
        <v>3.2</v>
      </c>
      <c r="E37" s="18" t="n">
        <v>3.2</v>
      </c>
      <c r="G37" s="34" t="n"/>
      <c r="I37" s="18" t="n">
        <v>3.2</v>
      </c>
      <c r="J37" s="18" t="n">
        <v>3.2</v>
      </c>
      <c r="K37" s="18" t="n">
        <v>3.7</v>
      </c>
      <c r="L37" s="18" t="n">
        <v>3.2</v>
      </c>
      <c r="M37" s="18" t="n">
        <v>3.2</v>
      </c>
    </row>
    <row r="38">
      <c r="A38" s="18" t="n">
        <v>2.6</v>
      </c>
      <c r="B38" s="18" t="n">
        <v>2.6</v>
      </c>
      <c r="C38" s="18" t="n">
        <v>3.1</v>
      </c>
      <c r="D38" s="18" t="n">
        <v>2.6</v>
      </c>
      <c r="E38" s="18" t="n">
        <v>2.6</v>
      </c>
      <c r="G38" s="34" t="n"/>
      <c r="I38" s="18" t="n">
        <v>2.6</v>
      </c>
      <c r="J38" s="18" t="n">
        <v>2.6</v>
      </c>
      <c r="K38" s="18" t="n">
        <v>3.1</v>
      </c>
      <c r="L38" s="18" t="n">
        <v>2.6</v>
      </c>
      <c r="M38" s="18" t="n">
        <v>2.6</v>
      </c>
    </row>
    <row r="39">
      <c r="A39" s="18" t="n">
        <v>3.4</v>
      </c>
      <c r="B39" s="18" t="n">
        <v>3.4</v>
      </c>
      <c r="C39" s="18" t="n">
        <v>3.9</v>
      </c>
      <c r="D39" s="18" t="n">
        <v>3.4</v>
      </c>
      <c r="E39" s="18" t="n">
        <v>3.4</v>
      </c>
      <c r="G39" s="34" t="n"/>
      <c r="I39" s="18" t="n">
        <v>3.4</v>
      </c>
      <c r="J39" s="18" t="n">
        <v>3.4</v>
      </c>
      <c r="K39" s="18" t="n">
        <v>3.9</v>
      </c>
      <c r="L39" s="18" t="n">
        <v>3.4</v>
      </c>
      <c r="M39" s="18" t="n">
        <v>3.4</v>
      </c>
    </row>
    <row r="40">
      <c r="A40" s="18" t="n">
        <v>2.4</v>
      </c>
      <c r="B40" s="18" t="n">
        <v>2.4</v>
      </c>
      <c r="C40" s="18" t="n">
        <v>2.9</v>
      </c>
      <c r="D40" s="18" t="n">
        <v>2.4</v>
      </c>
      <c r="E40" s="18" t="n">
        <v>2.4</v>
      </c>
      <c r="G40" s="34" t="n"/>
      <c r="I40" s="18" t="n">
        <v>2.4</v>
      </c>
      <c r="J40" s="18" t="n">
        <v>2.4</v>
      </c>
      <c r="K40" s="18" t="n">
        <v>2.9</v>
      </c>
      <c r="L40" s="18" t="n">
        <v>2.4</v>
      </c>
      <c r="M40" s="18" t="n">
        <v>2.4</v>
      </c>
    </row>
    <row r="41">
      <c r="A41" s="18" t="n">
        <v>3.6</v>
      </c>
      <c r="B41" s="18" t="n">
        <v>3.6</v>
      </c>
      <c r="C41" s="18" t="n">
        <v>4</v>
      </c>
      <c r="D41" s="18" t="n">
        <v>3.6</v>
      </c>
      <c r="E41" s="18" t="n">
        <v>3.6</v>
      </c>
      <c r="G41" s="34" t="n"/>
      <c r="I41" s="18" t="n">
        <v>3.6</v>
      </c>
      <c r="J41" s="18" t="n">
        <v>3.6</v>
      </c>
      <c r="K41" s="18" t="n">
        <v>4</v>
      </c>
      <c r="L41" s="18" t="n">
        <v>3.6</v>
      </c>
      <c r="M41" s="18" t="n">
        <v>3.6</v>
      </c>
    </row>
    <row r="42">
      <c r="A42" s="18" t="n">
        <v>2.8</v>
      </c>
      <c r="B42" s="18" t="n">
        <v>2.8</v>
      </c>
      <c r="C42" s="18" t="n">
        <v>3.3</v>
      </c>
      <c r="D42" s="18" t="n">
        <v>2.8</v>
      </c>
      <c r="E42" s="18" t="n">
        <v>2.8</v>
      </c>
      <c r="G42" s="34" t="n"/>
      <c r="I42" s="18" t="n">
        <v>2.8</v>
      </c>
      <c r="J42" s="18" t="n">
        <v>2.8</v>
      </c>
      <c r="K42" s="18" t="n">
        <v>3.3</v>
      </c>
      <c r="L42" s="18" t="n">
        <v>2.8</v>
      </c>
      <c r="M42" s="18" t="n">
        <v>2.8</v>
      </c>
    </row>
    <row r="43">
      <c r="A43" s="18" t="n">
        <v>2.8</v>
      </c>
      <c r="B43" s="18" t="n">
        <v>2.8</v>
      </c>
      <c r="C43" s="18" t="n">
        <v>3.3</v>
      </c>
      <c r="D43" s="18" t="n">
        <v>2.8</v>
      </c>
      <c r="E43" s="18" t="n">
        <v>2.8</v>
      </c>
      <c r="G43" s="34" t="n"/>
      <c r="I43" s="18" t="n">
        <v>2.8</v>
      </c>
      <c r="J43" s="18" t="n">
        <v>2.8</v>
      </c>
      <c r="K43" s="18" t="n">
        <v>3.3</v>
      </c>
      <c r="L43" s="18" t="n">
        <v>2.8</v>
      </c>
      <c r="M43" s="18" t="n">
        <v>2.8</v>
      </c>
    </row>
    <row r="44">
      <c r="A44" s="18" t="n">
        <v>3.2</v>
      </c>
      <c r="B44" s="18" t="n">
        <v>3.2</v>
      </c>
      <c r="C44" s="18" t="n">
        <v>3.7</v>
      </c>
      <c r="D44" s="18" t="n">
        <v>3.2</v>
      </c>
      <c r="E44" s="18" t="n">
        <v>3.2</v>
      </c>
      <c r="G44" s="34" t="n"/>
      <c r="I44" s="18" t="n">
        <v>3.2</v>
      </c>
      <c r="J44" s="18" t="n">
        <v>3.2</v>
      </c>
      <c r="K44" s="18" t="n">
        <v>3.7</v>
      </c>
      <c r="L44" s="18" t="n">
        <v>3.2</v>
      </c>
      <c r="M44" s="18" t="n">
        <v>3.2</v>
      </c>
    </row>
    <row r="45">
      <c r="A45" s="18" t="n">
        <v>2.4</v>
      </c>
      <c r="B45" s="18" t="n">
        <v>2.4</v>
      </c>
      <c r="C45" s="18" t="n">
        <v>2.9</v>
      </c>
      <c r="D45" s="18" t="n">
        <v>2.4</v>
      </c>
      <c r="E45" s="18" t="n">
        <v>2.4</v>
      </c>
      <c r="G45" s="34" t="n"/>
      <c r="I45" s="18" t="n">
        <v>2.4</v>
      </c>
      <c r="J45" s="18" t="n">
        <v>2.4</v>
      </c>
      <c r="K45" s="18" t="n">
        <v>2.9</v>
      </c>
      <c r="L45" s="18" t="n">
        <v>2.4</v>
      </c>
      <c r="M45" s="18" t="n">
        <v>2.4</v>
      </c>
    </row>
    <row r="46">
      <c r="A46" s="18" t="n">
        <v>2.4</v>
      </c>
      <c r="B46" s="18" t="n">
        <v>2.4</v>
      </c>
      <c r="C46" s="18" t="n">
        <v>2.9</v>
      </c>
      <c r="D46" s="18" t="n">
        <v>2.4</v>
      </c>
      <c r="E46" s="18" t="n">
        <v>2.4</v>
      </c>
      <c r="G46" s="34" t="n"/>
      <c r="I46" s="18" t="n">
        <v>2.4</v>
      </c>
      <c r="J46" s="18" t="n">
        <v>2.4</v>
      </c>
      <c r="K46" s="18" t="n">
        <v>2.9</v>
      </c>
      <c r="L46" s="18" t="n">
        <v>2.4</v>
      </c>
      <c r="M46" s="18" t="n">
        <v>2.4</v>
      </c>
    </row>
    <row r="47">
      <c r="A47" s="18" t="n">
        <v>3.6</v>
      </c>
      <c r="B47" s="18" t="n">
        <v>3.6</v>
      </c>
      <c r="C47" s="18" t="n">
        <v>4</v>
      </c>
      <c r="D47" s="18" t="n">
        <v>3.6</v>
      </c>
      <c r="E47" s="18" t="n">
        <v>3.6</v>
      </c>
      <c r="G47" s="34" t="n"/>
      <c r="I47" s="18" t="n">
        <v>3.6</v>
      </c>
      <c r="J47" s="18" t="n">
        <v>3.6</v>
      </c>
      <c r="K47" s="18" t="n">
        <v>4</v>
      </c>
      <c r="L47" s="18" t="n">
        <v>3.6</v>
      </c>
      <c r="M47" s="18" t="n">
        <v>3.6</v>
      </c>
    </row>
    <row r="48">
      <c r="A48" s="18" t="n">
        <v>3.2</v>
      </c>
      <c r="B48" s="18" t="n">
        <v>3.2</v>
      </c>
      <c r="C48" s="18" t="n">
        <v>3.7</v>
      </c>
      <c r="D48" s="18" t="n">
        <v>3.2</v>
      </c>
      <c r="E48" s="18" t="n">
        <v>3.2</v>
      </c>
      <c r="G48" s="34" t="n"/>
      <c r="I48" s="18" t="n">
        <v>3.2</v>
      </c>
      <c r="J48" s="18" t="n">
        <v>3.2</v>
      </c>
      <c r="K48" s="18" t="n">
        <v>3.7</v>
      </c>
      <c r="L48" s="18" t="n">
        <v>3.2</v>
      </c>
      <c r="M48" s="18" t="n">
        <v>3.2</v>
      </c>
    </row>
    <row r="49">
      <c r="A49" s="18" t="n">
        <v>3</v>
      </c>
      <c r="B49" s="18" t="n">
        <v>3</v>
      </c>
      <c r="C49" s="18" t="n">
        <v>3.5</v>
      </c>
      <c r="D49" s="18" t="n">
        <v>3</v>
      </c>
      <c r="E49" s="18" t="n">
        <v>3</v>
      </c>
      <c r="G49" s="34" t="n"/>
      <c r="I49" s="18" t="n">
        <v>3</v>
      </c>
      <c r="J49" s="18" t="n">
        <v>3</v>
      </c>
      <c r="K49" s="18" t="n">
        <v>3.5</v>
      </c>
      <c r="L49" s="18" t="n">
        <v>3</v>
      </c>
      <c r="M49" s="18" t="n">
        <v>3</v>
      </c>
    </row>
    <row r="50">
      <c r="A50" s="18" t="n">
        <v>2.6</v>
      </c>
      <c r="B50" s="18" t="n">
        <v>2.6</v>
      </c>
      <c r="C50" s="18" t="n">
        <v>3.1</v>
      </c>
      <c r="D50" s="18" t="n">
        <v>2.6</v>
      </c>
      <c r="E50" s="18" t="n">
        <v>2.6</v>
      </c>
      <c r="G50" s="34" t="n"/>
      <c r="I50" s="18" t="n">
        <v>2.6</v>
      </c>
      <c r="J50" s="18" t="n">
        <v>2.6</v>
      </c>
      <c r="K50" s="18" t="n">
        <v>3.1</v>
      </c>
      <c r="L50" s="18" t="n">
        <v>2.6</v>
      </c>
      <c r="M50" s="18" t="n">
        <v>2.6</v>
      </c>
    </row>
    <row r="51">
      <c r="A51" s="18" t="n">
        <v>2.6</v>
      </c>
      <c r="B51" s="18" t="n">
        <v>2.6</v>
      </c>
      <c r="C51" s="18" t="n">
        <v>3.1</v>
      </c>
      <c r="D51" s="18" t="n">
        <v>2.6</v>
      </c>
      <c r="E51" s="18" t="n">
        <v>2.6</v>
      </c>
      <c r="G51" s="34" t="n"/>
      <c r="I51" s="18" t="n">
        <v>2.6</v>
      </c>
      <c r="J51" s="18" t="n">
        <v>2.6</v>
      </c>
      <c r="K51" s="18" t="n">
        <v>3.1</v>
      </c>
      <c r="L51" s="18" t="n">
        <v>2.6</v>
      </c>
      <c r="M51" s="18" t="n">
        <v>2.6</v>
      </c>
    </row>
    <row r="52">
      <c r="A52" s="18" t="n">
        <v>2.8</v>
      </c>
      <c r="B52" s="18" t="n">
        <v>2.8</v>
      </c>
      <c r="C52" s="18" t="n">
        <v>3.3</v>
      </c>
      <c r="D52" s="18" t="n">
        <v>2.8</v>
      </c>
      <c r="E52" s="18" t="n">
        <v>2.8</v>
      </c>
      <c r="G52" s="34" t="n"/>
      <c r="I52" s="18" t="n">
        <v>2.8</v>
      </c>
      <c r="J52" s="18" t="n">
        <v>2.8</v>
      </c>
      <c r="K52" s="18" t="n">
        <v>3.3</v>
      </c>
      <c r="L52" s="18" t="n">
        <v>2.8</v>
      </c>
      <c r="M52" s="18" t="n">
        <v>2.8</v>
      </c>
    </row>
    <row r="53">
      <c r="A53" s="18" t="n">
        <v>2.4</v>
      </c>
      <c r="B53" s="18" t="n">
        <v>2.4</v>
      </c>
      <c r="C53" s="18" t="n">
        <v>2.9</v>
      </c>
      <c r="D53" s="18" t="n">
        <v>2.4</v>
      </c>
      <c r="E53" s="18" t="n">
        <v>2.4</v>
      </c>
      <c r="G53" s="34" t="n"/>
      <c r="I53" s="18" t="n">
        <v>2.4</v>
      </c>
      <c r="J53" s="18" t="n">
        <v>2.4</v>
      </c>
      <c r="K53" s="18" t="n">
        <v>2.9</v>
      </c>
      <c r="L53" s="18" t="n">
        <v>2.4</v>
      </c>
      <c r="M53" s="18" t="n">
        <v>2.4</v>
      </c>
    </row>
    <row r="54">
      <c r="A54" s="18" t="n">
        <v>2.4</v>
      </c>
      <c r="B54" s="18" t="n">
        <v>2.4</v>
      </c>
      <c r="C54" s="18" t="n">
        <v>2.9</v>
      </c>
      <c r="D54" s="18" t="n">
        <v>2.4</v>
      </c>
      <c r="E54" s="18" t="n">
        <v>2.4</v>
      </c>
      <c r="G54" s="34" t="n"/>
      <c r="I54" s="18" t="n">
        <v>2.4</v>
      </c>
      <c r="J54" s="18" t="n">
        <v>2.4</v>
      </c>
      <c r="K54" s="18" t="n">
        <v>2.9</v>
      </c>
      <c r="L54" s="18" t="n">
        <v>2.4</v>
      </c>
      <c r="M54" s="18" t="n">
        <v>2.4</v>
      </c>
    </row>
    <row r="55">
      <c r="A55" s="18" t="n">
        <v>2.6</v>
      </c>
      <c r="B55" s="18" t="n">
        <v>2.6</v>
      </c>
      <c r="C55" s="18" t="n">
        <v>3.1</v>
      </c>
      <c r="D55" s="18" t="n">
        <v>2.6</v>
      </c>
      <c r="E55" s="18" t="n">
        <v>2.6</v>
      </c>
      <c r="G55" s="34" t="n"/>
      <c r="I55" s="18" t="n">
        <v>2.6</v>
      </c>
      <c r="J55" s="18" t="n">
        <v>2.6</v>
      </c>
      <c r="K55" s="18" t="n">
        <v>3.1</v>
      </c>
      <c r="L55" s="18" t="n">
        <v>2.6</v>
      </c>
      <c r="M55" s="18" t="n">
        <v>2.6</v>
      </c>
    </row>
    <row r="56">
      <c r="A56" s="18" t="n">
        <v>2.8</v>
      </c>
      <c r="B56" s="18" t="n">
        <v>2.8</v>
      </c>
      <c r="C56" s="18" t="n">
        <v>3.3</v>
      </c>
      <c r="D56" s="18" t="n">
        <v>2.8</v>
      </c>
      <c r="E56" s="18" t="n">
        <v>2.8</v>
      </c>
      <c r="G56" s="34" t="n"/>
      <c r="I56" s="18" t="n">
        <v>2.8</v>
      </c>
      <c r="J56" s="18" t="n">
        <v>2.8</v>
      </c>
      <c r="K56" s="18" t="n">
        <v>3.3</v>
      </c>
      <c r="L56" s="18" t="n">
        <v>2.8</v>
      </c>
      <c r="M56" s="18" t="n">
        <v>2.8</v>
      </c>
    </row>
    <row r="57">
      <c r="A57" s="18" t="n">
        <v>2.4</v>
      </c>
      <c r="B57" s="18" t="n">
        <v>2.4</v>
      </c>
      <c r="C57" s="18" t="n">
        <v>2.9</v>
      </c>
      <c r="D57" s="18" t="n">
        <v>2.4</v>
      </c>
      <c r="E57" s="18" t="n">
        <v>2.4</v>
      </c>
      <c r="G57" s="34" t="n"/>
      <c r="I57" s="18" t="n">
        <v>2.4</v>
      </c>
      <c r="J57" s="18" t="n">
        <v>2.4</v>
      </c>
      <c r="K57" s="18" t="n">
        <v>2.9</v>
      </c>
      <c r="L57" s="18" t="n">
        <v>2.4</v>
      </c>
      <c r="M57" s="18" t="n">
        <v>2.4</v>
      </c>
    </row>
    <row r="58">
      <c r="A58" s="18" t="n">
        <v>3.2</v>
      </c>
      <c r="B58" s="18" t="n">
        <v>3.2</v>
      </c>
      <c r="C58" s="18" t="n">
        <v>3.7</v>
      </c>
      <c r="D58" s="18" t="n">
        <v>3.2</v>
      </c>
      <c r="E58" s="18" t="n">
        <v>3.2</v>
      </c>
      <c r="G58" s="34" t="n"/>
      <c r="I58" s="18" t="n">
        <v>3.2</v>
      </c>
      <c r="J58" s="18" t="n">
        <v>3.2</v>
      </c>
      <c r="K58" s="18" t="n">
        <v>3.7</v>
      </c>
      <c r="L58" s="18" t="n">
        <v>3.2</v>
      </c>
      <c r="M58" s="18" t="n">
        <v>3.2</v>
      </c>
    </row>
    <row r="59">
      <c r="G59" s="34" t="n"/>
    </row>
    <row r="60">
      <c r="G60" s="34" t="n"/>
      <c r="H60" s="19" t="inlineStr">
        <is>
          <t>CO</t>
        </is>
      </c>
      <c r="I60" s="37" t="inlineStr">
        <is>
          <t>CO1</t>
        </is>
      </c>
      <c r="J60" s="37" t="inlineStr">
        <is>
          <t>CO2</t>
        </is>
      </c>
      <c r="K60" s="37" t="inlineStr">
        <is>
          <t>CO3</t>
        </is>
      </c>
      <c r="L60" s="37" t="inlineStr">
        <is>
          <t>CO4</t>
        </is>
      </c>
      <c r="M60" s="37" t="inlineStr">
        <is>
          <t>CO5</t>
        </is>
      </c>
    </row>
    <row r="61">
      <c r="G61" s="34" t="n"/>
      <c r="H61" s="19" t="inlineStr">
        <is>
          <t>CO%</t>
        </is>
      </c>
      <c r="I61" s="8" t="n">
        <v>22</v>
      </c>
      <c r="J61" s="8" t="n">
        <v>22</v>
      </c>
      <c r="K61" s="8" t="n">
        <v>45</v>
      </c>
      <c r="L61" s="8" t="n">
        <v>22</v>
      </c>
      <c r="M61" s="8" t="n">
        <v>22</v>
      </c>
    </row>
    <row r="62">
      <c r="G62" s="34" t="n"/>
      <c r="H62" s="19" t="inlineStr">
        <is>
          <t>Total students</t>
        </is>
      </c>
      <c r="I62" s="38" t="n">
        <v>52</v>
      </c>
      <c r="J62" s="38" t="n">
        <v>52</v>
      </c>
      <c r="K62" s="38" t="n">
        <v>52</v>
      </c>
      <c r="L62" s="38" t="n">
        <v>52</v>
      </c>
      <c r="M62" s="38" t="n">
        <v>52</v>
      </c>
    </row>
    <row r="63">
      <c r="G63" s="34" t="n"/>
      <c r="H63" s="19" t="inlineStr">
        <is>
          <t>E-attainment %</t>
        </is>
      </c>
      <c r="I63" s="8" t="n">
        <v>42.30769230769231</v>
      </c>
      <c r="J63" s="8" t="n">
        <v>42.30769230769231</v>
      </c>
      <c r="K63" s="8" t="n">
        <v>86.53846153846155</v>
      </c>
      <c r="L63" s="8" t="n">
        <v>42.30769230769231</v>
      </c>
      <c r="M63" s="8" t="n">
        <v>42.30769230769231</v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2">
    <mergeCell ref="I1:M1"/>
    <mergeCell ref="A1:E1"/>
  </mergeCells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U121"/>
  <sheetViews>
    <sheetView workbookViewId="0">
      <selection activeCell="A1" sqref="A1"/>
    </sheetView>
  </sheetViews>
  <sheetFormatPr baseColWidth="8" defaultRowHeight="15"/>
  <cols>
    <col width="24" customWidth="1" min="1" max="1"/>
    <col width="24" customWidth="1" min="2" max="2"/>
    <col width="17.22" customWidth="1" min="3" max="3"/>
    <col width="17.22" customWidth="1" min="4" max="4"/>
    <col width="9.33" customWidth="1" min="5" max="5"/>
    <col width="15.56" customWidth="1" min="6" max="6"/>
    <col width="13" customWidth="1" min="7" max="7"/>
    <col width="12" customWidth="1" min="8" max="8"/>
    <col width="13" customWidth="1" min="9" max="9"/>
    <col width="12" customWidth="1" min="10" max="10"/>
    <col width="13" customWidth="1" min="11" max="11"/>
    <col width="12" customWidth="1" min="12" max="12"/>
    <col width="13" customWidth="1" min="13" max="13"/>
    <col width="12" customWidth="1" min="14" max="14"/>
    <col width="13" customWidth="1" min="15" max="15"/>
    <col width="12" customWidth="1" min="16" max="16"/>
    <col width="13" customWidth="1" min="17" max="17"/>
    <col width="13" customWidth="1" min="18" max="18"/>
    <col width="13" customWidth="1" min="19" max="19"/>
    <col width="13" customWidth="1" min="20" max="20"/>
    <col width="13" customWidth="1" min="21" max="21"/>
  </cols>
  <sheetData>
    <row r="1">
      <c r="A1" s="1" t="inlineStr">
        <is>
          <t>Constants</t>
        </is>
      </c>
      <c r="B1" s="1" t="n"/>
      <c r="D1" s="1" t="inlineStr">
        <is>
          <t>CO-PO Mapping</t>
        </is>
      </c>
    </row>
    <row r="2">
      <c r="A2" s="3" t="inlineStr">
        <is>
          <t>Teacher</t>
        </is>
      </c>
      <c r="B2" s="3" t="inlineStr">
        <is>
          <t>MEE B Teacher</t>
        </is>
      </c>
      <c r="D2" s="4" t="inlineStr">
        <is>
          <t>COs\POs</t>
        </is>
      </c>
      <c r="E2" s="4" t="inlineStr">
        <is>
          <t xml:space="preserve">PO1   </t>
        </is>
      </c>
      <c r="F2" s="4" t="inlineStr">
        <is>
          <t xml:space="preserve">PO2   </t>
        </is>
      </c>
      <c r="G2" s="4" t="inlineStr">
        <is>
          <t xml:space="preserve">PO3   </t>
        </is>
      </c>
      <c r="H2" s="4" t="inlineStr">
        <is>
          <t xml:space="preserve">PO4   </t>
        </is>
      </c>
      <c r="I2" s="4" t="inlineStr">
        <is>
          <t xml:space="preserve">PO5   </t>
        </is>
      </c>
      <c r="J2" s="4" t="inlineStr">
        <is>
          <t xml:space="preserve">PO6   </t>
        </is>
      </c>
      <c r="K2" s="4" t="inlineStr">
        <is>
          <t xml:space="preserve">PO7   </t>
        </is>
      </c>
      <c r="L2" s="4" t="inlineStr">
        <is>
          <t xml:space="preserve">PO8   </t>
        </is>
      </c>
      <c r="M2" s="4" t="inlineStr">
        <is>
          <t xml:space="preserve">PO9   </t>
        </is>
      </c>
      <c r="N2" s="4" t="inlineStr">
        <is>
          <t xml:space="preserve">PO10   </t>
        </is>
      </c>
      <c r="O2" s="4" t="inlineStr">
        <is>
          <t xml:space="preserve">PO11   </t>
        </is>
      </c>
      <c r="P2" s="4" t="inlineStr">
        <is>
          <t xml:space="preserve">PO12   </t>
        </is>
      </c>
      <c r="Q2" s="4" t="inlineStr">
        <is>
          <t>PSO1</t>
        </is>
      </c>
      <c r="R2" s="4" t="inlineStr">
        <is>
          <t>PSO2</t>
        </is>
      </c>
      <c r="S2" s="4" t="inlineStr">
        <is>
          <t>PSO3</t>
        </is>
      </c>
      <c r="T2" s="4" t="inlineStr">
        <is>
          <t>PSO4</t>
        </is>
      </c>
      <c r="U2" s="4" t="inlineStr">
        <is>
          <t>PSO5</t>
        </is>
      </c>
    </row>
    <row r="3">
      <c r="A3" s="5" t="inlineStr">
        <is>
          <t>Academic_year</t>
        </is>
      </c>
      <c r="B3" s="5" t="inlineStr">
        <is>
          <t>2021-2022</t>
        </is>
      </c>
      <c r="D3" s="6" t="inlineStr">
        <is>
          <t>CO1</t>
        </is>
      </c>
      <c r="E3" s="6" t="n">
        <v>3</v>
      </c>
      <c r="F3" s="6" t="n">
        <v>2</v>
      </c>
      <c r="G3" s="6" t="n">
        <v>0</v>
      </c>
      <c r="H3" s="6" t="n">
        <v>1</v>
      </c>
      <c r="I3" s="6" t="n">
        <v>1</v>
      </c>
      <c r="J3" s="6" t="n">
        <v>0</v>
      </c>
      <c r="K3" s="6" t="n">
        <v>0</v>
      </c>
      <c r="L3" s="6" t="n">
        <v>0</v>
      </c>
      <c r="M3" s="6" t="n">
        <v>1</v>
      </c>
      <c r="N3" s="6" t="n">
        <v>2</v>
      </c>
      <c r="O3" s="6" t="n">
        <v>0</v>
      </c>
      <c r="P3" s="6" t="n">
        <v>1</v>
      </c>
      <c r="Q3" s="6" t="n">
        <v>2</v>
      </c>
      <c r="R3" s="6" t="n">
        <v>1</v>
      </c>
      <c r="S3" s="6" t="n">
        <v>0</v>
      </c>
      <c r="T3" s="6" t="n">
        <v>0</v>
      </c>
      <c r="U3" s="6" t="n">
        <v>0</v>
      </c>
    </row>
    <row r="4">
      <c r="A4" s="3" t="inlineStr">
        <is>
          <t>Semester</t>
        </is>
      </c>
      <c r="B4" s="3" t="inlineStr">
        <is>
          <t>Even</t>
        </is>
      </c>
      <c r="D4" s="8" t="inlineStr">
        <is>
          <t>CO2</t>
        </is>
      </c>
      <c r="E4" s="8" t="n">
        <v>3</v>
      </c>
      <c r="F4" s="8" t="n">
        <v>2</v>
      </c>
      <c r="G4" s="8" t="n">
        <v>0</v>
      </c>
      <c r="H4" s="8" t="n">
        <v>1</v>
      </c>
      <c r="I4" s="8" t="n">
        <v>1</v>
      </c>
      <c r="J4" s="8" t="n">
        <v>0</v>
      </c>
      <c r="K4" s="8" t="n">
        <v>0</v>
      </c>
      <c r="L4" s="8" t="n">
        <v>0</v>
      </c>
      <c r="M4" s="8" t="n">
        <v>1</v>
      </c>
      <c r="N4" s="8" t="n">
        <v>2</v>
      </c>
      <c r="O4" s="8" t="n">
        <v>0</v>
      </c>
      <c r="P4" s="8" t="n">
        <v>1</v>
      </c>
      <c r="Q4" s="8" t="n">
        <v>2</v>
      </c>
      <c r="R4" s="8" t="n">
        <v>1</v>
      </c>
      <c r="S4" s="8" t="n">
        <v>0</v>
      </c>
      <c r="T4" s="8" t="n">
        <v>0</v>
      </c>
      <c r="U4" s="8" t="n">
        <v>0</v>
      </c>
    </row>
    <row r="5">
      <c r="A5" s="5" t="inlineStr">
        <is>
          <t>Branch</t>
        </is>
      </c>
      <c r="B5" s="5" t="inlineStr">
        <is>
          <t>MEE</t>
        </is>
      </c>
      <c r="D5" s="6" t="inlineStr">
        <is>
          <t>CO3</t>
        </is>
      </c>
      <c r="E5" s="6" t="n">
        <v>3</v>
      </c>
      <c r="F5" s="6" t="n">
        <v>2</v>
      </c>
      <c r="G5" s="6" t="n">
        <v>0</v>
      </c>
      <c r="H5" s="6" t="n">
        <v>1</v>
      </c>
      <c r="I5" s="6" t="n">
        <v>1</v>
      </c>
      <c r="J5" s="6" t="n">
        <v>0</v>
      </c>
      <c r="K5" s="6" t="n">
        <v>0</v>
      </c>
      <c r="L5" s="6" t="n">
        <v>0</v>
      </c>
      <c r="M5" s="6" t="n">
        <v>1</v>
      </c>
      <c r="N5" s="6" t="n">
        <v>2</v>
      </c>
      <c r="O5" s="6" t="n">
        <v>0</v>
      </c>
      <c r="P5" s="6" t="n">
        <v>1</v>
      </c>
      <c r="Q5" s="6" t="n">
        <v>2</v>
      </c>
      <c r="R5" s="6" t="n">
        <v>1</v>
      </c>
      <c r="S5" s="6" t="n">
        <v>0</v>
      </c>
      <c r="T5" s="6" t="n">
        <v>0</v>
      </c>
      <c r="U5" s="6" t="n">
        <v>0</v>
      </c>
    </row>
    <row r="6">
      <c r="A6" s="3" t="inlineStr">
        <is>
          <t>Batch</t>
        </is>
      </c>
      <c r="B6" s="3" t="n">
        <v>2019</v>
      </c>
      <c r="D6" s="8" t="inlineStr">
        <is>
          <t>CO4</t>
        </is>
      </c>
      <c r="E6" s="8" t="n">
        <v>3</v>
      </c>
      <c r="F6" s="8" t="n">
        <v>2</v>
      </c>
      <c r="G6" s="8" t="n">
        <v>0</v>
      </c>
      <c r="H6" s="8" t="n">
        <v>1</v>
      </c>
      <c r="I6" s="8" t="n">
        <v>1</v>
      </c>
      <c r="J6" s="8" t="n">
        <v>0</v>
      </c>
      <c r="K6" s="8" t="n">
        <v>0</v>
      </c>
      <c r="L6" s="8" t="n">
        <v>0</v>
      </c>
      <c r="M6" s="8" t="n">
        <v>1</v>
      </c>
      <c r="N6" s="8" t="n">
        <v>2</v>
      </c>
      <c r="O6" s="8" t="n">
        <v>0</v>
      </c>
      <c r="P6" s="8" t="n">
        <v>1</v>
      </c>
      <c r="Q6" s="8" t="n">
        <v>2</v>
      </c>
      <c r="R6" s="8" t="n">
        <v>1</v>
      </c>
      <c r="S6" s="8" t="n">
        <v>0</v>
      </c>
      <c r="T6" s="8" t="n">
        <v>0</v>
      </c>
      <c r="U6" s="8" t="n">
        <v>0</v>
      </c>
    </row>
    <row r="7">
      <c r="A7" s="5" t="inlineStr">
        <is>
          <t>Section</t>
        </is>
      </c>
      <c r="B7" s="5" t="inlineStr">
        <is>
          <t>B</t>
        </is>
      </c>
      <c r="D7" s="6" t="inlineStr">
        <is>
          <t>CO5</t>
        </is>
      </c>
      <c r="E7" s="6" t="n">
        <v>3</v>
      </c>
      <c r="F7" s="6" t="n">
        <v>2</v>
      </c>
      <c r="G7" s="6" t="n">
        <v>0</v>
      </c>
      <c r="H7" s="6" t="n">
        <v>1</v>
      </c>
      <c r="I7" s="6" t="n">
        <v>1</v>
      </c>
      <c r="J7" s="6" t="n">
        <v>0</v>
      </c>
      <c r="K7" s="6" t="n">
        <v>0</v>
      </c>
      <c r="L7" s="6" t="n">
        <v>0</v>
      </c>
      <c r="M7" s="6" t="n">
        <v>1</v>
      </c>
      <c r="N7" s="6" t="n">
        <v>2</v>
      </c>
      <c r="O7" s="6" t="n">
        <v>0</v>
      </c>
      <c r="P7" s="6" t="n">
        <v>1</v>
      </c>
      <c r="Q7" s="6" t="n">
        <v>2</v>
      </c>
      <c r="R7" s="6" t="n">
        <v>1</v>
      </c>
      <c r="S7" s="6" t="n">
        <v>0</v>
      </c>
      <c r="T7" s="6" t="n">
        <v>0</v>
      </c>
      <c r="U7" s="6" t="n">
        <v>0</v>
      </c>
    </row>
    <row r="8">
      <c r="A8" s="3" t="inlineStr">
        <is>
          <t>Subject_Code</t>
        </is>
      </c>
      <c r="B8" s="3" t="inlineStr">
        <is>
          <t>19MEE383</t>
        </is>
      </c>
    </row>
    <row r="9">
      <c r="A9" s="5" t="inlineStr">
        <is>
          <t>Subject_Name</t>
        </is>
      </c>
      <c r="B9" s="5" t="inlineStr">
        <is>
          <t>Machine Dynamics lab</t>
        </is>
      </c>
    </row>
    <row r="10">
      <c r="A10" s="3" t="inlineStr">
        <is>
          <t>Number_of_Students</t>
        </is>
      </c>
      <c r="B10" s="3" t="n">
        <v>52</v>
      </c>
      <c r="D10" s="1" t="inlineStr">
        <is>
          <t>Indirect CO Assessment</t>
        </is>
      </c>
      <c r="E10" s="1" t="n"/>
    </row>
    <row r="11">
      <c r="A11" s="5" t="inlineStr">
        <is>
          <t>Number_of_COs</t>
        </is>
      </c>
      <c r="B11" s="5" t="n">
        <v>5</v>
      </c>
      <c r="D11" s="10" t="inlineStr">
        <is>
          <t>COs</t>
        </is>
      </c>
      <c r="E11" s="10" t="inlineStr">
        <is>
          <t>Indirect %</t>
        </is>
      </c>
    </row>
    <row r="12">
      <c r="A12" s="2" t="n"/>
      <c r="B12" s="2" t="n"/>
      <c r="D12" s="11" t="inlineStr">
        <is>
          <t>CO1</t>
        </is>
      </c>
      <c r="E12" s="11" t="n">
        <v>95</v>
      </c>
    </row>
    <row r="13">
      <c r="A13" s="1" t="inlineStr">
        <is>
          <t>Variables</t>
        </is>
      </c>
      <c r="B13" s="1" t="n"/>
      <c r="D13" s="13" t="inlineStr">
        <is>
          <t>CO2</t>
        </is>
      </c>
      <c r="E13" s="13" t="n">
        <v>95</v>
      </c>
    </row>
    <row r="14">
      <c r="A14" s="3" t="inlineStr">
        <is>
          <t>Default Threshold %</t>
        </is>
      </c>
      <c r="B14" s="3" t="n">
        <v>70</v>
      </c>
      <c r="D14" s="11" t="inlineStr">
        <is>
          <t>CO3</t>
        </is>
      </c>
      <c r="E14" s="11" t="n">
        <v>95</v>
      </c>
    </row>
    <row r="15">
      <c r="A15" s="5" t="inlineStr">
        <is>
          <t>Internal %</t>
        </is>
      </c>
      <c r="B15" s="5" t="n">
        <v>80</v>
      </c>
      <c r="D15" s="13" t="inlineStr">
        <is>
          <t>CO4</t>
        </is>
      </c>
      <c r="E15" s="13" t="n">
        <v>95</v>
      </c>
    </row>
    <row r="16">
      <c r="A16" s="3" t="inlineStr">
        <is>
          <t>External %</t>
        </is>
      </c>
      <c r="B16" s="3" t="n">
        <v>20</v>
      </c>
      <c r="D16" s="11" t="inlineStr">
        <is>
          <t>CO5</t>
        </is>
      </c>
      <c r="E16" s="11" t="n">
        <v>95</v>
      </c>
    </row>
    <row r="17">
      <c r="A17" s="5" t="inlineStr">
        <is>
          <t>Direct %</t>
        </is>
      </c>
      <c r="B17" s="5" t="n">
        <v>80</v>
      </c>
    </row>
    <row r="18">
      <c r="A18" s="3" t="inlineStr">
        <is>
          <t>Indirect %</t>
        </is>
      </c>
      <c r="B18" s="3" t="n">
        <v>20</v>
      </c>
      <c r="D18" s="1" t="inlineStr">
        <is>
          <t>Course Attainment</t>
        </is>
      </c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</row>
    <row r="19">
      <c r="A19" s="5" t="inlineStr">
        <is>
          <t>Target CO Attainment %</t>
        </is>
      </c>
      <c r="B19" s="5" t="n">
        <v>75</v>
      </c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</row>
    <row r="20"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</row>
    <row r="21">
      <c r="D21" s="39" t="inlineStr">
        <is>
          <t>Course Outcome</t>
        </is>
      </c>
      <c r="E21" s="39" t="inlineStr">
        <is>
          <t>Mapping with Program</t>
        </is>
      </c>
      <c r="F21" s="39" t="n"/>
      <c r="G21" s="39" t="inlineStr">
        <is>
          <t>Attainment % in</t>
        </is>
      </c>
      <c r="H21" s="39" t="n"/>
      <c r="I21" s="39" t="n"/>
      <c r="J21" s="39" t="n"/>
      <c r="K21" s="39" t="n"/>
      <c r="L21" s="39" t="n"/>
      <c r="M21" s="39" t="n"/>
      <c r="N21" s="39" t="n"/>
      <c r="O21" s="39" t="n"/>
      <c r="P21" s="39" t="n"/>
    </row>
    <row r="22">
      <c r="D22" s="39" t="n"/>
      <c r="E22" s="39" t="inlineStr">
        <is>
          <t>POs &amp; PSOs</t>
        </is>
      </c>
      <c r="F22" s="39" t="inlineStr">
        <is>
          <t>Level of Mapping</t>
        </is>
      </c>
      <c r="G22" s="39" t="inlineStr">
        <is>
          <t>Direct</t>
        </is>
      </c>
      <c r="H22" s="39" t="n"/>
      <c r="I22" s="39" t="n"/>
      <c r="J22" s="39" t="n"/>
      <c r="K22" s="39" t="n"/>
      <c r="L22" s="39" t="n"/>
      <c r="M22" s="39" t="inlineStr">
        <is>
          <t>Indirect</t>
        </is>
      </c>
      <c r="N22" s="39" t="n"/>
      <c r="O22" s="40" t="inlineStr">
        <is>
          <t>Final Weighted CO Attainment (80% Direct + 20% Indirect)</t>
        </is>
      </c>
      <c r="P22" s="39" t="n"/>
    </row>
    <row r="23" ht="52" customHeight="1">
      <c r="D23" s="39" t="n"/>
      <c r="E23" s="39" t="n"/>
      <c r="F23" s="40" t="inlineStr">
        <is>
          <t>Affinity</t>
        </is>
      </c>
      <c r="G23" s="39" t="inlineStr">
        <is>
          <t>University(SEE)</t>
        </is>
      </c>
      <c r="H23" s="39" t="n"/>
      <c r="I23" s="39" t="inlineStr">
        <is>
          <t>Internal(CIE)</t>
        </is>
      </c>
      <c r="J23" s="39" t="n"/>
      <c r="K23" s="40" t="inlineStr">
        <is>
          <t>Weighted Level of Attainment (20 SEE + 80 CIE)</t>
        </is>
      </c>
      <c r="L23" s="39" t="n"/>
      <c r="M23" s="39" t="inlineStr">
        <is>
          <t>Attainment</t>
        </is>
      </c>
      <c r="N23" s="39" t="inlineStr">
        <is>
          <t>Level Of Attainment (0-40 --&gt; 1, 40-60 ---&gt; 2, 60-100---&gt; 3)</t>
        </is>
      </c>
      <c r="O23" s="39" t="n"/>
      <c r="P23" s="39" t="n"/>
    </row>
    <row r="24">
      <c r="D24" s="39" t="n"/>
      <c r="E24" s="39" t="n"/>
      <c r="F24" s="39" t="n"/>
      <c r="G24" s="39" t="inlineStr">
        <is>
          <t>Attainment</t>
        </is>
      </c>
      <c r="H24" s="39" t="inlineStr">
        <is>
          <t>Level Of Attainment (0-40 --&gt; 1, 40-60 ---&gt; 2, 60-100---&gt; 3)</t>
        </is>
      </c>
      <c r="I24" s="39" t="inlineStr">
        <is>
          <t>Attainment</t>
        </is>
      </c>
      <c r="J24" s="39" t="inlineStr">
        <is>
          <t>Level Of Attainment (0-40 --&gt; 1, 40-60 ---&gt; 2, 60-100---&gt; 3)</t>
        </is>
      </c>
      <c r="K24" s="40" t="inlineStr">
        <is>
          <t>Attainment</t>
        </is>
      </c>
      <c r="L24" s="40" t="inlineStr">
        <is>
          <t>Level Of Attainment (0-40 --&gt; 1, 40-60 ---&gt; 2, 60-100---&gt; 3)</t>
        </is>
      </c>
      <c r="M24" s="39" t="n"/>
      <c r="N24" s="39" t="n"/>
      <c r="O24" s="40" t="inlineStr">
        <is>
          <t>Attainment</t>
        </is>
      </c>
      <c r="P24" s="40" t="inlineStr">
        <is>
          <t>Level Of Attainment (0-40 --&gt; 1, 40-60 ---&gt; 2, 60-100---&gt; 3)</t>
        </is>
      </c>
    </row>
    <row r="25">
      <c r="D25" s="39" t="inlineStr">
        <is>
          <t>CO1</t>
        </is>
      </c>
      <c r="E25" s="41" t="inlineStr">
        <is>
          <t xml:space="preserve">PO1   </t>
        </is>
      </c>
      <c r="F25" s="41" t="n">
        <v>3</v>
      </c>
      <c r="G25" s="42" t="n">
        <v>42.30769230769231</v>
      </c>
      <c r="H25" s="41" t="n">
        <v>2</v>
      </c>
      <c r="I25" s="42" t="n">
        <v>63.46153846153846</v>
      </c>
      <c r="J25" s="41" t="n">
        <v>3</v>
      </c>
      <c r="K25" s="42" t="n">
        <v>59.23076923076923</v>
      </c>
      <c r="L25" s="41" t="n">
        <v>2</v>
      </c>
      <c r="M25" s="42" t="n">
        <v>95</v>
      </c>
      <c r="N25" s="41" t="n">
        <v>3</v>
      </c>
      <c r="O25" s="42" t="n">
        <v>66.38461538461539</v>
      </c>
      <c r="P25" s="41" t="n">
        <v>3</v>
      </c>
    </row>
    <row r="26">
      <c r="D26" s="43" t="n"/>
      <c r="E26" s="44" t="inlineStr">
        <is>
          <t xml:space="preserve">PO2   </t>
        </is>
      </c>
      <c r="F26" s="44" t="n">
        <v>2</v>
      </c>
      <c r="G26" s="43" t="n"/>
      <c r="H26" s="43" t="n"/>
      <c r="I26" s="43" t="n"/>
      <c r="J26" s="43" t="n"/>
      <c r="K26" s="43" t="n"/>
      <c r="L26" s="43" t="n"/>
      <c r="M26" s="43" t="n"/>
      <c r="N26" s="43" t="n"/>
      <c r="O26" s="43" t="n"/>
      <c r="P26" s="43" t="n"/>
    </row>
    <row r="27">
      <c r="D27" s="43" t="n"/>
      <c r="E27" s="41" t="inlineStr">
        <is>
          <t xml:space="preserve">PO3   </t>
        </is>
      </c>
      <c r="F27" s="41" t="n">
        <v>0</v>
      </c>
      <c r="G27" s="43" t="n"/>
      <c r="H27" s="43" t="n"/>
      <c r="I27" s="43" t="n"/>
      <c r="J27" s="43" t="n"/>
      <c r="K27" s="43" t="n"/>
      <c r="L27" s="43" t="n"/>
      <c r="M27" s="43" t="n"/>
      <c r="N27" s="43" t="n"/>
      <c r="O27" s="43" t="n"/>
      <c r="P27" s="43" t="n"/>
    </row>
    <row r="28">
      <c r="D28" s="43" t="n"/>
      <c r="E28" s="44" t="inlineStr">
        <is>
          <t xml:space="preserve">PO4   </t>
        </is>
      </c>
      <c r="F28" s="44" t="n">
        <v>1</v>
      </c>
      <c r="G28" s="43" t="n"/>
      <c r="H28" s="43" t="n"/>
      <c r="I28" s="43" t="n"/>
      <c r="J28" s="43" t="n"/>
      <c r="K28" s="43" t="n"/>
      <c r="L28" s="43" t="n"/>
      <c r="M28" s="43" t="n"/>
      <c r="N28" s="43" t="n"/>
      <c r="O28" s="43" t="n"/>
      <c r="P28" s="43" t="n"/>
    </row>
    <row r="29">
      <c r="D29" s="43" t="n"/>
      <c r="E29" s="41" t="inlineStr">
        <is>
          <t xml:space="preserve">PO5   </t>
        </is>
      </c>
      <c r="F29" s="41" t="n">
        <v>1</v>
      </c>
      <c r="G29" s="43" t="n"/>
      <c r="H29" s="43" t="n"/>
      <c r="I29" s="43" t="n"/>
      <c r="J29" s="43" t="n"/>
      <c r="K29" s="43" t="n"/>
      <c r="L29" s="43" t="n"/>
      <c r="M29" s="43" t="n"/>
      <c r="N29" s="43" t="n"/>
      <c r="O29" s="43" t="n"/>
      <c r="P29" s="43" t="n"/>
    </row>
    <row r="30">
      <c r="D30" s="43" t="n"/>
      <c r="E30" s="44" t="inlineStr">
        <is>
          <t xml:space="preserve">PO6   </t>
        </is>
      </c>
      <c r="F30" s="44" t="n">
        <v>0</v>
      </c>
      <c r="G30" s="43" t="n"/>
      <c r="H30" s="43" t="n"/>
      <c r="I30" s="43" t="n"/>
      <c r="J30" s="43" t="n"/>
      <c r="K30" s="43" t="n"/>
      <c r="L30" s="43" t="n"/>
      <c r="M30" s="43" t="n"/>
      <c r="N30" s="43" t="n"/>
      <c r="O30" s="43" t="n"/>
      <c r="P30" s="43" t="n"/>
    </row>
    <row r="31">
      <c r="D31" s="43" t="n"/>
      <c r="E31" s="41" t="inlineStr">
        <is>
          <t xml:space="preserve">PO7   </t>
        </is>
      </c>
      <c r="F31" s="41" t="n">
        <v>0</v>
      </c>
      <c r="G31" s="43" t="n"/>
      <c r="H31" s="43" t="n"/>
      <c r="I31" s="43" t="n"/>
      <c r="J31" s="43" t="n"/>
      <c r="K31" s="43" t="n"/>
      <c r="L31" s="43" t="n"/>
      <c r="M31" s="43" t="n"/>
      <c r="N31" s="43" t="n"/>
      <c r="O31" s="43" t="n"/>
      <c r="P31" s="43" t="n"/>
    </row>
    <row r="32">
      <c r="D32" s="43" t="n"/>
      <c r="E32" s="44" t="inlineStr">
        <is>
          <t xml:space="preserve">PO8   </t>
        </is>
      </c>
      <c r="F32" s="44" t="n">
        <v>0</v>
      </c>
      <c r="G32" s="43" t="n"/>
      <c r="H32" s="43" t="n"/>
      <c r="I32" s="43" t="n"/>
      <c r="J32" s="43" t="n"/>
      <c r="K32" s="43" t="n"/>
      <c r="L32" s="43" t="n"/>
      <c r="M32" s="43" t="n"/>
      <c r="N32" s="43" t="n"/>
      <c r="O32" s="43" t="n"/>
      <c r="P32" s="43" t="n"/>
    </row>
    <row r="33">
      <c r="D33" s="43" t="n"/>
      <c r="E33" s="41" t="inlineStr">
        <is>
          <t xml:space="preserve">PO9   </t>
        </is>
      </c>
      <c r="F33" s="41" t="n">
        <v>1</v>
      </c>
      <c r="G33" s="43" t="n"/>
      <c r="H33" s="43" t="n"/>
      <c r="I33" s="43" t="n"/>
      <c r="J33" s="43" t="n"/>
      <c r="K33" s="43" t="n"/>
      <c r="L33" s="43" t="n"/>
      <c r="M33" s="43" t="n"/>
      <c r="N33" s="43" t="n"/>
      <c r="O33" s="43" t="n"/>
      <c r="P33" s="43" t="n"/>
    </row>
    <row r="34">
      <c r="D34" s="43" t="n"/>
      <c r="E34" s="44" t="inlineStr">
        <is>
          <t xml:space="preserve">PO10   </t>
        </is>
      </c>
      <c r="F34" s="44" t="n">
        <v>2</v>
      </c>
      <c r="G34" s="43" t="n"/>
      <c r="H34" s="43" t="n"/>
      <c r="I34" s="43" t="n"/>
      <c r="J34" s="43" t="n"/>
      <c r="K34" s="43" t="n"/>
      <c r="L34" s="43" t="n"/>
      <c r="M34" s="43" t="n"/>
      <c r="N34" s="43" t="n"/>
      <c r="O34" s="43" t="n"/>
      <c r="P34" s="43" t="n"/>
    </row>
    <row r="35">
      <c r="D35" s="43" t="n"/>
      <c r="E35" s="41" t="inlineStr">
        <is>
          <t xml:space="preserve">PO11   </t>
        </is>
      </c>
      <c r="F35" s="41" t="n">
        <v>0</v>
      </c>
      <c r="G35" s="43" t="n"/>
      <c r="H35" s="43" t="n"/>
      <c r="I35" s="43" t="n"/>
      <c r="J35" s="43" t="n"/>
      <c r="K35" s="43" t="n"/>
      <c r="L35" s="43" t="n"/>
      <c r="M35" s="43" t="n"/>
      <c r="N35" s="43" t="n"/>
      <c r="O35" s="43" t="n"/>
      <c r="P35" s="43" t="n"/>
    </row>
    <row r="36">
      <c r="D36" s="43" t="n"/>
      <c r="E36" s="44" t="inlineStr">
        <is>
          <t xml:space="preserve">PO12   </t>
        </is>
      </c>
      <c r="F36" s="44" t="n">
        <v>1</v>
      </c>
      <c r="G36" s="43" t="n"/>
      <c r="H36" s="43" t="n"/>
      <c r="I36" s="43" t="n"/>
      <c r="J36" s="43" t="n"/>
      <c r="K36" s="43" t="n"/>
      <c r="L36" s="43" t="n"/>
      <c r="M36" s="43" t="n"/>
      <c r="N36" s="43" t="n"/>
      <c r="O36" s="43" t="n"/>
      <c r="P36" s="43" t="n"/>
    </row>
    <row r="37">
      <c r="D37" s="43" t="n"/>
      <c r="E37" s="41" t="inlineStr">
        <is>
          <t>PSO1</t>
        </is>
      </c>
      <c r="F37" s="41" t="n">
        <v>2</v>
      </c>
      <c r="G37" s="43" t="n"/>
      <c r="H37" s="43" t="n"/>
      <c r="I37" s="43" t="n"/>
      <c r="J37" s="43" t="n"/>
      <c r="K37" s="43" t="n"/>
      <c r="L37" s="43" t="n"/>
      <c r="M37" s="43" t="n"/>
      <c r="N37" s="43" t="n"/>
      <c r="O37" s="43" t="n"/>
      <c r="P37" s="43" t="n"/>
    </row>
    <row r="38">
      <c r="D38" s="43" t="n"/>
      <c r="E38" s="44" t="inlineStr">
        <is>
          <t>PSO2</t>
        </is>
      </c>
      <c r="F38" s="44" t="n">
        <v>1</v>
      </c>
      <c r="G38" s="43" t="n"/>
      <c r="H38" s="43" t="n"/>
      <c r="I38" s="43" t="n"/>
      <c r="J38" s="43" t="n"/>
      <c r="K38" s="43" t="n"/>
      <c r="L38" s="43" t="n"/>
      <c r="M38" s="43" t="n"/>
      <c r="N38" s="43" t="n"/>
      <c r="O38" s="43" t="n"/>
      <c r="P38" s="43" t="n"/>
    </row>
    <row r="39">
      <c r="D39" s="43" t="n"/>
      <c r="E39" s="41" t="inlineStr">
        <is>
          <t>PSO3</t>
        </is>
      </c>
      <c r="F39" s="41" t="n">
        <v>0</v>
      </c>
      <c r="G39" s="43" t="n"/>
      <c r="H39" s="43" t="n"/>
      <c r="I39" s="43" t="n"/>
      <c r="J39" s="43" t="n"/>
      <c r="K39" s="43" t="n"/>
      <c r="L39" s="43" t="n"/>
      <c r="M39" s="43" t="n"/>
      <c r="N39" s="43" t="n"/>
      <c r="O39" s="43" t="n"/>
      <c r="P39" s="43" t="n"/>
    </row>
    <row r="40">
      <c r="D40" s="43" t="n"/>
      <c r="E40" s="44" t="inlineStr">
        <is>
          <t>PSO4</t>
        </is>
      </c>
      <c r="F40" s="44" t="n">
        <v>0</v>
      </c>
      <c r="G40" s="43" t="n"/>
      <c r="H40" s="43" t="n"/>
      <c r="I40" s="43" t="n"/>
      <c r="J40" s="43" t="n"/>
      <c r="K40" s="43" t="n"/>
      <c r="L40" s="43" t="n"/>
      <c r="M40" s="43" t="n"/>
      <c r="N40" s="43" t="n"/>
      <c r="O40" s="43" t="n"/>
      <c r="P40" s="43" t="n"/>
    </row>
    <row r="41">
      <c r="D41" s="43" t="n"/>
      <c r="E41" s="41" t="inlineStr">
        <is>
          <t>PSO5</t>
        </is>
      </c>
      <c r="F41" s="41" t="n">
        <v>0</v>
      </c>
      <c r="G41" s="43" t="n"/>
      <c r="H41" s="43" t="n"/>
      <c r="I41" s="43" t="n"/>
      <c r="J41" s="43" t="n"/>
      <c r="K41" s="43" t="n"/>
      <c r="L41" s="43" t="n"/>
      <c r="M41" s="43" t="n"/>
      <c r="N41" s="43" t="n"/>
      <c r="O41" s="43" t="n"/>
      <c r="P41" s="43" t="n"/>
    </row>
    <row r="42">
      <c r="D42" s="40" t="inlineStr">
        <is>
          <t>CO2</t>
        </is>
      </c>
      <c r="E42" s="41" t="inlineStr">
        <is>
          <t xml:space="preserve">PO1   </t>
        </is>
      </c>
      <c r="F42" s="41" t="n">
        <v>3</v>
      </c>
      <c r="G42" s="42" t="n">
        <v>42.30769230769231</v>
      </c>
      <c r="H42" s="41" t="n">
        <v>2</v>
      </c>
      <c r="I42" s="42" t="n">
        <v>63.46153846153846</v>
      </c>
      <c r="J42" s="41" t="n">
        <v>3</v>
      </c>
      <c r="K42" s="42" t="n">
        <v>59.23076923076923</v>
      </c>
      <c r="L42" s="41" t="n">
        <v>2</v>
      </c>
      <c r="M42" s="42" t="n">
        <v>95</v>
      </c>
      <c r="N42" s="41" t="n">
        <v>3</v>
      </c>
      <c r="O42" s="42" t="n">
        <v>66.38461538461539</v>
      </c>
      <c r="P42" s="41" t="n">
        <v>3</v>
      </c>
    </row>
    <row r="43">
      <c r="D43" s="43" t="n"/>
      <c r="E43" s="44" t="inlineStr">
        <is>
          <t xml:space="preserve">PO2   </t>
        </is>
      </c>
      <c r="F43" s="44" t="n">
        <v>2</v>
      </c>
      <c r="G43" s="43" t="n"/>
      <c r="H43" s="43" t="n"/>
      <c r="I43" s="43" t="n"/>
      <c r="J43" s="43" t="n"/>
      <c r="K43" s="43" t="n"/>
      <c r="L43" s="43" t="n"/>
      <c r="M43" s="43" t="n"/>
      <c r="N43" s="43" t="n"/>
      <c r="O43" s="43" t="n"/>
      <c r="P43" s="43" t="n"/>
    </row>
    <row r="44">
      <c r="D44" s="43" t="n"/>
      <c r="E44" s="41" t="inlineStr">
        <is>
          <t xml:space="preserve">PO3   </t>
        </is>
      </c>
      <c r="F44" s="41" t="n">
        <v>0</v>
      </c>
      <c r="G44" s="43" t="n"/>
      <c r="H44" s="43" t="n"/>
      <c r="I44" s="43" t="n"/>
      <c r="J44" s="43" t="n"/>
      <c r="K44" s="43" t="n"/>
      <c r="L44" s="43" t="n"/>
      <c r="M44" s="43" t="n"/>
      <c r="N44" s="43" t="n"/>
      <c r="O44" s="43" t="n"/>
      <c r="P44" s="43" t="n"/>
    </row>
    <row r="45">
      <c r="D45" s="43" t="n"/>
      <c r="E45" s="44" t="inlineStr">
        <is>
          <t xml:space="preserve">PO4   </t>
        </is>
      </c>
      <c r="F45" s="44" t="n">
        <v>1</v>
      </c>
      <c r="G45" s="43" t="n"/>
      <c r="H45" s="43" t="n"/>
      <c r="I45" s="43" t="n"/>
      <c r="J45" s="43" t="n"/>
      <c r="K45" s="43" t="n"/>
      <c r="L45" s="43" t="n"/>
      <c r="M45" s="43" t="n"/>
      <c r="N45" s="43" t="n"/>
      <c r="O45" s="43" t="n"/>
      <c r="P45" s="43" t="n"/>
    </row>
    <row r="46">
      <c r="D46" s="43" t="n"/>
      <c r="E46" s="41" t="inlineStr">
        <is>
          <t xml:space="preserve">PO5   </t>
        </is>
      </c>
      <c r="F46" s="41" t="n">
        <v>1</v>
      </c>
      <c r="G46" s="43" t="n"/>
      <c r="H46" s="43" t="n"/>
      <c r="I46" s="43" t="n"/>
      <c r="J46" s="43" t="n"/>
      <c r="K46" s="43" t="n"/>
      <c r="L46" s="43" t="n"/>
      <c r="M46" s="43" t="n"/>
      <c r="N46" s="43" t="n"/>
      <c r="O46" s="43" t="n"/>
      <c r="P46" s="43" t="n"/>
    </row>
    <row r="47">
      <c r="D47" s="43" t="n"/>
      <c r="E47" s="44" t="inlineStr">
        <is>
          <t xml:space="preserve">PO6   </t>
        </is>
      </c>
      <c r="F47" s="44" t="n">
        <v>0</v>
      </c>
      <c r="G47" s="43" t="n"/>
      <c r="H47" s="43" t="n"/>
      <c r="I47" s="43" t="n"/>
      <c r="J47" s="43" t="n"/>
      <c r="K47" s="43" t="n"/>
      <c r="L47" s="43" t="n"/>
      <c r="M47" s="43" t="n"/>
      <c r="N47" s="43" t="n"/>
      <c r="O47" s="43" t="n"/>
      <c r="P47" s="43" t="n"/>
    </row>
    <row r="48">
      <c r="D48" s="43" t="n"/>
      <c r="E48" s="41" t="inlineStr">
        <is>
          <t xml:space="preserve">PO7   </t>
        </is>
      </c>
      <c r="F48" s="41" t="n">
        <v>0</v>
      </c>
      <c r="G48" s="43" t="n"/>
      <c r="H48" s="43" t="n"/>
      <c r="I48" s="43" t="n"/>
      <c r="J48" s="43" t="n"/>
      <c r="K48" s="43" t="n"/>
      <c r="L48" s="43" t="n"/>
      <c r="M48" s="43" t="n"/>
      <c r="N48" s="43" t="n"/>
      <c r="O48" s="43" t="n"/>
      <c r="P48" s="43" t="n"/>
    </row>
    <row r="49">
      <c r="D49" s="43" t="n"/>
      <c r="E49" s="44" t="inlineStr">
        <is>
          <t xml:space="preserve">PO8   </t>
        </is>
      </c>
      <c r="F49" s="44" t="n">
        <v>0</v>
      </c>
      <c r="G49" s="43" t="n"/>
      <c r="H49" s="43" t="n"/>
      <c r="I49" s="43" t="n"/>
      <c r="J49" s="43" t="n"/>
      <c r="K49" s="43" t="n"/>
      <c r="L49" s="43" t="n"/>
      <c r="M49" s="43" t="n"/>
      <c r="N49" s="43" t="n"/>
      <c r="O49" s="43" t="n"/>
      <c r="P49" s="43" t="n"/>
    </row>
    <row r="50">
      <c r="D50" s="43" t="n"/>
      <c r="E50" s="41" t="inlineStr">
        <is>
          <t xml:space="preserve">PO9   </t>
        </is>
      </c>
      <c r="F50" s="41" t="n">
        <v>1</v>
      </c>
      <c r="G50" s="43" t="n"/>
      <c r="H50" s="43" t="n"/>
      <c r="I50" s="43" t="n"/>
      <c r="J50" s="43" t="n"/>
      <c r="K50" s="43" t="n"/>
      <c r="L50" s="43" t="n"/>
      <c r="M50" s="43" t="n"/>
      <c r="N50" s="43" t="n"/>
      <c r="O50" s="43" t="n"/>
      <c r="P50" s="43" t="n"/>
    </row>
    <row r="51">
      <c r="D51" s="43" t="n"/>
      <c r="E51" s="44" t="inlineStr">
        <is>
          <t xml:space="preserve">PO10   </t>
        </is>
      </c>
      <c r="F51" s="44" t="n">
        <v>2</v>
      </c>
      <c r="G51" s="43" t="n"/>
      <c r="H51" s="43" t="n"/>
      <c r="I51" s="43" t="n"/>
      <c r="J51" s="43" t="n"/>
      <c r="K51" s="43" t="n"/>
      <c r="L51" s="43" t="n"/>
      <c r="M51" s="43" t="n"/>
      <c r="N51" s="43" t="n"/>
      <c r="O51" s="43" t="n"/>
      <c r="P51" s="43" t="n"/>
    </row>
    <row r="52">
      <c r="D52" s="43" t="n"/>
      <c r="E52" s="41" t="inlineStr">
        <is>
          <t xml:space="preserve">PO11   </t>
        </is>
      </c>
      <c r="F52" s="41" t="n">
        <v>0</v>
      </c>
      <c r="G52" s="43" t="n"/>
      <c r="H52" s="43" t="n"/>
      <c r="I52" s="43" t="n"/>
      <c r="J52" s="43" t="n"/>
      <c r="K52" s="43" t="n"/>
      <c r="L52" s="43" t="n"/>
      <c r="M52" s="43" t="n"/>
      <c r="N52" s="43" t="n"/>
      <c r="O52" s="43" t="n"/>
      <c r="P52" s="43" t="n"/>
    </row>
    <row r="53">
      <c r="D53" s="43" t="n"/>
      <c r="E53" s="44" t="inlineStr">
        <is>
          <t xml:space="preserve">PO12   </t>
        </is>
      </c>
      <c r="F53" s="44" t="n">
        <v>1</v>
      </c>
      <c r="G53" s="43" t="n"/>
      <c r="H53" s="43" t="n"/>
      <c r="I53" s="43" t="n"/>
      <c r="J53" s="43" t="n"/>
      <c r="K53" s="43" t="n"/>
      <c r="L53" s="43" t="n"/>
      <c r="M53" s="43" t="n"/>
      <c r="N53" s="43" t="n"/>
      <c r="O53" s="43" t="n"/>
      <c r="P53" s="43" t="n"/>
    </row>
    <row r="54">
      <c r="D54" s="43" t="n"/>
      <c r="E54" s="41" t="inlineStr">
        <is>
          <t>PSO1</t>
        </is>
      </c>
      <c r="F54" s="41" t="n">
        <v>2</v>
      </c>
      <c r="G54" s="43" t="n"/>
      <c r="H54" s="43" t="n"/>
      <c r="I54" s="43" t="n"/>
      <c r="J54" s="43" t="n"/>
      <c r="K54" s="43" t="n"/>
      <c r="L54" s="43" t="n"/>
      <c r="M54" s="43" t="n"/>
      <c r="N54" s="43" t="n"/>
      <c r="O54" s="43" t="n"/>
      <c r="P54" s="43" t="n"/>
    </row>
    <row r="55">
      <c r="D55" s="43" t="n"/>
      <c r="E55" s="44" t="inlineStr">
        <is>
          <t>PSO2</t>
        </is>
      </c>
      <c r="F55" s="44" t="n">
        <v>1</v>
      </c>
      <c r="G55" s="43" t="n"/>
      <c r="H55" s="43" t="n"/>
      <c r="I55" s="43" t="n"/>
      <c r="J55" s="43" t="n"/>
      <c r="K55" s="43" t="n"/>
      <c r="L55" s="43" t="n"/>
      <c r="M55" s="43" t="n"/>
      <c r="N55" s="43" t="n"/>
      <c r="O55" s="43" t="n"/>
      <c r="P55" s="43" t="n"/>
    </row>
    <row r="56">
      <c r="D56" s="43" t="n"/>
      <c r="E56" s="41" t="inlineStr">
        <is>
          <t>PSO3</t>
        </is>
      </c>
      <c r="F56" s="41" t="n">
        <v>0</v>
      </c>
      <c r="G56" s="43" t="n"/>
      <c r="H56" s="43" t="n"/>
      <c r="I56" s="43" t="n"/>
      <c r="J56" s="43" t="n"/>
      <c r="K56" s="43" t="n"/>
      <c r="L56" s="43" t="n"/>
      <c r="M56" s="43" t="n"/>
      <c r="N56" s="43" t="n"/>
      <c r="O56" s="43" t="n"/>
      <c r="P56" s="43" t="n"/>
    </row>
    <row r="57">
      <c r="D57" s="43" t="n"/>
      <c r="E57" s="44" t="inlineStr">
        <is>
          <t>PSO4</t>
        </is>
      </c>
      <c r="F57" s="44" t="n">
        <v>0</v>
      </c>
      <c r="G57" s="43" t="n"/>
      <c r="H57" s="43" t="n"/>
      <c r="I57" s="43" t="n"/>
      <c r="J57" s="43" t="n"/>
      <c r="K57" s="43" t="n"/>
      <c r="L57" s="43" t="n"/>
      <c r="M57" s="43" t="n"/>
      <c r="N57" s="43" t="n"/>
      <c r="O57" s="43" t="n"/>
      <c r="P57" s="43" t="n"/>
    </row>
    <row r="58">
      <c r="D58" s="43" t="n"/>
      <c r="E58" s="41" t="inlineStr">
        <is>
          <t>PSO5</t>
        </is>
      </c>
      <c r="F58" s="41" t="n">
        <v>0</v>
      </c>
      <c r="G58" s="43" t="n"/>
      <c r="H58" s="43" t="n"/>
      <c r="I58" s="43" t="n"/>
      <c r="J58" s="43" t="n"/>
      <c r="K58" s="43" t="n"/>
      <c r="L58" s="43" t="n"/>
      <c r="M58" s="43" t="n"/>
      <c r="N58" s="43" t="n"/>
      <c r="O58" s="43" t="n"/>
      <c r="P58" s="43" t="n"/>
    </row>
    <row r="59">
      <c r="D59" s="39" t="inlineStr">
        <is>
          <t>CO3</t>
        </is>
      </c>
      <c r="E59" s="41" t="inlineStr">
        <is>
          <t xml:space="preserve">PO1   </t>
        </is>
      </c>
      <c r="F59" s="41" t="n">
        <v>3</v>
      </c>
      <c r="G59" s="42" t="n">
        <v>86.53846153846155</v>
      </c>
      <c r="H59" s="41" t="n">
        <v>3</v>
      </c>
      <c r="I59" s="42" t="n">
        <v>100</v>
      </c>
      <c r="J59" s="41" t="n">
        <v>3</v>
      </c>
      <c r="K59" s="42" t="n">
        <v>97.30769230769231</v>
      </c>
      <c r="L59" s="41" t="n">
        <v>3</v>
      </c>
      <c r="M59" s="42" t="n">
        <v>95</v>
      </c>
      <c r="N59" s="41" t="n">
        <v>3</v>
      </c>
      <c r="O59" s="42" t="n">
        <v>96.84615384615385</v>
      </c>
      <c r="P59" s="41" t="n">
        <v>3</v>
      </c>
    </row>
    <row r="60">
      <c r="D60" s="43" t="n"/>
      <c r="E60" s="44" t="inlineStr">
        <is>
          <t xml:space="preserve">PO2   </t>
        </is>
      </c>
      <c r="F60" s="44" t="n">
        <v>2</v>
      </c>
      <c r="G60" s="43" t="n"/>
      <c r="H60" s="43" t="n"/>
      <c r="I60" s="43" t="n"/>
      <c r="J60" s="43" t="n"/>
      <c r="K60" s="43" t="n"/>
      <c r="L60" s="43" t="n"/>
      <c r="M60" s="43" t="n"/>
      <c r="N60" s="43" t="n"/>
      <c r="O60" s="43" t="n"/>
      <c r="P60" s="43" t="n"/>
    </row>
    <row r="61">
      <c r="D61" s="43" t="n"/>
      <c r="E61" s="41" t="inlineStr">
        <is>
          <t xml:space="preserve">PO3   </t>
        </is>
      </c>
      <c r="F61" s="41" t="n">
        <v>0</v>
      </c>
      <c r="G61" s="43" t="n"/>
      <c r="H61" s="43" t="n"/>
      <c r="I61" s="43" t="n"/>
      <c r="J61" s="43" t="n"/>
      <c r="K61" s="43" t="n"/>
      <c r="L61" s="43" t="n"/>
      <c r="M61" s="43" t="n"/>
      <c r="N61" s="43" t="n"/>
      <c r="O61" s="43" t="n"/>
      <c r="P61" s="43" t="n"/>
    </row>
    <row r="62">
      <c r="D62" s="43" t="n"/>
      <c r="E62" s="44" t="inlineStr">
        <is>
          <t xml:space="preserve">PO4   </t>
        </is>
      </c>
      <c r="F62" s="44" t="n">
        <v>1</v>
      </c>
      <c r="G62" s="43" t="n"/>
      <c r="H62" s="43" t="n"/>
      <c r="I62" s="43" t="n"/>
      <c r="J62" s="43" t="n"/>
      <c r="K62" s="43" t="n"/>
      <c r="L62" s="43" t="n"/>
      <c r="M62" s="43" t="n"/>
      <c r="N62" s="43" t="n"/>
      <c r="O62" s="43" t="n"/>
      <c r="P62" s="43" t="n"/>
    </row>
    <row r="63">
      <c r="D63" s="43" t="n"/>
      <c r="E63" s="41" t="inlineStr">
        <is>
          <t xml:space="preserve">PO5   </t>
        </is>
      </c>
      <c r="F63" s="41" t="n">
        <v>1</v>
      </c>
      <c r="G63" s="43" t="n"/>
      <c r="H63" s="43" t="n"/>
      <c r="I63" s="43" t="n"/>
      <c r="J63" s="43" t="n"/>
      <c r="K63" s="43" t="n"/>
      <c r="L63" s="43" t="n"/>
      <c r="M63" s="43" t="n"/>
      <c r="N63" s="43" t="n"/>
      <c r="O63" s="43" t="n"/>
      <c r="P63" s="43" t="n"/>
    </row>
    <row r="64">
      <c r="D64" s="43" t="n"/>
      <c r="E64" s="44" t="inlineStr">
        <is>
          <t xml:space="preserve">PO6   </t>
        </is>
      </c>
      <c r="F64" s="44" t="n">
        <v>0</v>
      </c>
      <c r="G64" s="43" t="n"/>
      <c r="H64" s="43" t="n"/>
      <c r="I64" s="43" t="n"/>
      <c r="J64" s="43" t="n"/>
      <c r="K64" s="43" t="n"/>
      <c r="L64" s="43" t="n"/>
      <c r="M64" s="43" t="n"/>
      <c r="N64" s="43" t="n"/>
      <c r="O64" s="43" t="n"/>
      <c r="P64" s="43" t="n"/>
    </row>
    <row r="65">
      <c r="D65" s="43" t="n"/>
      <c r="E65" s="41" t="inlineStr">
        <is>
          <t xml:space="preserve">PO7   </t>
        </is>
      </c>
      <c r="F65" s="41" t="n">
        <v>0</v>
      </c>
      <c r="G65" s="43" t="n"/>
      <c r="H65" s="43" t="n"/>
      <c r="I65" s="43" t="n"/>
      <c r="J65" s="43" t="n"/>
      <c r="K65" s="43" t="n"/>
      <c r="L65" s="43" t="n"/>
      <c r="M65" s="43" t="n"/>
      <c r="N65" s="43" t="n"/>
      <c r="O65" s="43" t="n"/>
      <c r="P65" s="43" t="n"/>
    </row>
    <row r="66">
      <c r="D66" s="43" t="n"/>
      <c r="E66" s="44" t="inlineStr">
        <is>
          <t xml:space="preserve">PO8   </t>
        </is>
      </c>
      <c r="F66" s="44" t="n">
        <v>0</v>
      </c>
      <c r="G66" s="43" t="n"/>
      <c r="H66" s="43" t="n"/>
      <c r="I66" s="43" t="n"/>
      <c r="J66" s="43" t="n"/>
      <c r="K66" s="43" t="n"/>
      <c r="L66" s="43" t="n"/>
      <c r="M66" s="43" t="n"/>
      <c r="N66" s="43" t="n"/>
      <c r="O66" s="43" t="n"/>
      <c r="P66" s="43" t="n"/>
    </row>
    <row r="67">
      <c r="D67" s="43" t="n"/>
      <c r="E67" s="41" t="inlineStr">
        <is>
          <t xml:space="preserve">PO9   </t>
        </is>
      </c>
      <c r="F67" s="41" t="n">
        <v>1</v>
      </c>
      <c r="G67" s="43" t="n"/>
      <c r="H67" s="43" t="n"/>
      <c r="I67" s="43" t="n"/>
      <c r="J67" s="43" t="n"/>
      <c r="K67" s="43" t="n"/>
      <c r="L67" s="43" t="n"/>
      <c r="M67" s="43" t="n"/>
      <c r="N67" s="43" t="n"/>
      <c r="O67" s="43" t="n"/>
      <c r="P67" s="43" t="n"/>
    </row>
    <row r="68">
      <c r="D68" s="43" t="n"/>
      <c r="E68" s="44" t="inlineStr">
        <is>
          <t xml:space="preserve">PO10   </t>
        </is>
      </c>
      <c r="F68" s="44" t="n">
        <v>2</v>
      </c>
      <c r="G68" s="43" t="n"/>
      <c r="H68" s="43" t="n"/>
      <c r="I68" s="43" t="n"/>
      <c r="J68" s="43" t="n"/>
      <c r="K68" s="43" t="n"/>
      <c r="L68" s="43" t="n"/>
      <c r="M68" s="43" t="n"/>
      <c r="N68" s="43" t="n"/>
      <c r="O68" s="43" t="n"/>
      <c r="P68" s="43" t="n"/>
    </row>
    <row r="69">
      <c r="D69" s="43" t="n"/>
      <c r="E69" s="41" t="inlineStr">
        <is>
          <t xml:space="preserve">PO11   </t>
        </is>
      </c>
      <c r="F69" s="41" t="n">
        <v>0</v>
      </c>
      <c r="G69" s="43" t="n"/>
      <c r="H69" s="43" t="n"/>
      <c r="I69" s="43" t="n"/>
      <c r="J69" s="43" t="n"/>
      <c r="K69" s="43" t="n"/>
      <c r="L69" s="43" t="n"/>
      <c r="M69" s="43" t="n"/>
      <c r="N69" s="43" t="n"/>
      <c r="O69" s="43" t="n"/>
      <c r="P69" s="43" t="n"/>
    </row>
    <row r="70">
      <c r="D70" s="43" t="n"/>
      <c r="E70" s="44" t="inlineStr">
        <is>
          <t xml:space="preserve">PO12   </t>
        </is>
      </c>
      <c r="F70" s="44" t="n">
        <v>1</v>
      </c>
      <c r="G70" s="43" t="n"/>
      <c r="H70" s="43" t="n"/>
      <c r="I70" s="43" t="n"/>
      <c r="J70" s="43" t="n"/>
      <c r="K70" s="43" t="n"/>
      <c r="L70" s="43" t="n"/>
      <c r="M70" s="43" t="n"/>
      <c r="N70" s="43" t="n"/>
      <c r="O70" s="43" t="n"/>
      <c r="P70" s="43" t="n"/>
    </row>
    <row r="71">
      <c r="D71" s="43" t="n"/>
      <c r="E71" s="41" t="inlineStr">
        <is>
          <t>PSO1</t>
        </is>
      </c>
      <c r="F71" s="41" t="n">
        <v>2</v>
      </c>
      <c r="G71" s="43" t="n"/>
      <c r="H71" s="43" t="n"/>
      <c r="I71" s="43" t="n"/>
      <c r="J71" s="43" t="n"/>
      <c r="K71" s="43" t="n"/>
      <c r="L71" s="43" t="n"/>
      <c r="M71" s="43" t="n"/>
      <c r="N71" s="43" t="n"/>
      <c r="O71" s="43" t="n"/>
      <c r="P71" s="43" t="n"/>
    </row>
    <row r="72">
      <c r="D72" s="43" t="n"/>
      <c r="E72" s="44" t="inlineStr">
        <is>
          <t>PSO2</t>
        </is>
      </c>
      <c r="F72" s="44" t="n">
        <v>1</v>
      </c>
      <c r="G72" s="43" t="n"/>
      <c r="H72" s="43" t="n"/>
      <c r="I72" s="43" t="n"/>
      <c r="J72" s="43" t="n"/>
      <c r="K72" s="43" t="n"/>
      <c r="L72" s="43" t="n"/>
      <c r="M72" s="43" t="n"/>
      <c r="N72" s="43" t="n"/>
      <c r="O72" s="43" t="n"/>
      <c r="P72" s="43" t="n"/>
    </row>
    <row r="73">
      <c r="D73" s="43" t="n"/>
      <c r="E73" s="41" t="inlineStr">
        <is>
          <t>PSO3</t>
        </is>
      </c>
      <c r="F73" s="41" t="n">
        <v>0</v>
      </c>
      <c r="G73" s="43" t="n"/>
      <c r="H73" s="43" t="n"/>
      <c r="I73" s="43" t="n"/>
      <c r="J73" s="43" t="n"/>
      <c r="K73" s="43" t="n"/>
      <c r="L73" s="43" t="n"/>
      <c r="M73" s="43" t="n"/>
      <c r="N73" s="43" t="n"/>
      <c r="O73" s="43" t="n"/>
      <c r="P73" s="43" t="n"/>
    </row>
    <row r="74">
      <c r="D74" s="43" t="n"/>
      <c r="E74" s="44" t="inlineStr">
        <is>
          <t>PSO4</t>
        </is>
      </c>
      <c r="F74" s="44" t="n">
        <v>0</v>
      </c>
      <c r="G74" s="43" t="n"/>
      <c r="H74" s="43" t="n"/>
      <c r="I74" s="43" t="n"/>
      <c r="J74" s="43" t="n"/>
      <c r="K74" s="43" t="n"/>
      <c r="L74" s="43" t="n"/>
      <c r="M74" s="43" t="n"/>
      <c r="N74" s="43" t="n"/>
      <c r="O74" s="43" t="n"/>
      <c r="P74" s="43" t="n"/>
    </row>
    <row r="75">
      <c r="D75" s="43" t="n"/>
      <c r="E75" s="41" t="inlineStr">
        <is>
          <t>PSO5</t>
        </is>
      </c>
      <c r="F75" s="41" t="n">
        <v>0</v>
      </c>
      <c r="G75" s="43" t="n"/>
      <c r="H75" s="43" t="n"/>
      <c r="I75" s="43" t="n"/>
      <c r="J75" s="43" t="n"/>
      <c r="K75" s="43" t="n"/>
      <c r="L75" s="43" t="n"/>
      <c r="M75" s="43" t="n"/>
      <c r="N75" s="43" t="n"/>
      <c r="O75" s="43" t="n"/>
      <c r="P75" s="43" t="n"/>
    </row>
    <row r="76">
      <c r="D76" s="40" t="inlineStr">
        <is>
          <t>CO4</t>
        </is>
      </c>
      <c r="E76" s="41" t="inlineStr">
        <is>
          <t xml:space="preserve">PO1   </t>
        </is>
      </c>
      <c r="F76" s="41" t="n">
        <v>3</v>
      </c>
      <c r="G76" s="42" t="n">
        <v>42.30769230769231</v>
      </c>
      <c r="H76" s="41" t="n">
        <v>2</v>
      </c>
      <c r="I76" s="42" t="n">
        <v>63.46153846153846</v>
      </c>
      <c r="J76" s="41" t="n">
        <v>3</v>
      </c>
      <c r="K76" s="42" t="n">
        <v>59.23076923076923</v>
      </c>
      <c r="L76" s="41" t="n">
        <v>2</v>
      </c>
      <c r="M76" s="42" t="n">
        <v>95</v>
      </c>
      <c r="N76" s="41" t="n">
        <v>3</v>
      </c>
      <c r="O76" s="42" t="n">
        <v>66.38461538461539</v>
      </c>
      <c r="P76" s="41" t="n">
        <v>3</v>
      </c>
    </row>
    <row r="77">
      <c r="D77" s="43" t="n"/>
      <c r="E77" s="44" t="inlineStr">
        <is>
          <t xml:space="preserve">PO2   </t>
        </is>
      </c>
      <c r="F77" s="44" t="n">
        <v>2</v>
      </c>
      <c r="G77" s="43" t="n"/>
      <c r="H77" s="43" t="n"/>
      <c r="I77" s="43" t="n"/>
      <c r="J77" s="43" t="n"/>
      <c r="K77" s="43" t="n"/>
      <c r="L77" s="43" t="n"/>
      <c r="M77" s="43" t="n"/>
      <c r="N77" s="43" t="n"/>
      <c r="O77" s="43" t="n"/>
      <c r="P77" s="43" t="n"/>
    </row>
    <row r="78">
      <c r="D78" s="43" t="n"/>
      <c r="E78" s="41" t="inlineStr">
        <is>
          <t xml:space="preserve">PO3   </t>
        </is>
      </c>
      <c r="F78" s="41" t="n">
        <v>0</v>
      </c>
      <c r="G78" s="43" t="n"/>
      <c r="H78" s="43" t="n"/>
      <c r="I78" s="43" t="n"/>
      <c r="J78" s="43" t="n"/>
      <c r="K78" s="43" t="n"/>
      <c r="L78" s="43" t="n"/>
      <c r="M78" s="43" t="n"/>
      <c r="N78" s="43" t="n"/>
      <c r="O78" s="43" t="n"/>
      <c r="P78" s="43" t="n"/>
    </row>
    <row r="79">
      <c r="D79" s="43" t="n"/>
      <c r="E79" s="44" t="inlineStr">
        <is>
          <t xml:space="preserve">PO4   </t>
        </is>
      </c>
      <c r="F79" s="44" t="n">
        <v>1</v>
      </c>
      <c r="G79" s="43" t="n"/>
      <c r="H79" s="43" t="n"/>
      <c r="I79" s="43" t="n"/>
      <c r="J79" s="43" t="n"/>
      <c r="K79" s="43" t="n"/>
      <c r="L79" s="43" t="n"/>
      <c r="M79" s="43" t="n"/>
      <c r="N79" s="43" t="n"/>
      <c r="O79" s="43" t="n"/>
      <c r="P79" s="43" t="n"/>
    </row>
    <row r="80">
      <c r="D80" s="43" t="n"/>
      <c r="E80" s="41" t="inlineStr">
        <is>
          <t xml:space="preserve">PO5   </t>
        </is>
      </c>
      <c r="F80" s="41" t="n">
        <v>1</v>
      </c>
      <c r="G80" s="43" t="n"/>
      <c r="H80" s="43" t="n"/>
      <c r="I80" s="43" t="n"/>
      <c r="J80" s="43" t="n"/>
      <c r="K80" s="43" t="n"/>
      <c r="L80" s="43" t="n"/>
      <c r="M80" s="43" t="n"/>
      <c r="N80" s="43" t="n"/>
      <c r="O80" s="43" t="n"/>
      <c r="P80" s="43" t="n"/>
    </row>
    <row r="81">
      <c r="D81" s="43" t="n"/>
      <c r="E81" s="44" t="inlineStr">
        <is>
          <t xml:space="preserve">PO6   </t>
        </is>
      </c>
      <c r="F81" s="44" t="n">
        <v>0</v>
      </c>
      <c r="G81" s="43" t="n"/>
      <c r="H81" s="43" t="n"/>
      <c r="I81" s="43" t="n"/>
      <c r="J81" s="43" t="n"/>
      <c r="K81" s="43" t="n"/>
      <c r="L81" s="43" t="n"/>
      <c r="M81" s="43" t="n"/>
      <c r="N81" s="43" t="n"/>
      <c r="O81" s="43" t="n"/>
      <c r="P81" s="43" t="n"/>
    </row>
    <row r="82">
      <c r="D82" s="43" t="n"/>
      <c r="E82" s="41" t="inlineStr">
        <is>
          <t xml:space="preserve">PO7   </t>
        </is>
      </c>
      <c r="F82" s="41" t="n">
        <v>0</v>
      </c>
      <c r="G82" s="43" t="n"/>
      <c r="H82" s="43" t="n"/>
      <c r="I82" s="43" t="n"/>
      <c r="J82" s="43" t="n"/>
      <c r="K82" s="43" t="n"/>
      <c r="L82" s="43" t="n"/>
      <c r="M82" s="43" t="n"/>
      <c r="N82" s="43" t="n"/>
      <c r="O82" s="43" t="n"/>
      <c r="P82" s="43" t="n"/>
    </row>
    <row r="83">
      <c r="D83" s="43" t="n"/>
      <c r="E83" s="44" t="inlineStr">
        <is>
          <t xml:space="preserve">PO8   </t>
        </is>
      </c>
      <c r="F83" s="44" t="n">
        <v>0</v>
      </c>
      <c r="G83" s="43" t="n"/>
      <c r="H83" s="43" t="n"/>
      <c r="I83" s="43" t="n"/>
      <c r="J83" s="43" t="n"/>
      <c r="K83" s="43" t="n"/>
      <c r="L83" s="43" t="n"/>
      <c r="M83" s="43" t="n"/>
      <c r="N83" s="43" t="n"/>
      <c r="O83" s="43" t="n"/>
      <c r="P83" s="43" t="n"/>
    </row>
    <row r="84">
      <c r="D84" s="43" t="n"/>
      <c r="E84" s="41" t="inlineStr">
        <is>
          <t xml:space="preserve">PO9   </t>
        </is>
      </c>
      <c r="F84" s="41" t="n">
        <v>1</v>
      </c>
      <c r="G84" s="43" t="n"/>
      <c r="H84" s="43" t="n"/>
      <c r="I84" s="43" t="n"/>
      <c r="J84" s="43" t="n"/>
      <c r="K84" s="43" t="n"/>
      <c r="L84" s="43" t="n"/>
      <c r="M84" s="43" t="n"/>
      <c r="N84" s="43" t="n"/>
      <c r="O84" s="43" t="n"/>
      <c r="P84" s="43" t="n"/>
    </row>
    <row r="85">
      <c r="D85" s="43" t="n"/>
      <c r="E85" s="44" t="inlineStr">
        <is>
          <t xml:space="preserve">PO10   </t>
        </is>
      </c>
      <c r="F85" s="44" t="n">
        <v>2</v>
      </c>
      <c r="G85" s="43" t="n"/>
      <c r="H85" s="43" t="n"/>
      <c r="I85" s="43" t="n"/>
      <c r="J85" s="43" t="n"/>
      <c r="K85" s="43" t="n"/>
      <c r="L85" s="43" t="n"/>
      <c r="M85" s="43" t="n"/>
      <c r="N85" s="43" t="n"/>
      <c r="O85" s="43" t="n"/>
      <c r="P85" s="43" t="n"/>
    </row>
    <row r="86">
      <c r="D86" s="43" t="n"/>
      <c r="E86" s="41" t="inlineStr">
        <is>
          <t xml:space="preserve">PO11   </t>
        </is>
      </c>
      <c r="F86" s="41" t="n">
        <v>0</v>
      </c>
      <c r="G86" s="43" t="n"/>
      <c r="H86" s="43" t="n"/>
      <c r="I86" s="43" t="n"/>
      <c r="J86" s="43" t="n"/>
      <c r="K86" s="43" t="n"/>
      <c r="L86" s="43" t="n"/>
      <c r="M86" s="43" t="n"/>
      <c r="N86" s="43" t="n"/>
      <c r="O86" s="43" t="n"/>
      <c r="P86" s="43" t="n"/>
    </row>
    <row r="87">
      <c r="D87" s="43" t="n"/>
      <c r="E87" s="44" t="inlineStr">
        <is>
          <t xml:space="preserve">PO12   </t>
        </is>
      </c>
      <c r="F87" s="44" t="n">
        <v>1</v>
      </c>
      <c r="G87" s="43" t="n"/>
      <c r="H87" s="43" t="n"/>
      <c r="I87" s="43" t="n"/>
      <c r="J87" s="43" t="n"/>
      <c r="K87" s="43" t="n"/>
      <c r="L87" s="43" t="n"/>
      <c r="M87" s="43" t="n"/>
      <c r="N87" s="43" t="n"/>
      <c r="O87" s="43" t="n"/>
      <c r="P87" s="43" t="n"/>
    </row>
    <row r="88">
      <c r="D88" s="43" t="n"/>
      <c r="E88" s="41" t="inlineStr">
        <is>
          <t>PSO1</t>
        </is>
      </c>
      <c r="F88" s="41" t="n">
        <v>2</v>
      </c>
      <c r="G88" s="43" t="n"/>
      <c r="H88" s="43" t="n"/>
      <c r="I88" s="43" t="n"/>
      <c r="J88" s="43" t="n"/>
      <c r="K88" s="43" t="n"/>
      <c r="L88" s="43" t="n"/>
      <c r="M88" s="43" t="n"/>
      <c r="N88" s="43" t="n"/>
      <c r="O88" s="43" t="n"/>
      <c r="P88" s="43" t="n"/>
    </row>
    <row r="89">
      <c r="D89" s="43" t="n"/>
      <c r="E89" s="44" t="inlineStr">
        <is>
          <t>PSO2</t>
        </is>
      </c>
      <c r="F89" s="44" t="n">
        <v>1</v>
      </c>
      <c r="G89" s="43" t="n"/>
      <c r="H89" s="43" t="n"/>
      <c r="I89" s="43" t="n"/>
      <c r="J89" s="43" t="n"/>
      <c r="K89" s="43" t="n"/>
      <c r="L89" s="43" t="n"/>
      <c r="M89" s="43" t="n"/>
      <c r="N89" s="43" t="n"/>
      <c r="O89" s="43" t="n"/>
      <c r="P89" s="43" t="n"/>
    </row>
    <row r="90">
      <c r="D90" s="43" t="n"/>
      <c r="E90" s="41" t="inlineStr">
        <is>
          <t>PSO3</t>
        </is>
      </c>
      <c r="F90" s="41" t="n">
        <v>0</v>
      </c>
      <c r="G90" s="43" t="n"/>
      <c r="H90" s="43" t="n"/>
      <c r="I90" s="43" t="n"/>
      <c r="J90" s="43" t="n"/>
      <c r="K90" s="43" t="n"/>
      <c r="L90" s="43" t="n"/>
      <c r="M90" s="43" t="n"/>
      <c r="N90" s="43" t="n"/>
      <c r="O90" s="43" t="n"/>
      <c r="P90" s="43" t="n"/>
    </row>
    <row r="91">
      <c r="D91" s="43" t="n"/>
      <c r="E91" s="44" t="inlineStr">
        <is>
          <t>PSO4</t>
        </is>
      </c>
      <c r="F91" s="44" t="n">
        <v>0</v>
      </c>
      <c r="G91" s="43" t="n"/>
      <c r="H91" s="43" t="n"/>
      <c r="I91" s="43" t="n"/>
      <c r="J91" s="43" t="n"/>
      <c r="K91" s="43" t="n"/>
      <c r="L91" s="43" t="n"/>
      <c r="M91" s="43" t="n"/>
      <c r="N91" s="43" t="n"/>
      <c r="O91" s="43" t="n"/>
      <c r="P91" s="43" t="n"/>
    </row>
    <row r="92">
      <c r="D92" s="43" t="n"/>
      <c r="E92" s="41" t="inlineStr">
        <is>
          <t>PSO5</t>
        </is>
      </c>
      <c r="F92" s="41" t="n">
        <v>0</v>
      </c>
      <c r="G92" s="43" t="n"/>
      <c r="H92" s="43" t="n"/>
      <c r="I92" s="43" t="n"/>
      <c r="J92" s="43" t="n"/>
      <c r="K92" s="43" t="n"/>
      <c r="L92" s="43" t="n"/>
      <c r="M92" s="43" t="n"/>
      <c r="N92" s="43" t="n"/>
      <c r="O92" s="43" t="n"/>
      <c r="P92" s="43" t="n"/>
    </row>
    <row r="93">
      <c r="D93" s="39" t="inlineStr">
        <is>
          <t>CO5</t>
        </is>
      </c>
      <c r="E93" s="41" t="inlineStr">
        <is>
          <t xml:space="preserve">PO1   </t>
        </is>
      </c>
      <c r="F93" s="41" t="n">
        <v>3</v>
      </c>
      <c r="G93" s="42" t="n">
        <v>42.30769230769231</v>
      </c>
      <c r="H93" s="41" t="n">
        <v>2</v>
      </c>
      <c r="I93" s="42" t="n">
        <v>63.46153846153846</v>
      </c>
      <c r="J93" s="41" t="n">
        <v>3</v>
      </c>
      <c r="K93" s="42" t="n">
        <v>59.23076923076923</v>
      </c>
      <c r="L93" s="41" t="n">
        <v>2</v>
      </c>
      <c r="M93" s="42" t="n">
        <v>95</v>
      </c>
      <c r="N93" s="41" t="n">
        <v>3</v>
      </c>
      <c r="O93" s="42" t="n">
        <v>66.38461538461539</v>
      </c>
      <c r="P93" s="41" t="n">
        <v>3</v>
      </c>
    </row>
    <row r="94">
      <c r="D94" s="43" t="n"/>
      <c r="E94" s="44" t="inlineStr">
        <is>
          <t xml:space="preserve">PO2   </t>
        </is>
      </c>
      <c r="F94" s="44" t="n">
        <v>2</v>
      </c>
      <c r="G94" s="43" t="n"/>
      <c r="H94" s="43" t="n"/>
      <c r="I94" s="43" t="n"/>
      <c r="J94" s="43" t="n"/>
      <c r="K94" s="43" t="n"/>
      <c r="L94" s="43" t="n"/>
      <c r="M94" s="43" t="n"/>
      <c r="N94" s="43" t="n"/>
      <c r="O94" s="43" t="n"/>
      <c r="P94" s="43" t="n"/>
    </row>
    <row r="95">
      <c r="D95" s="43" t="n"/>
      <c r="E95" s="41" t="inlineStr">
        <is>
          <t xml:space="preserve">PO3   </t>
        </is>
      </c>
      <c r="F95" s="41" t="n">
        <v>0</v>
      </c>
      <c r="G95" s="43" t="n"/>
      <c r="H95" s="43" t="n"/>
      <c r="I95" s="43" t="n"/>
      <c r="J95" s="43" t="n"/>
      <c r="K95" s="43" t="n"/>
      <c r="L95" s="43" t="n"/>
      <c r="M95" s="43" t="n"/>
      <c r="N95" s="43" t="n"/>
      <c r="O95" s="43" t="n"/>
      <c r="P95" s="43" t="n"/>
    </row>
    <row r="96">
      <c r="D96" s="43" t="n"/>
      <c r="E96" s="44" t="inlineStr">
        <is>
          <t xml:space="preserve">PO4   </t>
        </is>
      </c>
      <c r="F96" s="44" t="n">
        <v>1</v>
      </c>
      <c r="G96" s="43" t="n"/>
      <c r="H96" s="43" t="n"/>
      <c r="I96" s="43" t="n"/>
      <c r="J96" s="43" t="n"/>
      <c r="K96" s="43" t="n"/>
      <c r="L96" s="43" t="n"/>
      <c r="M96" s="43" t="n"/>
      <c r="N96" s="43" t="n"/>
      <c r="O96" s="43" t="n"/>
      <c r="P96" s="43" t="n"/>
    </row>
    <row r="97">
      <c r="D97" s="43" t="n"/>
      <c r="E97" s="41" t="inlineStr">
        <is>
          <t xml:space="preserve">PO5   </t>
        </is>
      </c>
      <c r="F97" s="41" t="n">
        <v>1</v>
      </c>
      <c r="G97" s="43" t="n"/>
      <c r="H97" s="43" t="n"/>
      <c r="I97" s="43" t="n"/>
      <c r="J97" s="43" t="n"/>
      <c r="K97" s="43" t="n"/>
      <c r="L97" s="43" t="n"/>
      <c r="M97" s="43" t="n"/>
      <c r="N97" s="43" t="n"/>
      <c r="O97" s="43" t="n"/>
      <c r="P97" s="43" t="n"/>
    </row>
    <row r="98">
      <c r="D98" s="43" t="n"/>
      <c r="E98" s="44" t="inlineStr">
        <is>
          <t xml:space="preserve">PO6   </t>
        </is>
      </c>
      <c r="F98" s="44" t="n">
        <v>0</v>
      </c>
      <c r="G98" s="43" t="n"/>
      <c r="H98" s="43" t="n"/>
      <c r="I98" s="43" t="n"/>
      <c r="J98" s="43" t="n"/>
      <c r="K98" s="43" t="n"/>
      <c r="L98" s="43" t="n"/>
      <c r="M98" s="43" t="n"/>
      <c r="N98" s="43" t="n"/>
      <c r="O98" s="43" t="n"/>
      <c r="P98" s="43" t="n"/>
    </row>
    <row r="99">
      <c r="D99" s="43" t="n"/>
      <c r="E99" s="41" t="inlineStr">
        <is>
          <t xml:space="preserve">PO7   </t>
        </is>
      </c>
      <c r="F99" s="41" t="n">
        <v>0</v>
      </c>
      <c r="G99" s="43" t="n"/>
      <c r="H99" s="43" t="n"/>
      <c r="I99" s="43" t="n"/>
      <c r="J99" s="43" t="n"/>
      <c r="K99" s="43" t="n"/>
      <c r="L99" s="43" t="n"/>
      <c r="M99" s="43" t="n"/>
      <c r="N99" s="43" t="n"/>
      <c r="O99" s="43" t="n"/>
      <c r="P99" s="43" t="n"/>
    </row>
    <row r="100">
      <c r="D100" s="43" t="n"/>
      <c r="E100" s="44" t="inlineStr">
        <is>
          <t xml:space="preserve">PO8   </t>
        </is>
      </c>
      <c r="F100" s="44" t="n">
        <v>0</v>
      </c>
      <c r="G100" s="43" t="n"/>
      <c r="H100" s="43" t="n"/>
      <c r="I100" s="43" t="n"/>
      <c r="J100" s="43" t="n"/>
      <c r="K100" s="43" t="n"/>
      <c r="L100" s="43" t="n"/>
      <c r="M100" s="43" t="n"/>
      <c r="N100" s="43" t="n"/>
      <c r="O100" s="43" t="n"/>
      <c r="P100" s="43" t="n"/>
    </row>
    <row r="101">
      <c r="D101" s="43" t="n"/>
      <c r="E101" s="41" t="inlineStr">
        <is>
          <t xml:space="preserve">PO9   </t>
        </is>
      </c>
      <c r="F101" s="41" t="n">
        <v>1</v>
      </c>
      <c r="G101" s="43" t="n"/>
      <c r="H101" s="43" t="n"/>
      <c r="I101" s="43" t="n"/>
      <c r="J101" s="43" t="n"/>
      <c r="K101" s="43" t="n"/>
      <c r="L101" s="43" t="n"/>
      <c r="M101" s="43" t="n"/>
      <c r="N101" s="43" t="n"/>
      <c r="O101" s="43" t="n"/>
      <c r="P101" s="43" t="n"/>
    </row>
    <row r="102">
      <c r="D102" s="43" t="n"/>
      <c r="E102" s="44" t="inlineStr">
        <is>
          <t xml:space="preserve">PO10   </t>
        </is>
      </c>
      <c r="F102" s="44" t="n">
        <v>2</v>
      </c>
      <c r="G102" s="43" t="n"/>
      <c r="H102" s="43" t="n"/>
      <c r="I102" s="43" t="n"/>
      <c r="J102" s="43" t="n"/>
      <c r="K102" s="43" t="n"/>
      <c r="L102" s="43" t="n"/>
      <c r="M102" s="43" t="n"/>
      <c r="N102" s="43" t="n"/>
      <c r="O102" s="43" t="n"/>
      <c r="P102" s="43" t="n"/>
    </row>
    <row r="103">
      <c r="D103" s="43" t="n"/>
      <c r="E103" s="41" t="inlineStr">
        <is>
          <t xml:space="preserve">PO11   </t>
        </is>
      </c>
      <c r="F103" s="41" t="n">
        <v>0</v>
      </c>
      <c r="G103" s="43" t="n"/>
      <c r="H103" s="43" t="n"/>
      <c r="I103" s="43" t="n"/>
      <c r="J103" s="43" t="n"/>
      <c r="K103" s="43" t="n"/>
      <c r="L103" s="43" t="n"/>
      <c r="M103" s="43" t="n"/>
      <c r="N103" s="43" t="n"/>
      <c r="O103" s="43" t="n"/>
      <c r="P103" s="43" t="n"/>
    </row>
    <row r="104">
      <c r="D104" s="43" t="n"/>
      <c r="E104" s="44" t="inlineStr">
        <is>
          <t xml:space="preserve">PO12   </t>
        </is>
      </c>
      <c r="F104" s="44" t="n">
        <v>1</v>
      </c>
      <c r="G104" s="43" t="n"/>
      <c r="H104" s="43" t="n"/>
      <c r="I104" s="43" t="n"/>
      <c r="J104" s="43" t="n"/>
      <c r="K104" s="43" t="n"/>
      <c r="L104" s="43" t="n"/>
      <c r="M104" s="43" t="n"/>
      <c r="N104" s="43" t="n"/>
      <c r="O104" s="43" t="n"/>
      <c r="P104" s="43" t="n"/>
    </row>
    <row r="105">
      <c r="D105" s="43" t="n"/>
      <c r="E105" s="41" t="inlineStr">
        <is>
          <t>PSO1</t>
        </is>
      </c>
      <c r="F105" s="41" t="n">
        <v>2</v>
      </c>
      <c r="G105" s="43" t="n"/>
      <c r="H105" s="43" t="n"/>
      <c r="I105" s="43" t="n"/>
      <c r="J105" s="43" t="n"/>
      <c r="K105" s="43" t="n"/>
      <c r="L105" s="43" t="n"/>
      <c r="M105" s="43" t="n"/>
      <c r="N105" s="43" t="n"/>
      <c r="O105" s="43" t="n"/>
      <c r="P105" s="43" t="n"/>
    </row>
    <row r="106">
      <c r="D106" s="43" t="n"/>
      <c r="E106" s="44" t="inlineStr">
        <is>
          <t>PSO2</t>
        </is>
      </c>
      <c r="F106" s="44" t="n">
        <v>1</v>
      </c>
      <c r="G106" s="43" t="n"/>
      <c r="H106" s="43" t="n"/>
      <c r="I106" s="43" t="n"/>
      <c r="J106" s="43" t="n"/>
      <c r="K106" s="43" t="n"/>
      <c r="L106" s="43" t="n"/>
      <c r="M106" s="43" t="n"/>
      <c r="N106" s="43" t="n"/>
      <c r="O106" s="43" t="n"/>
      <c r="P106" s="43" t="n"/>
    </row>
    <row r="107">
      <c r="D107" s="43" t="n"/>
      <c r="E107" s="41" t="inlineStr">
        <is>
          <t>PSO3</t>
        </is>
      </c>
      <c r="F107" s="41" t="n">
        <v>0</v>
      </c>
      <c r="G107" s="43" t="n"/>
      <c r="H107" s="43" t="n"/>
      <c r="I107" s="43" t="n"/>
      <c r="J107" s="43" t="n"/>
      <c r="K107" s="43" t="n"/>
      <c r="L107" s="43" t="n"/>
      <c r="M107" s="43" t="n"/>
      <c r="N107" s="43" t="n"/>
      <c r="O107" s="43" t="n"/>
      <c r="P107" s="43" t="n"/>
    </row>
    <row r="108">
      <c r="D108" s="43" t="n"/>
      <c r="E108" s="44" t="inlineStr">
        <is>
          <t>PSO4</t>
        </is>
      </c>
      <c r="F108" s="44" t="n">
        <v>0</v>
      </c>
      <c r="G108" s="43" t="n"/>
      <c r="H108" s="43" t="n"/>
      <c r="I108" s="43" t="n"/>
      <c r="J108" s="43" t="n"/>
      <c r="K108" s="43" t="n"/>
      <c r="L108" s="43" t="n"/>
      <c r="M108" s="43" t="n"/>
      <c r="N108" s="43" t="n"/>
      <c r="O108" s="43" t="n"/>
      <c r="P108" s="43" t="n"/>
    </row>
    <row r="109">
      <c r="D109" s="43" t="n"/>
      <c r="E109" s="41" t="inlineStr">
        <is>
          <t>PSO5</t>
        </is>
      </c>
      <c r="F109" s="41" t="n">
        <v>0</v>
      </c>
      <c r="G109" s="43" t="n"/>
      <c r="H109" s="43" t="n"/>
      <c r="I109" s="43" t="n"/>
      <c r="J109" s="43" t="n"/>
      <c r="K109" s="43" t="n"/>
      <c r="L109" s="43" t="n"/>
      <c r="M109" s="43" t="n"/>
      <c r="N109" s="43" t="n"/>
      <c r="O109" s="43" t="n"/>
      <c r="P109" s="43" t="n"/>
    </row>
    <row r="110"/>
    <row r="111"/>
    <row r="112"/>
    <row r="113">
      <c r="D113" s="1" t="inlineStr">
        <is>
          <t>Weighted PO/PSO Attainment Contribution</t>
        </is>
      </c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</row>
    <row r="114">
      <c r="D114" s="23" t="inlineStr">
        <is>
          <t>COs\POs</t>
        </is>
      </c>
      <c r="E114" s="23" t="inlineStr">
        <is>
          <t>PO1</t>
        </is>
      </c>
      <c r="F114" s="23" t="inlineStr">
        <is>
          <t>PO2</t>
        </is>
      </c>
      <c r="G114" s="23" t="inlineStr">
        <is>
          <t>PO3</t>
        </is>
      </c>
      <c r="H114" s="23" t="inlineStr">
        <is>
          <t>PO4</t>
        </is>
      </c>
      <c r="I114" s="23" t="inlineStr">
        <is>
          <t>PO5</t>
        </is>
      </c>
      <c r="J114" s="23" t="inlineStr">
        <is>
          <t>PO6</t>
        </is>
      </c>
      <c r="K114" s="23" t="inlineStr">
        <is>
          <t>PO7</t>
        </is>
      </c>
      <c r="L114" s="23" t="inlineStr">
        <is>
          <t>PO8</t>
        </is>
      </c>
      <c r="M114" s="23" t="inlineStr">
        <is>
          <t>PO9</t>
        </is>
      </c>
      <c r="N114" s="23" t="inlineStr">
        <is>
          <t>PO10</t>
        </is>
      </c>
      <c r="O114" s="23" t="inlineStr">
        <is>
          <t>PO11</t>
        </is>
      </c>
      <c r="P114" s="23" t="inlineStr">
        <is>
          <t>PO12</t>
        </is>
      </c>
      <c r="Q114" s="23" t="inlineStr">
        <is>
          <t>PSO1</t>
        </is>
      </c>
      <c r="R114" s="23" t="inlineStr">
        <is>
          <t>PSO2</t>
        </is>
      </c>
      <c r="S114" s="23" t="inlineStr">
        <is>
          <t>PSO3</t>
        </is>
      </c>
      <c r="T114" s="23" t="inlineStr">
        <is>
          <t>PSO4</t>
        </is>
      </c>
      <c r="U114" s="23" t="inlineStr">
        <is>
          <t>PSO5</t>
        </is>
      </c>
    </row>
    <row r="115">
      <c r="D115" s="23" t="inlineStr">
        <is>
          <t>CO1</t>
        </is>
      </c>
      <c r="E115" s="25" t="n">
        <v>9</v>
      </c>
      <c r="F115" s="25" t="n">
        <v>6</v>
      </c>
      <c r="G115" s="25" t="n">
        <v>0</v>
      </c>
      <c r="H115" s="25" t="n">
        <v>3</v>
      </c>
      <c r="I115" s="25" t="n">
        <v>3</v>
      </c>
      <c r="J115" s="25" t="n">
        <v>0</v>
      </c>
      <c r="K115" s="25" t="n">
        <v>0</v>
      </c>
      <c r="L115" s="25" t="n">
        <v>0</v>
      </c>
      <c r="M115" s="25" t="n">
        <v>3</v>
      </c>
      <c r="N115" s="25" t="n">
        <v>6</v>
      </c>
      <c r="O115" s="25" t="n">
        <v>0</v>
      </c>
      <c r="P115" s="25" t="n">
        <v>3</v>
      </c>
      <c r="Q115" s="25" t="n">
        <v>6</v>
      </c>
      <c r="R115" s="25" t="n">
        <v>3</v>
      </c>
      <c r="S115" s="25" t="n">
        <v>0</v>
      </c>
      <c r="T115" s="25" t="n">
        <v>0</v>
      </c>
      <c r="U115" s="25" t="n">
        <v>0</v>
      </c>
    </row>
    <row r="116">
      <c r="D116" s="23" t="inlineStr">
        <is>
          <t>CO2</t>
        </is>
      </c>
      <c r="E116" s="25" t="n">
        <v>9</v>
      </c>
      <c r="F116" s="25" t="n">
        <v>6</v>
      </c>
      <c r="G116" s="25" t="n">
        <v>0</v>
      </c>
      <c r="H116" s="25" t="n">
        <v>3</v>
      </c>
      <c r="I116" s="25" t="n">
        <v>3</v>
      </c>
      <c r="J116" s="25" t="n">
        <v>0</v>
      </c>
      <c r="K116" s="25" t="n">
        <v>0</v>
      </c>
      <c r="L116" s="25" t="n">
        <v>0</v>
      </c>
      <c r="M116" s="25" t="n">
        <v>3</v>
      </c>
      <c r="N116" s="25" t="n">
        <v>6</v>
      </c>
      <c r="O116" s="25" t="n">
        <v>0</v>
      </c>
      <c r="P116" s="25" t="n">
        <v>3</v>
      </c>
      <c r="Q116" s="25" t="n">
        <v>6</v>
      </c>
      <c r="R116" s="25" t="n">
        <v>3</v>
      </c>
      <c r="S116" s="25" t="n">
        <v>0</v>
      </c>
      <c r="T116" s="25" t="n">
        <v>0</v>
      </c>
      <c r="U116" s="25" t="n">
        <v>0</v>
      </c>
    </row>
    <row r="117">
      <c r="D117" s="23" t="inlineStr">
        <is>
          <t>CO3</t>
        </is>
      </c>
      <c r="E117" s="25" t="n">
        <v>9</v>
      </c>
      <c r="F117" s="25" t="n">
        <v>6</v>
      </c>
      <c r="G117" s="25" t="n">
        <v>0</v>
      </c>
      <c r="H117" s="25" t="n">
        <v>3</v>
      </c>
      <c r="I117" s="25" t="n">
        <v>3</v>
      </c>
      <c r="J117" s="25" t="n">
        <v>0</v>
      </c>
      <c r="K117" s="25" t="n">
        <v>0</v>
      </c>
      <c r="L117" s="25" t="n">
        <v>0</v>
      </c>
      <c r="M117" s="25" t="n">
        <v>3</v>
      </c>
      <c r="N117" s="25" t="n">
        <v>6</v>
      </c>
      <c r="O117" s="25" t="n">
        <v>0</v>
      </c>
      <c r="P117" s="25" t="n">
        <v>3</v>
      </c>
      <c r="Q117" s="25" t="n">
        <v>6</v>
      </c>
      <c r="R117" s="25" t="n">
        <v>3</v>
      </c>
      <c r="S117" s="25" t="n">
        <v>0</v>
      </c>
      <c r="T117" s="25" t="n">
        <v>0</v>
      </c>
      <c r="U117" s="25" t="n">
        <v>0</v>
      </c>
    </row>
    <row r="118">
      <c r="D118" s="23" t="inlineStr">
        <is>
          <t>CO4</t>
        </is>
      </c>
      <c r="E118" s="25" t="n">
        <v>9</v>
      </c>
      <c r="F118" s="25" t="n">
        <v>6</v>
      </c>
      <c r="G118" s="25" t="n">
        <v>0</v>
      </c>
      <c r="H118" s="25" t="n">
        <v>3</v>
      </c>
      <c r="I118" s="25" t="n">
        <v>3</v>
      </c>
      <c r="J118" s="25" t="n">
        <v>0</v>
      </c>
      <c r="K118" s="25" t="n">
        <v>0</v>
      </c>
      <c r="L118" s="25" t="n">
        <v>0</v>
      </c>
      <c r="M118" s="25" t="n">
        <v>3</v>
      </c>
      <c r="N118" s="25" t="n">
        <v>6</v>
      </c>
      <c r="O118" s="25" t="n">
        <v>0</v>
      </c>
      <c r="P118" s="25" t="n">
        <v>3</v>
      </c>
      <c r="Q118" s="25" t="n">
        <v>6</v>
      </c>
      <c r="R118" s="25" t="n">
        <v>3</v>
      </c>
      <c r="S118" s="25" t="n">
        <v>0</v>
      </c>
      <c r="T118" s="25" t="n">
        <v>0</v>
      </c>
      <c r="U118" s="25" t="n">
        <v>0</v>
      </c>
    </row>
    <row r="119">
      <c r="D119" s="23" t="inlineStr">
        <is>
          <t>CO5</t>
        </is>
      </c>
      <c r="E119" s="25" t="n">
        <v>9</v>
      </c>
      <c r="F119" s="25" t="n">
        <v>6</v>
      </c>
      <c r="G119" s="25" t="n">
        <v>0</v>
      </c>
      <c r="H119" s="25" t="n">
        <v>3</v>
      </c>
      <c r="I119" s="25" t="n">
        <v>3</v>
      </c>
      <c r="J119" s="25" t="n">
        <v>0</v>
      </c>
      <c r="K119" s="25" t="n">
        <v>0</v>
      </c>
      <c r="L119" s="25" t="n">
        <v>0</v>
      </c>
      <c r="M119" s="25" t="n">
        <v>3</v>
      </c>
      <c r="N119" s="25" t="n">
        <v>6</v>
      </c>
      <c r="O119" s="25" t="n">
        <v>0</v>
      </c>
      <c r="P119" s="25" t="n">
        <v>3</v>
      </c>
      <c r="Q119" s="25" t="n">
        <v>6</v>
      </c>
      <c r="R119" s="25" t="n">
        <v>3</v>
      </c>
      <c r="S119" s="25" t="n">
        <v>0</v>
      </c>
      <c r="T119" s="25" t="n">
        <v>0</v>
      </c>
      <c r="U119" s="25" t="n">
        <v>0</v>
      </c>
    </row>
    <row r="120">
      <c r="A120" s="1" t="inlineStr">
        <is>
          <t>Academic Year</t>
        </is>
      </c>
      <c r="B120" s="1" t="inlineStr">
        <is>
          <t>Semester</t>
        </is>
      </c>
      <c r="C120" s="1" t="inlineStr">
        <is>
          <t>Subject Name</t>
        </is>
      </c>
      <c r="D120" s="1" t="inlineStr">
        <is>
          <t>Subject Code</t>
        </is>
      </c>
      <c r="E120" s="1" t="inlineStr">
        <is>
          <t>Final Ratio</t>
        </is>
      </c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</row>
    <row r="121">
      <c r="A121" s="23" t="inlineStr">
        <is>
          <t>2021-2022</t>
        </is>
      </c>
      <c r="B121" s="23" t="inlineStr">
        <is>
          <t>Even</t>
        </is>
      </c>
      <c r="C121" s="23" t="inlineStr">
        <is>
          <t>Machine Dynamics lab</t>
        </is>
      </c>
      <c r="D121" s="23" t="inlineStr">
        <is>
          <t>19MEE383</t>
        </is>
      </c>
      <c r="E121" s="18" t="n">
        <v>3</v>
      </c>
      <c r="F121" s="18" t="n">
        <v>3</v>
      </c>
      <c r="G121" s="18" t="n">
        <v>0</v>
      </c>
      <c r="H121" s="18" t="n">
        <v>3</v>
      </c>
      <c r="I121" s="18" t="n">
        <v>3</v>
      </c>
      <c r="J121" s="18" t="n">
        <v>0</v>
      </c>
      <c r="K121" s="18" t="n">
        <v>0</v>
      </c>
      <c r="L121" s="18" t="n">
        <v>0</v>
      </c>
      <c r="M121" s="18" t="n">
        <v>3</v>
      </c>
      <c r="N121" s="18" t="n">
        <v>3</v>
      </c>
      <c r="O121" s="18" t="n">
        <v>0</v>
      </c>
      <c r="P121" s="18" t="n">
        <v>3</v>
      </c>
      <c r="Q121" s="18" t="n">
        <v>3</v>
      </c>
      <c r="R121" s="18" t="n">
        <v>3</v>
      </c>
      <c r="S121" s="18" t="n">
        <v>0</v>
      </c>
      <c r="T121" s="18" t="n">
        <v>0</v>
      </c>
      <c r="U121" s="18" t="n">
        <v>0</v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75">
    <mergeCell ref="M93:M109"/>
    <mergeCell ref="D10:E10"/>
    <mergeCell ref="G59:G75"/>
    <mergeCell ref="K25:K41"/>
    <mergeCell ref="O22:P23"/>
    <mergeCell ref="D21:D24"/>
    <mergeCell ref="A1:B1"/>
    <mergeCell ref="G23:H23"/>
    <mergeCell ref="N25:N41"/>
    <mergeCell ref="M59:M75"/>
    <mergeCell ref="G42:G58"/>
    <mergeCell ref="D59:D75"/>
    <mergeCell ref="N76:N92"/>
    <mergeCell ref="P59:P75"/>
    <mergeCell ref="P76:P92"/>
    <mergeCell ref="H93:H109"/>
    <mergeCell ref="E22:E24"/>
    <mergeCell ref="H59:H75"/>
    <mergeCell ref="J93:J109"/>
    <mergeCell ref="J59:J75"/>
    <mergeCell ref="D18:P20"/>
    <mergeCell ref="H25:H41"/>
    <mergeCell ref="P25:P41"/>
    <mergeCell ref="I76:I92"/>
    <mergeCell ref="I25:I41"/>
    <mergeCell ref="K76:K92"/>
    <mergeCell ref="G21:P21"/>
    <mergeCell ref="F23:F24"/>
    <mergeCell ref="K59:K75"/>
    <mergeCell ref="D76:D92"/>
    <mergeCell ref="K93:K109"/>
    <mergeCell ref="N23:N24"/>
    <mergeCell ref="M22:N22"/>
    <mergeCell ref="L42:L58"/>
    <mergeCell ref="N42:N58"/>
    <mergeCell ref="O59:O75"/>
    <mergeCell ref="G93:G109"/>
    <mergeCell ref="L93:L109"/>
    <mergeCell ref="N93:N109"/>
    <mergeCell ref="O93:O109"/>
    <mergeCell ref="M25:M41"/>
    <mergeCell ref="O25:O41"/>
    <mergeCell ref="G22:L22"/>
    <mergeCell ref="D113:U113"/>
    <mergeCell ref="I23:J23"/>
    <mergeCell ref="L76:L92"/>
    <mergeCell ref="K23:L23"/>
    <mergeCell ref="I93:I109"/>
    <mergeCell ref="I42:I58"/>
    <mergeCell ref="D93:D109"/>
    <mergeCell ref="M23:M24"/>
    <mergeCell ref="K42:K58"/>
    <mergeCell ref="L59:L75"/>
    <mergeCell ref="N59:N75"/>
    <mergeCell ref="I59:I75"/>
    <mergeCell ref="J76:J92"/>
    <mergeCell ref="J25:J41"/>
    <mergeCell ref="D1:U1"/>
    <mergeCell ref="L25:L41"/>
    <mergeCell ref="D25:D41"/>
    <mergeCell ref="E120:U120"/>
    <mergeCell ref="M42:M58"/>
    <mergeCell ref="G76:G92"/>
    <mergeCell ref="A13:B13"/>
    <mergeCell ref="G25:G41"/>
    <mergeCell ref="D42:D58"/>
    <mergeCell ref="O42:O58"/>
    <mergeCell ref="M76:M92"/>
    <mergeCell ref="O76:O92"/>
    <mergeCell ref="P93:P109"/>
    <mergeCell ref="H42:H58"/>
    <mergeCell ref="H76:H92"/>
    <mergeCell ref="J42:J58"/>
    <mergeCell ref="P42:P58"/>
    <mergeCell ref="E21:F21"/>
  </mergeCell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R19"/>
  <sheetViews>
    <sheetView workbookViewId="0">
      <selection activeCell="A1" sqref="A1"/>
    </sheetView>
  </sheetViews>
  <sheetFormatPr baseColWidth="8" defaultRowHeight="15"/>
  <cols>
    <col width="24" customWidth="1" min="1" max="1"/>
    <col width="24" customWidth="1" min="2" max="2"/>
    <col width="8.43" customWidth="1" min="4" max="4"/>
    <col width="8.43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12" customWidth="1" min="11" max="11"/>
    <col width="12" customWidth="1" min="12" max="12"/>
    <col width="12" customWidth="1" min="13" max="13"/>
    <col width="8.43" customWidth="1" min="14" max="14"/>
    <col width="20" customWidth="1" min="15" max="15"/>
    <col width="8.43" customWidth="1" min="16" max="16"/>
    <col width="8.43" customWidth="1" min="17" max="17"/>
    <col width="20" customWidth="1" min="18" max="18"/>
  </cols>
  <sheetData>
    <row r="1">
      <c r="A1" s="1" t="inlineStr">
        <is>
          <t>Constants</t>
        </is>
      </c>
      <c r="B1" s="1" t="n"/>
      <c r="D1" s="45" t="inlineStr">
        <is>
          <t>B_2019_MEE_Even_19MEE383</t>
        </is>
      </c>
    </row>
    <row r="2">
      <c r="A2" s="3" t="inlineStr">
        <is>
          <t>Teacher</t>
        </is>
      </c>
      <c r="B2" s="3" t="inlineStr">
        <is>
          <t>MEE B Teacher</t>
        </is>
      </c>
      <c r="D2" s="46" t="inlineStr">
        <is>
          <t>Course Code</t>
        </is>
      </c>
      <c r="E2" s="46" t="inlineStr">
        <is>
          <t>Course Name</t>
        </is>
      </c>
      <c r="F2" s="46" t="inlineStr">
        <is>
          <t>COs</t>
        </is>
      </c>
      <c r="G2" s="46" t="inlineStr">
        <is>
          <t>End Semester Examination</t>
        </is>
      </c>
      <c r="H2" s="46" t="n"/>
      <c r="I2" s="46" t="inlineStr">
        <is>
          <t>Internal Examination</t>
        </is>
      </c>
      <c r="J2" s="46" t="n"/>
      <c r="K2" s="46" t="inlineStr">
        <is>
          <t>Direct</t>
        </is>
      </c>
      <c r="L2" s="46" t="n"/>
      <c r="M2" s="46" t="inlineStr">
        <is>
          <t>Indirect</t>
        </is>
      </c>
      <c r="N2" s="46" t="n"/>
      <c r="O2" s="46" t="inlineStr">
        <is>
          <t>Total Course Attainment</t>
        </is>
      </c>
      <c r="P2" s="46" t="n"/>
      <c r="Q2" s="46" t="inlineStr">
        <is>
          <t>Target</t>
        </is>
      </c>
      <c r="R2" s="46" t="inlineStr">
        <is>
          <t>Final Attainment</t>
        </is>
      </c>
    </row>
    <row r="3">
      <c r="A3" s="5" t="inlineStr">
        <is>
          <t>Academic_year</t>
        </is>
      </c>
      <c r="B3" s="5" t="inlineStr">
        <is>
          <t>2021-2022</t>
        </is>
      </c>
      <c r="D3" s="46" t="n"/>
      <c r="E3" s="46" t="n"/>
      <c r="F3" s="46" t="n"/>
      <c r="G3" s="46" t="inlineStr">
        <is>
          <t>(SEE)*</t>
        </is>
      </c>
      <c r="H3" s="46" t="n"/>
      <c r="I3" s="46" t="inlineStr">
        <is>
          <t>(CIE)*</t>
        </is>
      </c>
      <c r="J3" s="46" t="n"/>
      <c r="K3" s="46" t="inlineStr">
        <is>
          <t>80 % of CIE + 20 % of SEE</t>
        </is>
      </c>
      <c r="L3" s="46" t="n"/>
      <c r="M3" s="46" t="n"/>
      <c r="N3" s="46" t="n"/>
      <c r="O3" s="46" t="inlineStr">
        <is>
          <t>80 % of Direct + 20 % of Indirect</t>
        </is>
      </c>
      <c r="P3" s="46" t="n"/>
      <c r="Q3" s="46" t="inlineStr">
        <is>
          <t>(%)</t>
        </is>
      </c>
      <c r="R3" s="46" t="inlineStr">
        <is>
          <t>Yes/No</t>
        </is>
      </c>
    </row>
    <row r="4">
      <c r="A4" s="3" t="inlineStr">
        <is>
          <t>Semester</t>
        </is>
      </c>
      <c r="B4" s="3" t="inlineStr">
        <is>
          <t>Even</t>
        </is>
      </c>
      <c r="D4" s="46" t="n"/>
      <c r="E4" s="46" t="n"/>
      <c r="F4" s="46" t="n"/>
      <c r="G4" s="47" t="inlineStr">
        <is>
          <t>Attainment</t>
        </is>
      </c>
      <c r="H4" s="47" t="inlineStr">
        <is>
          <t>Level</t>
        </is>
      </c>
      <c r="I4" s="47" t="inlineStr">
        <is>
          <t>Attainment</t>
        </is>
      </c>
      <c r="J4" s="47" t="inlineStr">
        <is>
          <t>Level</t>
        </is>
      </c>
      <c r="K4" s="47" t="inlineStr">
        <is>
          <t>Attainment</t>
        </is>
      </c>
      <c r="L4" s="47" t="inlineStr">
        <is>
          <t>Level</t>
        </is>
      </c>
      <c r="M4" s="47" t="inlineStr">
        <is>
          <t>Attainment</t>
        </is>
      </c>
      <c r="N4" s="47" t="inlineStr">
        <is>
          <t>Level</t>
        </is>
      </c>
      <c r="O4" s="47" t="inlineStr">
        <is>
          <t>Attainment</t>
        </is>
      </c>
      <c r="P4" s="47" t="inlineStr">
        <is>
          <t>Level</t>
        </is>
      </c>
      <c r="Q4" s="47" t="n"/>
      <c r="R4" s="47" t="n"/>
    </row>
    <row r="5">
      <c r="A5" s="5" t="inlineStr">
        <is>
          <t>Branch</t>
        </is>
      </c>
      <c r="B5" s="5" t="inlineStr">
        <is>
          <t>MEE</t>
        </is>
      </c>
      <c r="D5" s="48" t="inlineStr">
        <is>
          <t>19MEE383</t>
        </is>
      </c>
      <c r="E5" s="49" t="inlineStr">
        <is>
          <t>Machine Dynamics lab</t>
        </is>
      </c>
      <c r="F5" s="50" t="inlineStr">
        <is>
          <t>CO1</t>
        </is>
      </c>
      <c r="G5" s="46" t="n">
        <v>42.30769230769231</v>
      </c>
      <c r="H5" s="51" t="n">
        <v>2</v>
      </c>
      <c r="I5" s="46" t="n">
        <v>63.46153846153846</v>
      </c>
      <c r="J5" s="51" t="n">
        <v>3</v>
      </c>
      <c r="K5" s="46" t="n">
        <v>59.23076923076923</v>
      </c>
      <c r="L5" s="51" t="n">
        <v>2</v>
      </c>
      <c r="M5" s="46" t="n">
        <v>95</v>
      </c>
      <c r="N5" s="51" t="n">
        <v>3</v>
      </c>
      <c r="O5" s="46" t="n">
        <v>66.38461538461539</v>
      </c>
      <c r="P5" s="51" t="n">
        <v>3</v>
      </c>
      <c r="Q5" s="50" t="n">
        <v>75</v>
      </c>
      <c r="R5" s="46" t="inlineStr">
        <is>
          <t>No</t>
        </is>
      </c>
    </row>
    <row r="6">
      <c r="A6" s="3" t="inlineStr">
        <is>
          <t>Batch</t>
        </is>
      </c>
      <c r="B6" s="3" t="n">
        <v>2019</v>
      </c>
      <c r="D6" s="46" t="n"/>
      <c r="E6" s="46" t="n"/>
      <c r="F6" s="46" t="inlineStr">
        <is>
          <t>CO2</t>
        </is>
      </c>
      <c r="G6" s="46" t="n">
        <v>42.30769230769231</v>
      </c>
      <c r="H6" s="51" t="n">
        <v>2</v>
      </c>
      <c r="I6" s="46" t="n">
        <v>63.46153846153846</v>
      </c>
      <c r="J6" s="51" t="n">
        <v>3</v>
      </c>
      <c r="K6" s="46" t="n">
        <v>59.23076923076923</v>
      </c>
      <c r="L6" s="51" t="n">
        <v>2</v>
      </c>
      <c r="M6" s="46" t="n">
        <v>95</v>
      </c>
      <c r="N6" s="51" t="n">
        <v>3</v>
      </c>
      <c r="O6" s="46" t="n">
        <v>66.38461538461539</v>
      </c>
      <c r="P6" s="51" t="n">
        <v>3</v>
      </c>
      <c r="Q6" s="50" t="n">
        <v>75</v>
      </c>
      <c r="R6" s="46" t="inlineStr">
        <is>
          <t>No</t>
        </is>
      </c>
    </row>
    <row r="7">
      <c r="A7" s="5" t="inlineStr">
        <is>
          <t>Section</t>
        </is>
      </c>
      <c r="B7" s="5" t="inlineStr">
        <is>
          <t>B</t>
        </is>
      </c>
      <c r="D7" s="46" t="n"/>
      <c r="E7" s="46" t="n"/>
      <c r="F7" s="50" t="inlineStr">
        <is>
          <t>CO3</t>
        </is>
      </c>
      <c r="G7" s="46" t="n">
        <v>86.53846153846155</v>
      </c>
      <c r="H7" s="51" t="n">
        <v>3</v>
      </c>
      <c r="I7" s="46" t="n">
        <v>100</v>
      </c>
      <c r="J7" s="51" t="n">
        <v>3</v>
      </c>
      <c r="K7" s="46" t="n">
        <v>97.30769230769231</v>
      </c>
      <c r="L7" s="51" t="n">
        <v>3</v>
      </c>
      <c r="M7" s="46" t="n">
        <v>95</v>
      </c>
      <c r="N7" s="51" t="n">
        <v>3</v>
      </c>
      <c r="O7" s="46" t="n">
        <v>96.84615384615385</v>
      </c>
      <c r="P7" s="51" t="n">
        <v>3</v>
      </c>
      <c r="Q7" s="50" t="n">
        <v>75</v>
      </c>
      <c r="R7" s="46" t="inlineStr">
        <is>
          <t>Yes</t>
        </is>
      </c>
    </row>
    <row r="8">
      <c r="A8" s="3" t="inlineStr">
        <is>
          <t>Subject_Code</t>
        </is>
      </c>
      <c r="B8" s="3" t="inlineStr">
        <is>
          <t>19MEE383</t>
        </is>
      </c>
      <c r="D8" s="46" t="n"/>
      <c r="E8" s="46" t="n"/>
      <c r="F8" s="46" t="inlineStr">
        <is>
          <t>CO4</t>
        </is>
      </c>
      <c r="G8" s="46" t="n">
        <v>42.30769230769231</v>
      </c>
      <c r="H8" s="51" t="n">
        <v>2</v>
      </c>
      <c r="I8" s="46" t="n">
        <v>63.46153846153846</v>
      </c>
      <c r="J8" s="51" t="n">
        <v>3</v>
      </c>
      <c r="K8" s="46" t="n">
        <v>59.23076923076923</v>
      </c>
      <c r="L8" s="51" t="n">
        <v>2</v>
      </c>
      <c r="M8" s="46" t="n">
        <v>95</v>
      </c>
      <c r="N8" s="51" t="n">
        <v>3</v>
      </c>
      <c r="O8" s="46" t="n">
        <v>66.38461538461539</v>
      </c>
      <c r="P8" s="51" t="n">
        <v>3</v>
      </c>
      <c r="Q8" s="50" t="n">
        <v>75</v>
      </c>
      <c r="R8" s="46" t="inlineStr">
        <is>
          <t>No</t>
        </is>
      </c>
    </row>
    <row r="9">
      <c r="A9" s="5" t="inlineStr">
        <is>
          <t>Subject_Name</t>
        </is>
      </c>
      <c r="B9" s="5" t="inlineStr">
        <is>
          <t>Machine Dynamics lab</t>
        </is>
      </c>
      <c r="D9" s="46" t="n"/>
      <c r="E9" s="46" t="n"/>
      <c r="F9" s="50" t="inlineStr">
        <is>
          <t>CO5</t>
        </is>
      </c>
      <c r="G9" s="46" t="n">
        <v>42.30769230769231</v>
      </c>
      <c r="H9" s="51" t="n">
        <v>2</v>
      </c>
      <c r="I9" s="46" t="n">
        <v>63.46153846153846</v>
      </c>
      <c r="J9" s="51" t="n">
        <v>3</v>
      </c>
      <c r="K9" s="46" t="n">
        <v>59.23076923076923</v>
      </c>
      <c r="L9" s="51" t="n">
        <v>2</v>
      </c>
      <c r="M9" s="46" t="n">
        <v>95</v>
      </c>
      <c r="N9" s="51" t="n">
        <v>3</v>
      </c>
      <c r="O9" s="46" t="n">
        <v>66.38461538461539</v>
      </c>
      <c r="P9" s="51" t="n">
        <v>3</v>
      </c>
      <c r="Q9" s="50" t="n">
        <v>75</v>
      </c>
      <c r="R9" s="46" t="inlineStr">
        <is>
          <t>No</t>
        </is>
      </c>
    </row>
    <row r="10">
      <c r="A10" s="3" t="inlineStr">
        <is>
          <t>Number_of_Students</t>
        </is>
      </c>
      <c r="B10" s="3" t="n">
        <v>52</v>
      </c>
    </row>
    <row r="11">
      <c r="A11" s="5" t="inlineStr">
        <is>
          <t>Number_of_COs</t>
        </is>
      </c>
      <c r="B11" s="5" t="n">
        <v>5</v>
      </c>
    </row>
    <row r="12">
      <c r="A12" s="2" t="n"/>
      <c r="B12" s="2" t="n"/>
    </row>
    <row r="13">
      <c r="A13" s="1" t="inlineStr">
        <is>
          <t>Variables</t>
        </is>
      </c>
      <c r="B13" s="1" t="n"/>
    </row>
    <row r="14">
      <c r="A14" s="3" t="inlineStr">
        <is>
          <t>Default Threshold %</t>
        </is>
      </c>
      <c r="B14" s="3" t="n">
        <v>70</v>
      </c>
    </row>
    <row r="15">
      <c r="A15" s="5" t="inlineStr">
        <is>
          <t>Internal %</t>
        </is>
      </c>
      <c r="B15" s="5" t="n">
        <v>80</v>
      </c>
    </row>
    <row r="16">
      <c r="A16" s="3" t="inlineStr">
        <is>
          <t>External %</t>
        </is>
      </c>
      <c r="B16" s="3" t="n">
        <v>20</v>
      </c>
    </row>
    <row r="17">
      <c r="A17" s="5" t="inlineStr">
        <is>
          <t>Direct %</t>
        </is>
      </c>
      <c r="B17" s="5" t="n">
        <v>80</v>
      </c>
    </row>
    <row r="18">
      <c r="A18" s="3" t="inlineStr">
        <is>
          <t>Indirect %</t>
        </is>
      </c>
      <c r="B18" s="3" t="n">
        <v>20</v>
      </c>
    </row>
    <row r="19">
      <c r="A19" s="5" t="inlineStr">
        <is>
          <t>Target CO Attainment %</t>
        </is>
      </c>
      <c r="B19" s="5" t="n">
        <v>75</v>
      </c>
    </row>
  </sheetData>
  <mergeCells count="17">
    <mergeCell ref="D5:D9"/>
    <mergeCell ref="O2:P2"/>
    <mergeCell ref="E5:E9"/>
    <mergeCell ref="D1:R1"/>
    <mergeCell ref="O3:P3"/>
    <mergeCell ref="M2:N3"/>
    <mergeCell ref="G2:H2"/>
    <mergeCell ref="K2:L2"/>
    <mergeCell ref="I2:J2"/>
    <mergeCell ref="F2:F4"/>
    <mergeCell ref="K3:L3"/>
    <mergeCell ref="A13:B13"/>
    <mergeCell ref="A1:B1"/>
    <mergeCell ref="D2:D4"/>
    <mergeCell ref="G3:H3"/>
    <mergeCell ref="E2:E4"/>
    <mergeCell ref="I3:J3"/>
  </mergeCells>
  <pageMargins left="0.75" right="0.75" top="1" bottom="1" header="0.5" footer="0.5"/>
</worksheet>
</file>

<file path=xl/worksheets/sheet1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U28"/>
  <sheetViews>
    <sheetView workbookViewId="0">
      <selection activeCell="A1" sqref="A1"/>
    </sheetView>
  </sheetViews>
  <sheetFormatPr baseColWidth="8" defaultRowHeight="15"/>
  <cols>
    <col width="24" customWidth="1" min="1" max="1"/>
    <col width="34" customWidth="1" min="2" max="2"/>
    <col width="2" customWidth="1" min="3" max="3"/>
    <col width="24" customWidth="1" min="4" max="4"/>
    <col width="13" customWidth="1" min="5" max="5"/>
    <col width="13" customWidth="1" min="6" max="6"/>
    <col width="13" customWidth="1" min="7" max="7"/>
    <col width="13" customWidth="1" min="8" max="8"/>
    <col width="13" customWidth="1" min="9" max="9"/>
    <col width="13" customWidth="1" min="10" max="10"/>
    <col width="13" customWidth="1" min="11" max="11"/>
    <col width="13" customWidth="1" min="12" max="12"/>
    <col width="13" customWidth="1" min="13" max="13"/>
    <col width="13" customWidth="1" min="14" max="14"/>
    <col width="13" customWidth="1" min="15" max="15"/>
    <col width="13" customWidth="1" min="16" max="16"/>
    <col width="13" customWidth="1" min="17" max="17"/>
    <col width="13" customWidth="1" min="18" max="18"/>
    <col width="13" customWidth="1" min="19" max="19"/>
    <col width="13" customWidth="1" min="20" max="20"/>
    <col width="13" customWidth="1" min="21" max="21"/>
  </cols>
  <sheetData>
    <row r="1">
      <c r="A1" s="1" t="inlineStr">
        <is>
          <t>Constants</t>
        </is>
      </c>
      <c r="B1" s="1" t="n"/>
      <c r="C1" s="2" t="n"/>
      <c r="D1" s="1" t="inlineStr">
        <is>
          <t>CO-PO Mapping</t>
        </is>
      </c>
    </row>
    <row r="2">
      <c r="A2" s="3" t="inlineStr">
        <is>
          <t>Teacher</t>
        </is>
      </c>
      <c r="B2" s="3" t="inlineStr">
        <is>
          <t>MEE C Teacher</t>
        </is>
      </c>
      <c r="C2" s="2" t="n"/>
      <c r="D2" s="4" t="inlineStr">
        <is>
          <t>COs\POs</t>
        </is>
      </c>
      <c r="E2" s="4" t="inlineStr">
        <is>
          <t xml:space="preserve">PO1   </t>
        </is>
      </c>
      <c r="F2" s="4" t="inlineStr">
        <is>
          <t xml:space="preserve">PO2   </t>
        </is>
      </c>
      <c r="G2" s="4" t="inlineStr">
        <is>
          <t xml:space="preserve">PO3   </t>
        </is>
      </c>
      <c r="H2" s="4" t="inlineStr">
        <is>
          <t xml:space="preserve">PO4   </t>
        </is>
      </c>
      <c r="I2" s="4" t="inlineStr">
        <is>
          <t xml:space="preserve">PO5   </t>
        </is>
      </c>
      <c r="J2" s="4" t="inlineStr">
        <is>
          <t xml:space="preserve">PO6   </t>
        </is>
      </c>
      <c r="K2" s="4" t="inlineStr">
        <is>
          <t xml:space="preserve">PO7   </t>
        </is>
      </c>
      <c r="L2" s="4" t="inlineStr">
        <is>
          <t xml:space="preserve">PO8   </t>
        </is>
      </c>
      <c r="M2" s="4" t="inlineStr">
        <is>
          <t xml:space="preserve">PO9   </t>
        </is>
      </c>
      <c r="N2" s="4" t="inlineStr">
        <is>
          <t xml:space="preserve">PO10   </t>
        </is>
      </c>
      <c r="O2" s="4" t="inlineStr">
        <is>
          <t xml:space="preserve">PO11   </t>
        </is>
      </c>
      <c r="P2" s="4" t="inlineStr">
        <is>
          <t xml:space="preserve">PO12   </t>
        </is>
      </c>
      <c r="Q2" s="4" t="inlineStr">
        <is>
          <t>PSO1</t>
        </is>
      </c>
      <c r="R2" s="4" t="inlineStr">
        <is>
          <t>PSO2</t>
        </is>
      </c>
      <c r="S2" s="4" t="inlineStr">
        <is>
          <t>PSO3</t>
        </is>
      </c>
      <c r="T2" s="4" t="inlineStr">
        <is>
          <t>PSO4</t>
        </is>
      </c>
      <c r="U2" s="4" t="inlineStr">
        <is>
          <t>PSO5</t>
        </is>
      </c>
    </row>
    <row r="3">
      <c r="A3" s="5" t="inlineStr">
        <is>
          <t>Academic_year</t>
        </is>
      </c>
      <c r="B3" s="5" t="inlineStr">
        <is>
          <t>2021-2022</t>
        </is>
      </c>
      <c r="C3" s="2" t="n"/>
      <c r="D3" s="6" t="inlineStr">
        <is>
          <t>CO1</t>
        </is>
      </c>
      <c r="E3" s="7" t="n">
        <v>3</v>
      </c>
      <c r="F3" s="7" t="n">
        <v>2</v>
      </c>
      <c r="G3" s="7" t="n"/>
      <c r="H3" s="7" t="n">
        <v>1</v>
      </c>
      <c r="I3" s="7" t="n">
        <v>1</v>
      </c>
      <c r="J3" s="7" t="n"/>
      <c r="K3" s="7" t="n"/>
      <c r="L3" s="7" t="n"/>
      <c r="M3" s="7" t="n">
        <v>1</v>
      </c>
      <c r="N3" s="7" t="n">
        <v>2</v>
      </c>
      <c r="O3" s="7" t="n"/>
      <c r="P3" s="7" t="n">
        <v>1</v>
      </c>
      <c r="Q3" s="7" t="n">
        <v>2</v>
      </c>
      <c r="R3" s="7" t="n">
        <v>1</v>
      </c>
      <c r="S3" s="7" t="n"/>
      <c r="T3" s="7" t="n"/>
      <c r="U3" s="7" t="n"/>
    </row>
    <row r="4">
      <c r="A4" s="3" t="inlineStr">
        <is>
          <t>Semester</t>
        </is>
      </c>
      <c r="B4" s="3" t="inlineStr">
        <is>
          <t>Even</t>
        </is>
      </c>
      <c r="C4" s="2" t="n"/>
      <c r="D4" s="8" t="inlineStr">
        <is>
          <t>CO2</t>
        </is>
      </c>
      <c r="E4" s="9" t="n">
        <v>3</v>
      </c>
      <c r="F4" s="9" t="n">
        <v>2</v>
      </c>
      <c r="G4" s="9" t="n"/>
      <c r="H4" s="9" t="n">
        <v>1</v>
      </c>
      <c r="I4" s="9" t="n">
        <v>1</v>
      </c>
      <c r="J4" s="9" t="n"/>
      <c r="K4" s="9" t="n"/>
      <c r="L4" s="9" t="n"/>
      <c r="M4" s="9" t="n">
        <v>1</v>
      </c>
      <c r="N4" s="9" t="n">
        <v>2</v>
      </c>
      <c r="O4" s="9" t="n"/>
      <c r="P4" s="9" t="n">
        <v>1</v>
      </c>
      <c r="Q4" s="9" t="n">
        <v>2</v>
      </c>
      <c r="R4" s="9" t="n">
        <v>1</v>
      </c>
      <c r="S4" s="9" t="n"/>
      <c r="T4" s="9" t="n"/>
      <c r="U4" s="9" t="n"/>
    </row>
    <row r="5">
      <c r="A5" s="5" t="inlineStr">
        <is>
          <t>Branch</t>
        </is>
      </c>
      <c r="B5" s="5" t="inlineStr">
        <is>
          <t>MEE</t>
        </is>
      </c>
      <c r="C5" s="2" t="n"/>
      <c r="D5" s="6" t="inlineStr">
        <is>
          <t>CO3</t>
        </is>
      </c>
      <c r="E5" s="7" t="n">
        <v>3</v>
      </c>
      <c r="F5" s="7" t="n">
        <v>2</v>
      </c>
      <c r="G5" s="7" t="n"/>
      <c r="H5" s="7" t="n">
        <v>1</v>
      </c>
      <c r="I5" s="7" t="n">
        <v>1</v>
      </c>
      <c r="J5" s="7" t="n"/>
      <c r="K5" s="7" t="n"/>
      <c r="L5" s="7" t="n"/>
      <c r="M5" s="7" t="n">
        <v>1</v>
      </c>
      <c r="N5" s="7" t="n">
        <v>2</v>
      </c>
      <c r="O5" s="7" t="n"/>
      <c r="P5" s="7" t="n">
        <v>1</v>
      </c>
      <c r="Q5" s="7" t="n">
        <v>2</v>
      </c>
      <c r="R5" s="7" t="n">
        <v>1</v>
      </c>
      <c r="S5" s="7" t="n"/>
      <c r="T5" s="7" t="n"/>
      <c r="U5" s="7" t="n"/>
    </row>
    <row r="6">
      <c r="A6" s="3" t="inlineStr">
        <is>
          <t>Batch</t>
        </is>
      </c>
      <c r="B6" s="3" t="n">
        <v>2019</v>
      </c>
      <c r="C6" s="2" t="n"/>
      <c r="D6" s="8" t="inlineStr">
        <is>
          <t>CO4</t>
        </is>
      </c>
      <c r="E6" s="9" t="n">
        <v>3</v>
      </c>
      <c r="F6" s="9" t="n">
        <v>2</v>
      </c>
      <c r="G6" s="9" t="n"/>
      <c r="H6" s="9" t="n">
        <v>1</v>
      </c>
      <c r="I6" s="9" t="n">
        <v>1</v>
      </c>
      <c r="J6" s="9" t="n"/>
      <c r="K6" s="9" t="n"/>
      <c r="L6" s="9" t="n"/>
      <c r="M6" s="9" t="n">
        <v>1</v>
      </c>
      <c r="N6" s="9" t="n">
        <v>2</v>
      </c>
      <c r="O6" s="9" t="n"/>
      <c r="P6" s="9" t="n">
        <v>1</v>
      </c>
      <c r="Q6" s="9" t="n">
        <v>2</v>
      </c>
      <c r="R6" s="9" t="n">
        <v>1</v>
      </c>
      <c r="S6" s="9" t="n"/>
      <c r="T6" s="9" t="n"/>
      <c r="U6" s="9" t="n"/>
    </row>
    <row r="7">
      <c r="A7" s="5" t="inlineStr">
        <is>
          <t>Section</t>
        </is>
      </c>
      <c r="B7" s="5" t="inlineStr">
        <is>
          <t>C</t>
        </is>
      </c>
      <c r="C7" s="2" t="n"/>
      <c r="D7" s="6" t="inlineStr">
        <is>
          <t>CO5</t>
        </is>
      </c>
      <c r="E7" s="7" t="n">
        <v>3</v>
      </c>
      <c r="F7" s="7" t="n">
        <v>2</v>
      </c>
      <c r="G7" s="7" t="n"/>
      <c r="H7" s="7" t="n">
        <v>1</v>
      </c>
      <c r="I7" s="7" t="n">
        <v>1</v>
      </c>
      <c r="J7" s="7" t="n"/>
      <c r="K7" s="7" t="n"/>
      <c r="L7" s="7" t="n"/>
      <c r="M7" s="7" t="n">
        <v>1</v>
      </c>
      <c r="N7" s="7" t="n">
        <v>2</v>
      </c>
      <c r="O7" s="7" t="n"/>
      <c r="P7" s="7" t="n">
        <v>1</v>
      </c>
      <c r="Q7" s="7" t="n">
        <v>2</v>
      </c>
      <c r="R7" s="7" t="n">
        <v>1</v>
      </c>
      <c r="S7" s="7" t="n"/>
      <c r="T7" s="7" t="n"/>
      <c r="U7" s="7" t="n"/>
    </row>
    <row r="8">
      <c r="A8" s="3" t="inlineStr">
        <is>
          <t>Subject_Code</t>
        </is>
      </c>
      <c r="B8" s="3" t="inlineStr">
        <is>
          <t>19MEE383</t>
        </is>
      </c>
      <c r="C8" s="2" t="n"/>
      <c r="D8" s="2" t="n"/>
      <c r="E8" s="2" t="n"/>
    </row>
    <row r="9">
      <c r="A9" s="5" t="inlineStr">
        <is>
          <t>Subject_Name</t>
        </is>
      </c>
      <c r="B9" s="5" t="inlineStr">
        <is>
          <t>Machine Dynamics lab</t>
        </is>
      </c>
      <c r="C9" s="2" t="n"/>
      <c r="D9" s="2" t="n"/>
      <c r="E9" s="2" t="n"/>
    </row>
    <row r="10">
      <c r="A10" s="3" t="inlineStr">
        <is>
          <t>Number_of_Students</t>
        </is>
      </c>
      <c r="B10" s="3" t="n">
        <v>50</v>
      </c>
      <c r="C10" s="2" t="n"/>
      <c r="D10" s="1" t="inlineStr">
        <is>
          <t>Indirect CO Assessment</t>
        </is>
      </c>
      <c r="E10" s="1" t="n"/>
    </row>
    <row r="11">
      <c r="A11" s="5" t="inlineStr">
        <is>
          <t>Number_of_COs</t>
        </is>
      </c>
      <c r="B11" s="5" t="n">
        <v>5</v>
      </c>
      <c r="C11" s="2" t="n"/>
      <c r="D11" s="10" t="inlineStr">
        <is>
          <t>COs</t>
        </is>
      </c>
      <c r="E11" s="10" t="inlineStr">
        <is>
          <t>Indirect %</t>
        </is>
      </c>
    </row>
    <row r="12">
      <c r="A12" s="2" t="n"/>
      <c r="B12" s="2" t="n"/>
      <c r="C12" s="2" t="n"/>
      <c r="D12" s="11" t="inlineStr">
        <is>
          <t>CO1</t>
        </is>
      </c>
      <c r="E12" s="12" t="n">
        <v>95</v>
      </c>
    </row>
    <row r="13">
      <c r="A13" s="1" t="inlineStr">
        <is>
          <t>Variables</t>
        </is>
      </c>
      <c r="B13" s="1" t="n"/>
      <c r="C13" s="2" t="n"/>
      <c r="D13" s="13" t="inlineStr">
        <is>
          <t>CO2</t>
        </is>
      </c>
      <c r="E13" s="14" t="n">
        <v>95</v>
      </c>
    </row>
    <row r="14">
      <c r="A14" s="3" t="inlineStr">
        <is>
          <t>Default Threshold %</t>
        </is>
      </c>
      <c r="B14" s="15" t="n">
        <v>70</v>
      </c>
      <c r="C14" s="2" t="n"/>
      <c r="D14" s="11" t="inlineStr">
        <is>
          <t>CO3</t>
        </is>
      </c>
      <c r="E14" s="12" t="n">
        <v>95</v>
      </c>
    </row>
    <row r="15">
      <c r="A15" s="5" t="inlineStr">
        <is>
          <t>Internal %</t>
        </is>
      </c>
      <c r="B15" s="16" t="n">
        <v>80</v>
      </c>
      <c r="C15" s="2" t="n"/>
      <c r="D15" s="13" t="inlineStr">
        <is>
          <t>CO4</t>
        </is>
      </c>
      <c r="E15" s="14" t="n">
        <v>95</v>
      </c>
    </row>
    <row r="16">
      <c r="A16" s="3" t="inlineStr">
        <is>
          <t>External %</t>
        </is>
      </c>
      <c r="B16" s="3" t="n">
        <v>20</v>
      </c>
      <c r="C16" s="2" t="n"/>
      <c r="D16" s="11" t="inlineStr">
        <is>
          <t>CO5</t>
        </is>
      </c>
      <c r="E16" s="12" t="n">
        <v>95</v>
      </c>
    </row>
    <row r="17">
      <c r="A17" s="5" t="inlineStr">
        <is>
          <t>Direct %</t>
        </is>
      </c>
      <c r="B17" s="16" t="n">
        <v>80</v>
      </c>
      <c r="C17" s="2" t="n"/>
      <c r="D17" s="2" t="n"/>
      <c r="E17" s="2" t="n"/>
    </row>
    <row r="18">
      <c r="A18" s="3" t="inlineStr">
        <is>
          <t>Indirect %</t>
        </is>
      </c>
      <c r="B18" s="3" t="n">
        <v>20</v>
      </c>
      <c r="C18" s="2" t="n"/>
      <c r="D18" s="2" t="n"/>
      <c r="E18" s="2" t="n"/>
    </row>
    <row r="19">
      <c r="A19" s="5" t="inlineStr">
        <is>
          <t>Target CO Attainment %</t>
        </is>
      </c>
      <c r="B19" s="16" t="n">
        <v>75</v>
      </c>
      <c r="C19" s="2" t="n"/>
      <c r="D19" s="2" t="n"/>
      <c r="E19" s="2" t="n"/>
    </row>
    <row r="20">
      <c r="A20" s="2" t="n"/>
      <c r="B20" s="2" t="n"/>
      <c r="C20" s="2" t="n"/>
      <c r="D20" s="2" t="n"/>
      <c r="E20" s="2" t="n"/>
    </row>
    <row r="21">
      <c r="A21" s="2" t="n"/>
      <c r="B21" s="2" t="n"/>
      <c r="C21" s="2" t="n"/>
      <c r="D21" s="2" t="n"/>
      <c r="E21" s="2" t="n"/>
    </row>
    <row r="22">
      <c r="A22" s="17" t="inlineStr">
        <is>
          <t>Component Details</t>
        </is>
      </c>
      <c r="B22" s="17" t="inlineStr">
        <is>
          <t>Number of Questions</t>
        </is>
      </c>
      <c r="C22" s="2" t="n"/>
      <c r="D22" s="2" t="n"/>
      <c r="E22" s="2" t="n"/>
    </row>
    <row r="23">
      <c r="A23" s="18" t="inlineStr">
        <is>
          <t>C_CA-I</t>
        </is>
      </c>
      <c r="B23" s="18" t="n">
        <v>5</v>
      </c>
      <c r="C23" s="2" t="n"/>
      <c r="D23" s="2" t="n"/>
      <c r="E23" s="2" t="n"/>
    </row>
    <row r="24">
      <c r="A24" s="18" t="inlineStr">
        <is>
          <t>C_END_SEM-E</t>
        </is>
      </c>
      <c r="B24" s="18" t="n">
        <v>5</v>
      </c>
      <c r="C24" s="2" t="n"/>
      <c r="D24" s="2" t="n"/>
      <c r="E24" s="2" t="n"/>
    </row>
    <row r="25">
      <c r="A25" s="2" t="n"/>
      <c r="B25" s="2" t="n"/>
      <c r="C25" s="2" t="n"/>
      <c r="D25" s="2" t="n"/>
      <c r="E25" s="2" t="n"/>
    </row>
    <row r="26">
      <c r="A26" s="19" t="inlineStr">
        <is>
          <t>Colour Code</t>
        </is>
      </c>
      <c r="B26" s="19" t="inlineStr">
        <is>
          <t>Meaning</t>
        </is>
      </c>
      <c r="C26" s="2" t="n"/>
      <c r="D26" s="2" t="n"/>
      <c r="E26" s="2" t="n"/>
    </row>
    <row r="27">
      <c r="A27" s="20" t="inlineStr">
        <is>
          <t>Pink fill</t>
        </is>
      </c>
      <c r="B27" s="20" t="inlineStr">
        <is>
          <t>Empty cell</t>
        </is>
      </c>
      <c r="C27" s="2" t="n"/>
      <c r="D27" s="2" t="n"/>
      <c r="E27" s="2" t="n"/>
    </row>
    <row r="28">
      <c r="A28" s="21" t="inlineStr">
        <is>
          <t>Red fill</t>
        </is>
      </c>
      <c r="B28" s="21" t="inlineStr">
        <is>
          <t>Cell value greater than expected</t>
        </is>
      </c>
      <c r="C28" s="2" t="n"/>
      <c r="D28" s="2" t="n"/>
      <c r="E28" s="2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4">
    <mergeCell ref="D1:U1"/>
    <mergeCell ref="A13:B13"/>
    <mergeCell ref="D10:E10"/>
    <mergeCell ref="A1:B1"/>
  </mergeCells>
  <conditionalFormatting sqref="B14">
    <cfRule type="expression" priority="1" dxfId="0" stopIfTrue="0">
      <formula>ISBLANK(B14)</formula>
    </cfRule>
    <cfRule type="expression" priority="2" dxfId="1" stopIfTrue="0">
      <formula>OR(B14&gt;100,B14&lt;0)</formula>
    </cfRule>
  </conditionalFormatting>
  <conditionalFormatting sqref="B15">
    <cfRule type="expression" priority="3" dxfId="0" stopIfTrue="0">
      <formula>ISBLANK(B15)</formula>
    </cfRule>
    <cfRule type="expression" priority="4" dxfId="1" stopIfTrue="0">
      <formula>OR(B15&gt;100,B15&lt;0)</formula>
    </cfRule>
  </conditionalFormatting>
  <conditionalFormatting sqref="B17">
    <cfRule type="expression" priority="5" dxfId="0" stopIfTrue="0">
      <formula>ISBLANK(B17)</formula>
    </cfRule>
    <cfRule type="expression" priority="6" dxfId="1" stopIfTrue="0">
      <formula>OR(B17&gt;100,B17&lt;0)</formula>
    </cfRule>
  </conditionalFormatting>
  <conditionalFormatting sqref="B19">
    <cfRule type="expression" priority="7" dxfId="0" stopIfTrue="0">
      <formula>ISBLANK(B19)</formula>
    </cfRule>
    <cfRule type="expression" priority="8" dxfId="1" stopIfTrue="0">
      <formula>OR(B19&gt;100,B19&lt;0)</formula>
    </cfRule>
  </conditionalFormatting>
  <conditionalFormatting sqref="E12">
    <cfRule type="expression" priority="9" dxfId="0" stopIfTrue="0">
      <formula>ISBLANK(E12)</formula>
    </cfRule>
    <cfRule type="expression" priority="10" dxfId="1" stopIfTrue="0">
      <formula>OR(E12&gt;100,E12&lt;0)</formula>
    </cfRule>
  </conditionalFormatting>
  <conditionalFormatting sqref="E13">
    <cfRule type="expression" priority="11" dxfId="0" stopIfTrue="0">
      <formula>ISBLANK(E13)</formula>
    </cfRule>
    <cfRule type="expression" priority="12" dxfId="1" stopIfTrue="0">
      <formula>OR(E13&gt;100,E13&lt;0)</formula>
    </cfRule>
  </conditionalFormatting>
  <conditionalFormatting sqref="E14">
    <cfRule type="expression" priority="13" dxfId="0" stopIfTrue="0">
      <formula>ISBLANK(E14)</formula>
    </cfRule>
    <cfRule type="expression" priority="14" dxfId="1" stopIfTrue="0">
      <formula>OR(E14&gt;100,E14&lt;0)</formula>
    </cfRule>
  </conditionalFormatting>
  <conditionalFormatting sqref="E15">
    <cfRule type="expression" priority="15" dxfId="0" stopIfTrue="0">
      <formula>ISBLANK(E15)</formula>
    </cfRule>
    <cfRule type="expression" priority="16" dxfId="1" stopIfTrue="0">
      <formula>OR(E15&gt;100,E15&lt;0)</formula>
    </cfRule>
  </conditionalFormatting>
  <conditionalFormatting sqref="E16">
    <cfRule type="expression" priority="17" dxfId="0" stopIfTrue="0">
      <formula>ISBLANK(E16)</formula>
    </cfRule>
    <cfRule type="expression" priority="18" dxfId="1" stopIfTrue="0">
      <formula>OR(E16&gt;100,E16&lt;0)</formula>
    </cfRule>
  </conditionalFormatting>
  <conditionalFormatting sqref="E3">
    <cfRule type="expression" priority="19" dxfId="0" stopIfTrue="0">
      <formula>ISBLANK(E3)</formula>
    </cfRule>
    <cfRule type="expression" priority="20" dxfId="1" stopIfTrue="0">
      <formula>OR(E3&gt;3,E3&lt;0)</formula>
    </cfRule>
  </conditionalFormatting>
  <conditionalFormatting sqref="F3">
    <cfRule type="expression" priority="21" dxfId="0" stopIfTrue="0">
      <formula>ISBLANK(F3)</formula>
    </cfRule>
    <cfRule type="expression" priority="22" dxfId="1" stopIfTrue="0">
      <formula>OR(F3&gt;3,F3&lt;0)</formula>
    </cfRule>
  </conditionalFormatting>
  <conditionalFormatting sqref="G3">
    <cfRule type="expression" priority="23" dxfId="0" stopIfTrue="0">
      <formula>ISBLANK(G3)</formula>
    </cfRule>
    <cfRule type="expression" priority="24" dxfId="1" stopIfTrue="0">
      <formula>OR(G3&gt;3,G3&lt;0)</formula>
    </cfRule>
  </conditionalFormatting>
  <conditionalFormatting sqref="H3">
    <cfRule type="expression" priority="25" dxfId="0" stopIfTrue="0">
      <formula>ISBLANK(H3)</formula>
    </cfRule>
    <cfRule type="expression" priority="26" dxfId="1" stopIfTrue="0">
      <formula>OR(H3&gt;3,H3&lt;0)</formula>
    </cfRule>
  </conditionalFormatting>
  <conditionalFormatting sqref="I3">
    <cfRule type="expression" priority="27" dxfId="0" stopIfTrue="0">
      <formula>ISBLANK(I3)</formula>
    </cfRule>
    <cfRule type="expression" priority="28" dxfId="1" stopIfTrue="0">
      <formula>OR(I3&gt;3,I3&lt;0)</formula>
    </cfRule>
  </conditionalFormatting>
  <conditionalFormatting sqref="J3">
    <cfRule type="expression" priority="29" dxfId="0" stopIfTrue="0">
      <formula>ISBLANK(J3)</formula>
    </cfRule>
    <cfRule type="expression" priority="30" dxfId="1" stopIfTrue="0">
      <formula>OR(J3&gt;3,J3&lt;0)</formula>
    </cfRule>
  </conditionalFormatting>
  <conditionalFormatting sqref="K3">
    <cfRule type="expression" priority="31" dxfId="0" stopIfTrue="0">
      <formula>ISBLANK(K3)</formula>
    </cfRule>
    <cfRule type="expression" priority="32" dxfId="1" stopIfTrue="0">
      <formula>OR(K3&gt;3,K3&lt;0)</formula>
    </cfRule>
  </conditionalFormatting>
  <conditionalFormatting sqref="L3">
    <cfRule type="expression" priority="33" dxfId="0" stopIfTrue="0">
      <formula>ISBLANK(L3)</formula>
    </cfRule>
    <cfRule type="expression" priority="34" dxfId="1" stopIfTrue="0">
      <formula>OR(L3&gt;3,L3&lt;0)</formula>
    </cfRule>
  </conditionalFormatting>
  <conditionalFormatting sqref="M3">
    <cfRule type="expression" priority="35" dxfId="0" stopIfTrue="0">
      <formula>ISBLANK(M3)</formula>
    </cfRule>
    <cfRule type="expression" priority="36" dxfId="1" stopIfTrue="0">
      <formula>OR(M3&gt;3,M3&lt;0)</formula>
    </cfRule>
  </conditionalFormatting>
  <conditionalFormatting sqref="N3">
    <cfRule type="expression" priority="37" dxfId="0" stopIfTrue="0">
      <formula>ISBLANK(N3)</formula>
    </cfRule>
    <cfRule type="expression" priority="38" dxfId="1" stopIfTrue="0">
      <formula>OR(N3&gt;3,N3&lt;0)</formula>
    </cfRule>
  </conditionalFormatting>
  <conditionalFormatting sqref="O3">
    <cfRule type="expression" priority="39" dxfId="0" stopIfTrue="0">
      <formula>ISBLANK(O3)</formula>
    </cfRule>
    <cfRule type="expression" priority="40" dxfId="1" stopIfTrue="0">
      <formula>OR(O3&gt;3,O3&lt;0)</formula>
    </cfRule>
  </conditionalFormatting>
  <conditionalFormatting sqref="P3">
    <cfRule type="expression" priority="41" dxfId="0" stopIfTrue="0">
      <formula>ISBLANK(P3)</formula>
    </cfRule>
    <cfRule type="expression" priority="42" dxfId="1" stopIfTrue="0">
      <formula>OR(P3&gt;3,P3&lt;0)</formula>
    </cfRule>
  </conditionalFormatting>
  <conditionalFormatting sqref="Q3">
    <cfRule type="expression" priority="43" dxfId="0" stopIfTrue="0">
      <formula>ISBLANK(Q3)</formula>
    </cfRule>
    <cfRule type="expression" priority="44" dxfId="1" stopIfTrue="0">
      <formula>OR(Q3&gt;3,Q3&lt;0)</formula>
    </cfRule>
  </conditionalFormatting>
  <conditionalFormatting sqref="R3">
    <cfRule type="expression" priority="45" dxfId="0" stopIfTrue="0">
      <formula>ISBLANK(R3)</formula>
    </cfRule>
    <cfRule type="expression" priority="46" dxfId="1" stopIfTrue="0">
      <formula>OR(R3&gt;3,R3&lt;0)</formula>
    </cfRule>
  </conditionalFormatting>
  <conditionalFormatting sqref="S3">
    <cfRule type="expression" priority="47" dxfId="0" stopIfTrue="0">
      <formula>ISBLANK(S3)</formula>
    </cfRule>
    <cfRule type="expression" priority="48" dxfId="1" stopIfTrue="0">
      <formula>OR(S3&gt;3,S3&lt;0)</formula>
    </cfRule>
  </conditionalFormatting>
  <conditionalFormatting sqref="T3">
    <cfRule type="expression" priority="49" dxfId="0" stopIfTrue="0">
      <formula>ISBLANK(T3)</formula>
    </cfRule>
    <cfRule type="expression" priority="50" dxfId="1" stopIfTrue="0">
      <formula>OR(T3&gt;3,T3&lt;0)</formula>
    </cfRule>
  </conditionalFormatting>
  <conditionalFormatting sqref="U3">
    <cfRule type="expression" priority="51" dxfId="0" stopIfTrue="0">
      <formula>ISBLANK(U3)</formula>
    </cfRule>
    <cfRule type="expression" priority="52" dxfId="1" stopIfTrue="0">
      <formula>OR(U3&gt;3,U3&lt;0)</formula>
    </cfRule>
  </conditionalFormatting>
  <conditionalFormatting sqref="E4">
    <cfRule type="expression" priority="53" dxfId="0" stopIfTrue="0">
      <formula>ISBLANK(E4)</formula>
    </cfRule>
    <cfRule type="expression" priority="54" dxfId="1" stopIfTrue="0">
      <formula>OR(E4&gt;3,E4&lt;0)</formula>
    </cfRule>
  </conditionalFormatting>
  <conditionalFormatting sqref="F4">
    <cfRule type="expression" priority="55" dxfId="0" stopIfTrue="0">
      <formula>ISBLANK(F4)</formula>
    </cfRule>
    <cfRule type="expression" priority="56" dxfId="1" stopIfTrue="0">
      <formula>OR(F4&gt;3,F4&lt;0)</formula>
    </cfRule>
  </conditionalFormatting>
  <conditionalFormatting sqref="G4">
    <cfRule type="expression" priority="57" dxfId="0" stopIfTrue="0">
      <formula>ISBLANK(G4)</formula>
    </cfRule>
    <cfRule type="expression" priority="58" dxfId="1" stopIfTrue="0">
      <formula>OR(G4&gt;3,G4&lt;0)</formula>
    </cfRule>
  </conditionalFormatting>
  <conditionalFormatting sqref="H4">
    <cfRule type="expression" priority="59" dxfId="0" stopIfTrue="0">
      <formula>ISBLANK(H4)</formula>
    </cfRule>
    <cfRule type="expression" priority="60" dxfId="1" stopIfTrue="0">
      <formula>OR(H4&gt;3,H4&lt;0)</formula>
    </cfRule>
  </conditionalFormatting>
  <conditionalFormatting sqref="I4">
    <cfRule type="expression" priority="61" dxfId="0" stopIfTrue="0">
      <formula>ISBLANK(I4)</formula>
    </cfRule>
    <cfRule type="expression" priority="62" dxfId="1" stopIfTrue="0">
      <formula>OR(I4&gt;3,I4&lt;0)</formula>
    </cfRule>
  </conditionalFormatting>
  <conditionalFormatting sqref="J4">
    <cfRule type="expression" priority="63" dxfId="0" stopIfTrue="0">
      <formula>ISBLANK(J4)</formula>
    </cfRule>
    <cfRule type="expression" priority="64" dxfId="1" stopIfTrue="0">
      <formula>OR(J4&gt;3,J4&lt;0)</formula>
    </cfRule>
  </conditionalFormatting>
  <conditionalFormatting sqref="K4">
    <cfRule type="expression" priority="65" dxfId="0" stopIfTrue="0">
      <formula>ISBLANK(K4)</formula>
    </cfRule>
    <cfRule type="expression" priority="66" dxfId="1" stopIfTrue="0">
      <formula>OR(K4&gt;3,K4&lt;0)</formula>
    </cfRule>
  </conditionalFormatting>
  <conditionalFormatting sqref="L4">
    <cfRule type="expression" priority="67" dxfId="0" stopIfTrue="0">
      <formula>ISBLANK(L4)</formula>
    </cfRule>
    <cfRule type="expression" priority="68" dxfId="1" stopIfTrue="0">
      <formula>OR(L4&gt;3,L4&lt;0)</formula>
    </cfRule>
  </conditionalFormatting>
  <conditionalFormatting sqref="M4">
    <cfRule type="expression" priority="69" dxfId="0" stopIfTrue="0">
      <formula>ISBLANK(M4)</formula>
    </cfRule>
    <cfRule type="expression" priority="70" dxfId="1" stopIfTrue="0">
      <formula>OR(M4&gt;3,M4&lt;0)</formula>
    </cfRule>
  </conditionalFormatting>
  <conditionalFormatting sqref="N4">
    <cfRule type="expression" priority="71" dxfId="0" stopIfTrue="0">
      <formula>ISBLANK(N4)</formula>
    </cfRule>
    <cfRule type="expression" priority="72" dxfId="1" stopIfTrue="0">
      <formula>OR(N4&gt;3,N4&lt;0)</formula>
    </cfRule>
  </conditionalFormatting>
  <conditionalFormatting sqref="O4">
    <cfRule type="expression" priority="73" dxfId="0" stopIfTrue="0">
      <formula>ISBLANK(O4)</formula>
    </cfRule>
    <cfRule type="expression" priority="74" dxfId="1" stopIfTrue="0">
      <formula>OR(O4&gt;3,O4&lt;0)</formula>
    </cfRule>
  </conditionalFormatting>
  <conditionalFormatting sqref="P4">
    <cfRule type="expression" priority="75" dxfId="0" stopIfTrue="0">
      <formula>ISBLANK(P4)</formula>
    </cfRule>
    <cfRule type="expression" priority="76" dxfId="1" stopIfTrue="0">
      <formula>OR(P4&gt;3,P4&lt;0)</formula>
    </cfRule>
  </conditionalFormatting>
  <conditionalFormatting sqref="Q4">
    <cfRule type="expression" priority="77" dxfId="0" stopIfTrue="0">
      <formula>ISBLANK(Q4)</formula>
    </cfRule>
    <cfRule type="expression" priority="78" dxfId="1" stopIfTrue="0">
      <formula>OR(Q4&gt;3,Q4&lt;0)</formula>
    </cfRule>
  </conditionalFormatting>
  <conditionalFormatting sqref="R4">
    <cfRule type="expression" priority="79" dxfId="0" stopIfTrue="0">
      <formula>ISBLANK(R4)</formula>
    </cfRule>
    <cfRule type="expression" priority="80" dxfId="1" stopIfTrue="0">
      <formula>OR(R4&gt;3,R4&lt;0)</formula>
    </cfRule>
  </conditionalFormatting>
  <conditionalFormatting sqref="S4">
    <cfRule type="expression" priority="81" dxfId="0" stopIfTrue="0">
      <formula>ISBLANK(S4)</formula>
    </cfRule>
    <cfRule type="expression" priority="82" dxfId="1" stopIfTrue="0">
      <formula>OR(S4&gt;3,S4&lt;0)</formula>
    </cfRule>
  </conditionalFormatting>
  <conditionalFormatting sqref="T4">
    <cfRule type="expression" priority="83" dxfId="0" stopIfTrue="0">
      <formula>ISBLANK(T4)</formula>
    </cfRule>
    <cfRule type="expression" priority="84" dxfId="1" stopIfTrue="0">
      <formula>OR(T4&gt;3,T4&lt;0)</formula>
    </cfRule>
  </conditionalFormatting>
  <conditionalFormatting sqref="U4">
    <cfRule type="expression" priority="85" dxfId="0" stopIfTrue="0">
      <formula>ISBLANK(U4)</formula>
    </cfRule>
    <cfRule type="expression" priority="86" dxfId="1" stopIfTrue="0">
      <formula>OR(U4&gt;3,U4&lt;0)</formula>
    </cfRule>
  </conditionalFormatting>
  <conditionalFormatting sqref="E5">
    <cfRule type="expression" priority="87" dxfId="0" stopIfTrue="0">
      <formula>ISBLANK(E5)</formula>
    </cfRule>
    <cfRule type="expression" priority="88" dxfId="1" stopIfTrue="0">
      <formula>OR(E5&gt;3,E5&lt;0)</formula>
    </cfRule>
  </conditionalFormatting>
  <conditionalFormatting sqref="F5">
    <cfRule type="expression" priority="89" dxfId="0" stopIfTrue="0">
      <formula>ISBLANK(F5)</formula>
    </cfRule>
    <cfRule type="expression" priority="90" dxfId="1" stopIfTrue="0">
      <formula>OR(F5&gt;3,F5&lt;0)</formula>
    </cfRule>
  </conditionalFormatting>
  <conditionalFormatting sqref="G5">
    <cfRule type="expression" priority="91" dxfId="0" stopIfTrue="0">
      <formula>ISBLANK(G5)</formula>
    </cfRule>
    <cfRule type="expression" priority="92" dxfId="1" stopIfTrue="0">
      <formula>OR(G5&gt;3,G5&lt;0)</formula>
    </cfRule>
  </conditionalFormatting>
  <conditionalFormatting sqref="H5">
    <cfRule type="expression" priority="93" dxfId="0" stopIfTrue="0">
      <formula>ISBLANK(H5)</formula>
    </cfRule>
    <cfRule type="expression" priority="94" dxfId="1" stopIfTrue="0">
      <formula>OR(H5&gt;3,H5&lt;0)</formula>
    </cfRule>
  </conditionalFormatting>
  <conditionalFormatting sqref="I5">
    <cfRule type="expression" priority="95" dxfId="0" stopIfTrue="0">
      <formula>ISBLANK(I5)</formula>
    </cfRule>
    <cfRule type="expression" priority="96" dxfId="1" stopIfTrue="0">
      <formula>OR(I5&gt;3,I5&lt;0)</formula>
    </cfRule>
  </conditionalFormatting>
  <conditionalFormatting sqref="J5">
    <cfRule type="expression" priority="97" dxfId="0" stopIfTrue="0">
      <formula>ISBLANK(J5)</formula>
    </cfRule>
    <cfRule type="expression" priority="98" dxfId="1" stopIfTrue="0">
      <formula>OR(J5&gt;3,J5&lt;0)</formula>
    </cfRule>
  </conditionalFormatting>
  <conditionalFormatting sqref="K5">
    <cfRule type="expression" priority="99" dxfId="0" stopIfTrue="0">
      <formula>ISBLANK(K5)</formula>
    </cfRule>
    <cfRule type="expression" priority="100" dxfId="1" stopIfTrue="0">
      <formula>OR(K5&gt;3,K5&lt;0)</formula>
    </cfRule>
  </conditionalFormatting>
  <conditionalFormatting sqref="L5">
    <cfRule type="expression" priority="101" dxfId="0" stopIfTrue="0">
      <formula>ISBLANK(L5)</formula>
    </cfRule>
    <cfRule type="expression" priority="102" dxfId="1" stopIfTrue="0">
      <formula>OR(L5&gt;3,L5&lt;0)</formula>
    </cfRule>
  </conditionalFormatting>
  <conditionalFormatting sqref="M5">
    <cfRule type="expression" priority="103" dxfId="0" stopIfTrue="0">
      <formula>ISBLANK(M5)</formula>
    </cfRule>
    <cfRule type="expression" priority="104" dxfId="1" stopIfTrue="0">
      <formula>OR(M5&gt;3,M5&lt;0)</formula>
    </cfRule>
  </conditionalFormatting>
  <conditionalFormatting sqref="N5">
    <cfRule type="expression" priority="105" dxfId="0" stopIfTrue="0">
      <formula>ISBLANK(N5)</formula>
    </cfRule>
    <cfRule type="expression" priority="106" dxfId="1" stopIfTrue="0">
      <formula>OR(N5&gt;3,N5&lt;0)</formula>
    </cfRule>
  </conditionalFormatting>
  <conditionalFormatting sqref="O5">
    <cfRule type="expression" priority="107" dxfId="0" stopIfTrue="0">
      <formula>ISBLANK(O5)</formula>
    </cfRule>
    <cfRule type="expression" priority="108" dxfId="1" stopIfTrue="0">
      <formula>OR(O5&gt;3,O5&lt;0)</formula>
    </cfRule>
  </conditionalFormatting>
  <conditionalFormatting sqref="P5">
    <cfRule type="expression" priority="109" dxfId="0" stopIfTrue="0">
      <formula>ISBLANK(P5)</formula>
    </cfRule>
    <cfRule type="expression" priority="110" dxfId="1" stopIfTrue="0">
      <formula>OR(P5&gt;3,P5&lt;0)</formula>
    </cfRule>
  </conditionalFormatting>
  <conditionalFormatting sqref="Q5">
    <cfRule type="expression" priority="111" dxfId="0" stopIfTrue="0">
      <formula>ISBLANK(Q5)</formula>
    </cfRule>
    <cfRule type="expression" priority="112" dxfId="1" stopIfTrue="0">
      <formula>OR(Q5&gt;3,Q5&lt;0)</formula>
    </cfRule>
  </conditionalFormatting>
  <conditionalFormatting sqref="R5">
    <cfRule type="expression" priority="113" dxfId="0" stopIfTrue="0">
      <formula>ISBLANK(R5)</formula>
    </cfRule>
    <cfRule type="expression" priority="114" dxfId="1" stopIfTrue="0">
      <formula>OR(R5&gt;3,R5&lt;0)</formula>
    </cfRule>
  </conditionalFormatting>
  <conditionalFormatting sqref="S5">
    <cfRule type="expression" priority="115" dxfId="0" stopIfTrue="0">
      <formula>ISBLANK(S5)</formula>
    </cfRule>
    <cfRule type="expression" priority="116" dxfId="1" stopIfTrue="0">
      <formula>OR(S5&gt;3,S5&lt;0)</formula>
    </cfRule>
  </conditionalFormatting>
  <conditionalFormatting sqref="T5">
    <cfRule type="expression" priority="117" dxfId="0" stopIfTrue="0">
      <formula>ISBLANK(T5)</formula>
    </cfRule>
    <cfRule type="expression" priority="118" dxfId="1" stopIfTrue="0">
      <formula>OR(T5&gt;3,T5&lt;0)</formula>
    </cfRule>
  </conditionalFormatting>
  <conditionalFormatting sqref="U5">
    <cfRule type="expression" priority="119" dxfId="0" stopIfTrue="0">
      <formula>ISBLANK(U5)</formula>
    </cfRule>
    <cfRule type="expression" priority="120" dxfId="1" stopIfTrue="0">
      <formula>OR(U5&gt;3,U5&lt;0)</formula>
    </cfRule>
  </conditionalFormatting>
  <conditionalFormatting sqref="E6">
    <cfRule type="expression" priority="121" dxfId="0" stopIfTrue="0">
      <formula>ISBLANK(E6)</formula>
    </cfRule>
    <cfRule type="expression" priority="122" dxfId="1" stopIfTrue="0">
      <formula>OR(E6&gt;3,E6&lt;0)</formula>
    </cfRule>
  </conditionalFormatting>
  <conditionalFormatting sqref="F6">
    <cfRule type="expression" priority="123" dxfId="0" stopIfTrue="0">
      <formula>ISBLANK(F6)</formula>
    </cfRule>
    <cfRule type="expression" priority="124" dxfId="1" stopIfTrue="0">
      <formula>OR(F6&gt;3,F6&lt;0)</formula>
    </cfRule>
  </conditionalFormatting>
  <conditionalFormatting sqref="G6">
    <cfRule type="expression" priority="125" dxfId="0" stopIfTrue="0">
      <formula>ISBLANK(G6)</formula>
    </cfRule>
    <cfRule type="expression" priority="126" dxfId="1" stopIfTrue="0">
      <formula>OR(G6&gt;3,G6&lt;0)</formula>
    </cfRule>
  </conditionalFormatting>
  <conditionalFormatting sqref="H6">
    <cfRule type="expression" priority="127" dxfId="0" stopIfTrue="0">
      <formula>ISBLANK(H6)</formula>
    </cfRule>
    <cfRule type="expression" priority="128" dxfId="1" stopIfTrue="0">
      <formula>OR(H6&gt;3,H6&lt;0)</formula>
    </cfRule>
  </conditionalFormatting>
  <conditionalFormatting sqref="I6">
    <cfRule type="expression" priority="129" dxfId="0" stopIfTrue="0">
      <formula>ISBLANK(I6)</formula>
    </cfRule>
    <cfRule type="expression" priority="130" dxfId="1" stopIfTrue="0">
      <formula>OR(I6&gt;3,I6&lt;0)</formula>
    </cfRule>
  </conditionalFormatting>
  <conditionalFormatting sqref="J6">
    <cfRule type="expression" priority="131" dxfId="0" stopIfTrue="0">
      <formula>ISBLANK(J6)</formula>
    </cfRule>
    <cfRule type="expression" priority="132" dxfId="1" stopIfTrue="0">
      <formula>OR(J6&gt;3,J6&lt;0)</formula>
    </cfRule>
  </conditionalFormatting>
  <conditionalFormatting sqref="K6">
    <cfRule type="expression" priority="133" dxfId="0" stopIfTrue="0">
      <formula>ISBLANK(K6)</formula>
    </cfRule>
    <cfRule type="expression" priority="134" dxfId="1" stopIfTrue="0">
      <formula>OR(K6&gt;3,K6&lt;0)</formula>
    </cfRule>
  </conditionalFormatting>
  <conditionalFormatting sqref="L6">
    <cfRule type="expression" priority="135" dxfId="0" stopIfTrue="0">
      <formula>ISBLANK(L6)</formula>
    </cfRule>
    <cfRule type="expression" priority="136" dxfId="1" stopIfTrue="0">
      <formula>OR(L6&gt;3,L6&lt;0)</formula>
    </cfRule>
  </conditionalFormatting>
  <conditionalFormatting sqref="M6">
    <cfRule type="expression" priority="137" dxfId="0" stopIfTrue="0">
      <formula>ISBLANK(M6)</formula>
    </cfRule>
    <cfRule type="expression" priority="138" dxfId="1" stopIfTrue="0">
      <formula>OR(M6&gt;3,M6&lt;0)</formula>
    </cfRule>
  </conditionalFormatting>
  <conditionalFormatting sqref="N6">
    <cfRule type="expression" priority="139" dxfId="0" stopIfTrue="0">
      <formula>ISBLANK(N6)</formula>
    </cfRule>
    <cfRule type="expression" priority="140" dxfId="1" stopIfTrue="0">
      <formula>OR(N6&gt;3,N6&lt;0)</formula>
    </cfRule>
  </conditionalFormatting>
  <conditionalFormatting sqref="O6">
    <cfRule type="expression" priority="141" dxfId="0" stopIfTrue="0">
      <formula>ISBLANK(O6)</formula>
    </cfRule>
    <cfRule type="expression" priority="142" dxfId="1" stopIfTrue="0">
      <formula>OR(O6&gt;3,O6&lt;0)</formula>
    </cfRule>
  </conditionalFormatting>
  <conditionalFormatting sqref="P6">
    <cfRule type="expression" priority="143" dxfId="0" stopIfTrue="0">
      <formula>ISBLANK(P6)</formula>
    </cfRule>
    <cfRule type="expression" priority="144" dxfId="1" stopIfTrue="0">
      <formula>OR(P6&gt;3,P6&lt;0)</formula>
    </cfRule>
  </conditionalFormatting>
  <conditionalFormatting sqref="Q6">
    <cfRule type="expression" priority="145" dxfId="0" stopIfTrue="0">
      <formula>ISBLANK(Q6)</formula>
    </cfRule>
    <cfRule type="expression" priority="146" dxfId="1" stopIfTrue="0">
      <formula>OR(Q6&gt;3,Q6&lt;0)</formula>
    </cfRule>
  </conditionalFormatting>
  <conditionalFormatting sqref="R6">
    <cfRule type="expression" priority="147" dxfId="0" stopIfTrue="0">
      <formula>ISBLANK(R6)</formula>
    </cfRule>
    <cfRule type="expression" priority="148" dxfId="1" stopIfTrue="0">
      <formula>OR(R6&gt;3,R6&lt;0)</formula>
    </cfRule>
  </conditionalFormatting>
  <conditionalFormatting sqref="S6">
    <cfRule type="expression" priority="149" dxfId="0" stopIfTrue="0">
      <formula>ISBLANK(S6)</formula>
    </cfRule>
    <cfRule type="expression" priority="150" dxfId="1" stopIfTrue="0">
      <formula>OR(S6&gt;3,S6&lt;0)</formula>
    </cfRule>
  </conditionalFormatting>
  <conditionalFormatting sqref="T6">
    <cfRule type="expression" priority="151" dxfId="0" stopIfTrue="0">
      <formula>ISBLANK(T6)</formula>
    </cfRule>
    <cfRule type="expression" priority="152" dxfId="1" stopIfTrue="0">
      <formula>OR(T6&gt;3,T6&lt;0)</formula>
    </cfRule>
  </conditionalFormatting>
  <conditionalFormatting sqref="U6">
    <cfRule type="expression" priority="153" dxfId="0" stopIfTrue="0">
      <formula>ISBLANK(U6)</formula>
    </cfRule>
    <cfRule type="expression" priority="154" dxfId="1" stopIfTrue="0">
      <formula>OR(U6&gt;3,U6&lt;0)</formula>
    </cfRule>
  </conditionalFormatting>
  <conditionalFormatting sqref="E7">
    <cfRule type="expression" priority="155" dxfId="0" stopIfTrue="0">
      <formula>ISBLANK(E7)</formula>
    </cfRule>
    <cfRule type="expression" priority="156" dxfId="1" stopIfTrue="0">
      <formula>OR(E7&gt;3,E7&lt;0)</formula>
    </cfRule>
  </conditionalFormatting>
  <conditionalFormatting sqref="F7">
    <cfRule type="expression" priority="157" dxfId="0" stopIfTrue="0">
      <formula>ISBLANK(F7)</formula>
    </cfRule>
    <cfRule type="expression" priority="158" dxfId="1" stopIfTrue="0">
      <formula>OR(F7&gt;3,F7&lt;0)</formula>
    </cfRule>
  </conditionalFormatting>
  <conditionalFormatting sqref="G7">
    <cfRule type="expression" priority="159" dxfId="0" stopIfTrue="0">
      <formula>ISBLANK(G7)</formula>
    </cfRule>
    <cfRule type="expression" priority="160" dxfId="1" stopIfTrue="0">
      <formula>OR(G7&gt;3,G7&lt;0)</formula>
    </cfRule>
  </conditionalFormatting>
  <conditionalFormatting sqref="H7">
    <cfRule type="expression" priority="161" dxfId="0" stopIfTrue="0">
      <formula>ISBLANK(H7)</formula>
    </cfRule>
    <cfRule type="expression" priority="162" dxfId="1" stopIfTrue="0">
      <formula>OR(H7&gt;3,H7&lt;0)</formula>
    </cfRule>
  </conditionalFormatting>
  <conditionalFormatting sqref="I7">
    <cfRule type="expression" priority="163" dxfId="0" stopIfTrue="0">
      <formula>ISBLANK(I7)</formula>
    </cfRule>
    <cfRule type="expression" priority="164" dxfId="1" stopIfTrue="0">
      <formula>OR(I7&gt;3,I7&lt;0)</formula>
    </cfRule>
  </conditionalFormatting>
  <conditionalFormatting sqref="J7">
    <cfRule type="expression" priority="165" dxfId="0" stopIfTrue="0">
      <formula>ISBLANK(J7)</formula>
    </cfRule>
    <cfRule type="expression" priority="166" dxfId="1" stopIfTrue="0">
      <formula>OR(J7&gt;3,J7&lt;0)</formula>
    </cfRule>
  </conditionalFormatting>
  <conditionalFormatting sqref="K7">
    <cfRule type="expression" priority="167" dxfId="0" stopIfTrue="0">
      <formula>ISBLANK(K7)</formula>
    </cfRule>
    <cfRule type="expression" priority="168" dxfId="1" stopIfTrue="0">
      <formula>OR(K7&gt;3,K7&lt;0)</formula>
    </cfRule>
  </conditionalFormatting>
  <conditionalFormatting sqref="L7">
    <cfRule type="expression" priority="169" dxfId="0" stopIfTrue="0">
      <formula>ISBLANK(L7)</formula>
    </cfRule>
    <cfRule type="expression" priority="170" dxfId="1" stopIfTrue="0">
      <formula>OR(L7&gt;3,L7&lt;0)</formula>
    </cfRule>
  </conditionalFormatting>
  <conditionalFormatting sqref="M7">
    <cfRule type="expression" priority="171" dxfId="0" stopIfTrue="0">
      <formula>ISBLANK(M7)</formula>
    </cfRule>
    <cfRule type="expression" priority="172" dxfId="1" stopIfTrue="0">
      <formula>OR(M7&gt;3,M7&lt;0)</formula>
    </cfRule>
  </conditionalFormatting>
  <conditionalFormatting sqref="N7">
    <cfRule type="expression" priority="173" dxfId="0" stopIfTrue="0">
      <formula>ISBLANK(N7)</formula>
    </cfRule>
    <cfRule type="expression" priority="174" dxfId="1" stopIfTrue="0">
      <formula>OR(N7&gt;3,N7&lt;0)</formula>
    </cfRule>
  </conditionalFormatting>
  <conditionalFormatting sqref="O7">
    <cfRule type="expression" priority="175" dxfId="0" stopIfTrue="0">
      <formula>ISBLANK(O7)</formula>
    </cfRule>
    <cfRule type="expression" priority="176" dxfId="1" stopIfTrue="0">
      <formula>OR(O7&gt;3,O7&lt;0)</formula>
    </cfRule>
  </conditionalFormatting>
  <conditionalFormatting sqref="P7">
    <cfRule type="expression" priority="177" dxfId="0" stopIfTrue="0">
      <formula>ISBLANK(P7)</formula>
    </cfRule>
    <cfRule type="expression" priority="178" dxfId="1" stopIfTrue="0">
      <formula>OR(P7&gt;3,P7&lt;0)</formula>
    </cfRule>
  </conditionalFormatting>
  <conditionalFormatting sqref="Q7">
    <cfRule type="expression" priority="179" dxfId="0" stopIfTrue="0">
      <formula>ISBLANK(Q7)</formula>
    </cfRule>
    <cfRule type="expression" priority="180" dxfId="1" stopIfTrue="0">
      <formula>OR(Q7&gt;3,Q7&lt;0)</formula>
    </cfRule>
  </conditionalFormatting>
  <conditionalFormatting sqref="R7">
    <cfRule type="expression" priority="181" dxfId="0" stopIfTrue="0">
      <formula>ISBLANK(R7)</formula>
    </cfRule>
    <cfRule type="expression" priority="182" dxfId="1" stopIfTrue="0">
      <formula>OR(R7&gt;3,R7&lt;0)</formula>
    </cfRule>
  </conditionalFormatting>
  <conditionalFormatting sqref="S7">
    <cfRule type="expression" priority="183" dxfId="0" stopIfTrue="0">
      <formula>ISBLANK(S7)</formula>
    </cfRule>
    <cfRule type="expression" priority="184" dxfId="1" stopIfTrue="0">
      <formula>OR(S7&gt;3,S7&lt;0)</formula>
    </cfRule>
  </conditionalFormatting>
  <conditionalFormatting sqref="T7">
    <cfRule type="expression" priority="185" dxfId="0" stopIfTrue="0">
      <formula>ISBLANK(T7)</formula>
    </cfRule>
    <cfRule type="expression" priority="186" dxfId="1" stopIfTrue="0">
      <formula>OR(T7&gt;3,T7&lt;0)</formula>
    </cfRule>
  </conditionalFormatting>
  <conditionalFormatting sqref="U7">
    <cfRule type="expression" priority="187" dxfId="0" stopIfTrue="0">
      <formula>ISBLANK(U7)</formula>
    </cfRule>
    <cfRule type="expression" priority="188" dxfId="1" stopIfTrue="0">
      <formula>OR(U7&gt;3,U7&lt;0)</formula>
    </cfRule>
  </conditionalFormatting>
  <pageMargins left="0.75" right="0.75" top="1" bottom="1" header="0.5" footer="0.5"/>
  <tableParts count="1">
    <tablePart r:id="rId1"/>
  </tableParts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M67"/>
  <sheetViews>
    <sheetView workbookViewId="0">
      <selection activeCell="A1" sqref="A1"/>
    </sheetView>
  </sheetViews>
  <sheetFormatPr baseColWidth="8" defaultRowHeight="15"/>
  <cols>
    <col width="20" customWidth="1" min="1" max="1"/>
    <col width="30" customWidth="1" min="2" max="2"/>
    <col width="33" customWidth="1" min="3" max="3"/>
    <col width="33" customWidth="1" min="4" max="4"/>
    <col width="33" customWidth="1" min="5" max="5"/>
    <col width="33" customWidth="1" min="6" max="6"/>
    <col width="33" customWidth="1" min="7" max="7"/>
  </cols>
  <sheetData>
    <row r="1">
      <c r="A1" s="2" t="n"/>
      <c r="B1" s="1" t="inlineStr">
        <is>
          <t>C_CA-I</t>
        </is>
      </c>
      <c r="C1" s="1" t="n"/>
      <c r="D1" s="1" t="n"/>
      <c r="E1" s="1" t="n"/>
      <c r="F1" s="1" t="n"/>
      <c r="G1" s="1" t="n"/>
    </row>
    <row r="2">
      <c r="A2" s="2" t="n"/>
      <c r="B2" s="22" t="inlineStr">
        <is>
          <t>Question</t>
        </is>
      </c>
      <c r="C2" s="22" t="inlineStr">
        <is>
          <t>Q1</t>
        </is>
      </c>
      <c r="D2" s="22" t="inlineStr">
        <is>
          <t>Q2</t>
        </is>
      </c>
      <c r="E2" s="22" t="inlineStr">
        <is>
          <t>Q3</t>
        </is>
      </c>
      <c r="F2" s="22" t="inlineStr">
        <is>
          <t>Q4</t>
        </is>
      </c>
      <c r="G2" s="22" t="inlineStr">
        <is>
          <t>Q5</t>
        </is>
      </c>
      <c r="I2" s="23" t="inlineStr">
        <is>
          <t>CO1</t>
        </is>
      </c>
      <c r="J2" s="23" t="inlineStr">
        <is>
          <t>CO2</t>
        </is>
      </c>
      <c r="K2" s="23" t="inlineStr">
        <is>
          <t>CO3</t>
        </is>
      </c>
      <c r="L2" s="23" t="inlineStr">
        <is>
          <t>CO4</t>
        </is>
      </c>
      <c r="M2" s="23" t="inlineStr">
        <is>
          <t>CO5</t>
        </is>
      </c>
    </row>
    <row r="3">
      <c r="A3" s="2" t="n"/>
      <c r="B3" s="22" t="inlineStr">
        <is>
          <t>Max Marks</t>
        </is>
      </c>
      <c r="C3" s="24" t="n">
        <v>16</v>
      </c>
      <c r="D3" s="24" t="n">
        <v>16</v>
      </c>
      <c r="E3" s="24" t="n">
        <v>16</v>
      </c>
      <c r="F3" s="24" t="n">
        <v>16</v>
      </c>
      <c r="G3" s="24" t="n">
        <v>16</v>
      </c>
      <c r="I3" s="25" t="n">
        <v>16</v>
      </c>
      <c r="J3" s="25" t="n">
        <v>16</v>
      </c>
      <c r="K3" s="25" t="n">
        <v>16</v>
      </c>
      <c r="L3" s="25" t="n">
        <v>16</v>
      </c>
      <c r="M3" s="25" t="n">
        <v>16</v>
      </c>
    </row>
    <row r="4">
      <c r="A4" s="2" t="n"/>
      <c r="B4" s="22" t="inlineStr">
        <is>
          <t>Threshold</t>
        </is>
      </c>
      <c r="C4" s="26" t="n">
        <v>11.2</v>
      </c>
      <c r="D4" s="26" t="n">
        <v>11.2</v>
      </c>
      <c r="E4" s="26" t="n">
        <v>11.2</v>
      </c>
      <c r="F4" s="26" t="n">
        <v>11.2</v>
      </c>
      <c r="G4" s="26" t="n">
        <v>11.2</v>
      </c>
      <c r="I4" s="25" t="n">
        <v>11.2</v>
      </c>
      <c r="J4" s="25" t="n">
        <v>11.2</v>
      </c>
      <c r="K4" s="25" t="n">
        <v>11.2</v>
      </c>
      <c r="L4" s="25" t="n">
        <v>11.2</v>
      </c>
      <c r="M4" s="25" t="n">
        <v>11.2</v>
      </c>
    </row>
    <row r="5">
      <c r="A5" s="2" t="n"/>
      <c r="B5" s="22" t="inlineStr">
        <is>
          <t>CO</t>
        </is>
      </c>
      <c r="C5" s="24" t="n">
        <v>1</v>
      </c>
      <c r="D5" s="24" t="n">
        <v>2</v>
      </c>
      <c r="E5" s="24" t="n">
        <v>3</v>
      </c>
      <c r="F5" s="24" t="n">
        <v>4</v>
      </c>
      <c r="G5" s="24" t="n">
        <v>5</v>
      </c>
    </row>
    <row r="6">
      <c r="A6" s="2" t="n"/>
      <c r="B6" s="22" t="inlineStr">
        <is>
          <t>Final CO</t>
        </is>
      </c>
      <c r="C6" s="5" t="inlineStr">
        <is>
          <t>19MEE383_CO1</t>
        </is>
      </c>
      <c r="D6" s="5" t="inlineStr">
        <is>
          <t>19MEE383_CO2</t>
        </is>
      </c>
      <c r="E6" s="5" t="inlineStr">
        <is>
          <t>19MEE383_CO3</t>
        </is>
      </c>
      <c r="F6" s="5" t="inlineStr">
        <is>
          <t>19MEE383_CO4</t>
        </is>
      </c>
      <c r="G6" s="5" t="inlineStr">
        <is>
          <t>19MEE383_CO5</t>
        </is>
      </c>
    </row>
    <row r="7">
      <c r="A7" s="2" t="n"/>
      <c r="B7" s="22" t="inlineStr">
        <is>
          <t>BTL</t>
        </is>
      </c>
      <c r="C7" s="24" t="n"/>
      <c r="D7" s="24" t="n"/>
      <c r="E7" s="24" t="n"/>
      <c r="F7" s="24" t="n"/>
      <c r="G7" s="24" t="n"/>
    </row>
    <row r="8">
      <c r="A8" s="2" t="n"/>
      <c r="B8" s="2" t="n"/>
      <c r="C8" s="2" t="n"/>
      <c r="D8" s="2" t="n"/>
      <c r="E8" s="2" t="n"/>
      <c r="F8" s="2" t="n"/>
      <c r="G8" s="2" t="n"/>
    </row>
    <row r="9">
      <c r="A9" s="1" t="n"/>
      <c r="B9" s="1" t="inlineStr">
        <is>
          <t>Marks obtained</t>
        </is>
      </c>
      <c r="C9" s="1" t="n"/>
      <c r="D9" s="1" t="n"/>
      <c r="E9" s="1" t="n"/>
      <c r="F9" s="1" t="n"/>
      <c r="G9" s="1" t="n"/>
    </row>
    <row r="10">
      <c r="A10" s="22" t="inlineStr">
        <is>
          <t>Roll No.</t>
        </is>
      </c>
      <c r="B10" s="22" t="inlineStr">
        <is>
          <t>Name</t>
        </is>
      </c>
      <c r="C10" s="22" t="inlineStr">
        <is>
          <t>Q1</t>
        </is>
      </c>
      <c r="D10" s="22" t="inlineStr">
        <is>
          <t>Q2</t>
        </is>
      </c>
      <c r="E10" s="22" t="inlineStr">
        <is>
          <t>Q3</t>
        </is>
      </c>
      <c r="F10" s="22" t="inlineStr">
        <is>
          <t>Q4</t>
        </is>
      </c>
      <c r="G10" s="22" t="inlineStr">
        <is>
          <t>Q5</t>
        </is>
      </c>
      <c r="I10" s="23" t="inlineStr">
        <is>
          <t>CO1</t>
        </is>
      </c>
      <c r="J10" s="23" t="inlineStr">
        <is>
          <t>CO2</t>
        </is>
      </c>
      <c r="K10" s="23" t="inlineStr">
        <is>
          <t>CO3</t>
        </is>
      </c>
      <c r="L10" s="23" t="inlineStr">
        <is>
          <t>CO4</t>
        </is>
      </c>
      <c r="M10" s="23" t="inlineStr">
        <is>
          <t>CO5</t>
        </is>
      </c>
    </row>
    <row r="11">
      <c r="A11" s="24" t="inlineStr">
        <is>
          <t>CB.EN.U4MEE19201</t>
        </is>
      </c>
      <c r="B11" s="24" t="inlineStr">
        <is>
          <t xml:space="preserve">Ajay Vamsi Krishna V </t>
        </is>
      </c>
      <c r="C11" s="24" t="n">
        <v>11.4</v>
      </c>
      <c r="D11" s="24" t="n">
        <v>12.9</v>
      </c>
      <c r="E11" s="24" t="n">
        <v>11.4</v>
      </c>
      <c r="F11" s="24" t="n">
        <v>12.9</v>
      </c>
      <c r="G11" s="24" t="n">
        <v>12.9</v>
      </c>
      <c r="I11" s="25" t="n">
        <v>11.4</v>
      </c>
      <c r="J11" s="25" t="n">
        <v>12.9</v>
      </c>
      <c r="K11" s="25" t="n">
        <v>11.4</v>
      </c>
      <c r="L11" s="25" t="n">
        <v>12.9</v>
      </c>
      <c r="M11" s="25" t="n">
        <v>12.9</v>
      </c>
    </row>
    <row r="12">
      <c r="A12" s="26" t="inlineStr">
        <is>
          <t>CB.EN.U4MEE19202</t>
        </is>
      </c>
      <c r="B12" s="26" t="inlineStr">
        <is>
          <t xml:space="preserve">ANANTHA KISHAN A S </t>
        </is>
      </c>
      <c r="C12" s="26" t="n">
        <v>13.4</v>
      </c>
      <c r="D12" s="26" t="n">
        <v>14.9</v>
      </c>
      <c r="E12" s="26" t="n">
        <v>13.4</v>
      </c>
      <c r="F12" s="26" t="n">
        <v>14.9</v>
      </c>
      <c r="G12" s="26" t="n">
        <v>14.9</v>
      </c>
      <c r="I12" s="25" t="n">
        <v>13.4</v>
      </c>
      <c r="J12" s="25" t="n">
        <v>14.9</v>
      </c>
      <c r="K12" s="25" t="n">
        <v>13.4</v>
      </c>
      <c r="L12" s="25" t="n">
        <v>14.9</v>
      </c>
      <c r="M12" s="25" t="n">
        <v>14.9</v>
      </c>
    </row>
    <row r="13">
      <c r="A13" s="24" t="inlineStr">
        <is>
          <t>CB.EN.U4MEE19204</t>
        </is>
      </c>
      <c r="B13" s="24" t="inlineStr">
        <is>
          <t xml:space="preserve">Arjun K </t>
        </is>
      </c>
      <c r="C13" s="24" t="n">
        <v>12.6</v>
      </c>
      <c r="D13" s="24" t="n">
        <v>14.1</v>
      </c>
      <c r="E13" s="24" t="n">
        <v>12.6</v>
      </c>
      <c r="F13" s="24" t="n">
        <v>14.1</v>
      </c>
      <c r="G13" s="24" t="n">
        <v>14.1</v>
      </c>
      <c r="I13" s="25" t="n">
        <v>12.6</v>
      </c>
      <c r="J13" s="25" t="n">
        <v>14.1</v>
      </c>
      <c r="K13" s="25" t="n">
        <v>12.6</v>
      </c>
      <c r="L13" s="25" t="n">
        <v>14.1</v>
      </c>
      <c r="M13" s="25" t="n">
        <v>14.1</v>
      </c>
    </row>
    <row r="14">
      <c r="A14" s="26" t="inlineStr">
        <is>
          <t>CB.EN.U4MEE19205</t>
        </is>
      </c>
      <c r="B14" s="26" t="inlineStr">
        <is>
          <t xml:space="preserve">B K SREEJITH </t>
        </is>
      </c>
      <c r="C14" s="26" t="n">
        <v>9.800000000000001</v>
      </c>
      <c r="D14" s="26" t="n">
        <v>11.3</v>
      </c>
      <c r="E14" s="26" t="n">
        <v>9.800000000000001</v>
      </c>
      <c r="F14" s="26" t="n">
        <v>11.3</v>
      </c>
      <c r="G14" s="26" t="n">
        <v>11.3</v>
      </c>
      <c r="I14" s="25" t="n">
        <v>9.800000000000001</v>
      </c>
      <c r="J14" s="25" t="n">
        <v>11.3</v>
      </c>
      <c r="K14" s="25" t="n">
        <v>9.800000000000001</v>
      </c>
      <c r="L14" s="25" t="n">
        <v>11.3</v>
      </c>
      <c r="M14" s="25" t="n">
        <v>11.3</v>
      </c>
    </row>
    <row r="15">
      <c r="A15" s="24" t="inlineStr">
        <is>
          <t>CB.EN.U4MEE19206</t>
        </is>
      </c>
      <c r="B15" s="24" t="inlineStr">
        <is>
          <t xml:space="preserve">Balakrishnan Anand </t>
        </is>
      </c>
      <c r="C15" s="24" t="n">
        <v>11.2</v>
      </c>
      <c r="D15" s="24" t="n">
        <v>12.7</v>
      </c>
      <c r="E15" s="24" t="n">
        <v>11.2</v>
      </c>
      <c r="F15" s="24" t="n">
        <v>12.7</v>
      </c>
      <c r="G15" s="24" t="n">
        <v>12.7</v>
      </c>
      <c r="I15" s="25" t="n">
        <v>11.2</v>
      </c>
      <c r="J15" s="25" t="n">
        <v>12.7</v>
      </c>
      <c r="K15" s="25" t="n">
        <v>11.2</v>
      </c>
      <c r="L15" s="25" t="n">
        <v>12.7</v>
      </c>
      <c r="M15" s="25" t="n">
        <v>12.7</v>
      </c>
    </row>
    <row r="16">
      <c r="A16" s="26" t="inlineStr">
        <is>
          <t>CB.EN.U4MEE19207</t>
        </is>
      </c>
      <c r="B16" s="26" t="inlineStr">
        <is>
          <t xml:space="preserve">Barath Krushna T </t>
        </is>
      </c>
      <c r="C16" s="26" t="n">
        <v>13</v>
      </c>
      <c r="D16" s="26" t="n">
        <v>14.5</v>
      </c>
      <c r="E16" s="26" t="n">
        <v>13</v>
      </c>
      <c r="F16" s="26" t="n">
        <v>14.5</v>
      </c>
      <c r="G16" s="26" t="n">
        <v>14.5</v>
      </c>
      <c r="I16" s="25" t="n">
        <v>13</v>
      </c>
      <c r="J16" s="25" t="n">
        <v>14.5</v>
      </c>
      <c r="K16" s="25" t="n">
        <v>13</v>
      </c>
      <c r="L16" s="25" t="n">
        <v>14.5</v>
      </c>
      <c r="M16" s="25" t="n">
        <v>14.5</v>
      </c>
    </row>
    <row r="17">
      <c r="A17" s="24" t="inlineStr">
        <is>
          <t>CB.EN.U4MEE19208</t>
        </is>
      </c>
      <c r="B17" s="24" t="inlineStr">
        <is>
          <t xml:space="preserve">C Devadershan  </t>
        </is>
      </c>
      <c r="C17" s="24" t="n">
        <v>12.4</v>
      </c>
      <c r="D17" s="24" t="n">
        <v>13.9</v>
      </c>
      <c r="E17" s="24" t="n">
        <v>12.4</v>
      </c>
      <c r="F17" s="24" t="n">
        <v>13.9</v>
      </c>
      <c r="G17" s="24" t="n">
        <v>13.9</v>
      </c>
      <c r="I17" s="25" t="n">
        <v>12.4</v>
      </c>
      <c r="J17" s="25" t="n">
        <v>13.9</v>
      </c>
      <c r="K17" s="25" t="n">
        <v>12.4</v>
      </c>
      <c r="L17" s="25" t="n">
        <v>13.9</v>
      </c>
      <c r="M17" s="25" t="n">
        <v>13.9</v>
      </c>
    </row>
    <row r="18">
      <c r="A18" s="26" t="inlineStr">
        <is>
          <t>CB.EN.U4MEE19209</t>
        </is>
      </c>
      <c r="B18" s="26" t="inlineStr">
        <is>
          <t xml:space="preserve">CHINTHALA JEEVAN REDDY </t>
        </is>
      </c>
      <c r="C18" s="26" t="n">
        <v>11.6</v>
      </c>
      <c r="D18" s="26" t="n">
        <v>13.1</v>
      </c>
      <c r="E18" s="26" t="n">
        <v>11.6</v>
      </c>
      <c r="F18" s="26" t="n">
        <v>13.1</v>
      </c>
      <c r="G18" s="26" t="n">
        <v>13.1</v>
      </c>
      <c r="I18" s="25" t="n">
        <v>11.6</v>
      </c>
      <c r="J18" s="25" t="n">
        <v>13.1</v>
      </c>
      <c r="K18" s="25" t="n">
        <v>11.6</v>
      </c>
      <c r="L18" s="25" t="n">
        <v>13.1</v>
      </c>
      <c r="M18" s="25" t="n">
        <v>13.1</v>
      </c>
    </row>
    <row r="19">
      <c r="A19" s="24" t="inlineStr">
        <is>
          <t>CB.EN.U4MEE19210</t>
        </is>
      </c>
      <c r="B19" s="24" t="inlineStr">
        <is>
          <t xml:space="preserve">D ANIRUDHA </t>
        </is>
      </c>
      <c r="C19" s="24" t="n">
        <v>10.6</v>
      </c>
      <c r="D19" s="24" t="n">
        <v>12.1</v>
      </c>
      <c r="E19" s="24" t="n">
        <v>10.6</v>
      </c>
      <c r="F19" s="24" t="n">
        <v>12.1</v>
      </c>
      <c r="G19" s="24" t="n">
        <v>12.1</v>
      </c>
      <c r="I19" s="25" t="n">
        <v>10.6</v>
      </c>
      <c r="J19" s="25" t="n">
        <v>12.1</v>
      </c>
      <c r="K19" s="25" t="n">
        <v>10.6</v>
      </c>
      <c r="L19" s="25" t="n">
        <v>12.1</v>
      </c>
      <c r="M19" s="25" t="n">
        <v>12.1</v>
      </c>
    </row>
    <row r="20">
      <c r="A20" s="26" t="inlineStr">
        <is>
          <t>CB.EN.U4MEE19211</t>
        </is>
      </c>
      <c r="B20" s="26" t="inlineStr">
        <is>
          <t xml:space="preserve">GHIRIDHARAN S </t>
        </is>
      </c>
      <c r="C20" s="26" t="n">
        <v>10.8</v>
      </c>
      <c r="D20" s="26" t="n">
        <v>12.3</v>
      </c>
      <c r="E20" s="26" t="n">
        <v>10.8</v>
      </c>
      <c r="F20" s="26" t="n">
        <v>12.3</v>
      </c>
      <c r="G20" s="26" t="n">
        <v>12.3</v>
      </c>
      <c r="I20" s="25" t="n">
        <v>10.8</v>
      </c>
      <c r="J20" s="25" t="n">
        <v>12.3</v>
      </c>
      <c r="K20" s="25" t="n">
        <v>10.8</v>
      </c>
      <c r="L20" s="25" t="n">
        <v>12.3</v>
      </c>
      <c r="M20" s="25" t="n">
        <v>12.3</v>
      </c>
    </row>
    <row r="21">
      <c r="A21" s="24" t="inlineStr">
        <is>
          <t>CB.EN.U4MEE19212</t>
        </is>
      </c>
      <c r="B21" s="24" t="inlineStr">
        <is>
          <t xml:space="preserve">Hari Krishna P </t>
        </is>
      </c>
      <c r="C21" s="24" t="n">
        <v>11.8</v>
      </c>
      <c r="D21" s="24" t="n">
        <v>13.3</v>
      </c>
      <c r="E21" s="24" t="n">
        <v>11.8</v>
      </c>
      <c r="F21" s="24" t="n">
        <v>13.3</v>
      </c>
      <c r="G21" s="24" t="n">
        <v>13.3</v>
      </c>
      <c r="I21" s="25" t="n">
        <v>11.8</v>
      </c>
      <c r="J21" s="25" t="n">
        <v>13.3</v>
      </c>
      <c r="K21" s="25" t="n">
        <v>11.8</v>
      </c>
      <c r="L21" s="25" t="n">
        <v>13.3</v>
      </c>
      <c r="M21" s="25" t="n">
        <v>13.3</v>
      </c>
    </row>
    <row r="22">
      <c r="A22" s="26" t="inlineStr">
        <is>
          <t>CB.EN.U4MEE19213</t>
        </is>
      </c>
      <c r="B22" s="26" t="inlineStr">
        <is>
          <t xml:space="preserve">J Sathgurunathan </t>
        </is>
      </c>
      <c r="C22" s="26" t="n">
        <v>10.8</v>
      </c>
      <c r="D22" s="26" t="n">
        <v>12.3</v>
      </c>
      <c r="E22" s="26" t="n">
        <v>10.8</v>
      </c>
      <c r="F22" s="26" t="n">
        <v>12.3</v>
      </c>
      <c r="G22" s="26" t="n">
        <v>12.3</v>
      </c>
      <c r="I22" s="25" t="n">
        <v>10.8</v>
      </c>
      <c r="J22" s="25" t="n">
        <v>12.3</v>
      </c>
      <c r="K22" s="25" t="n">
        <v>10.8</v>
      </c>
      <c r="L22" s="25" t="n">
        <v>12.3</v>
      </c>
      <c r="M22" s="25" t="n">
        <v>12.3</v>
      </c>
    </row>
    <row r="23">
      <c r="A23" s="24" t="inlineStr">
        <is>
          <t>CB.EN.U4MEE19214</t>
        </is>
      </c>
      <c r="B23" s="24" t="inlineStr">
        <is>
          <t xml:space="preserve">JAIMIN JOSHI </t>
        </is>
      </c>
      <c r="C23" s="24" t="n">
        <v>12.4</v>
      </c>
      <c r="D23" s="24" t="n">
        <v>13.9</v>
      </c>
      <c r="E23" s="24" t="n">
        <v>12.4</v>
      </c>
      <c r="F23" s="24" t="n">
        <v>13.9</v>
      </c>
      <c r="G23" s="24" t="n">
        <v>13.9</v>
      </c>
      <c r="I23" s="25" t="n">
        <v>12.4</v>
      </c>
      <c r="J23" s="25" t="n">
        <v>13.9</v>
      </c>
      <c r="K23" s="25" t="n">
        <v>12.4</v>
      </c>
      <c r="L23" s="25" t="n">
        <v>13.9</v>
      </c>
      <c r="M23" s="25" t="n">
        <v>13.9</v>
      </c>
    </row>
    <row r="24">
      <c r="A24" s="26" t="inlineStr">
        <is>
          <t>CB.EN.U4MEE19215</t>
        </is>
      </c>
      <c r="B24" s="26" t="inlineStr">
        <is>
          <t xml:space="preserve">Shivadharshan K R  </t>
        </is>
      </c>
      <c r="C24" s="26" t="n">
        <v>11.8</v>
      </c>
      <c r="D24" s="26" t="n">
        <v>13.3</v>
      </c>
      <c r="E24" s="26" t="n">
        <v>11.8</v>
      </c>
      <c r="F24" s="26" t="n">
        <v>13.3</v>
      </c>
      <c r="G24" s="26" t="n">
        <v>13.3</v>
      </c>
      <c r="I24" s="25" t="n">
        <v>11.8</v>
      </c>
      <c r="J24" s="25" t="n">
        <v>13.3</v>
      </c>
      <c r="K24" s="25" t="n">
        <v>11.8</v>
      </c>
      <c r="L24" s="25" t="n">
        <v>13.3</v>
      </c>
      <c r="M24" s="25" t="n">
        <v>13.3</v>
      </c>
    </row>
    <row r="25">
      <c r="A25" s="24" t="inlineStr">
        <is>
          <t>CB.EN.U4MEE19216</t>
        </is>
      </c>
      <c r="B25" s="24" t="inlineStr">
        <is>
          <t xml:space="preserve">Kakani Sambasiva Rao </t>
        </is>
      </c>
      <c r="C25" s="24" t="n">
        <v>10.2</v>
      </c>
      <c r="D25" s="24" t="n">
        <v>11.7</v>
      </c>
      <c r="E25" s="24" t="n">
        <v>10.2</v>
      </c>
      <c r="F25" s="24" t="n">
        <v>11.7</v>
      </c>
      <c r="G25" s="24" t="n">
        <v>11.7</v>
      </c>
      <c r="I25" s="25" t="n">
        <v>10.2</v>
      </c>
      <c r="J25" s="25" t="n">
        <v>11.7</v>
      </c>
      <c r="K25" s="25" t="n">
        <v>10.2</v>
      </c>
      <c r="L25" s="25" t="n">
        <v>11.7</v>
      </c>
      <c r="M25" s="25" t="n">
        <v>11.7</v>
      </c>
    </row>
    <row r="26">
      <c r="A26" s="26" t="inlineStr">
        <is>
          <t>CB.EN.U4MEE19217</t>
        </is>
      </c>
      <c r="B26" s="26" t="inlineStr">
        <is>
          <t xml:space="preserve">Kavin Maran R  </t>
        </is>
      </c>
      <c r="C26" s="26" t="n">
        <v>11.4</v>
      </c>
      <c r="D26" s="26" t="n">
        <v>12.9</v>
      </c>
      <c r="E26" s="26" t="n">
        <v>11.4</v>
      </c>
      <c r="F26" s="26" t="n">
        <v>12.9</v>
      </c>
      <c r="G26" s="26" t="n">
        <v>12.9</v>
      </c>
      <c r="I26" s="25" t="n">
        <v>11.4</v>
      </c>
      <c r="J26" s="25" t="n">
        <v>12.9</v>
      </c>
      <c r="K26" s="25" t="n">
        <v>11.4</v>
      </c>
      <c r="L26" s="25" t="n">
        <v>12.9</v>
      </c>
      <c r="M26" s="25" t="n">
        <v>12.9</v>
      </c>
    </row>
    <row r="27">
      <c r="A27" s="24" t="inlineStr">
        <is>
          <t>CB.EN.U4MEE19218</t>
        </is>
      </c>
      <c r="B27" s="24" t="inlineStr">
        <is>
          <t xml:space="preserve">Kothapelli Varun Krishna </t>
        </is>
      </c>
      <c r="C27" s="24" t="n">
        <v>13.2</v>
      </c>
      <c r="D27" s="24" t="n">
        <v>14.7</v>
      </c>
      <c r="E27" s="24" t="n">
        <v>13.2</v>
      </c>
      <c r="F27" s="24" t="n">
        <v>14.7</v>
      </c>
      <c r="G27" s="24" t="n">
        <v>14.7</v>
      </c>
      <c r="I27" s="25" t="n">
        <v>13.2</v>
      </c>
      <c r="J27" s="25" t="n">
        <v>14.7</v>
      </c>
      <c r="K27" s="25" t="n">
        <v>13.2</v>
      </c>
      <c r="L27" s="25" t="n">
        <v>14.7</v>
      </c>
      <c r="M27" s="25" t="n">
        <v>14.7</v>
      </c>
    </row>
    <row r="28">
      <c r="A28" s="26" t="inlineStr">
        <is>
          <t>CB.EN.U4MEE19219</t>
        </is>
      </c>
      <c r="B28" s="26" t="inlineStr">
        <is>
          <t xml:space="preserve">M N S HAREESWAR </t>
        </is>
      </c>
      <c r="C28" s="26" t="n">
        <v>9.800000000000001</v>
      </c>
      <c r="D28" s="26" t="n">
        <v>11.3</v>
      </c>
      <c r="E28" s="26" t="n">
        <v>9.800000000000001</v>
      </c>
      <c r="F28" s="26" t="n">
        <v>11.3</v>
      </c>
      <c r="G28" s="26" t="n">
        <v>11.3</v>
      </c>
      <c r="I28" s="25" t="n">
        <v>9.800000000000001</v>
      </c>
      <c r="J28" s="25" t="n">
        <v>11.3</v>
      </c>
      <c r="K28" s="25" t="n">
        <v>9.800000000000001</v>
      </c>
      <c r="L28" s="25" t="n">
        <v>11.3</v>
      </c>
      <c r="M28" s="25" t="n">
        <v>11.3</v>
      </c>
    </row>
    <row r="29">
      <c r="A29" s="24" t="inlineStr">
        <is>
          <t>CB.EN.U4MEE19220</t>
        </is>
      </c>
      <c r="B29" s="24" t="inlineStr">
        <is>
          <t xml:space="preserve">Makkena Bala Anush Choudhary </t>
        </is>
      </c>
      <c r="C29" s="24" t="n">
        <v>8.800000000000001</v>
      </c>
      <c r="D29" s="24" t="n">
        <v>10.3</v>
      </c>
      <c r="E29" s="24" t="n">
        <v>8.800000000000001</v>
      </c>
      <c r="F29" s="24" t="n">
        <v>10.3</v>
      </c>
      <c r="G29" s="24" t="n">
        <v>10.3</v>
      </c>
      <c r="I29" s="25" t="n">
        <v>8.800000000000001</v>
      </c>
      <c r="J29" s="25" t="n">
        <v>10.3</v>
      </c>
      <c r="K29" s="25" t="n">
        <v>8.800000000000001</v>
      </c>
      <c r="L29" s="25" t="n">
        <v>10.3</v>
      </c>
      <c r="M29" s="25" t="n">
        <v>10.3</v>
      </c>
    </row>
    <row r="30">
      <c r="A30" s="26" t="inlineStr">
        <is>
          <t>CB.EN.U4MEE19221</t>
        </is>
      </c>
      <c r="B30" s="26" t="inlineStr">
        <is>
          <t xml:space="preserve">MATHESH V </t>
        </is>
      </c>
      <c r="C30" s="26" t="n">
        <v>11.4</v>
      </c>
      <c r="D30" s="26" t="n">
        <v>12.9</v>
      </c>
      <c r="E30" s="26" t="n">
        <v>11.4</v>
      </c>
      <c r="F30" s="26" t="n">
        <v>12.9</v>
      </c>
      <c r="G30" s="26" t="n">
        <v>12.9</v>
      </c>
      <c r="I30" s="25" t="n">
        <v>11.4</v>
      </c>
      <c r="J30" s="25" t="n">
        <v>12.9</v>
      </c>
      <c r="K30" s="25" t="n">
        <v>11.4</v>
      </c>
      <c r="L30" s="25" t="n">
        <v>12.9</v>
      </c>
      <c r="M30" s="25" t="n">
        <v>12.9</v>
      </c>
    </row>
    <row r="31">
      <c r="A31" s="24" t="inlineStr">
        <is>
          <t>CB.EN.U4MEE19222</t>
        </is>
      </c>
      <c r="B31" s="24" t="inlineStr">
        <is>
          <t xml:space="preserve">Mithesh E  </t>
        </is>
      </c>
      <c r="C31" s="24" t="n">
        <v>13</v>
      </c>
      <c r="D31" s="24" t="n">
        <v>14.5</v>
      </c>
      <c r="E31" s="24" t="n">
        <v>13</v>
      </c>
      <c r="F31" s="24" t="n">
        <v>14.5</v>
      </c>
      <c r="G31" s="24" t="n">
        <v>14.5</v>
      </c>
      <c r="I31" s="25" t="n">
        <v>13</v>
      </c>
      <c r="J31" s="25" t="n">
        <v>14.5</v>
      </c>
      <c r="K31" s="25" t="n">
        <v>13</v>
      </c>
      <c r="L31" s="25" t="n">
        <v>14.5</v>
      </c>
      <c r="M31" s="25" t="n">
        <v>14.5</v>
      </c>
    </row>
    <row r="32">
      <c r="A32" s="26" t="inlineStr">
        <is>
          <t>CB.EN.U4MEE19223</t>
        </is>
      </c>
      <c r="B32" s="26" t="inlineStr">
        <is>
          <t xml:space="preserve">Modugapalam Shiva Teja </t>
        </is>
      </c>
      <c r="C32" s="26" t="n">
        <v>9.800000000000001</v>
      </c>
      <c r="D32" s="26" t="n">
        <v>11.3</v>
      </c>
      <c r="E32" s="26" t="n">
        <v>9.800000000000001</v>
      </c>
      <c r="F32" s="26" t="n">
        <v>11.3</v>
      </c>
      <c r="G32" s="26" t="n">
        <v>11.3</v>
      </c>
      <c r="I32" s="25" t="n">
        <v>9.800000000000001</v>
      </c>
      <c r="J32" s="25" t="n">
        <v>11.3</v>
      </c>
      <c r="K32" s="25" t="n">
        <v>9.800000000000001</v>
      </c>
      <c r="L32" s="25" t="n">
        <v>11.3</v>
      </c>
      <c r="M32" s="25" t="n">
        <v>11.3</v>
      </c>
    </row>
    <row r="33">
      <c r="A33" s="24" t="inlineStr">
        <is>
          <t>CB.EN.U4MEE19224</t>
        </is>
      </c>
      <c r="B33" s="24" t="inlineStr">
        <is>
          <t xml:space="preserve">Mukhil Sarvesh S </t>
        </is>
      </c>
      <c r="C33" s="24" t="n">
        <v>11.6</v>
      </c>
      <c r="D33" s="24" t="n">
        <v>13.1</v>
      </c>
      <c r="E33" s="24" t="n">
        <v>11.6</v>
      </c>
      <c r="F33" s="24" t="n">
        <v>13.1</v>
      </c>
      <c r="G33" s="24" t="n">
        <v>13.1</v>
      </c>
      <c r="I33" s="25" t="n">
        <v>11.6</v>
      </c>
      <c r="J33" s="25" t="n">
        <v>13.1</v>
      </c>
      <c r="K33" s="25" t="n">
        <v>11.6</v>
      </c>
      <c r="L33" s="25" t="n">
        <v>13.1</v>
      </c>
      <c r="M33" s="25" t="n">
        <v>13.1</v>
      </c>
    </row>
    <row r="34">
      <c r="A34" s="26" t="inlineStr">
        <is>
          <t>CB.EN.U4MEE19225</t>
        </is>
      </c>
      <c r="B34" s="26" t="inlineStr">
        <is>
          <t xml:space="preserve">Mukthinuthalapati Vishnu Teja </t>
        </is>
      </c>
      <c r="C34" s="26" t="n">
        <v>11.2</v>
      </c>
      <c r="D34" s="26" t="n">
        <v>12.7</v>
      </c>
      <c r="E34" s="26" t="n">
        <v>11.2</v>
      </c>
      <c r="F34" s="26" t="n">
        <v>12.7</v>
      </c>
      <c r="G34" s="26" t="n">
        <v>12.7</v>
      </c>
      <c r="I34" s="25" t="n">
        <v>11.2</v>
      </c>
      <c r="J34" s="25" t="n">
        <v>12.7</v>
      </c>
      <c r="K34" s="25" t="n">
        <v>11.2</v>
      </c>
      <c r="L34" s="25" t="n">
        <v>12.7</v>
      </c>
      <c r="M34" s="25" t="n">
        <v>12.7</v>
      </c>
    </row>
    <row r="35">
      <c r="A35" s="24" t="inlineStr">
        <is>
          <t>CB.EN.U4MEE19226</t>
        </is>
      </c>
      <c r="B35" s="24" t="inlineStr">
        <is>
          <t xml:space="preserve">Muthukrishnan M  </t>
        </is>
      </c>
      <c r="C35" s="24" t="n">
        <v>12.8</v>
      </c>
      <c r="D35" s="24" t="n">
        <v>14.3</v>
      </c>
      <c r="E35" s="24" t="n">
        <v>12.8</v>
      </c>
      <c r="F35" s="24" t="n">
        <v>14.3</v>
      </c>
      <c r="G35" s="24" t="n">
        <v>14.3</v>
      </c>
      <c r="I35" s="25" t="n">
        <v>12.8</v>
      </c>
      <c r="J35" s="25" t="n">
        <v>14.3</v>
      </c>
      <c r="K35" s="25" t="n">
        <v>12.8</v>
      </c>
      <c r="L35" s="25" t="n">
        <v>14.3</v>
      </c>
      <c r="M35" s="25" t="n">
        <v>14.3</v>
      </c>
    </row>
    <row r="36">
      <c r="A36" s="26" t="inlineStr">
        <is>
          <t>CB.EN.U4MEE19227</t>
        </is>
      </c>
      <c r="B36" s="26" t="inlineStr">
        <is>
          <t xml:space="preserve">Naren Karthikeyan S  </t>
        </is>
      </c>
      <c r="C36" s="26" t="n">
        <v>10.6</v>
      </c>
      <c r="D36" s="26" t="n">
        <v>12.1</v>
      </c>
      <c r="E36" s="26" t="n">
        <v>10.6</v>
      </c>
      <c r="F36" s="26" t="n">
        <v>12.1</v>
      </c>
      <c r="G36" s="26" t="n">
        <v>12.1</v>
      </c>
      <c r="I36" s="25" t="n">
        <v>10.6</v>
      </c>
      <c r="J36" s="25" t="n">
        <v>12.1</v>
      </c>
      <c r="K36" s="25" t="n">
        <v>10.6</v>
      </c>
      <c r="L36" s="25" t="n">
        <v>12.1</v>
      </c>
      <c r="M36" s="25" t="n">
        <v>12.1</v>
      </c>
    </row>
    <row r="37">
      <c r="A37" s="24" t="inlineStr">
        <is>
          <t>CB.EN.U4MEE19228</t>
        </is>
      </c>
      <c r="B37" s="24" t="inlineStr">
        <is>
          <t xml:space="preserve">PADIRI GAGAN SHYAM REDDY </t>
        </is>
      </c>
      <c r="C37" s="24" t="n">
        <v>13.4</v>
      </c>
      <c r="D37" s="24" t="n">
        <v>14.9</v>
      </c>
      <c r="E37" s="24" t="n">
        <v>13.4</v>
      </c>
      <c r="F37" s="24" t="n">
        <v>14.9</v>
      </c>
      <c r="G37" s="24" t="n">
        <v>14.9</v>
      </c>
      <c r="I37" s="25" t="n">
        <v>13.4</v>
      </c>
      <c r="J37" s="25" t="n">
        <v>14.9</v>
      </c>
      <c r="K37" s="25" t="n">
        <v>13.4</v>
      </c>
      <c r="L37" s="25" t="n">
        <v>14.9</v>
      </c>
      <c r="M37" s="25" t="n">
        <v>14.9</v>
      </c>
    </row>
    <row r="38">
      <c r="A38" s="26" t="inlineStr">
        <is>
          <t>CB.EN.U4MEE19229</t>
        </is>
      </c>
      <c r="B38" s="26" t="inlineStr">
        <is>
          <t xml:space="preserve">PAVILAN P </t>
        </is>
      </c>
      <c r="C38" s="26" t="n">
        <v>12.4</v>
      </c>
      <c r="D38" s="26" t="n">
        <v>13.9</v>
      </c>
      <c r="E38" s="26" t="n">
        <v>12.4</v>
      </c>
      <c r="F38" s="26" t="n">
        <v>13.9</v>
      </c>
      <c r="G38" s="26" t="n">
        <v>13.9</v>
      </c>
      <c r="I38" s="25" t="n">
        <v>12.4</v>
      </c>
      <c r="J38" s="25" t="n">
        <v>13.9</v>
      </c>
      <c r="K38" s="25" t="n">
        <v>12.4</v>
      </c>
      <c r="L38" s="25" t="n">
        <v>13.9</v>
      </c>
      <c r="M38" s="25" t="n">
        <v>13.9</v>
      </c>
    </row>
    <row r="39">
      <c r="A39" s="24" t="inlineStr">
        <is>
          <t>CB.EN.U4MEE19230</t>
        </is>
      </c>
      <c r="B39" s="24" t="inlineStr">
        <is>
          <t xml:space="preserve">D Pranav Vikirtan  </t>
        </is>
      </c>
      <c r="C39" s="24" t="n">
        <v>12.2</v>
      </c>
      <c r="D39" s="24" t="n">
        <v>13.7</v>
      </c>
      <c r="E39" s="24" t="n">
        <v>12.2</v>
      </c>
      <c r="F39" s="24" t="n">
        <v>13.7</v>
      </c>
      <c r="G39" s="24" t="n">
        <v>13.7</v>
      </c>
      <c r="I39" s="25" t="n">
        <v>12.2</v>
      </c>
      <c r="J39" s="25" t="n">
        <v>13.7</v>
      </c>
      <c r="K39" s="25" t="n">
        <v>12.2</v>
      </c>
      <c r="L39" s="25" t="n">
        <v>13.7</v>
      </c>
      <c r="M39" s="25" t="n">
        <v>13.7</v>
      </c>
    </row>
    <row r="40">
      <c r="A40" s="26" t="inlineStr">
        <is>
          <t>CB.EN.U4MEE19232</t>
        </is>
      </c>
      <c r="B40" s="26" t="inlineStr">
        <is>
          <t xml:space="preserve">Reddipalli Kaushik Dora </t>
        </is>
      </c>
      <c r="C40" s="26" t="n">
        <v>8</v>
      </c>
      <c r="D40" s="26" t="n">
        <v>9.5</v>
      </c>
      <c r="E40" s="26" t="n">
        <v>8</v>
      </c>
      <c r="F40" s="26" t="n">
        <v>9.5</v>
      </c>
      <c r="G40" s="26" t="n">
        <v>9.5</v>
      </c>
      <c r="I40" s="25" t="n">
        <v>8</v>
      </c>
      <c r="J40" s="25" t="n">
        <v>9.5</v>
      </c>
      <c r="K40" s="25" t="n">
        <v>8</v>
      </c>
      <c r="L40" s="25" t="n">
        <v>9.5</v>
      </c>
      <c r="M40" s="25" t="n">
        <v>9.5</v>
      </c>
    </row>
    <row r="41">
      <c r="A41" s="24" t="inlineStr">
        <is>
          <t>CB.EN.U4MEE19233</t>
        </is>
      </c>
      <c r="B41" s="24" t="inlineStr">
        <is>
          <t xml:space="preserve">RISHIKESH R </t>
        </is>
      </c>
      <c r="C41" s="24" t="n">
        <v>13.8</v>
      </c>
      <c r="D41" s="24" t="n">
        <v>15.3</v>
      </c>
      <c r="E41" s="24" t="n">
        <v>13.8</v>
      </c>
      <c r="F41" s="24" t="n">
        <v>15.3</v>
      </c>
      <c r="G41" s="24" t="n">
        <v>15.3</v>
      </c>
      <c r="I41" s="25" t="n">
        <v>13.8</v>
      </c>
      <c r="J41" s="25" t="n">
        <v>15.3</v>
      </c>
      <c r="K41" s="25" t="n">
        <v>13.8</v>
      </c>
      <c r="L41" s="25" t="n">
        <v>15.3</v>
      </c>
      <c r="M41" s="25" t="n">
        <v>15.3</v>
      </c>
    </row>
    <row r="42">
      <c r="A42" s="26" t="inlineStr">
        <is>
          <t>CB.EN.U4MEE19234</t>
        </is>
      </c>
      <c r="B42" s="26" t="inlineStr">
        <is>
          <t xml:space="preserve">S SABBAREESUWAR </t>
        </is>
      </c>
      <c r="C42" s="26" t="n">
        <v>10.4</v>
      </c>
      <c r="D42" s="26" t="n">
        <v>11.9</v>
      </c>
      <c r="E42" s="26" t="n">
        <v>10.4</v>
      </c>
      <c r="F42" s="26" t="n">
        <v>11.9</v>
      </c>
      <c r="G42" s="26" t="n">
        <v>11.9</v>
      </c>
      <c r="I42" s="25" t="n">
        <v>10.4</v>
      </c>
      <c r="J42" s="25" t="n">
        <v>11.9</v>
      </c>
      <c r="K42" s="25" t="n">
        <v>10.4</v>
      </c>
      <c r="L42" s="25" t="n">
        <v>11.9</v>
      </c>
      <c r="M42" s="25" t="n">
        <v>11.9</v>
      </c>
    </row>
    <row r="43">
      <c r="A43" s="24" t="inlineStr">
        <is>
          <t>CB.EN.U4MEE19235</t>
        </is>
      </c>
      <c r="B43" s="24" t="inlineStr">
        <is>
          <t xml:space="preserve">S. Dinesh Shri Hari </t>
        </is>
      </c>
      <c r="C43" s="24" t="n">
        <v>12.4</v>
      </c>
      <c r="D43" s="24" t="n">
        <v>13.9</v>
      </c>
      <c r="E43" s="24" t="n">
        <v>12.4</v>
      </c>
      <c r="F43" s="24" t="n">
        <v>13.9</v>
      </c>
      <c r="G43" s="24" t="n">
        <v>13.9</v>
      </c>
      <c r="I43" s="25" t="n">
        <v>12.4</v>
      </c>
      <c r="J43" s="25" t="n">
        <v>13.9</v>
      </c>
      <c r="K43" s="25" t="n">
        <v>12.4</v>
      </c>
      <c r="L43" s="25" t="n">
        <v>13.9</v>
      </c>
      <c r="M43" s="25" t="n">
        <v>13.9</v>
      </c>
    </row>
    <row r="44">
      <c r="A44" s="26" t="inlineStr">
        <is>
          <t>CB.EN.U4MEE19236</t>
        </is>
      </c>
      <c r="B44" s="26" t="inlineStr">
        <is>
          <t xml:space="preserve">Nadish S Y  </t>
        </is>
      </c>
      <c r="C44" s="26" t="n">
        <v>11.8</v>
      </c>
      <c r="D44" s="26" t="n">
        <v>13.3</v>
      </c>
      <c r="E44" s="26" t="n">
        <v>11.8</v>
      </c>
      <c r="F44" s="26" t="n">
        <v>13.3</v>
      </c>
      <c r="G44" s="26" t="n">
        <v>13.3</v>
      </c>
      <c r="I44" s="25" t="n">
        <v>11.8</v>
      </c>
      <c r="J44" s="25" t="n">
        <v>13.3</v>
      </c>
      <c r="K44" s="25" t="n">
        <v>11.8</v>
      </c>
      <c r="L44" s="25" t="n">
        <v>13.3</v>
      </c>
      <c r="M44" s="25" t="n">
        <v>13.3</v>
      </c>
    </row>
    <row r="45">
      <c r="A45" s="24" t="inlineStr">
        <is>
          <t>CB.EN.U4MEE19237</t>
        </is>
      </c>
      <c r="B45" s="24" t="inlineStr">
        <is>
          <t xml:space="preserve">Sandeep Kumar R </t>
        </is>
      </c>
      <c r="C45" s="24" t="n">
        <v>13.4</v>
      </c>
      <c r="D45" s="24" t="n">
        <v>14.9</v>
      </c>
      <c r="E45" s="24" t="n">
        <v>13.4</v>
      </c>
      <c r="F45" s="24" t="n">
        <v>14.9</v>
      </c>
      <c r="G45" s="24" t="n">
        <v>14.9</v>
      </c>
      <c r="I45" s="25" t="n">
        <v>13.4</v>
      </c>
      <c r="J45" s="25" t="n">
        <v>14.9</v>
      </c>
      <c r="K45" s="25" t="n">
        <v>13.4</v>
      </c>
      <c r="L45" s="25" t="n">
        <v>14.9</v>
      </c>
      <c r="M45" s="25" t="n">
        <v>14.9</v>
      </c>
    </row>
    <row r="46">
      <c r="A46" s="26" t="inlineStr">
        <is>
          <t>CB.EN.U4MEE19238</t>
        </is>
      </c>
      <c r="B46" s="26" t="inlineStr">
        <is>
          <t xml:space="preserve">SARATH.A.MENON </t>
        </is>
      </c>
      <c r="C46" s="26" t="n">
        <v>12</v>
      </c>
      <c r="D46" s="26" t="n">
        <v>13.5</v>
      </c>
      <c r="E46" s="26" t="n">
        <v>12</v>
      </c>
      <c r="F46" s="26" t="n">
        <v>13.5</v>
      </c>
      <c r="G46" s="26" t="n">
        <v>13.5</v>
      </c>
      <c r="I46" s="25" t="n">
        <v>12</v>
      </c>
      <c r="J46" s="25" t="n">
        <v>13.5</v>
      </c>
      <c r="K46" s="25" t="n">
        <v>12</v>
      </c>
      <c r="L46" s="25" t="n">
        <v>13.5</v>
      </c>
      <c r="M46" s="25" t="n">
        <v>13.5</v>
      </c>
    </row>
    <row r="47">
      <c r="A47" s="24" t="inlineStr">
        <is>
          <t>CB.EN.U4MEE19239</t>
        </is>
      </c>
      <c r="B47" s="24" t="inlineStr">
        <is>
          <t xml:space="preserve">SATHYENDRA V </t>
        </is>
      </c>
      <c r="C47" s="24" t="n">
        <v>13.4</v>
      </c>
      <c r="D47" s="24" t="n">
        <v>14.9</v>
      </c>
      <c r="E47" s="24" t="n">
        <v>13.4</v>
      </c>
      <c r="F47" s="24" t="n">
        <v>14.9</v>
      </c>
      <c r="G47" s="24" t="n">
        <v>14.9</v>
      </c>
      <c r="I47" s="25" t="n">
        <v>13.4</v>
      </c>
      <c r="J47" s="25" t="n">
        <v>14.9</v>
      </c>
      <c r="K47" s="25" t="n">
        <v>13.4</v>
      </c>
      <c r="L47" s="25" t="n">
        <v>14.9</v>
      </c>
      <c r="M47" s="25" t="n">
        <v>14.9</v>
      </c>
    </row>
    <row r="48">
      <c r="A48" s="26" t="inlineStr">
        <is>
          <t>CB.EN.U4MEE19240</t>
        </is>
      </c>
      <c r="B48" s="26" t="inlineStr">
        <is>
          <t xml:space="preserve">Shyam Sundar J G </t>
        </is>
      </c>
      <c r="C48" s="26" t="n">
        <v>8.800000000000001</v>
      </c>
      <c r="D48" s="26" t="n">
        <v>10.3</v>
      </c>
      <c r="E48" s="26" t="n">
        <v>8.800000000000001</v>
      </c>
      <c r="F48" s="26" t="n">
        <v>10.3</v>
      </c>
      <c r="G48" s="26" t="n">
        <v>10.3</v>
      </c>
      <c r="I48" s="25" t="n">
        <v>8.800000000000001</v>
      </c>
      <c r="J48" s="25" t="n">
        <v>10.3</v>
      </c>
      <c r="K48" s="25" t="n">
        <v>8.800000000000001</v>
      </c>
      <c r="L48" s="25" t="n">
        <v>10.3</v>
      </c>
      <c r="M48" s="25" t="n">
        <v>10.3</v>
      </c>
    </row>
    <row r="49">
      <c r="A49" s="24" t="inlineStr">
        <is>
          <t>CB.EN.U4MEE19241</t>
        </is>
      </c>
      <c r="B49" s="24" t="inlineStr">
        <is>
          <t xml:space="preserve">Siddhanth Madhavan </t>
        </is>
      </c>
      <c r="C49" s="24" t="n">
        <v>12.2</v>
      </c>
      <c r="D49" s="24" t="n">
        <v>13.7</v>
      </c>
      <c r="E49" s="24" t="n">
        <v>12.2</v>
      </c>
      <c r="F49" s="24" t="n">
        <v>13.7</v>
      </c>
      <c r="G49" s="24" t="n">
        <v>13.7</v>
      </c>
      <c r="I49" s="25" t="n">
        <v>12.2</v>
      </c>
      <c r="J49" s="25" t="n">
        <v>13.7</v>
      </c>
      <c r="K49" s="25" t="n">
        <v>12.2</v>
      </c>
      <c r="L49" s="25" t="n">
        <v>13.7</v>
      </c>
      <c r="M49" s="25" t="n">
        <v>13.7</v>
      </c>
    </row>
    <row r="50">
      <c r="A50" s="26" t="inlineStr">
        <is>
          <t>CB.EN.U4MEE19242</t>
        </is>
      </c>
      <c r="B50" s="26" t="inlineStr">
        <is>
          <t xml:space="preserve">Sri Sai Nitish Kumar Gandikota </t>
        </is>
      </c>
      <c r="C50" s="26" t="n">
        <v>12</v>
      </c>
      <c r="D50" s="26" t="n">
        <v>13.5</v>
      </c>
      <c r="E50" s="26" t="n">
        <v>12</v>
      </c>
      <c r="F50" s="26" t="n">
        <v>13.5</v>
      </c>
      <c r="G50" s="26" t="n">
        <v>13.5</v>
      </c>
      <c r="I50" s="25" t="n">
        <v>12</v>
      </c>
      <c r="J50" s="25" t="n">
        <v>13.5</v>
      </c>
      <c r="K50" s="25" t="n">
        <v>12</v>
      </c>
      <c r="L50" s="25" t="n">
        <v>13.5</v>
      </c>
      <c r="M50" s="25" t="n">
        <v>13.5</v>
      </c>
    </row>
    <row r="51">
      <c r="A51" s="24" t="inlineStr">
        <is>
          <t>CB.EN.U4MEE19243</t>
        </is>
      </c>
      <c r="B51" s="24" t="inlineStr">
        <is>
          <t xml:space="preserve">Sriram S </t>
        </is>
      </c>
      <c r="C51" s="24" t="n">
        <v>12.2</v>
      </c>
      <c r="D51" s="24" t="n">
        <v>13.7</v>
      </c>
      <c r="E51" s="24" t="n">
        <v>12.2</v>
      </c>
      <c r="F51" s="24" t="n">
        <v>13.7</v>
      </c>
      <c r="G51" s="24" t="n">
        <v>13.7</v>
      </c>
      <c r="I51" s="25" t="n">
        <v>12.2</v>
      </c>
      <c r="J51" s="25" t="n">
        <v>13.7</v>
      </c>
      <c r="K51" s="25" t="n">
        <v>12.2</v>
      </c>
      <c r="L51" s="25" t="n">
        <v>13.7</v>
      </c>
      <c r="M51" s="25" t="n">
        <v>13.7</v>
      </c>
    </row>
    <row r="52">
      <c r="A52" s="26" t="inlineStr">
        <is>
          <t>CB.EN.U4MEE19244</t>
        </is>
      </c>
      <c r="B52" s="26" t="inlineStr">
        <is>
          <t xml:space="preserve">TADIKONDA VISHNU  VARDHAN </t>
        </is>
      </c>
      <c r="C52" s="26" t="n">
        <v>12</v>
      </c>
      <c r="D52" s="26" t="n">
        <v>13.5</v>
      </c>
      <c r="E52" s="26" t="n">
        <v>12</v>
      </c>
      <c r="F52" s="26" t="n">
        <v>13.5</v>
      </c>
      <c r="G52" s="26" t="n">
        <v>13.5</v>
      </c>
      <c r="I52" s="25" t="n">
        <v>12</v>
      </c>
      <c r="J52" s="25" t="n">
        <v>13.5</v>
      </c>
      <c r="K52" s="25" t="n">
        <v>12</v>
      </c>
      <c r="L52" s="25" t="n">
        <v>13.5</v>
      </c>
      <c r="M52" s="25" t="n">
        <v>13.5</v>
      </c>
    </row>
    <row r="53">
      <c r="A53" s="24" t="inlineStr">
        <is>
          <t>CB.EN.U4MEE19245</t>
        </is>
      </c>
      <c r="B53" s="24" t="inlineStr">
        <is>
          <t xml:space="preserve">Turlapati P V Srichakri </t>
        </is>
      </c>
      <c r="C53" s="24" t="n">
        <v>9.199999999999999</v>
      </c>
      <c r="D53" s="24" t="n">
        <v>10.7</v>
      </c>
      <c r="E53" s="24" t="n">
        <v>9.199999999999999</v>
      </c>
      <c r="F53" s="24" t="n">
        <v>10.7</v>
      </c>
      <c r="G53" s="24" t="n">
        <v>10.7</v>
      </c>
      <c r="I53" s="25" t="n">
        <v>9.199999999999999</v>
      </c>
      <c r="J53" s="25" t="n">
        <v>10.7</v>
      </c>
      <c r="K53" s="25" t="n">
        <v>9.199999999999999</v>
      </c>
      <c r="L53" s="25" t="n">
        <v>10.7</v>
      </c>
      <c r="M53" s="25" t="n">
        <v>10.7</v>
      </c>
    </row>
    <row r="54">
      <c r="A54" s="26" t="inlineStr">
        <is>
          <t>CB.EN.U4MEE19246</t>
        </is>
      </c>
      <c r="B54" s="26" t="inlineStr">
        <is>
          <t xml:space="preserve">V DEVADHARSHAN </t>
        </is>
      </c>
      <c r="C54" s="26" t="n">
        <v>12.6</v>
      </c>
      <c r="D54" s="26" t="n">
        <v>14.1</v>
      </c>
      <c r="E54" s="26" t="n">
        <v>12.6</v>
      </c>
      <c r="F54" s="26" t="n">
        <v>14.1</v>
      </c>
      <c r="G54" s="26" t="n">
        <v>14.1</v>
      </c>
      <c r="I54" s="25" t="n">
        <v>12.6</v>
      </c>
      <c r="J54" s="25" t="n">
        <v>14.1</v>
      </c>
      <c r="K54" s="25" t="n">
        <v>12.6</v>
      </c>
      <c r="L54" s="25" t="n">
        <v>14.1</v>
      </c>
      <c r="M54" s="25" t="n">
        <v>14.1</v>
      </c>
    </row>
    <row r="55">
      <c r="A55" s="24" t="inlineStr">
        <is>
          <t>CB.EN.U4MEE19247</t>
        </is>
      </c>
      <c r="B55" s="24" t="inlineStr">
        <is>
          <t xml:space="preserve">Vaysakh M </t>
        </is>
      </c>
      <c r="C55" s="24" t="n">
        <v>11.8</v>
      </c>
      <c r="D55" s="24" t="n">
        <v>13.3</v>
      </c>
      <c r="E55" s="24" t="n">
        <v>11.8</v>
      </c>
      <c r="F55" s="24" t="n">
        <v>13.3</v>
      </c>
      <c r="G55" s="24" t="n">
        <v>13.3</v>
      </c>
      <c r="I55" s="25" t="n">
        <v>11.8</v>
      </c>
      <c r="J55" s="25" t="n">
        <v>13.3</v>
      </c>
      <c r="K55" s="25" t="n">
        <v>11.8</v>
      </c>
      <c r="L55" s="25" t="n">
        <v>13.3</v>
      </c>
      <c r="M55" s="25" t="n">
        <v>13.3</v>
      </c>
    </row>
    <row r="56">
      <c r="A56" s="26" t="inlineStr">
        <is>
          <t>CB.EN.U4MEE19249</t>
        </is>
      </c>
      <c r="B56" s="26" t="inlineStr">
        <is>
          <t xml:space="preserve">Vikram Krishna Kurlagonda </t>
        </is>
      </c>
      <c r="C56" s="26" t="n">
        <v>13</v>
      </c>
      <c r="D56" s="26" t="n">
        <v>14.5</v>
      </c>
      <c r="E56" s="26" t="n">
        <v>13</v>
      </c>
      <c r="F56" s="26" t="n">
        <v>14.5</v>
      </c>
      <c r="G56" s="26" t="n">
        <v>14.5</v>
      </c>
      <c r="I56" s="25" t="n">
        <v>13</v>
      </c>
      <c r="J56" s="25" t="n">
        <v>14.5</v>
      </c>
      <c r="K56" s="25" t="n">
        <v>13</v>
      </c>
      <c r="L56" s="25" t="n">
        <v>14.5</v>
      </c>
      <c r="M56" s="25" t="n">
        <v>14.5</v>
      </c>
    </row>
    <row r="57">
      <c r="A57" s="24" t="inlineStr">
        <is>
          <t>CB.EN.U4MEE19250</t>
        </is>
      </c>
      <c r="B57" s="24" t="inlineStr">
        <is>
          <t xml:space="preserve">Vishal S K </t>
        </is>
      </c>
      <c r="C57" s="24" t="n">
        <v>12.8</v>
      </c>
      <c r="D57" s="24" t="n">
        <v>14.3</v>
      </c>
      <c r="E57" s="24" t="n">
        <v>12.8</v>
      </c>
      <c r="F57" s="24" t="n">
        <v>14.3</v>
      </c>
      <c r="G57" s="24" t="n">
        <v>14.3</v>
      </c>
      <c r="I57" s="25" t="n">
        <v>12.8</v>
      </c>
      <c r="J57" s="25" t="n">
        <v>14.3</v>
      </c>
      <c r="K57" s="25" t="n">
        <v>12.8</v>
      </c>
      <c r="L57" s="25" t="n">
        <v>14.3</v>
      </c>
      <c r="M57" s="25" t="n">
        <v>14.3</v>
      </c>
    </row>
    <row r="58">
      <c r="A58" s="26" t="inlineStr">
        <is>
          <t>CB.EN.U4MEE19252</t>
        </is>
      </c>
      <c r="B58" s="26" t="inlineStr">
        <is>
          <t xml:space="preserve">R S S S S G Nrusimha Krishna </t>
        </is>
      </c>
      <c r="C58" s="26" t="n">
        <v>10.2</v>
      </c>
      <c r="D58" s="26" t="n">
        <v>11.7</v>
      </c>
      <c r="E58" s="26" t="n">
        <v>10.2</v>
      </c>
      <c r="F58" s="26" t="n">
        <v>11.7</v>
      </c>
      <c r="G58" s="26" t="n">
        <v>11.7</v>
      </c>
      <c r="I58" s="25" t="n">
        <v>10.2</v>
      </c>
      <c r="J58" s="25" t="n">
        <v>11.7</v>
      </c>
      <c r="K58" s="25" t="n">
        <v>10.2</v>
      </c>
      <c r="L58" s="25" t="n">
        <v>11.7</v>
      </c>
      <c r="M58" s="25" t="n">
        <v>11.7</v>
      </c>
    </row>
    <row r="59">
      <c r="A59" s="24" t="inlineStr">
        <is>
          <t>CB.EN.U4MEE19253</t>
        </is>
      </c>
      <c r="B59" s="24" t="inlineStr">
        <is>
          <t xml:space="preserve">Rongala Lakshman Kumar </t>
        </is>
      </c>
      <c r="C59" s="24" t="n">
        <v>10.6</v>
      </c>
      <c r="D59" s="24" t="n">
        <v>12.1</v>
      </c>
      <c r="E59" s="24" t="n">
        <v>10.6</v>
      </c>
      <c r="F59" s="24" t="n">
        <v>12.1</v>
      </c>
      <c r="G59" s="24" t="n">
        <v>12.1</v>
      </c>
      <c r="I59" s="25" t="n">
        <v>10.6</v>
      </c>
      <c r="J59" s="25" t="n">
        <v>12.1</v>
      </c>
      <c r="K59" s="25" t="n">
        <v>10.6</v>
      </c>
      <c r="L59" s="25" t="n">
        <v>12.1</v>
      </c>
      <c r="M59" s="25" t="n">
        <v>12.1</v>
      </c>
    </row>
    <row r="60">
      <c r="A60" s="26" t="inlineStr">
        <is>
          <t>CB.EN.U4MEE19254</t>
        </is>
      </c>
      <c r="B60" s="26" t="inlineStr">
        <is>
          <t xml:space="preserve">Pravin Kumar S  </t>
        </is>
      </c>
      <c r="C60" s="26" t="n">
        <v>10.4</v>
      </c>
      <c r="D60" s="26" t="n">
        <v>11.9</v>
      </c>
      <c r="E60" s="26" t="n">
        <v>10.4</v>
      </c>
      <c r="F60" s="26" t="n">
        <v>11.9</v>
      </c>
      <c r="G60" s="26" t="n">
        <v>11.9</v>
      </c>
      <c r="I60" s="25" t="n">
        <v>10.4</v>
      </c>
      <c r="J60" s="25" t="n">
        <v>11.9</v>
      </c>
      <c r="K60" s="25" t="n">
        <v>10.4</v>
      </c>
      <c r="L60" s="25" t="n">
        <v>11.9</v>
      </c>
      <c r="M60" s="25" t="n">
        <v>11.9</v>
      </c>
    </row>
    <row r="61"/>
    <row r="62"/>
    <row r="63">
      <c r="A63" s="27" t="inlineStr">
        <is>
          <t>Colour Code</t>
        </is>
      </c>
      <c r="B63" s="27" t="inlineStr">
        <is>
          <t>Meaning</t>
        </is>
      </c>
      <c r="C63" s="28" t="n"/>
    </row>
    <row r="64">
      <c r="A64" s="29" t="inlineStr">
        <is>
          <t>Pink fill</t>
        </is>
      </c>
      <c r="B64" s="29" t="inlineStr">
        <is>
          <t>Empty cell</t>
        </is>
      </c>
      <c r="C64" s="28" t="n"/>
    </row>
    <row r="65">
      <c r="A65" s="30" t="inlineStr">
        <is>
          <t>Red fill</t>
        </is>
      </c>
      <c r="B65" s="30" t="inlineStr">
        <is>
          <t>Cell value greater than expected</t>
        </is>
      </c>
      <c r="C65" s="28" t="n"/>
    </row>
    <row r="66">
      <c r="A66" s="31" t="inlineStr">
        <is>
          <t>Yellow fill</t>
        </is>
      </c>
      <c r="B66" s="31" t="inlineStr">
        <is>
          <t>All cells values in column below threshold</t>
        </is>
      </c>
      <c r="C66" s="28" t="n"/>
    </row>
    <row r="67">
      <c r="A67" s="32" t="inlineStr">
        <is>
          <t>Blue fill</t>
        </is>
      </c>
      <c r="B67" s="32" t="inlineStr">
        <is>
          <t>Header cell (ignore)</t>
        </is>
      </c>
      <c r="C67" s="28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7">
    <mergeCell ref="B64:C64"/>
    <mergeCell ref="B67:C67"/>
    <mergeCell ref="B9:G9"/>
    <mergeCell ref="B1:G1"/>
    <mergeCell ref="B66:C66"/>
    <mergeCell ref="B63:C63"/>
    <mergeCell ref="B65:C65"/>
  </mergeCells>
  <conditionalFormatting sqref="C3">
    <cfRule type="expression" priority="1" dxfId="2" stopIfTrue="0">
      <formula>OR(C3&gt;100,C3&lt;0)</formula>
    </cfRule>
    <cfRule type="expression" priority="2" dxfId="0" stopIfTrue="0">
      <formula>ISBLANK(C3)</formula>
    </cfRule>
  </conditionalFormatting>
  <conditionalFormatting sqref="C4">
    <cfRule type="expression" priority="3" dxfId="2" stopIfTrue="0">
      <formula>OR(C4&gt;max_marks_cell,C4&lt;0)</formula>
    </cfRule>
    <cfRule type="expression" priority="4" dxfId="0" stopIfTrue="0">
      <formula>ISBLANK(C4)</formula>
    </cfRule>
  </conditionalFormatting>
  <conditionalFormatting sqref="C5">
    <cfRule type="expression" priority="5" dxfId="2" stopIfTrue="0">
      <formula>OR(C5&gt;5,C5&lt;0)</formula>
    </cfRule>
    <cfRule type="expression" priority="6" dxfId="0" stopIfTrue="0">
      <formula>ISBLANK(C5)</formula>
    </cfRule>
  </conditionalFormatting>
  <conditionalFormatting sqref="C7">
    <cfRule type="expression" priority="7" dxfId="2" stopIfTrue="0">
      <formula>OR(C7&gt;100,C7&lt;0)</formula>
    </cfRule>
    <cfRule type="expression" priority="8" dxfId="0" stopIfTrue="0">
      <formula>ISBLANK(C7)</formula>
    </cfRule>
  </conditionalFormatting>
  <conditionalFormatting sqref="D3">
    <cfRule type="expression" priority="9" dxfId="2" stopIfTrue="0">
      <formula>OR(D3&gt;100,D3&lt;0)</formula>
    </cfRule>
    <cfRule type="expression" priority="10" dxfId="0" stopIfTrue="0">
      <formula>ISBLANK(D3)</formula>
    </cfRule>
  </conditionalFormatting>
  <conditionalFormatting sqref="D4">
    <cfRule type="expression" priority="11" dxfId="2" stopIfTrue="0">
      <formula>OR(D4&gt;max_marks_cell,D4&lt;0)</formula>
    </cfRule>
    <cfRule type="expression" priority="12" dxfId="0" stopIfTrue="0">
      <formula>ISBLANK(D4)</formula>
    </cfRule>
  </conditionalFormatting>
  <conditionalFormatting sqref="D5">
    <cfRule type="expression" priority="13" dxfId="2" stopIfTrue="0">
      <formula>OR(D5&gt;5,D5&lt;0)</formula>
    </cfRule>
    <cfRule type="expression" priority="14" dxfId="0" stopIfTrue="0">
      <formula>ISBLANK(D5)</formula>
    </cfRule>
  </conditionalFormatting>
  <conditionalFormatting sqref="D7">
    <cfRule type="expression" priority="15" dxfId="2" stopIfTrue="0">
      <formula>OR(D7&gt;100,D7&lt;0)</formula>
    </cfRule>
    <cfRule type="expression" priority="16" dxfId="0" stopIfTrue="0">
      <formula>ISBLANK(D7)</formula>
    </cfRule>
  </conditionalFormatting>
  <conditionalFormatting sqref="E3">
    <cfRule type="expression" priority="17" dxfId="2" stopIfTrue="0">
      <formula>OR(E3&gt;100,E3&lt;0)</formula>
    </cfRule>
    <cfRule type="expression" priority="18" dxfId="0" stopIfTrue="0">
      <formula>ISBLANK(E3)</formula>
    </cfRule>
  </conditionalFormatting>
  <conditionalFormatting sqref="E4">
    <cfRule type="expression" priority="19" dxfId="2" stopIfTrue="0">
      <formula>OR(E4&gt;max_marks_cell,E4&lt;0)</formula>
    </cfRule>
    <cfRule type="expression" priority="20" dxfId="0" stopIfTrue="0">
      <formula>ISBLANK(E4)</formula>
    </cfRule>
  </conditionalFormatting>
  <conditionalFormatting sqref="E5">
    <cfRule type="expression" priority="21" dxfId="2" stopIfTrue="0">
      <formula>OR(E5&gt;5,E5&lt;0)</formula>
    </cfRule>
    <cfRule type="expression" priority="22" dxfId="0" stopIfTrue="0">
      <formula>ISBLANK(E5)</formula>
    </cfRule>
  </conditionalFormatting>
  <conditionalFormatting sqref="E7">
    <cfRule type="expression" priority="23" dxfId="2" stopIfTrue="0">
      <formula>OR(E7&gt;100,E7&lt;0)</formula>
    </cfRule>
    <cfRule type="expression" priority="24" dxfId="0" stopIfTrue="0">
      <formula>ISBLANK(E7)</formula>
    </cfRule>
  </conditionalFormatting>
  <conditionalFormatting sqref="F3">
    <cfRule type="expression" priority="25" dxfId="2" stopIfTrue="0">
      <formula>OR(F3&gt;100,F3&lt;0)</formula>
    </cfRule>
    <cfRule type="expression" priority="26" dxfId="0" stopIfTrue="0">
      <formula>ISBLANK(F3)</formula>
    </cfRule>
  </conditionalFormatting>
  <conditionalFormatting sqref="F4">
    <cfRule type="expression" priority="27" dxfId="2" stopIfTrue="0">
      <formula>OR(F4&gt;max_marks_cell,F4&lt;0)</formula>
    </cfRule>
    <cfRule type="expression" priority="28" dxfId="0" stopIfTrue="0">
      <formula>ISBLANK(F4)</formula>
    </cfRule>
  </conditionalFormatting>
  <conditionalFormatting sqref="F5">
    <cfRule type="expression" priority="29" dxfId="2" stopIfTrue="0">
      <formula>OR(F5&gt;5,F5&lt;0)</formula>
    </cfRule>
    <cfRule type="expression" priority="30" dxfId="0" stopIfTrue="0">
      <formula>ISBLANK(F5)</formula>
    </cfRule>
  </conditionalFormatting>
  <conditionalFormatting sqref="F7">
    <cfRule type="expression" priority="31" dxfId="2" stopIfTrue="0">
      <formula>OR(F7&gt;100,F7&lt;0)</formula>
    </cfRule>
    <cfRule type="expression" priority="32" dxfId="0" stopIfTrue="0">
      <formula>ISBLANK(F7)</formula>
    </cfRule>
  </conditionalFormatting>
  <conditionalFormatting sqref="G3">
    <cfRule type="expression" priority="33" dxfId="2" stopIfTrue="0">
      <formula>OR(G3&gt;100,G3&lt;0)</formula>
    </cfRule>
    <cfRule type="expression" priority="34" dxfId="0" stopIfTrue="0">
      <formula>ISBLANK(G3)</formula>
    </cfRule>
  </conditionalFormatting>
  <conditionalFormatting sqref="G4">
    <cfRule type="expression" priority="35" dxfId="2" stopIfTrue="0">
      <formula>OR(G4&gt;max_marks_cell,G4&lt;0)</formula>
    </cfRule>
    <cfRule type="expression" priority="36" dxfId="0" stopIfTrue="0">
      <formula>ISBLANK(G4)</formula>
    </cfRule>
  </conditionalFormatting>
  <conditionalFormatting sqref="G5">
    <cfRule type="expression" priority="37" dxfId="2" stopIfTrue="0">
      <formula>OR(G5&gt;5,G5&lt;0)</formula>
    </cfRule>
    <cfRule type="expression" priority="38" dxfId="0" stopIfTrue="0">
      <formula>ISBLANK(G5)</formula>
    </cfRule>
  </conditionalFormatting>
  <conditionalFormatting sqref="G7">
    <cfRule type="expression" priority="39" dxfId="2" stopIfTrue="0">
      <formula>OR(G7&gt;100,G7&lt;0)</formula>
    </cfRule>
    <cfRule type="expression" priority="40" dxfId="0" stopIfTrue="0">
      <formula>ISBLANK(G7)</formula>
    </cfRule>
  </conditionalFormatting>
  <conditionalFormatting sqref="C10">
    <cfRule type="expression" priority="41" dxfId="3" stopIfTrue="0">
      <formula>COUNTIF(C11:C60, "&gt;="&amp;$C$4)=0</formula>
    </cfRule>
  </conditionalFormatting>
  <conditionalFormatting sqref="C11:C60">
    <cfRule type="expression" priority="42" dxfId="0" stopIfTrue="0">
      <formula>ISBLANK(C11)</formula>
    </cfRule>
    <cfRule type="expression" priority="43" dxfId="2" stopIfTrue="0">
      <formula>C11&gt;$C$3</formula>
    </cfRule>
  </conditionalFormatting>
  <conditionalFormatting sqref="A11:A60">
    <cfRule type="expression" priority="44" dxfId="0" stopIfTrue="0">
      <formula>ISBLANK(A11)</formula>
    </cfRule>
    <cfRule type="expression" priority="49" dxfId="0" stopIfTrue="0">
      <formula>ISBLANK(A11)</formula>
    </cfRule>
    <cfRule type="expression" priority="54" dxfId="0" stopIfTrue="0">
      <formula>ISBLANK(A11)</formula>
    </cfRule>
    <cfRule type="expression" priority="59" dxfId="0" stopIfTrue="0">
      <formula>ISBLANK(A11)</formula>
    </cfRule>
    <cfRule type="expression" priority="64" dxfId="0" stopIfTrue="0">
      <formula>ISBLANK(A11)</formula>
    </cfRule>
  </conditionalFormatting>
  <conditionalFormatting sqref="B11:B60">
    <cfRule type="expression" priority="45" dxfId="0" stopIfTrue="0">
      <formula>ISBLANK(B11)</formula>
    </cfRule>
    <cfRule type="expression" priority="50" dxfId="0" stopIfTrue="0">
      <formula>ISBLANK(B11)</formula>
    </cfRule>
    <cfRule type="expression" priority="55" dxfId="0" stopIfTrue="0">
      <formula>ISBLANK(B11)</formula>
    </cfRule>
    <cfRule type="expression" priority="60" dxfId="0" stopIfTrue="0">
      <formula>ISBLANK(B11)</formula>
    </cfRule>
    <cfRule type="expression" priority="65" dxfId="0" stopIfTrue="0">
      <formula>ISBLANK(B11)</formula>
    </cfRule>
  </conditionalFormatting>
  <conditionalFormatting sqref="D10">
    <cfRule type="expression" priority="46" dxfId="3" stopIfTrue="0">
      <formula>COUNTIF(D11:D60, "&gt;="&amp;$D$4)=0</formula>
    </cfRule>
  </conditionalFormatting>
  <conditionalFormatting sqref="D11:D60">
    <cfRule type="expression" priority="47" dxfId="0" stopIfTrue="0">
      <formula>ISBLANK(D11)</formula>
    </cfRule>
    <cfRule type="expression" priority="48" dxfId="2" stopIfTrue="0">
      <formula>D11&gt;$D$3</formula>
    </cfRule>
  </conditionalFormatting>
  <conditionalFormatting sqref="E10">
    <cfRule type="expression" priority="51" dxfId="3" stopIfTrue="0">
      <formula>COUNTIF(E11:E60, "&gt;="&amp;$E$4)=0</formula>
    </cfRule>
  </conditionalFormatting>
  <conditionalFormatting sqref="E11:E60">
    <cfRule type="expression" priority="52" dxfId="0" stopIfTrue="0">
      <formula>ISBLANK(E11)</formula>
    </cfRule>
    <cfRule type="expression" priority="53" dxfId="2" stopIfTrue="0">
      <formula>E11&gt;$E$3</formula>
    </cfRule>
  </conditionalFormatting>
  <conditionalFormatting sqref="F10">
    <cfRule type="expression" priority="56" dxfId="3" stopIfTrue="0">
      <formula>COUNTIF(F11:F60, "&gt;="&amp;$F$4)=0</formula>
    </cfRule>
  </conditionalFormatting>
  <conditionalFormatting sqref="F11:F60">
    <cfRule type="expression" priority="57" dxfId="0" stopIfTrue="0">
      <formula>ISBLANK(F11)</formula>
    </cfRule>
    <cfRule type="expression" priority="58" dxfId="2" stopIfTrue="0">
      <formula>F11&gt;$F$3</formula>
    </cfRule>
  </conditionalFormatting>
  <conditionalFormatting sqref="G10">
    <cfRule type="expression" priority="61" dxfId="3" stopIfTrue="0">
      <formula>COUNTIF(G11:G60, "&gt;="&amp;$G$4)=0</formula>
    </cfRule>
  </conditionalFormatting>
  <conditionalFormatting sqref="G11:G60">
    <cfRule type="expression" priority="62" dxfId="0" stopIfTrue="0">
      <formula>ISBLANK(G11)</formula>
    </cfRule>
    <cfRule type="expression" priority="63" dxfId="2" stopIfTrue="0">
      <formula>G11&gt;$G$3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M67"/>
  <sheetViews>
    <sheetView workbookViewId="0">
      <selection activeCell="A1" sqref="A1"/>
    </sheetView>
  </sheetViews>
  <sheetFormatPr baseColWidth="8" defaultRowHeight="15"/>
  <cols>
    <col width="20" customWidth="1" min="1" max="1"/>
    <col width="30" customWidth="1" min="2" max="2"/>
    <col width="33" customWidth="1" min="3" max="3"/>
    <col width="33" customWidth="1" min="4" max="4"/>
    <col width="33" customWidth="1" min="5" max="5"/>
    <col width="33" customWidth="1" min="6" max="6"/>
    <col width="33" customWidth="1" min="7" max="7"/>
  </cols>
  <sheetData>
    <row r="1">
      <c r="A1" s="2" t="n"/>
      <c r="B1" s="1" t="inlineStr">
        <is>
          <t>C_END_SEM-E</t>
        </is>
      </c>
      <c r="C1" s="1" t="n"/>
      <c r="D1" s="1" t="n"/>
      <c r="E1" s="1" t="n"/>
      <c r="F1" s="1" t="n"/>
      <c r="G1" s="1" t="n"/>
    </row>
    <row r="2">
      <c r="A2" s="2" t="n"/>
      <c r="B2" s="22" t="inlineStr">
        <is>
          <t>Question</t>
        </is>
      </c>
      <c r="C2" s="22" t="inlineStr">
        <is>
          <t>Q1</t>
        </is>
      </c>
      <c r="D2" s="22" t="inlineStr">
        <is>
          <t>Q2</t>
        </is>
      </c>
      <c r="E2" s="22" t="inlineStr">
        <is>
          <t>Q3</t>
        </is>
      </c>
      <c r="F2" s="22" t="inlineStr">
        <is>
          <t>Q4</t>
        </is>
      </c>
      <c r="G2" s="22" t="inlineStr">
        <is>
          <t>Q5</t>
        </is>
      </c>
      <c r="I2" s="23" t="inlineStr">
        <is>
          <t>CO1</t>
        </is>
      </c>
      <c r="J2" s="23" t="inlineStr">
        <is>
          <t>CO2</t>
        </is>
      </c>
      <c r="K2" s="23" t="inlineStr">
        <is>
          <t>CO3</t>
        </is>
      </c>
      <c r="L2" s="23" t="inlineStr">
        <is>
          <t>CO4</t>
        </is>
      </c>
      <c r="M2" s="23" t="inlineStr">
        <is>
          <t>CO5</t>
        </is>
      </c>
    </row>
    <row r="3">
      <c r="A3" s="2" t="n"/>
      <c r="B3" s="22" t="inlineStr">
        <is>
          <t>Max Marks</t>
        </is>
      </c>
      <c r="C3" s="24" t="n">
        <v>4</v>
      </c>
      <c r="D3" s="24" t="n">
        <v>4</v>
      </c>
      <c r="E3" s="24" t="n">
        <v>4</v>
      </c>
      <c r="F3" s="24" t="n">
        <v>4</v>
      </c>
      <c r="G3" s="24" t="n">
        <v>4</v>
      </c>
      <c r="I3" s="25" t="n">
        <v>4</v>
      </c>
      <c r="J3" s="25" t="n">
        <v>4</v>
      </c>
      <c r="K3" s="25" t="n">
        <v>4</v>
      </c>
      <c r="L3" s="25" t="n">
        <v>4</v>
      </c>
      <c r="M3" s="25" t="n">
        <v>4</v>
      </c>
    </row>
    <row r="4">
      <c r="A4" s="2" t="n"/>
      <c r="B4" s="22" t="inlineStr">
        <is>
          <t>Threshold</t>
        </is>
      </c>
      <c r="C4" s="26" t="n">
        <v>2.8</v>
      </c>
      <c r="D4" s="26" t="n">
        <v>2.8</v>
      </c>
      <c r="E4" s="26" t="n">
        <v>2.8</v>
      </c>
      <c r="F4" s="26" t="n">
        <v>2.8</v>
      </c>
      <c r="G4" s="26" t="n">
        <v>2.8</v>
      </c>
      <c r="I4" s="25" t="n">
        <v>2.8</v>
      </c>
      <c r="J4" s="25" t="n">
        <v>2.8</v>
      </c>
      <c r="K4" s="25" t="n">
        <v>2.8</v>
      </c>
      <c r="L4" s="25" t="n">
        <v>2.8</v>
      </c>
      <c r="M4" s="25" t="n">
        <v>2.8</v>
      </c>
    </row>
    <row r="5">
      <c r="A5" s="2" t="n"/>
      <c r="B5" s="22" t="inlineStr">
        <is>
          <t>CO</t>
        </is>
      </c>
      <c r="C5" s="24" t="n">
        <v>1</v>
      </c>
      <c r="D5" s="24" t="n">
        <v>2</v>
      </c>
      <c r="E5" s="24" t="n">
        <v>3</v>
      </c>
      <c r="F5" s="24" t="n">
        <v>4</v>
      </c>
      <c r="G5" s="24" t="n">
        <v>5</v>
      </c>
    </row>
    <row r="6">
      <c r="A6" s="2" t="n"/>
      <c r="B6" s="22" t="inlineStr">
        <is>
          <t>Final CO</t>
        </is>
      </c>
      <c r="C6" s="5" t="inlineStr">
        <is>
          <t>19MEE383_CO1</t>
        </is>
      </c>
      <c r="D6" s="5" t="inlineStr">
        <is>
          <t>19MEE383_CO2</t>
        </is>
      </c>
      <c r="E6" s="5" t="inlineStr">
        <is>
          <t>19MEE383_CO3</t>
        </is>
      </c>
      <c r="F6" s="5" t="inlineStr">
        <is>
          <t>19MEE383_CO4</t>
        </is>
      </c>
      <c r="G6" s="5" t="inlineStr">
        <is>
          <t>19MEE383_CO5</t>
        </is>
      </c>
    </row>
    <row r="7">
      <c r="A7" s="2" t="n"/>
      <c r="B7" s="22" t="inlineStr">
        <is>
          <t>BTL</t>
        </is>
      </c>
      <c r="C7" s="24" t="n"/>
      <c r="D7" s="24" t="n"/>
      <c r="E7" s="24" t="n"/>
      <c r="F7" s="24" t="n"/>
      <c r="G7" s="24" t="n"/>
    </row>
    <row r="8">
      <c r="A8" s="2" t="n"/>
      <c r="B8" s="2" t="n"/>
      <c r="C8" s="2" t="n"/>
      <c r="D8" s="2" t="n"/>
      <c r="E8" s="2" t="n"/>
      <c r="F8" s="2" t="n"/>
      <c r="G8" s="2" t="n"/>
    </row>
    <row r="9">
      <c r="A9" s="1" t="n"/>
      <c r="B9" s="1" t="inlineStr">
        <is>
          <t>Marks obtained</t>
        </is>
      </c>
      <c r="C9" s="1" t="n"/>
      <c r="D9" s="1" t="n"/>
      <c r="E9" s="1" t="n"/>
      <c r="F9" s="1" t="n"/>
      <c r="G9" s="1" t="n"/>
    </row>
    <row r="10">
      <c r="A10" s="22" t="inlineStr">
        <is>
          <t>Roll No.</t>
        </is>
      </c>
      <c r="B10" s="22" t="inlineStr">
        <is>
          <t>Name</t>
        </is>
      </c>
      <c r="C10" s="22" t="inlineStr">
        <is>
          <t>Q1</t>
        </is>
      </c>
      <c r="D10" s="22" t="inlineStr">
        <is>
          <t>Q2</t>
        </is>
      </c>
      <c r="E10" s="22" t="inlineStr">
        <is>
          <t>Q3</t>
        </is>
      </c>
      <c r="F10" s="22" t="inlineStr">
        <is>
          <t>Q4</t>
        </is>
      </c>
      <c r="G10" s="22" t="inlineStr">
        <is>
          <t>Q5</t>
        </is>
      </c>
      <c r="I10" s="23" t="inlineStr">
        <is>
          <t>CO1</t>
        </is>
      </c>
      <c r="J10" s="23" t="inlineStr">
        <is>
          <t>CO2</t>
        </is>
      </c>
      <c r="K10" s="23" t="inlineStr">
        <is>
          <t>CO3</t>
        </is>
      </c>
      <c r="L10" s="23" t="inlineStr">
        <is>
          <t>CO4</t>
        </is>
      </c>
      <c r="M10" s="23" t="inlineStr">
        <is>
          <t>CO5</t>
        </is>
      </c>
    </row>
    <row r="11">
      <c r="A11" s="24" t="inlineStr">
        <is>
          <t>CB.EN.U4MEE19201</t>
        </is>
      </c>
      <c r="B11" s="24" t="inlineStr">
        <is>
          <t xml:space="preserve">Ajay Vamsi Krishna V </t>
        </is>
      </c>
      <c r="C11" s="24" t="n">
        <v>2.8</v>
      </c>
      <c r="D11" s="24" t="n">
        <v>2.8</v>
      </c>
      <c r="E11" s="24" t="n">
        <v>3.3</v>
      </c>
      <c r="F11" s="24" t="n">
        <v>2.8</v>
      </c>
      <c r="G11" s="24" t="n">
        <v>2.8</v>
      </c>
      <c r="I11" s="25" t="n">
        <v>2.8</v>
      </c>
      <c r="J11" s="25" t="n">
        <v>2.8</v>
      </c>
      <c r="K11" s="25" t="n">
        <v>3.3</v>
      </c>
      <c r="L11" s="25" t="n">
        <v>2.8</v>
      </c>
      <c r="M11" s="25" t="n">
        <v>2.8</v>
      </c>
    </row>
    <row r="12">
      <c r="A12" s="26" t="inlineStr">
        <is>
          <t>CB.EN.U4MEE19202</t>
        </is>
      </c>
      <c r="B12" s="26" t="inlineStr">
        <is>
          <t xml:space="preserve">ANANTHA KISHAN A S </t>
        </is>
      </c>
      <c r="C12" s="26" t="n">
        <v>3.6</v>
      </c>
      <c r="D12" s="26" t="n">
        <v>3.6</v>
      </c>
      <c r="E12" s="26" t="n">
        <v>4</v>
      </c>
      <c r="F12" s="26" t="n">
        <v>3.6</v>
      </c>
      <c r="G12" s="26" t="n">
        <v>3.6</v>
      </c>
      <c r="I12" s="25" t="n">
        <v>3.6</v>
      </c>
      <c r="J12" s="25" t="n">
        <v>3.6</v>
      </c>
      <c r="K12" s="25" t="n">
        <v>4</v>
      </c>
      <c r="L12" s="25" t="n">
        <v>3.6</v>
      </c>
      <c r="M12" s="25" t="n">
        <v>3.6</v>
      </c>
    </row>
    <row r="13">
      <c r="A13" s="24" t="inlineStr">
        <is>
          <t>CB.EN.U4MEE19204</t>
        </is>
      </c>
      <c r="B13" s="24" t="inlineStr">
        <is>
          <t xml:space="preserve">Arjun K </t>
        </is>
      </c>
      <c r="C13" s="24" t="n">
        <v>2.6</v>
      </c>
      <c r="D13" s="24" t="n">
        <v>2.6</v>
      </c>
      <c r="E13" s="24" t="n">
        <v>3.1</v>
      </c>
      <c r="F13" s="24" t="n">
        <v>2.6</v>
      </c>
      <c r="G13" s="24" t="n">
        <v>2.6</v>
      </c>
      <c r="I13" s="25" t="n">
        <v>2.6</v>
      </c>
      <c r="J13" s="25" t="n">
        <v>2.6</v>
      </c>
      <c r="K13" s="25" t="n">
        <v>3.1</v>
      </c>
      <c r="L13" s="25" t="n">
        <v>2.6</v>
      </c>
      <c r="M13" s="25" t="n">
        <v>2.6</v>
      </c>
    </row>
    <row r="14">
      <c r="A14" s="26" t="inlineStr">
        <is>
          <t>CB.EN.U4MEE19205</t>
        </is>
      </c>
      <c r="B14" s="26" t="inlineStr">
        <is>
          <t xml:space="preserve">B K SREEJITH </t>
        </is>
      </c>
      <c r="C14" s="26" t="n">
        <v>2.2</v>
      </c>
      <c r="D14" s="26" t="n">
        <v>2.2</v>
      </c>
      <c r="E14" s="26" t="n">
        <v>2.7</v>
      </c>
      <c r="F14" s="26" t="n">
        <v>2.2</v>
      </c>
      <c r="G14" s="26" t="n">
        <v>2.2</v>
      </c>
      <c r="I14" s="25" t="n">
        <v>2.2</v>
      </c>
      <c r="J14" s="25" t="n">
        <v>2.2</v>
      </c>
      <c r="K14" s="25" t="n">
        <v>2.7</v>
      </c>
      <c r="L14" s="25" t="n">
        <v>2.2</v>
      </c>
      <c r="M14" s="25" t="n">
        <v>2.2</v>
      </c>
    </row>
    <row r="15">
      <c r="A15" s="24" t="inlineStr">
        <is>
          <t>CB.EN.U4MEE19206</t>
        </is>
      </c>
      <c r="B15" s="24" t="inlineStr">
        <is>
          <t xml:space="preserve">Balakrishnan Anand </t>
        </is>
      </c>
      <c r="C15" s="24" t="n">
        <v>2.8</v>
      </c>
      <c r="D15" s="24" t="n">
        <v>2.8</v>
      </c>
      <c r="E15" s="24" t="n">
        <v>3.3</v>
      </c>
      <c r="F15" s="24" t="n">
        <v>2.8</v>
      </c>
      <c r="G15" s="24" t="n">
        <v>2.8</v>
      </c>
      <c r="I15" s="25" t="n">
        <v>2.8</v>
      </c>
      <c r="J15" s="25" t="n">
        <v>2.8</v>
      </c>
      <c r="K15" s="25" t="n">
        <v>3.3</v>
      </c>
      <c r="L15" s="25" t="n">
        <v>2.8</v>
      </c>
      <c r="M15" s="25" t="n">
        <v>2.8</v>
      </c>
    </row>
    <row r="16">
      <c r="A16" s="26" t="inlineStr">
        <is>
          <t>CB.EN.U4MEE19207</t>
        </is>
      </c>
      <c r="B16" s="26" t="inlineStr">
        <is>
          <t xml:space="preserve">Barath Krushna T </t>
        </is>
      </c>
      <c r="C16" s="26" t="n">
        <v>3.4</v>
      </c>
      <c r="D16" s="26" t="n">
        <v>3.4</v>
      </c>
      <c r="E16" s="26" t="n">
        <v>3.9</v>
      </c>
      <c r="F16" s="26" t="n">
        <v>3.4</v>
      </c>
      <c r="G16" s="26" t="n">
        <v>3.4</v>
      </c>
      <c r="I16" s="25" t="n">
        <v>3.4</v>
      </c>
      <c r="J16" s="25" t="n">
        <v>3.4</v>
      </c>
      <c r="K16" s="25" t="n">
        <v>3.9</v>
      </c>
      <c r="L16" s="25" t="n">
        <v>3.4</v>
      </c>
      <c r="M16" s="25" t="n">
        <v>3.4</v>
      </c>
    </row>
    <row r="17">
      <c r="A17" s="24" t="inlineStr">
        <is>
          <t>CB.EN.U4MEE19208</t>
        </is>
      </c>
      <c r="B17" s="24" t="inlineStr">
        <is>
          <t xml:space="preserve">C Devadershan  </t>
        </is>
      </c>
      <c r="C17" s="24" t="n">
        <v>2.6</v>
      </c>
      <c r="D17" s="24" t="n">
        <v>2.6</v>
      </c>
      <c r="E17" s="24" t="n">
        <v>3.1</v>
      </c>
      <c r="F17" s="24" t="n">
        <v>2.6</v>
      </c>
      <c r="G17" s="24" t="n">
        <v>2.6</v>
      </c>
      <c r="I17" s="25" t="n">
        <v>2.6</v>
      </c>
      <c r="J17" s="25" t="n">
        <v>2.6</v>
      </c>
      <c r="K17" s="25" t="n">
        <v>3.1</v>
      </c>
      <c r="L17" s="25" t="n">
        <v>2.6</v>
      </c>
      <c r="M17" s="25" t="n">
        <v>2.6</v>
      </c>
    </row>
    <row r="18">
      <c r="A18" s="26" t="inlineStr">
        <is>
          <t>CB.EN.U4MEE19209</t>
        </is>
      </c>
      <c r="B18" s="26" t="inlineStr">
        <is>
          <t xml:space="preserve">CHINTHALA JEEVAN REDDY </t>
        </is>
      </c>
      <c r="C18" s="26" t="n">
        <v>3</v>
      </c>
      <c r="D18" s="26" t="n">
        <v>3</v>
      </c>
      <c r="E18" s="26" t="n">
        <v>3.5</v>
      </c>
      <c r="F18" s="26" t="n">
        <v>3</v>
      </c>
      <c r="G18" s="26" t="n">
        <v>3</v>
      </c>
      <c r="I18" s="25" t="n">
        <v>3</v>
      </c>
      <c r="J18" s="25" t="n">
        <v>3</v>
      </c>
      <c r="K18" s="25" t="n">
        <v>3.5</v>
      </c>
      <c r="L18" s="25" t="n">
        <v>3</v>
      </c>
      <c r="M18" s="25" t="n">
        <v>3</v>
      </c>
    </row>
    <row r="19">
      <c r="A19" s="24" t="inlineStr">
        <is>
          <t>CB.EN.U4MEE19210</t>
        </is>
      </c>
      <c r="B19" s="24" t="inlineStr">
        <is>
          <t xml:space="preserve">D ANIRUDHA </t>
        </is>
      </c>
      <c r="C19" s="24" t="n">
        <v>2.4</v>
      </c>
      <c r="D19" s="24" t="n">
        <v>2.4</v>
      </c>
      <c r="E19" s="24" t="n">
        <v>2.9</v>
      </c>
      <c r="F19" s="24" t="n">
        <v>2.4</v>
      </c>
      <c r="G19" s="24" t="n">
        <v>2.4</v>
      </c>
      <c r="I19" s="25" t="n">
        <v>2.4</v>
      </c>
      <c r="J19" s="25" t="n">
        <v>2.4</v>
      </c>
      <c r="K19" s="25" t="n">
        <v>2.9</v>
      </c>
      <c r="L19" s="25" t="n">
        <v>2.4</v>
      </c>
      <c r="M19" s="25" t="n">
        <v>2.4</v>
      </c>
    </row>
    <row r="20">
      <c r="A20" s="26" t="inlineStr">
        <is>
          <t>CB.EN.U4MEE19211</t>
        </is>
      </c>
      <c r="B20" s="26" t="inlineStr">
        <is>
          <t xml:space="preserve">GHIRIDHARAN S </t>
        </is>
      </c>
      <c r="C20" s="26" t="n">
        <v>2.6</v>
      </c>
      <c r="D20" s="26" t="n">
        <v>2.6</v>
      </c>
      <c r="E20" s="26" t="n">
        <v>3.1</v>
      </c>
      <c r="F20" s="26" t="n">
        <v>2.6</v>
      </c>
      <c r="G20" s="26" t="n">
        <v>2.6</v>
      </c>
      <c r="I20" s="25" t="n">
        <v>2.6</v>
      </c>
      <c r="J20" s="25" t="n">
        <v>2.6</v>
      </c>
      <c r="K20" s="25" t="n">
        <v>3.1</v>
      </c>
      <c r="L20" s="25" t="n">
        <v>2.6</v>
      </c>
      <c r="M20" s="25" t="n">
        <v>2.6</v>
      </c>
    </row>
    <row r="21">
      <c r="A21" s="24" t="inlineStr">
        <is>
          <t>CB.EN.U4MEE19212</t>
        </is>
      </c>
      <c r="B21" s="24" t="inlineStr">
        <is>
          <t xml:space="preserve">Hari Krishna P </t>
        </is>
      </c>
      <c r="C21" s="24" t="n">
        <v>3</v>
      </c>
      <c r="D21" s="24" t="n">
        <v>3</v>
      </c>
      <c r="E21" s="24" t="n">
        <v>3.5</v>
      </c>
      <c r="F21" s="24" t="n">
        <v>3</v>
      </c>
      <c r="G21" s="24" t="n">
        <v>3</v>
      </c>
      <c r="I21" s="25" t="n">
        <v>3</v>
      </c>
      <c r="J21" s="25" t="n">
        <v>3</v>
      </c>
      <c r="K21" s="25" t="n">
        <v>3.5</v>
      </c>
      <c r="L21" s="25" t="n">
        <v>3</v>
      </c>
      <c r="M21" s="25" t="n">
        <v>3</v>
      </c>
    </row>
    <row r="22">
      <c r="A22" s="26" t="inlineStr">
        <is>
          <t>CB.EN.U4MEE19213</t>
        </is>
      </c>
      <c r="B22" s="26" t="inlineStr">
        <is>
          <t xml:space="preserve">J Sathgurunathan </t>
        </is>
      </c>
      <c r="C22" s="26" t="n">
        <v>2.8</v>
      </c>
      <c r="D22" s="26" t="n">
        <v>2.8</v>
      </c>
      <c r="E22" s="26" t="n">
        <v>3.3</v>
      </c>
      <c r="F22" s="26" t="n">
        <v>2.8</v>
      </c>
      <c r="G22" s="26" t="n">
        <v>2.8</v>
      </c>
      <c r="I22" s="25" t="n">
        <v>2.8</v>
      </c>
      <c r="J22" s="25" t="n">
        <v>2.8</v>
      </c>
      <c r="K22" s="25" t="n">
        <v>3.3</v>
      </c>
      <c r="L22" s="25" t="n">
        <v>2.8</v>
      </c>
      <c r="M22" s="25" t="n">
        <v>2.8</v>
      </c>
    </row>
    <row r="23">
      <c r="A23" s="24" t="inlineStr">
        <is>
          <t>CB.EN.U4MEE19214</t>
        </is>
      </c>
      <c r="B23" s="24" t="inlineStr">
        <is>
          <t xml:space="preserve">JAIMIN JOSHI </t>
        </is>
      </c>
      <c r="C23" s="24" t="n">
        <v>3.2</v>
      </c>
      <c r="D23" s="24" t="n">
        <v>3.2</v>
      </c>
      <c r="E23" s="24" t="n">
        <v>3.7</v>
      </c>
      <c r="F23" s="24" t="n">
        <v>3.2</v>
      </c>
      <c r="G23" s="24" t="n">
        <v>3.2</v>
      </c>
      <c r="I23" s="25" t="n">
        <v>3.2</v>
      </c>
      <c r="J23" s="25" t="n">
        <v>3.2</v>
      </c>
      <c r="K23" s="25" t="n">
        <v>3.7</v>
      </c>
      <c r="L23" s="25" t="n">
        <v>3.2</v>
      </c>
      <c r="M23" s="25" t="n">
        <v>3.2</v>
      </c>
    </row>
    <row r="24">
      <c r="A24" s="26" t="inlineStr">
        <is>
          <t>CB.EN.U4MEE19215</t>
        </is>
      </c>
      <c r="B24" s="26" t="inlineStr">
        <is>
          <t xml:space="preserve">Shivadharshan K R  </t>
        </is>
      </c>
      <c r="C24" s="26" t="n">
        <v>3</v>
      </c>
      <c r="D24" s="26" t="n">
        <v>3</v>
      </c>
      <c r="E24" s="26" t="n">
        <v>3.5</v>
      </c>
      <c r="F24" s="26" t="n">
        <v>3</v>
      </c>
      <c r="G24" s="26" t="n">
        <v>3</v>
      </c>
      <c r="I24" s="25" t="n">
        <v>3</v>
      </c>
      <c r="J24" s="25" t="n">
        <v>3</v>
      </c>
      <c r="K24" s="25" t="n">
        <v>3.5</v>
      </c>
      <c r="L24" s="25" t="n">
        <v>3</v>
      </c>
      <c r="M24" s="25" t="n">
        <v>3</v>
      </c>
    </row>
    <row r="25">
      <c r="A25" s="24" t="inlineStr">
        <is>
          <t>CB.EN.U4MEE19216</t>
        </is>
      </c>
      <c r="B25" s="24" t="inlineStr">
        <is>
          <t xml:space="preserve">Kakani Sambasiva Rao </t>
        </is>
      </c>
      <c r="C25" s="24" t="n">
        <v>2.4</v>
      </c>
      <c r="D25" s="24" t="n">
        <v>2.4</v>
      </c>
      <c r="E25" s="24" t="n">
        <v>2.9</v>
      </c>
      <c r="F25" s="24" t="n">
        <v>2.4</v>
      </c>
      <c r="G25" s="24" t="n">
        <v>2.4</v>
      </c>
      <c r="I25" s="25" t="n">
        <v>2.4</v>
      </c>
      <c r="J25" s="25" t="n">
        <v>2.4</v>
      </c>
      <c r="K25" s="25" t="n">
        <v>2.9</v>
      </c>
      <c r="L25" s="25" t="n">
        <v>2.4</v>
      </c>
      <c r="M25" s="25" t="n">
        <v>2.4</v>
      </c>
    </row>
    <row r="26">
      <c r="A26" s="26" t="inlineStr">
        <is>
          <t>CB.EN.U4MEE19217</t>
        </is>
      </c>
      <c r="B26" s="26" t="inlineStr">
        <is>
          <t xml:space="preserve">Kavin Maran R  </t>
        </is>
      </c>
      <c r="C26" s="26" t="n">
        <v>3.2</v>
      </c>
      <c r="D26" s="26" t="n">
        <v>3.2</v>
      </c>
      <c r="E26" s="26" t="n">
        <v>3.7</v>
      </c>
      <c r="F26" s="26" t="n">
        <v>3.2</v>
      </c>
      <c r="G26" s="26" t="n">
        <v>3.2</v>
      </c>
      <c r="I26" s="25" t="n">
        <v>3.2</v>
      </c>
      <c r="J26" s="25" t="n">
        <v>3.2</v>
      </c>
      <c r="K26" s="25" t="n">
        <v>3.7</v>
      </c>
      <c r="L26" s="25" t="n">
        <v>3.2</v>
      </c>
      <c r="M26" s="25" t="n">
        <v>3.2</v>
      </c>
    </row>
    <row r="27">
      <c r="A27" s="24" t="inlineStr">
        <is>
          <t>CB.EN.U4MEE19218</t>
        </is>
      </c>
      <c r="B27" s="24" t="inlineStr">
        <is>
          <t xml:space="preserve">Kothapelli Varun Krishna </t>
        </is>
      </c>
      <c r="C27" s="24" t="n">
        <v>3.4</v>
      </c>
      <c r="D27" s="24" t="n">
        <v>3.4</v>
      </c>
      <c r="E27" s="24" t="n">
        <v>3.9</v>
      </c>
      <c r="F27" s="24" t="n">
        <v>3.4</v>
      </c>
      <c r="G27" s="24" t="n">
        <v>3.4</v>
      </c>
      <c r="I27" s="25" t="n">
        <v>3.4</v>
      </c>
      <c r="J27" s="25" t="n">
        <v>3.4</v>
      </c>
      <c r="K27" s="25" t="n">
        <v>3.9</v>
      </c>
      <c r="L27" s="25" t="n">
        <v>3.4</v>
      </c>
      <c r="M27" s="25" t="n">
        <v>3.4</v>
      </c>
    </row>
    <row r="28">
      <c r="A28" s="26" t="inlineStr">
        <is>
          <t>CB.EN.U4MEE19219</t>
        </is>
      </c>
      <c r="B28" s="26" t="inlineStr">
        <is>
          <t xml:space="preserve">M N S HAREESWAR </t>
        </is>
      </c>
      <c r="C28" s="26" t="n">
        <v>2.6</v>
      </c>
      <c r="D28" s="26" t="n">
        <v>2.6</v>
      </c>
      <c r="E28" s="26" t="n">
        <v>3.1</v>
      </c>
      <c r="F28" s="26" t="n">
        <v>2.6</v>
      </c>
      <c r="G28" s="26" t="n">
        <v>2.6</v>
      </c>
      <c r="I28" s="25" t="n">
        <v>2.6</v>
      </c>
      <c r="J28" s="25" t="n">
        <v>2.6</v>
      </c>
      <c r="K28" s="25" t="n">
        <v>3.1</v>
      </c>
      <c r="L28" s="25" t="n">
        <v>2.6</v>
      </c>
      <c r="M28" s="25" t="n">
        <v>2.6</v>
      </c>
    </row>
    <row r="29">
      <c r="A29" s="24" t="inlineStr">
        <is>
          <t>CB.EN.U4MEE19220</t>
        </is>
      </c>
      <c r="B29" s="24" t="inlineStr">
        <is>
          <t xml:space="preserve">Makkena Bala Anush Choudhary </t>
        </is>
      </c>
      <c r="C29" s="24" t="n">
        <v>3.2</v>
      </c>
      <c r="D29" s="24" t="n">
        <v>3.2</v>
      </c>
      <c r="E29" s="24" t="n">
        <v>3.7</v>
      </c>
      <c r="F29" s="24" t="n">
        <v>3.2</v>
      </c>
      <c r="G29" s="24" t="n">
        <v>3.2</v>
      </c>
      <c r="I29" s="25" t="n">
        <v>3.2</v>
      </c>
      <c r="J29" s="25" t="n">
        <v>3.2</v>
      </c>
      <c r="K29" s="25" t="n">
        <v>3.7</v>
      </c>
      <c r="L29" s="25" t="n">
        <v>3.2</v>
      </c>
      <c r="M29" s="25" t="n">
        <v>3.2</v>
      </c>
    </row>
    <row r="30">
      <c r="A30" s="26" t="inlineStr">
        <is>
          <t>CB.EN.U4MEE19221</t>
        </is>
      </c>
      <c r="B30" s="26" t="inlineStr">
        <is>
          <t xml:space="preserve">MATHESH V </t>
        </is>
      </c>
      <c r="C30" s="26" t="n">
        <v>3</v>
      </c>
      <c r="D30" s="26" t="n">
        <v>3</v>
      </c>
      <c r="E30" s="26" t="n">
        <v>3.5</v>
      </c>
      <c r="F30" s="26" t="n">
        <v>3</v>
      </c>
      <c r="G30" s="26" t="n">
        <v>3</v>
      </c>
      <c r="I30" s="25" t="n">
        <v>3</v>
      </c>
      <c r="J30" s="25" t="n">
        <v>3</v>
      </c>
      <c r="K30" s="25" t="n">
        <v>3.5</v>
      </c>
      <c r="L30" s="25" t="n">
        <v>3</v>
      </c>
      <c r="M30" s="25" t="n">
        <v>3</v>
      </c>
    </row>
    <row r="31">
      <c r="A31" s="24" t="inlineStr">
        <is>
          <t>CB.EN.U4MEE19222</t>
        </is>
      </c>
      <c r="B31" s="24" t="inlineStr">
        <is>
          <t xml:space="preserve">Mithesh E  </t>
        </is>
      </c>
      <c r="C31" s="24" t="n">
        <v>2.8</v>
      </c>
      <c r="D31" s="24" t="n">
        <v>2.8</v>
      </c>
      <c r="E31" s="24" t="n">
        <v>3.3</v>
      </c>
      <c r="F31" s="24" t="n">
        <v>2.8</v>
      </c>
      <c r="G31" s="24" t="n">
        <v>2.8</v>
      </c>
      <c r="I31" s="25" t="n">
        <v>2.8</v>
      </c>
      <c r="J31" s="25" t="n">
        <v>2.8</v>
      </c>
      <c r="K31" s="25" t="n">
        <v>3.3</v>
      </c>
      <c r="L31" s="25" t="n">
        <v>2.8</v>
      </c>
      <c r="M31" s="25" t="n">
        <v>2.8</v>
      </c>
    </row>
    <row r="32">
      <c r="A32" s="26" t="inlineStr">
        <is>
          <t>CB.EN.U4MEE19223</t>
        </is>
      </c>
      <c r="B32" s="26" t="inlineStr">
        <is>
          <t xml:space="preserve">Modugapalam Shiva Teja </t>
        </is>
      </c>
      <c r="C32" s="26" t="n">
        <v>2.7</v>
      </c>
      <c r="D32" s="26" t="n">
        <v>2.7</v>
      </c>
      <c r="E32" s="26" t="n">
        <v>3.2</v>
      </c>
      <c r="F32" s="26" t="n">
        <v>2.7</v>
      </c>
      <c r="G32" s="26" t="n">
        <v>2.7</v>
      </c>
      <c r="I32" s="25" t="n">
        <v>2.7</v>
      </c>
      <c r="J32" s="25" t="n">
        <v>2.7</v>
      </c>
      <c r="K32" s="25" t="n">
        <v>3.2</v>
      </c>
      <c r="L32" s="25" t="n">
        <v>2.7</v>
      </c>
      <c r="M32" s="25" t="n">
        <v>2.7</v>
      </c>
    </row>
    <row r="33">
      <c r="A33" s="24" t="inlineStr">
        <is>
          <t>CB.EN.U4MEE19224</t>
        </is>
      </c>
      <c r="B33" s="24" t="inlineStr">
        <is>
          <t xml:space="preserve">Mukhil Sarvesh S </t>
        </is>
      </c>
      <c r="C33" s="24" t="n">
        <v>3</v>
      </c>
      <c r="D33" s="24" t="n">
        <v>3</v>
      </c>
      <c r="E33" s="24" t="n">
        <v>3.5</v>
      </c>
      <c r="F33" s="24" t="n">
        <v>3</v>
      </c>
      <c r="G33" s="24" t="n">
        <v>3</v>
      </c>
      <c r="I33" s="25" t="n">
        <v>3</v>
      </c>
      <c r="J33" s="25" t="n">
        <v>3</v>
      </c>
      <c r="K33" s="25" t="n">
        <v>3.5</v>
      </c>
      <c r="L33" s="25" t="n">
        <v>3</v>
      </c>
      <c r="M33" s="25" t="n">
        <v>3</v>
      </c>
    </row>
    <row r="34">
      <c r="A34" s="26" t="inlineStr">
        <is>
          <t>CB.EN.U4MEE19225</t>
        </is>
      </c>
      <c r="B34" s="26" t="inlineStr">
        <is>
          <t xml:space="preserve">Mukthinuthalapati Vishnu Teja </t>
        </is>
      </c>
      <c r="C34" s="26" t="n">
        <v>3.3</v>
      </c>
      <c r="D34" s="26" t="n">
        <v>3.3</v>
      </c>
      <c r="E34" s="26" t="n">
        <v>3.8</v>
      </c>
      <c r="F34" s="26" t="n">
        <v>3.3</v>
      </c>
      <c r="G34" s="26" t="n">
        <v>3.3</v>
      </c>
      <c r="I34" s="25" t="n">
        <v>3.3</v>
      </c>
      <c r="J34" s="25" t="n">
        <v>3.3</v>
      </c>
      <c r="K34" s="25" t="n">
        <v>3.8</v>
      </c>
      <c r="L34" s="25" t="n">
        <v>3.3</v>
      </c>
      <c r="M34" s="25" t="n">
        <v>3.3</v>
      </c>
    </row>
    <row r="35">
      <c r="A35" s="24" t="inlineStr">
        <is>
          <t>CB.EN.U4MEE19226</t>
        </is>
      </c>
      <c r="B35" s="24" t="inlineStr">
        <is>
          <t xml:space="preserve">Muthukrishnan M  </t>
        </is>
      </c>
      <c r="C35" s="24" t="n">
        <v>2.8</v>
      </c>
      <c r="D35" s="24" t="n">
        <v>2.8</v>
      </c>
      <c r="E35" s="24" t="n">
        <v>3.3</v>
      </c>
      <c r="F35" s="24" t="n">
        <v>2.8</v>
      </c>
      <c r="G35" s="24" t="n">
        <v>2.8</v>
      </c>
      <c r="I35" s="25" t="n">
        <v>2.8</v>
      </c>
      <c r="J35" s="25" t="n">
        <v>2.8</v>
      </c>
      <c r="K35" s="25" t="n">
        <v>3.3</v>
      </c>
      <c r="L35" s="25" t="n">
        <v>2.8</v>
      </c>
      <c r="M35" s="25" t="n">
        <v>2.8</v>
      </c>
    </row>
    <row r="36">
      <c r="A36" s="26" t="inlineStr">
        <is>
          <t>CB.EN.U4MEE19227</t>
        </is>
      </c>
      <c r="B36" s="26" t="inlineStr">
        <is>
          <t xml:space="preserve">Naren Karthikeyan S  </t>
        </is>
      </c>
      <c r="C36" s="26" t="n">
        <v>3.3</v>
      </c>
      <c r="D36" s="26" t="n">
        <v>3.3</v>
      </c>
      <c r="E36" s="26" t="n">
        <v>3.8</v>
      </c>
      <c r="F36" s="26" t="n">
        <v>3.3</v>
      </c>
      <c r="G36" s="26" t="n">
        <v>3.3</v>
      </c>
      <c r="I36" s="25" t="n">
        <v>3.3</v>
      </c>
      <c r="J36" s="25" t="n">
        <v>3.3</v>
      </c>
      <c r="K36" s="25" t="n">
        <v>3.8</v>
      </c>
      <c r="L36" s="25" t="n">
        <v>3.3</v>
      </c>
      <c r="M36" s="25" t="n">
        <v>3.3</v>
      </c>
    </row>
    <row r="37">
      <c r="A37" s="24" t="inlineStr">
        <is>
          <t>CB.EN.U4MEE19228</t>
        </is>
      </c>
      <c r="B37" s="24" t="inlineStr">
        <is>
          <t xml:space="preserve">PADIRI GAGAN SHYAM REDDY </t>
        </is>
      </c>
      <c r="C37" s="24" t="n">
        <v>3.4</v>
      </c>
      <c r="D37" s="24" t="n">
        <v>3.4</v>
      </c>
      <c r="E37" s="24" t="n">
        <v>3.9</v>
      </c>
      <c r="F37" s="24" t="n">
        <v>3.4</v>
      </c>
      <c r="G37" s="24" t="n">
        <v>3.4</v>
      </c>
      <c r="I37" s="25" t="n">
        <v>3.4</v>
      </c>
      <c r="J37" s="25" t="n">
        <v>3.4</v>
      </c>
      <c r="K37" s="25" t="n">
        <v>3.9</v>
      </c>
      <c r="L37" s="25" t="n">
        <v>3.4</v>
      </c>
      <c r="M37" s="25" t="n">
        <v>3.4</v>
      </c>
    </row>
    <row r="38">
      <c r="A38" s="26" t="inlineStr">
        <is>
          <t>CB.EN.U4MEE19229</t>
        </is>
      </c>
      <c r="B38" s="26" t="inlineStr">
        <is>
          <t xml:space="preserve">PAVILAN P </t>
        </is>
      </c>
      <c r="C38" s="26" t="n">
        <v>3.5</v>
      </c>
      <c r="D38" s="26" t="n">
        <v>3.5</v>
      </c>
      <c r="E38" s="26" t="n">
        <v>4</v>
      </c>
      <c r="F38" s="26" t="n">
        <v>3.5</v>
      </c>
      <c r="G38" s="26" t="n">
        <v>3.5</v>
      </c>
      <c r="I38" s="25" t="n">
        <v>3.5</v>
      </c>
      <c r="J38" s="25" t="n">
        <v>3.5</v>
      </c>
      <c r="K38" s="25" t="n">
        <v>4</v>
      </c>
      <c r="L38" s="25" t="n">
        <v>3.5</v>
      </c>
      <c r="M38" s="25" t="n">
        <v>3.5</v>
      </c>
    </row>
    <row r="39">
      <c r="A39" s="24" t="inlineStr">
        <is>
          <t>CB.EN.U4MEE19230</t>
        </is>
      </c>
      <c r="B39" s="24" t="inlineStr">
        <is>
          <t xml:space="preserve">D Pranav Vikirtan  </t>
        </is>
      </c>
      <c r="C39" s="24" t="n">
        <v>2</v>
      </c>
      <c r="D39" s="24" t="n">
        <v>2</v>
      </c>
      <c r="E39" s="24" t="n">
        <v>2.5</v>
      </c>
      <c r="F39" s="24" t="n">
        <v>2</v>
      </c>
      <c r="G39" s="24" t="n">
        <v>2</v>
      </c>
      <c r="I39" s="25" t="n">
        <v>2</v>
      </c>
      <c r="J39" s="25" t="n">
        <v>2</v>
      </c>
      <c r="K39" s="25" t="n">
        <v>2.5</v>
      </c>
      <c r="L39" s="25" t="n">
        <v>2</v>
      </c>
      <c r="M39" s="25" t="n">
        <v>2</v>
      </c>
    </row>
    <row r="40">
      <c r="A40" s="26" t="inlineStr">
        <is>
          <t>CB.EN.U4MEE19232</t>
        </is>
      </c>
      <c r="B40" s="26" t="inlineStr">
        <is>
          <t xml:space="preserve">Reddipalli Kaushik Dora </t>
        </is>
      </c>
      <c r="C40" s="26" t="n">
        <v>2</v>
      </c>
      <c r="D40" s="26" t="n">
        <v>2</v>
      </c>
      <c r="E40" s="26" t="n">
        <v>2.5</v>
      </c>
      <c r="F40" s="26" t="n">
        <v>2</v>
      </c>
      <c r="G40" s="26" t="n">
        <v>2</v>
      </c>
      <c r="I40" s="25" t="n">
        <v>2</v>
      </c>
      <c r="J40" s="25" t="n">
        <v>2</v>
      </c>
      <c r="K40" s="25" t="n">
        <v>2.5</v>
      </c>
      <c r="L40" s="25" t="n">
        <v>2</v>
      </c>
      <c r="M40" s="25" t="n">
        <v>2</v>
      </c>
    </row>
    <row r="41">
      <c r="A41" s="24" t="inlineStr">
        <is>
          <t>CB.EN.U4MEE19233</t>
        </is>
      </c>
      <c r="B41" s="24" t="inlineStr">
        <is>
          <t xml:space="preserve">RISHIKESH R </t>
        </is>
      </c>
      <c r="C41" s="24" t="n">
        <v>3.3</v>
      </c>
      <c r="D41" s="24" t="n">
        <v>3.3</v>
      </c>
      <c r="E41" s="24" t="n">
        <v>3.8</v>
      </c>
      <c r="F41" s="24" t="n">
        <v>3.3</v>
      </c>
      <c r="G41" s="24" t="n">
        <v>3.3</v>
      </c>
      <c r="I41" s="25" t="n">
        <v>3.3</v>
      </c>
      <c r="J41" s="25" t="n">
        <v>3.3</v>
      </c>
      <c r="K41" s="25" t="n">
        <v>3.8</v>
      </c>
      <c r="L41" s="25" t="n">
        <v>3.3</v>
      </c>
      <c r="M41" s="25" t="n">
        <v>3.3</v>
      </c>
    </row>
    <row r="42">
      <c r="A42" s="26" t="inlineStr">
        <is>
          <t>CB.EN.U4MEE19234</t>
        </is>
      </c>
      <c r="B42" s="26" t="inlineStr">
        <is>
          <t xml:space="preserve">S SABBAREESUWAR </t>
        </is>
      </c>
      <c r="C42" s="26" t="n">
        <v>3</v>
      </c>
      <c r="D42" s="26" t="n">
        <v>3</v>
      </c>
      <c r="E42" s="26" t="n">
        <v>3.5</v>
      </c>
      <c r="F42" s="26" t="n">
        <v>3</v>
      </c>
      <c r="G42" s="26" t="n">
        <v>3</v>
      </c>
      <c r="I42" s="25" t="n">
        <v>3</v>
      </c>
      <c r="J42" s="25" t="n">
        <v>3</v>
      </c>
      <c r="K42" s="25" t="n">
        <v>3.5</v>
      </c>
      <c r="L42" s="25" t="n">
        <v>3</v>
      </c>
      <c r="M42" s="25" t="n">
        <v>3</v>
      </c>
    </row>
    <row r="43">
      <c r="A43" s="24" t="inlineStr">
        <is>
          <t>CB.EN.U4MEE19235</t>
        </is>
      </c>
      <c r="B43" s="24" t="inlineStr">
        <is>
          <t xml:space="preserve">S. Dinesh Shri Hari </t>
        </is>
      </c>
      <c r="C43" s="24" t="n">
        <v>2.9</v>
      </c>
      <c r="D43" s="24" t="n">
        <v>2.9</v>
      </c>
      <c r="E43" s="24" t="n">
        <v>3.4</v>
      </c>
      <c r="F43" s="24" t="n">
        <v>2.9</v>
      </c>
      <c r="G43" s="24" t="n">
        <v>2.9</v>
      </c>
      <c r="I43" s="25" t="n">
        <v>2.9</v>
      </c>
      <c r="J43" s="25" t="n">
        <v>2.9</v>
      </c>
      <c r="K43" s="25" t="n">
        <v>3.4</v>
      </c>
      <c r="L43" s="25" t="n">
        <v>2.9</v>
      </c>
      <c r="M43" s="25" t="n">
        <v>2.9</v>
      </c>
    </row>
    <row r="44">
      <c r="A44" s="26" t="inlineStr">
        <is>
          <t>CB.EN.U4MEE19236</t>
        </is>
      </c>
      <c r="B44" s="26" t="inlineStr">
        <is>
          <t xml:space="preserve">Nadish S Y  </t>
        </is>
      </c>
      <c r="C44" s="26" t="n">
        <v>2.8</v>
      </c>
      <c r="D44" s="26" t="n">
        <v>2.8</v>
      </c>
      <c r="E44" s="26" t="n">
        <v>3.3</v>
      </c>
      <c r="F44" s="26" t="n">
        <v>2.8</v>
      </c>
      <c r="G44" s="26" t="n">
        <v>2.8</v>
      </c>
      <c r="I44" s="25" t="n">
        <v>2.8</v>
      </c>
      <c r="J44" s="25" t="n">
        <v>2.8</v>
      </c>
      <c r="K44" s="25" t="n">
        <v>3.3</v>
      </c>
      <c r="L44" s="25" t="n">
        <v>2.8</v>
      </c>
      <c r="M44" s="25" t="n">
        <v>2.8</v>
      </c>
    </row>
    <row r="45">
      <c r="A45" s="24" t="inlineStr">
        <is>
          <t>CB.EN.U4MEE19237</t>
        </is>
      </c>
      <c r="B45" s="24" t="inlineStr">
        <is>
          <t xml:space="preserve">Sandeep Kumar R </t>
        </is>
      </c>
      <c r="C45" s="24" t="n">
        <v>3.2</v>
      </c>
      <c r="D45" s="24" t="n">
        <v>3.2</v>
      </c>
      <c r="E45" s="24" t="n">
        <v>3.7</v>
      </c>
      <c r="F45" s="24" t="n">
        <v>3.2</v>
      </c>
      <c r="G45" s="24" t="n">
        <v>3.2</v>
      </c>
      <c r="I45" s="25" t="n">
        <v>3.2</v>
      </c>
      <c r="J45" s="25" t="n">
        <v>3.2</v>
      </c>
      <c r="K45" s="25" t="n">
        <v>3.7</v>
      </c>
      <c r="L45" s="25" t="n">
        <v>3.2</v>
      </c>
      <c r="M45" s="25" t="n">
        <v>3.2</v>
      </c>
    </row>
    <row r="46">
      <c r="A46" s="26" t="inlineStr">
        <is>
          <t>CB.EN.U4MEE19238</t>
        </is>
      </c>
      <c r="B46" s="26" t="inlineStr">
        <is>
          <t xml:space="preserve">SARATH.A.MENON </t>
        </is>
      </c>
      <c r="C46" s="26" t="n">
        <v>2.6</v>
      </c>
      <c r="D46" s="26" t="n">
        <v>2.6</v>
      </c>
      <c r="E46" s="26" t="n">
        <v>3.1</v>
      </c>
      <c r="F46" s="26" t="n">
        <v>2.6</v>
      </c>
      <c r="G46" s="26" t="n">
        <v>2.6</v>
      </c>
      <c r="I46" s="25" t="n">
        <v>2.6</v>
      </c>
      <c r="J46" s="25" t="n">
        <v>2.6</v>
      </c>
      <c r="K46" s="25" t="n">
        <v>3.1</v>
      </c>
      <c r="L46" s="25" t="n">
        <v>2.6</v>
      </c>
      <c r="M46" s="25" t="n">
        <v>2.6</v>
      </c>
    </row>
    <row r="47">
      <c r="A47" s="24" t="inlineStr">
        <is>
          <t>CB.EN.U4MEE19239</t>
        </is>
      </c>
      <c r="B47" s="24" t="inlineStr">
        <is>
          <t xml:space="preserve">SATHYENDRA V </t>
        </is>
      </c>
      <c r="C47" s="24" t="n">
        <v>3.4</v>
      </c>
      <c r="D47" s="24" t="n">
        <v>3.4</v>
      </c>
      <c r="E47" s="24" t="n">
        <v>3.9</v>
      </c>
      <c r="F47" s="24" t="n">
        <v>3.4</v>
      </c>
      <c r="G47" s="24" t="n">
        <v>3.4</v>
      </c>
      <c r="I47" s="25" t="n">
        <v>3.4</v>
      </c>
      <c r="J47" s="25" t="n">
        <v>3.4</v>
      </c>
      <c r="K47" s="25" t="n">
        <v>3.9</v>
      </c>
      <c r="L47" s="25" t="n">
        <v>3.4</v>
      </c>
      <c r="M47" s="25" t="n">
        <v>3.4</v>
      </c>
    </row>
    <row r="48">
      <c r="A48" s="26" t="inlineStr">
        <is>
          <t>CB.EN.U4MEE19240</t>
        </is>
      </c>
      <c r="B48" s="26" t="inlineStr">
        <is>
          <t xml:space="preserve">Shyam Sundar J G </t>
        </is>
      </c>
      <c r="C48" s="26" t="n">
        <v>2</v>
      </c>
      <c r="D48" s="26" t="n">
        <v>2</v>
      </c>
      <c r="E48" s="26" t="n">
        <v>2.5</v>
      </c>
      <c r="F48" s="26" t="n">
        <v>2</v>
      </c>
      <c r="G48" s="26" t="n">
        <v>2</v>
      </c>
      <c r="I48" s="25" t="n">
        <v>2</v>
      </c>
      <c r="J48" s="25" t="n">
        <v>2</v>
      </c>
      <c r="K48" s="25" t="n">
        <v>2.5</v>
      </c>
      <c r="L48" s="25" t="n">
        <v>2</v>
      </c>
      <c r="M48" s="25" t="n">
        <v>2</v>
      </c>
    </row>
    <row r="49">
      <c r="A49" s="24" t="inlineStr">
        <is>
          <t>CB.EN.U4MEE19241</t>
        </is>
      </c>
      <c r="B49" s="24" t="inlineStr">
        <is>
          <t xml:space="preserve">Siddhanth Madhavan </t>
        </is>
      </c>
      <c r="C49" s="24" t="n">
        <v>3</v>
      </c>
      <c r="D49" s="24" t="n">
        <v>3</v>
      </c>
      <c r="E49" s="24" t="n">
        <v>3.5</v>
      </c>
      <c r="F49" s="24" t="n">
        <v>3</v>
      </c>
      <c r="G49" s="24" t="n">
        <v>3</v>
      </c>
      <c r="I49" s="25" t="n">
        <v>3</v>
      </c>
      <c r="J49" s="25" t="n">
        <v>3</v>
      </c>
      <c r="K49" s="25" t="n">
        <v>3.5</v>
      </c>
      <c r="L49" s="25" t="n">
        <v>3</v>
      </c>
      <c r="M49" s="25" t="n">
        <v>3</v>
      </c>
    </row>
    <row r="50">
      <c r="A50" s="26" t="inlineStr">
        <is>
          <t>CB.EN.U4MEE19242</t>
        </is>
      </c>
      <c r="B50" s="26" t="inlineStr">
        <is>
          <t xml:space="preserve">Sri Sai Nitish Kumar Gandikota </t>
        </is>
      </c>
      <c r="C50" s="26" t="n">
        <v>2.8</v>
      </c>
      <c r="D50" s="26" t="n">
        <v>2.8</v>
      </c>
      <c r="E50" s="26" t="n">
        <v>3.3</v>
      </c>
      <c r="F50" s="26" t="n">
        <v>2.8</v>
      </c>
      <c r="G50" s="26" t="n">
        <v>2.8</v>
      </c>
      <c r="I50" s="25" t="n">
        <v>2.8</v>
      </c>
      <c r="J50" s="25" t="n">
        <v>2.8</v>
      </c>
      <c r="K50" s="25" t="n">
        <v>3.3</v>
      </c>
      <c r="L50" s="25" t="n">
        <v>2.8</v>
      </c>
      <c r="M50" s="25" t="n">
        <v>2.8</v>
      </c>
    </row>
    <row r="51">
      <c r="A51" s="24" t="inlineStr">
        <is>
          <t>CB.EN.U4MEE19243</t>
        </is>
      </c>
      <c r="B51" s="24" t="inlineStr">
        <is>
          <t xml:space="preserve">Sriram S </t>
        </is>
      </c>
      <c r="C51" s="24" t="n">
        <v>3</v>
      </c>
      <c r="D51" s="24" t="n">
        <v>3</v>
      </c>
      <c r="E51" s="24" t="n">
        <v>3.5</v>
      </c>
      <c r="F51" s="24" t="n">
        <v>3</v>
      </c>
      <c r="G51" s="24" t="n">
        <v>3</v>
      </c>
      <c r="I51" s="25" t="n">
        <v>3</v>
      </c>
      <c r="J51" s="25" t="n">
        <v>3</v>
      </c>
      <c r="K51" s="25" t="n">
        <v>3.5</v>
      </c>
      <c r="L51" s="25" t="n">
        <v>3</v>
      </c>
      <c r="M51" s="25" t="n">
        <v>3</v>
      </c>
    </row>
    <row r="52">
      <c r="A52" s="26" t="inlineStr">
        <is>
          <t>CB.EN.U4MEE19244</t>
        </is>
      </c>
      <c r="B52" s="26" t="inlineStr">
        <is>
          <t xml:space="preserve">TADIKONDA VISHNU  VARDHAN </t>
        </is>
      </c>
      <c r="C52" s="26" t="n">
        <v>2.8</v>
      </c>
      <c r="D52" s="26" t="n">
        <v>2.8</v>
      </c>
      <c r="E52" s="26" t="n">
        <v>3.3</v>
      </c>
      <c r="F52" s="26" t="n">
        <v>2.8</v>
      </c>
      <c r="G52" s="26" t="n">
        <v>2.8</v>
      </c>
      <c r="I52" s="25" t="n">
        <v>2.8</v>
      </c>
      <c r="J52" s="25" t="n">
        <v>2.8</v>
      </c>
      <c r="K52" s="25" t="n">
        <v>3.3</v>
      </c>
      <c r="L52" s="25" t="n">
        <v>2.8</v>
      </c>
      <c r="M52" s="25" t="n">
        <v>2.8</v>
      </c>
    </row>
    <row r="53">
      <c r="A53" s="24" t="inlineStr">
        <is>
          <t>CB.EN.U4MEE19245</t>
        </is>
      </c>
      <c r="B53" s="24" t="inlineStr">
        <is>
          <t xml:space="preserve">Turlapati P V Srichakri </t>
        </is>
      </c>
      <c r="C53" s="24" t="n">
        <v>2.8</v>
      </c>
      <c r="D53" s="24" t="n">
        <v>2.8</v>
      </c>
      <c r="E53" s="24" t="n">
        <v>3.3</v>
      </c>
      <c r="F53" s="24" t="n">
        <v>2.8</v>
      </c>
      <c r="G53" s="24" t="n">
        <v>2.8</v>
      </c>
      <c r="I53" s="25" t="n">
        <v>2.8</v>
      </c>
      <c r="J53" s="25" t="n">
        <v>2.8</v>
      </c>
      <c r="K53" s="25" t="n">
        <v>3.3</v>
      </c>
      <c r="L53" s="25" t="n">
        <v>2.8</v>
      </c>
      <c r="M53" s="25" t="n">
        <v>2.8</v>
      </c>
    </row>
    <row r="54">
      <c r="A54" s="26" t="inlineStr">
        <is>
          <t>CB.EN.U4MEE19246</t>
        </is>
      </c>
      <c r="B54" s="26" t="inlineStr">
        <is>
          <t xml:space="preserve">V DEVADHARSHAN </t>
        </is>
      </c>
      <c r="C54" s="26" t="n">
        <v>3.2</v>
      </c>
      <c r="D54" s="26" t="n">
        <v>3.2</v>
      </c>
      <c r="E54" s="26" t="n">
        <v>3.7</v>
      </c>
      <c r="F54" s="26" t="n">
        <v>3.2</v>
      </c>
      <c r="G54" s="26" t="n">
        <v>3.2</v>
      </c>
      <c r="I54" s="25" t="n">
        <v>3.2</v>
      </c>
      <c r="J54" s="25" t="n">
        <v>3.2</v>
      </c>
      <c r="K54" s="25" t="n">
        <v>3.7</v>
      </c>
      <c r="L54" s="25" t="n">
        <v>3.2</v>
      </c>
      <c r="M54" s="25" t="n">
        <v>3.2</v>
      </c>
    </row>
    <row r="55">
      <c r="A55" s="24" t="inlineStr">
        <is>
          <t>CB.EN.U4MEE19247</t>
        </is>
      </c>
      <c r="B55" s="24" t="inlineStr">
        <is>
          <t xml:space="preserve">Vaysakh M </t>
        </is>
      </c>
      <c r="C55" s="24" t="n">
        <v>2.2</v>
      </c>
      <c r="D55" s="24" t="n">
        <v>2.2</v>
      </c>
      <c r="E55" s="24" t="n">
        <v>2.7</v>
      </c>
      <c r="F55" s="24" t="n">
        <v>2.2</v>
      </c>
      <c r="G55" s="24" t="n">
        <v>2.2</v>
      </c>
      <c r="I55" s="25" t="n">
        <v>2.2</v>
      </c>
      <c r="J55" s="25" t="n">
        <v>2.2</v>
      </c>
      <c r="K55" s="25" t="n">
        <v>2.7</v>
      </c>
      <c r="L55" s="25" t="n">
        <v>2.2</v>
      </c>
      <c r="M55" s="25" t="n">
        <v>2.2</v>
      </c>
    </row>
    <row r="56">
      <c r="A56" s="26" t="inlineStr">
        <is>
          <t>CB.EN.U4MEE19249</t>
        </is>
      </c>
      <c r="B56" s="26" t="inlineStr">
        <is>
          <t xml:space="preserve">Vikram Krishna Kurlagonda </t>
        </is>
      </c>
      <c r="C56" s="26" t="n">
        <v>2.6</v>
      </c>
      <c r="D56" s="26" t="n">
        <v>2.6</v>
      </c>
      <c r="E56" s="26" t="n">
        <v>3.1</v>
      </c>
      <c r="F56" s="26" t="n">
        <v>2.6</v>
      </c>
      <c r="G56" s="26" t="n">
        <v>2.6</v>
      </c>
      <c r="I56" s="25" t="n">
        <v>2.6</v>
      </c>
      <c r="J56" s="25" t="n">
        <v>2.6</v>
      </c>
      <c r="K56" s="25" t="n">
        <v>3.1</v>
      </c>
      <c r="L56" s="25" t="n">
        <v>2.6</v>
      </c>
      <c r="M56" s="25" t="n">
        <v>2.6</v>
      </c>
    </row>
    <row r="57">
      <c r="A57" s="24" t="inlineStr">
        <is>
          <t>CB.EN.U4MEE19250</t>
        </is>
      </c>
      <c r="B57" s="24" t="inlineStr">
        <is>
          <t xml:space="preserve">Vishal S K </t>
        </is>
      </c>
      <c r="C57" s="24" t="n">
        <v>3.2</v>
      </c>
      <c r="D57" s="24" t="n">
        <v>3.2</v>
      </c>
      <c r="E57" s="24" t="n">
        <v>3.7</v>
      </c>
      <c r="F57" s="24" t="n">
        <v>3.2</v>
      </c>
      <c r="G57" s="24" t="n">
        <v>3.2</v>
      </c>
      <c r="I57" s="25" t="n">
        <v>3.2</v>
      </c>
      <c r="J57" s="25" t="n">
        <v>3.2</v>
      </c>
      <c r="K57" s="25" t="n">
        <v>3.7</v>
      </c>
      <c r="L57" s="25" t="n">
        <v>3.2</v>
      </c>
      <c r="M57" s="25" t="n">
        <v>3.2</v>
      </c>
    </row>
    <row r="58">
      <c r="A58" s="26" t="inlineStr">
        <is>
          <t>CB.EN.U4MEE19252</t>
        </is>
      </c>
      <c r="B58" s="26" t="inlineStr">
        <is>
          <t xml:space="preserve">R S S S S G Nrusimha Krishna </t>
        </is>
      </c>
      <c r="C58" s="26" t="n">
        <v>2.2</v>
      </c>
      <c r="D58" s="26" t="n">
        <v>2.2</v>
      </c>
      <c r="E58" s="26" t="n">
        <v>2.7</v>
      </c>
      <c r="F58" s="26" t="n">
        <v>2.2</v>
      </c>
      <c r="G58" s="26" t="n">
        <v>2.2</v>
      </c>
      <c r="I58" s="25" t="n">
        <v>2.2</v>
      </c>
      <c r="J58" s="25" t="n">
        <v>2.2</v>
      </c>
      <c r="K58" s="25" t="n">
        <v>2.7</v>
      </c>
      <c r="L58" s="25" t="n">
        <v>2.2</v>
      </c>
      <c r="M58" s="25" t="n">
        <v>2.2</v>
      </c>
    </row>
    <row r="59">
      <c r="A59" s="24" t="inlineStr">
        <is>
          <t>CB.EN.U4MEE19253</t>
        </is>
      </c>
      <c r="B59" s="24" t="inlineStr">
        <is>
          <t xml:space="preserve">Rongala Lakshman Kumar </t>
        </is>
      </c>
      <c r="C59" s="24" t="n">
        <v>2.4</v>
      </c>
      <c r="D59" s="24" t="n">
        <v>2.4</v>
      </c>
      <c r="E59" s="24" t="n">
        <v>2.9</v>
      </c>
      <c r="F59" s="24" t="n">
        <v>2.4</v>
      </c>
      <c r="G59" s="24" t="n">
        <v>2.4</v>
      </c>
      <c r="I59" s="25" t="n">
        <v>2.4</v>
      </c>
      <c r="J59" s="25" t="n">
        <v>2.4</v>
      </c>
      <c r="K59" s="25" t="n">
        <v>2.9</v>
      </c>
      <c r="L59" s="25" t="n">
        <v>2.4</v>
      </c>
      <c r="M59" s="25" t="n">
        <v>2.4</v>
      </c>
    </row>
    <row r="60">
      <c r="A60" s="26" t="inlineStr">
        <is>
          <t>CB.EN.U4MEE19254</t>
        </is>
      </c>
      <c r="B60" s="26" t="inlineStr">
        <is>
          <t xml:space="preserve">Pravin Kumar S  </t>
        </is>
      </c>
      <c r="C60" s="26" t="n">
        <v>2.6</v>
      </c>
      <c r="D60" s="26" t="n">
        <v>2.6</v>
      </c>
      <c r="E60" s="26" t="n">
        <v>3.1</v>
      </c>
      <c r="F60" s="26" t="n">
        <v>2.6</v>
      </c>
      <c r="G60" s="26" t="n">
        <v>2.6</v>
      </c>
      <c r="I60" s="25" t="n">
        <v>2.6</v>
      </c>
      <c r="J60" s="25" t="n">
        <v>2.6</v>
      </c>
      <c r="K60" s="25" t="n">
        <v>3.1</v>
      </c>
      <c r="L60" s="25" t="n">
        <v>2.6</v>
      </c>
      <c r="M60" s="25" t="n">
        <v>2.6</v>
      </c>
    </row>
    <row r="61"/>
    <row r="62"/>
    <row r="63">
      <c r="A63" s="27" t="inlineStr">
        <is>
          <t>Colour Code</t>
        </is>
      </c>
      <c r="B63" s="27" t="inlineStr">
        <is>
          <t>Meaning</t>
        </is>
      </c>
      <c r="C63" s="28" t="n"/>
    </row>
    <row r="64">
      <c r="A64" s="29" t="inlineStr">
        <is>
          <t>Pink fill</t>
        </is>
      </c>
      <c r="B64" s="29" t="inlineStr">
        <is>
          <t>Empty cell</t>
        </is>
      </c>
      <c r="C64" s="28" t="n"/>
    </row>
    <row r="65">
      <c r="A65" s="30" t="inlineStr">
        <is>
          <t>Red fill</t>
        </is>
      </c>
      <c r="B65" s="30" t="inlineStr">
        <is>
          <t>Cell value greater than expected</t>
        </is>
      </c>
      <c r="C65" s="28" t="n"/>
    </row>
    <row r="66">
      <c r="A66" s="31" t="inlineStr">
        <is>
          <t>Yellow fill</t>
        </is>
      </c>
      <c r="B66" s="31" t="inlineStr">
        <is>
          <t>All cells values in column below threshold</t>
        </is>
      </c>
      <c r="C66" s="28" t="n"/>
    </row>
    <row r="67">
      <c r="A67" s="32" t="inlineStr">
        <is>
          <t>Blue fill</t>
        </is>
      </c>
      <c r="B67" s="32" t="inlineStr">
        <is>
          <t>Header cell (ignore)</t>
        </is>
      </c>
      <c r="C67" s="28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7">
    <mergeCell ref="B64:C64"/>
    <mergeCell ref="B67:C67"/>
    <mergeCell ref="B9:G9"/>
    <mergeCell ref="B1:G1"/>
    <mergeCell ref="B66:C66"/>
    <mergeCell ref="B63:C63"/>
    <mergeCell ref="B65:C65"/>
  </mergeCells>
  <conditionalFormatting sqref="C3">
    <cfRule type="expression" priority="1" dxfId="2" stopIfTrue="0">
      <formula>OR(C3&gt;100,C3&lt;0)</formula>
    </cfRule>
    <cfRule type="expression" priority="2" dxfId="0" stopIfTrue="0">
      <formula>ISBLANK(C3)</formula>
    </cfRule>
  </conditionalFormatting>
  <conditionalFormatting sqref="C4">
    <cfRule type="expression" priority="3" dxfId="2" stopIfTrue="0">
      <formula>OR(C4&gt;max_marks_cell,C4&lt;0)</formula>
    </cfRule>
    <cfRule type="expression" priority="4" dxfId="0" stopIfTrue="0">
      <formula>ISBLANK(C4)</formula>
    </cfRule>
  </conditionalFormatting>
  <conditionalFormatting sqref="C5">
    <cfRule type="expression" priority="5" dxfId="2" stopIfTrue="0">
      <formula>OR(C5&gt;5,C5&lt;0)</formula>
    </cfRule>
    <cfRule type="expression" priority="6" dxfId="0" stopIfTrue="0">
      <formula>ISBLANK(C5)</formula>
    </cfRule>
  </conditionalFormatting>
  <conditionalFormatting sqref="C7">
    <cfRule type="expression" priority="7" dxfId="2" stopIfTrue="0">
      <formula>OR(C7&gt;100,C7&lt;0)</formula>
    </cfRule>
    <cfRule type="expression" priority="8" dxfId="0" stopIfTrue="0">
      <formula>ISBLANK(C7)</formula>
    </cfRule>
  </conditionalFormatting>
  <conditionalFormatting sqref="D3">
    <cfRule type="expression" priority="9" dxfId="2" stopIfTrue="0">
      <formula>OR(D3&gt;100,D3&lt;0)</formula>
    </cfRule>
    <cfRule type="expression" priority="10" dxfId="0" stopIfTrue="0">
      <formula>ISBLANK(D3)</formula>
    </cfRule>
  </conditionalFormatting>
  <conditionalFormatting sqref="D4">
    <cfRule type="expression" priority="11" dxfId="2" stopIfTrue="0">
      <formula>OR(D4&gt;max_marks_cell,D4&lt;0)</formula>
    </cfRule>
    <cfRule type="expression" priority="12" dxfId="0" stopIfTrue="0">
      <formula>ISBLANK(D4)</formula>
    </cfRule>
  </conditionalFormatting>
  <conditionalFormatting sqref="D5">
    <cfRule type="expression" priority="13" dxfId="2" stopIfTrue="0">
      <formula>OR(D5&gt;5,D5&lt;0)</formula>
    </cfRule>
    <cfRule type="expression" priority="14" dxfId="0" stopIfTrue="0">
      <formula>ISBLANK(D5)</formula>
    </cfRule>
  </conditionalFormatting>
  <conditionalFormatting sqref="D7">
    <cfRule type="expression" priority="15" dxfId="2" stopIfTrue="0">
      <formula>OR(D7&gt;100,D7&lt;0)</formula>
    </cfRule>
    <cfRule type="expression" priority="16" dxfId="0" stopIfTrue="0">
      <formula>ISBLANK(D7)</formula>
    </cfRule>
  </conditionalFormatting>
  <conditionalFormatting sqref="E3">
    <cfRule type="expression" priority="17" dxfId="2" stopIfTrue="0">
      <formula>OR(E3&gt;100,E3&lt;0)</formula>
    </cfRule>
    <cfRule type="expression" priority="18" dxfId="0" stopIfTrue="0">
      <formula>ISBLANK(E3)</formula>
    </cfRule>
  </conditionalFormatting>
  <conditionalFormatting sqref="E4">
    <cfRule type="expression" priority="19" dxfId="2" stopIfTrue="0">
      <formula>OR(E4&gt;max_marks_cell,E4&lt;0)</formula>
    </cfRule>
    <cfRule type="expression" priority="20" dxfId="0" stopIfTrue="0">
      <formula>ISBLANK(E4)</formula>
    </cfRule>
  </conditionalFormatting>
  <conditionalFormatting sqref="E5">
    <cfRule type="expression" priority="21" dxfId="2" stopIfTrue="0">
      <formula>OR(E5&gt;5,E5&lt;0)</formula>
    </cfRule>
    <cfRule type="expression" priority="22" dxfId="0" stopIfTrue="0">
      <formula>ISBLANK(E5)</formula>
    </cfRule>
  </conditionalFormatting>
  <conditionalFormatting sqref="E7">
    <cfRule type="expression" priority="23" dxfId="2" stopIfTrue="0">
      <formula>OR(E7&gt;100,E7&lt;0)</formula>
    </cfRule>
    <cfRule type="expression" priority="24" dxfId="0" stopIfTrue="0">
      <formula>ISBLANK(E7)</formula>
    </cfRule>
  </conditionalFormatting>
  <conditionalFormatting sqref="F3">
    <cfRule type="expression" priority="25" dxfId="2" stopIfTrue="0">
      <formula>OR(F3&gt;100,F3&lt;0)</formula>
    </cfRule>
    <cfRule type="expression" priority="26" dxfId="0" stopIfTrue="0">
      <formula>ISBLANK(F3)</formula>
    </cfRule>
  </conditionalFormatting>
  <conditionalFormatting sqref="F4">
    <cfRule type="expression" priority="27" dxfId="2" stopIfTrue="0">
      <formula>OR(F4&gt;max_marks_cell,F4&lt;0)</formula>
    </cfRule>
    <cfRule type="expression" priority="28" dxfId="0" stopIfTrue="0">
      <formula>ISBLANK(F4)</formula>
    </cfRule>
  </conditionalFormatting>
  <conditionalFormatting sqref="F5">
    <cfRule type="expression" priority="29" dxfId="2" stopIfTrue="0">
      <formula>OR(F5&gt;5,F5&lt;0)</formula>
    </cfRule>
    <cfRule type="expression" priority="30" dxfId="0" stopIfTrue="0">
      <formula>ISBLANK(F5)</formula>
    </cfRule>
  </conditionalFormatting>
  <conditionalFormatting sqref="F7">
    <cfRule type="expression" priority="31" dxfId="2" stopIfTrue="0">
      <formula>OR(F7&gt;100,F7&lt;0)</formula>
    </cfRule>
    <cfRule type="expression" priority="32" dxfId="0" stopIfTrue="0">
      <formula>ISBLANK(F7)</formula>
    </cfRule>
  </conditionalFormatting>
  <conditionalFormatting sqref="G3">
    <cfRule type="expression" priority="33" dxfId="2" stopIfTrue="0">
      <formula>OR(G3&gt;100,G3&lt;0)</formula>
    </cfRule>
    <cfRule type="expression" priority="34" dxfId="0" stopIfTrue="0">
      <formula>ISBLANK(G3)</formula>
    </cfRule>
  </conditionalFormatting>
  <conditionalFormatting sqref="G4">
    <cfRule type="expression" priority="35" dxfId="2" stopIfTrue="0">
      <formula>OR(G4&gt;max_marks_cell,G4&lt;0)</formula>
    </cfRule>
    <cfRule type="expression" priority="36" dxfId="0" stopIfTrue="0">
      <formula>ISBLANK(G4)</formula>
    </cfRule>
  </conditionalFormatting>
  <conditionalFormatting sqref="G5">
    <cfRule type="expression" priority="37" dxfId="2" stopIfTrue="0">
      <formula>OR(G5&gt;5,G5&lt;0)</formula>
    </cfRule>
    <cfRule type="expression" priority="38" dxfId="0" stopIfTrue="0">
      <formula>ISBLANK(G5)</formula>
    </cfRule>
  </conditionalFormatting>
  <conditionalFormatting sqref="G7">
    <cfRule type="expression" priority="39" dxfId="2" stopIfTrue="0">
      <formula>OR(G7&gt;100,G7&lt;0)</formula>
    </cfRule>
    <cfRule type="expression" priority="40" dxfId="0" stopIfTrue="0">
      <formula>ISBLANK(G7)</formula>
    </cfRule>
  </conditionalFormatting>
  <conditionalFormatting sqref="C10">
    <cfRule type="expression" priority="41" dxfId="3" stopIfTrue="0">
      <formula>COUNTIF(C11:C60, "&gt;="&amp;$C$4)=0</formula>
    </cfRule>
  </conditionalFormatting>
  <conditionalFormatting sqref="C11:C60">
    <cfRule type="expression" priority="42" dxfId="0" stopIfTrue="0">
      <formula>ISBLANK(C11)</formula>
    </cfRule>
    <cfRule type="expression" priority="43" dxfId="2" stopIfTrue="0">
      <formula>C11&gt;$C$3</formula>
    </cfRule>
  </conditionalFormatting>
  <conditionalFormatting sqref="A11:A60">
    <cfRule type="expression" priority="44" dxfId="0" stopIfTrue="0">
      <formula>ISBLANK(A11)</formula>
    </cfRule>
    <cfRule type="expression" priority="49" dxfId="0" stopIfTrue="0">
      <formula>ISBLANK(A11)</formula>
    </cfRule>
    <cfRule type="expression" priority="54" dxfId="0" stopIfTrue="0">
      <formula>ISBLANK(A11)</formula>
    </cfRule>
    <cfRule type="expression" priority="59" dxfId="0" stopIfTrue="0">
      <formula>ISBLANK(A11)</formula>
    </cfRule>
    <cfRule type="expression" priority="64" dxfId="0" stopIfTrue="0">
      <formula>ISBLANK(A11)</formula>
    </cfRule>
  </conditionalFormatting>
  <conditionalFormatting sqref="B11:B60">
    <cfRule type="expression" priority="45" dxfId="0" stopIfTrue="0">
      <formula>ISBLANK(B11)</formula>
    </cfRule>
    <cfRule type="expression" priority="50" dxfId="0" stopIfTrue="0">
      <formula>ISBLANK(B11)</formula>
    </cfRule>
    <cfRule type="expression" priority="55" dxfId="0" stopIfTrue="0">
      <formula>ISBLANK(B11)</formula>
    </cfRule>
    <cfRule type="expression" priority="60" dxfId="0" stopIfTrue="0">
      <formula>ISBLANK(B11)</formula>
    </cfRule>
    <cfRule type="expression" priority="65" dxfId="0" stopIfTrue="0">
      <formula>ISBLANK(B11)</formula>
    </cfRule>
  </conditionalFormatting>
  <conditionalFormatting sqref="D10">
    <cfRule type="expression" priority="46" dxfId="3" stopIfTrue="0">
      <formula>COUNTIF(D11:D60, "&gt;="&amp;$D$4)=0</formula>
    </cfRule>
  </conditionalFormatting>
  <conditionalFormatting sqref="D11:D60">
    <cfRule type="expression" priority="47" dxfId="0" stopIfTrue="0">
      <formula>ISBLANK(D11)</formula>
    </cfRule>
    <cfRule type="expression" priority="48" dxfId="2" stopIfTrue="0">
      <formula>D11&gt;$D$3</formula>
    </cfRule>
  </conditionalFormatting>
  <conditionalFormatting sqref="E10">
    <cfRule type="expression" priority="51" dxfId="3" stopIfTrue="0">
      <formula>COUNTIF(E11:E60, "&gt;="&amp;$E$4)=0</formula>
    </cfRule>
  </conditionalFormatting>
  <conditionalFormatting sqref="E11:E60">
    <cfRule type="expression" priority="52" dxfId="0" stopIfTrue="0">
      <formula>ISBLANK(E11)</formula>
    </cfRule>
    <cfRule type="expression" priority="53" dxfId="2" stopIfTrue="0">
      <formula>E11&gt;$E$3</formula>
    </cfRule>
  </conditionalFormatting>
  <conditionalFormatting sqref="F10">
    <cfRule type="expression" priority="56" dxfId="3" stopIfTrue="0">
      <formula>COUNTIF(F11:F60, "&gt;="&amp;$F$4)=0</formula>
    </cfRule>
  </conditionalFormatting>
  <conditionalFormatting sqref="F11:F60">
    <cfRule type="expression" priority="57" dxfId="0" stopIfTrue="0">
      <formula>ISBLANK(F11)</formula>
    </cfRule>
    <cfRule type="expression" priority="58" dxfId="2" stopIfTrue="0">
      <formula>F11&gt;$F$3</formula>
    </cfRule>
  </conditionalFormatting>
  <conditionalFormatting sqref="G10">
    <cfRule type="expression" priority="61" dxfId="3" stopIfTrue="0">
      <formula>COUNTIF(G11:G60, "&gt;="&amp;$G$4)=0</formula>
    </cfRule>
  </conditionalFormatting>
  <conditionalFormatting sqref="G11:G60">
    <cfRule type="expression" priority="62" dxfId="0" stopIfTrue="0">
      <formula>ISBLANK(G11)</formula>
    </cfRule>
    <cfRule type="expression" priority="63" dxfId="2" stopIfTrue="0">
      <formula>G11&gt;$G$3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M61"/>
  <sheetViews>
    <sheetView workbookViewId="0">
      <selection activeCell="A1" sqref="A1"/>
    </sheetView>
  </sheetViews>
  <sheetFormatPr baseColWidth="8" defaultRowHeight="15"/>
  <cols>
    <col width="2.5" customWidth="1" min="7" max="7"/>
    <col width="14.3" customWidth="1" min="8" max="8"/>
  </cols>
  <sheetData>
    <row r="1">
      <c r="A1" s="33" t="inlineStr">
        <is>
          <t>C_CA-I</t>
        </is>
      </c>
      <c r="B1" s="33" t="n"/>
      <c r="C1" s="33" t="n"/>
      <c r="D1" s="33" t="n"/>
      <c r="E1" s="33" t="n"/>
      <c r="G1" s="34" t="n"/>
      <c r="I1" s="35" t="inlineStr">
        <is>
          <t>Combined Components table</t>
        </is>
      </c>
      <c r="J1" s="35" t="n"/>
      <c r="K1" s="35" t="n"/>
      <c r="L1" s="35" t="n"/>
      <c r="M1" s="35" t="n"/>
    </row>
    <row r="2">
      <c r="A2" s="36" t="inlineStr">
        <is>
          <t>CO1</t>
        </is>
      </c>
      <c r="B2" s="36" t="inlineStr">
        <is>
          <t>CO2</t>
        </is>
      </c>
      <c r="C2" s="36" t="inlineStr">
        <is>
          <t>CO3</t>
        </is>
      </c>
      <c r="D2" s="36" t="inlineStr">
        <is>
          <t>CO4</t>
        </is>
      </c>
      <c r="E2" s="36" t="inlineStr">
        <is>
          <t>CO5</t>
        </is>
      </c>
      <c r="G2" s="34" t="n"/>
      <c r="I2" s="37" t="inlineStr">
        <is>
          <t>CO1</t>
        </is>
      </c>
      <c r="J2" s="37" t="inlineStr">
        <is>
          <t>CO2</t>
        </is>
      </c>
      <c r="K2" s="37" t="inlineStr">
        <is>
          <t>CO3</t>
        </is>
      </c>
      <c r="L2" s="37" t="inlineStr">
        <is>
          <t>CO4</t>
        </is>
      </c>
      <c r="M2" s="37" t="inlineStr">
        <is>
          <t>CO5</t>
        </is>
      </c>
    </row>
    <row r="3">
      <c r="A3" s="18" t="n">
        <v>16</v>
      </c>
      <c r="B3" s="18" t="n">
        <v>16</v>
      </c>
      <c r="C3" s="18" t="n">
        <v>16</v>
      </c>
      <c r="D3" s="18" t="n">
        <v>16</v>
      </c>
      <c r="E3" s="18" t="n">
        <v>16</v>
      </c>
      <c r="G3" s="34" t="n"/>
      <c r="I3" s="18" t="n">
        <v>16</v>
      </c>
      <c r="J3" s="18" t="n">
        <v>16</v>
      </c>
      <c r="K3" s="18" t="n">
        <v>16</v>
      </c>
      <c r="L3" s="18" t="n">
        <v>16</v>
      </c>
      <c r="M3" s="18" t="n">
        <v>16</v>
      </c>
    </row>
    <row r="4">
      <c r="A4" s="18" t="n">
        <v>11.2</v>
      </c>
      <c r="B4" s="18" t="n">
        <v>11.2</v>
      </c>
      <c r="C4" s="18" t="n">
        <v>11.2</v>
      </c>
      <c r="D4" s="18" t="n">
        <v>11.2</v>
      </c>
      <c r="E4" s="18" t="n">
        <v>11.2</v>
      </c>
      <c r="G4" s="34" t="n"/>
      <c r="I4" s="18" t="n">
        <v>11.2</v>
      </c>
      <c r="J4" s="18" t="n">
        <v>11.2</v>
      </c>
      <c r="K4" s="18" t="n">
        <v>11.2</v>
      </c>
      <c r="L4" s="18" t="n">
        <v>11.2</v>
      </c>
      <c r="M4" s="18" t="n">
        <v>11.2</v>
      </c>
    </row>
    <row r="5">
      <c r="G5" s="34" t="n"/>
    </row>
    <row r="6">
      <c r="A6" s="36" t="inlineStr">
        <is>
          <t>CO1</t>
        </is>
      </c>
      <c r="B6" s="36" t="inlineStr">
        <is>
          <t>CO2</t>
        </is>
      </c>
      <c r="C6" s="36" t="inlineStr">
        <is>
          <t>CO3</t>
        </is>
      </c>
      <c r="D6" s="36" t="inlineStr">
        <is>
          <t>CO4</t>
        </is>
      </c>
      <c r="E6" s="36" t="inlineStr">
        <is>
          <t>CO5</t>
        </is>
      </c>
      <c r="G6" s="34" t="n"/>
      <c r="I6" s="37" t="inlineStr">
        <is>
          <t>CO1</t>
        </is>
      </c>
      <c r="J6" s="37" t="inlineStr">
        <is>
          <t>CO2</t>
        </is>
      </c>
      <c r="K6" s="37" t="inlineStr">
        <is>
          <t>CO3</t>
        </is>
      </c>
      <c r="L6" s="37" t="inlineStr">
        <is>
          <t>CO4</t>
        </is>
      </c>
      <c r="M6" s="37" t="inlineStr">
        <is>
          <t>CO5</t>
        </is>
      </c>
    </row>
    <row r="7">
      <c r="A7" s="18" t="n">
        <v>11.4</v>
      </c>
      <c r="B7" s="18" t="n">
        <v>12.9</v>
      </c>
      <c r="C7" s="18" t="n">
        <v>11.4</v>
      </c>
      <c r="D7" s="18" t="n">
        <v>12.9</v>
      </c>
      <c r="E7" s="18" t="n">
        <v>12.9</v>
      </c>
      <c r="G7" s="34" t="n"/>
      <c r="I7" s="18" t="n">
        <v>11.4</v>
      </c>
      <c r="J7" s="18" t="n">
        <v>12.9</v>
      </c>
      <c r="K7" s="18" t="n">
        <v>11.4</v>
      </c>
      <c r="L7" s="18" t="n">
        <v>12.9</v>
      </c>
      <c r="M7" s="18" t="n">
        <v>12.9</v>
      </c>
    </row>
    <row r="8">
      <c r="A8" s="18" t="n">
        <v>13.4</v>
      </c>
      <c r="B8" s="18" t="n">
        <v>14.9</v>
      </c>
      <c r="C8" s="18" t="n">
        <v>13.4</v>
      </c>
      <c r="D8" s="18" t="n">
        <v>14.9</v>
      </c>
      <c r="E8" s="18" t="n">
        <v>14.9</v>
      </c>
      <c r="G8" s="34" t="n"/>
      <c r="I8" s="18" t="n">
        <v>13.4</v>
      </c>
      <c r="J8" s="18" t="n">
        <v>14.9</v>
      </c>
      <c r="K8" s="18" t="n">
        <v>13.4</v>
      </c>
      <c r="L8" s="18" t="n">
        <v>14.9</v>
      </c>
      <c r="M8" s="18" t="n">
        <v>14.9</v>
      </c>
    </row>
    <row r="9">
      <c r="A9" s="18" t="n">
        <v>12.6</v>
      </c>
      <c r="B9" s="18" t="n">
        <v>14.1</v>
      </c>
      <c r="C9" s="18" t="n">
        <v>12.6</v>
      </c>
      <c r="D9" s="18" t="n">
        <v>14.1</v>
      </c>
      <c r="E9" s="18" t="n">
        <v>14.1</v>
      </c>
      <c r="G9" s="34" t="n"/>
      <c r="I9" s="18" t="n">
        <v>12.6</v>
      </c>
      <c r="J9" s="18" t="n">
        <v>14.1</v>
      </c>
      <c r="K9" s="18" t="n">
        <v>12.6</v>
      </c>
      <c r="L9" s="18" t="n">
        <v>14.1</v>
      </c>
      <c r="M9" s="18" t="n">
        <v>14.1</v>
      </c>
    </row>
    <row r="10">
      <c r="A10" s="18" t="n">
        <v>9.800000000000001</v>
      </c>
      <c r="B10" s="18" t="n">
        <v>11.3</v>
      </c>
      <c r="C10" s="18" t="n">
        <v>9.800000000000001</v>
      </c>
      <c r="D10" s="18" t="n">
        <v>11.3</v>
      </c>
      <c r="E10" s="18" t="n">
        <v>11.3</v>
      </c>
      <c r="G10" s="34" t="n"/>
      <c r="I10" s="18" t="n">
        <v>9.800000000000001</v>
      </c>
      <c r="J10" s="18" t="n">
        <v>11.3</v>
      </c>
      <c r="K10" s="18" t="n">
        <v>9.800000000000001</v>
      </c>
      <c r="L10" s="18" t="n">
        <v>11.3</v>
      </c>
      <c r="M10" s="18" t="n">
        <v>11.3</v>
      </c>
    </row>
    <row r="11">
      <c r="A11" s="18" t="n">
        <v>11.2</v>
      </c>
      <c r="B11" s="18" t="n">
        <v>12.7</v>
      </c>
      <c r="C11" s="18" t="n">
        <v>11.2</v>
      </c>
      <c r="D11" s="18" t="n">
        <v>12.7</v>
      </c>
      <c r="E11" s="18" t="n">
        <v>12.7</v>
      </c>
      <c r="G11" s="34" t="n"/>
      <c r="I11" s="18" t="n">
        <v>11.2</v>
      </c>
      <c r="J11" s="18" t="n">
        <v>12.7</v>
      </c>
      <c r="K11" s="18" t="n">
        <v>11.2</v>
      </c>
      <c r="L11" s="18" t="n">
        <v>12.7</v>
      </c>
      <c r="M11" s="18" t="n">
        <v>12.7</v>
      </c>
    </row>
    <row r="12">
      <c r="A12" s="18" t="n">
        <v>13</v>
      </c>
      <c r="B12" s="18" t="n">
        <v>14.5</v>
      </c>
      <c r="C12" s="18" t="n">
        <v>13</v>
      </c>
      <c r="D12" s="18" t="n">
        <v>14.5</v>
      </c>
      <c r="E12" s="18" t="n">
        <v>14.5</v>
      </c>
      <c r="G12" s="34" t="n"/>
      <c r="I12" s="18" t="n">
        <v>13</v>
      </c>
      <c r="J12" s="18" t="n">
        <v>14.5</v>
      </c>
      <c r="K12" s="18" t="n">
        <v>13</v>
      </c>
      <c r="L12" s="18" t="n">
        <v>14.5</v>
      </c>
      <c r="M12" s="18" t="n">
        <v>14.5</v>
      </c>
    </row>
    <row r="13">
      <c r="A13" s="18" t="n">
        <v>12.4</v>
      </c>
      <c r="B13" s="18" t="n">
        <v>13.9</v>
      </c>
      <c r="C13" s="18" t="n">
        <v>12.4</v>
      </c>
      <c r="D13" s="18" t="n">
        <v>13.9</v>
      </c>
      <c r="E13" s="18" t="n">
        <v>13.9</v>
      </c>
      <c r="G13" s="34" t="n"/>
      <c r="I13" s="18" t="n">
        <v>12.4</v>
      </c>
      <c r="J13" s="18" t="n">
        <v>13.9</v>
      </c>
      <c r="K13" s="18" t="n">
        <v>12.4</v>
      </c>
      <c r="L13" s="18" t="n">
        <v>13.9</v>
      </c>
      <c r="M13" s="18" t="n">
        <v>13.9</v>
      </c>
    </row>
    <row r="14">
      <c r="A14" s="18" t="n">
        <v>11.6</v>
      </c>
      <c r="B14" s="18" t="n">
        <v>13.1</v>
      </c>
      <c r="C14" s="18" t="n">
        <v>11.6</v>
      </c>
      <c r="D14" s="18" t="n">
        <v>13.1</v>
      </c>
      <c r="E14" s="18" t="n">
        <v>13.1</v>
      </c>
      <c r="G14" s="34" t="n"/>
      <c r="I14" s="18" t="n">
        <v>11.6</v>
      </c>
      <c r="J14" s="18" t="n">
        <v>13.1</v>
      </c>
      <c r="K14" s="18" t="n">
        <v>11.6</v>
      </c>
      <c r="L14" s="18" t="n">
        <v>13.1</v>
      </c>
      <c r="M14" s="18" t="n">
        <v>13.1</v>
      </c>
    </row>
    <row r="15">
      <c r="A15" s="18" t="n">
        <v>10.6</v>
      </c>
      <c r="B15" s="18" t="n">
        <v>12.1</v>
      </c>
      <c r="C15" s="18" t="n">
        <v>10.6</v>
      </c>
      <c r="D15" s="18" t="n">
        <v>12.1</v>
      </c>
      <c r="E15" s="18" t="n">
        <v>12.1</v>
      </c>
      <c r="G15" s="34" t="n"/>
      <c r="I15" s="18" t="n">
        <v>10.6</v>
      </c>
      <c r="J15" s="18" t="n">
        <v>12.1</v>
      </c>
      <c r="K15" s="18" t="n">
        <v>10.6</v>
      </c>
      <c r="L15" s="18" t="n">
        <v>12.1</v>
      </c>
      <c r="M15" s="18" t="n">
        <v>12.1</v>
      </c>
    </row>
    <row r="16">
      <c r="A16" s="18" t="n">
        <v>10.8</v>
      </c>
      <c r="B16" s="18" t="n">
        <v>12.3</v>
      </c>
      <c r="C16" s="18" t="n">
        <v>10.8</v>
      </c>
      <c r="D16" s="18" t="n">
        <v>12.3</v>
      </c>
      <c r="E16" s="18" t="n">
        <v>12.3</v>
      </c>
      <c r="G16" s="34" t="n"/>
      <c r="I16" s="18" t="n">
        <v>10.8</v>
      </c>
      <c r="J16" s="18" t="n">
        <v>12.3</v>
      </c>
      <c r="K16" s="18" t="n">
        <v>10.8</v>
      </c>
      <c r="L16" s="18" t="n">
        <v>12.3</v>
      </c>
      <c r="M16" s="18" t="n">
        <v>12.3</v>
      </c>
    </row>
    <row r="17">
      <c r="A17" s="18" t="n">
        <v>11.8</v>
      </c>
      <c r="B17" s="18" t="n">
        <v>13.3</v>
      </c>
      <c r="C17" s="18" t="n">
        <v>11.8</v>
      </c>
      <c r="D17" s="18" t="n">
        <v>13.3</v>
      </c>
      <c r="E17" s="18" t="n">
        <v>13.3</v>
      </c>
      <c r="G17" s="34" t="n"/>
      <c r="I17" s="18" t="n">
        <v>11.8</v>
      </c>
      <c r="J17" s="18" t="n">
        <v>13.3</v>
      </c>
      <c r="K17" s="18" t="n">
        <v>11.8</v>
      </c>
      <c r="L17" s="18" t="n">
        <v>13.3</v>
      </c>
      <c r="M17" s="18" t="n">
        <v>13.3</v>
      </c>
    </row>
    <row r="18">
      <c r="A18" s="18" t="n">
        <v>10.8</v>
      </c>
      <c r="B18" s="18" t="n">
        <v>12.3</v>
      </c>
      <c r="C18" s="18" t="n">
        <v>10.8</v>
      </c>
      <c r="D18" s="18" t="n">
        <v>12.3</v>
      </c>
      <c r="E18" s="18" t="n">
        <v>12.3</v>
      </c>
      <c r="G18" s="34" t="n"/>
      <c r="I18" s="18" t="n">
        <v>10.8</v>
      </c>
      <c r="J18" s="18" t="n">
        <v>12.3</v>
      </c>
      <c r="K18" s="18" t="n">
        <v>10.8</v>
      </c>
      <c r="L18" s="18" t="n">
        <v>12.3</v>
      </c>
      <c r="M18" s="18" t="n">
        <v>12.3</v>
      </c>
    </row>
    <row r="19">
      <c r="A19" s="18" t="n">
        <v>12.4</v>
      </c>
      <c r="B19" s="18" t="n">
        <v>13.9</v>
      </c>
      <c r="C19" s="18" t="n">
        <v>12.4</v>
      </c>
      <c r="D19" s="18" t="n">
        <v>13.9</v>
      </c>
      <c r="E19" s="18" t="n">
        <v>13.9</v>
      </c>
      <c r="G19" s="34" t="n"/>
      <c r="I19" s="18" t="n">
        <v>12.4</v>
      </c>
      <c r="J19" s="18" t="n">
        <v>13.9</v>
      </c>
      <c r="K19" s="18" t="n">
        <v>12.4</v>
      </c>
      <c r="L19" s="18" t="n">
        <v>13.9</v>
      </c>
      <c r="M19" s="18" t="n">
        <v>13.9</v>
      </c>
    </row>
    <row r="20">
      <c r="A20" s="18" t="n">
        <v>11.8</v>
      </c>
      <c r="B20" s="18" t="n">
        <v>13.3</v>
      </c>
      <c r="C20" s="18" t="n">
        <v>11.8</v>
      </c>
      <c r="D20" s="18" t="n">
        <v>13.3</v>
      </c>
      <c r="E20" s="18" t="n">
        <v>13.3</v>
      </c>
      <c r="G20" s="34" t="n"/>
      <c r="I20" s="18" t="n">
        <v>11.8</v>
      </c>
      <c r="J20" s="18" t="n">
        <v>13.3</v>
      </c>
      <c r="K20" s="18" t="n">
        <v>11.8</v>
      </c>
      <c r="L20" s="18" t="n">
        <v>13.3</v>
      </c>
      <c r="M20" s="18" t="n">
        <v>13.3</v>
      </c>
    </row>
    <row r="21">
      <c r="A21" s="18" t="n">
        <v>10.2</v>
      </c>
      <c r="B21" s="18" t="n">
        <v>11.7</v>
      </c>
      <c r="C21" s="18" t="n">
        <v>10.2</v>
      </c>
      <c r="D21" s="18" t="n">
        <v>11.7</v>
      </c>
      <c r="E21" s="18" t="n">
        <v>11.7</v>
      </c>
      <c r="G21" s="34" t="n"/>
      <c r="I21" s="18" t="n">
        <v>10.2</v>
      </c>
      <c r="J21" s="18" t="n">
        <v>11.7</v>
      </c>
      <c r="K21" s="18" t="n">
        <v>10.2</v>
      </c>
      <c r="L21" s="18" t="n">
        <v>11.7</v>
      </c>
      <c r="M21" s="18" t="n">
        <v>11.7</v>
      </c>
    </row>
    <row r="22">
      <c r="A22" s="18" t="n">
        <v>11.4</v>
      </c>
      <c r="B22" s="18" t="n">
        <v>12.9</v>
      </c>
      <c r="C22" s="18" t="n">
        <v>11.4</v>
      </c>
      <c r="D22" s="18" t="n">
        <v>12.9</v>
      </c>
      <c r="E22" s="18" t="n">
        <v>12.9</v>
      </c>
      <c r="G22" s="34" t="n"/>
      <c r="I22" s="18" t="n">
        <v>11.4</v>
      </c>
      <c r="J22" s="18" t="n">
        <v>12.9</v>
      </c>
      <c r="K22" s="18" t="n">
        <v>11.4</v>
      </c>
      <c r="L22" s="18" t="n">
        <v>12.9</v>
      </c>
      <c r="M22" s="18" t="n">
        <v>12.9</v>
      </c>
    </row>
    <row r="23">
      <c r="A23" s="18" t="n">
        <v>13.2</v>
      </c>
      <c r="B23" s="18" t="n">
        <v>14.7</v>
      </c>
      <c r="C23" s="18" t="n">
        <v>13.2</v>
      </c>
      <c r="D23" s="18" t="n">
        <v>14.7</v>
      </c>
      <c r="E23" s="18" t="n">
        <v>14.7</v>
      </c>
      <c r="G23" s="34" t="n"/>
      <c r="I23" s="18" t="n">
        <v>13.2</v>
      </c>
      <c r="J23" s="18" t="n">
        <v>14.7</v>
      </c>
      <c r="K23" s="18" t="n">
        <v>13.2</v>
      </c>
      <c r="L23" s="18" t="n">
        <v>14.7</v>
      </c>
      <c r="M23" s="18" t="n">
        <v>14.7</v>
      </c>
    </row>
    <row r="24">
      <c r="A24" s="18" t="n">
        <v>9.800000000000001</v>
      </c>
      <c r="B24" s="18" t="n">
        <v>11.3</v>
      </c>
      <c r="C24" s="18" t="n">
        <v>9.800000000000001</v>
      </c>
      <c r="D24" s="18" t="n">
        <v>11.3</v>
      </c>
      <c r="E24" s="18" t="n">
        <v>11.3</v>
      </c>
      <c r="G24" s="34" t="n"/>
      <c r="I24" s="18" t="n">
        <v>9.800000000000001</v>
      </c>
      <c r="J24" s="18" t="n">
        <v>11.3</v>
      </c>
      <c r="K24" s="18" t="n">
        <v>9.800000000000001</v>
      </c>
      <c r="L24" s="18" t="n">
        <v>11.3</v>
      </c>
      <c r="M24" s="18" t="n">
        <v>11.3</v>
      </c>
    </row>
    <row r="25">
      <c r="A25" s="18" t="n">
        <v>8.800000000000001</v>
      </c>
      <c r="B25" s="18" t="n">
        <v>10.3</v>
      </c>
      <c r="C25" s="18" t="n">
        <v>8.800000000000001</v>
      </c>
      <c r="D25" s="18" t="n">
        <v>10.3</v>
      </c>
      <c r="E25" s="18" t="n">
        <v>10.3</v>
      </c>
      <c r="G25" s="34" t="n"/>
      <c r="I25" s="18" t="n">
        <v>8.800000000000001</v>
      </c>
      <c r="J25" s="18" t="n">
        <v>10.3</v>
      </c>
      <c r="K25" s="18" t="n">
        <v>8.800000000000001</v>
      </c>
      <c r="L25" s="18" t="n">
        <v>10.3</v>
      </c>
      <c r="M25" s="18" t="n">
        <v>10.3</v>
      </c>
    </row>
    <row r="26">
      <c r="A26" s="18" t="n">
        <v>11.4</v>
      </c>
      <c r="B26" s="18" t="n">
        <v>12.9</v>
      </c>
      <c r="C26" s="18" t="n">
        <v>11.4</v>
      </c>
      <c r="D26" s="18" t="n">
        <v>12.9</v>
      </c>
      <c r="E26" s="18" t="n">
        <v>12.9</v>
      </c>
      <c r="G26" s="34" t="n"/>
      <c r="I26" s="18" t="n">
        <v>11.4</v>
      </c>
      <c r="J26" s="18" t="n">
        <v>12.9</v>
      </c>
      <c r="K26" s="18" t="n">
        <v>11.4</v>
      </c>
      <c r="L26" s="18" t="n">
        <v>12.9</v>
      </c>
      <c r="M26" s="18" t="n">
        <v>12.9</v>
      </c>
    </row>
    <row r="27">
      <c r="A27" s="18" t="n">
        <v>13</v>
      </c>
      <c r="B27" s="18" t="n">
        <v>14.5</v>
      </c>
      <c r="C27" s="18" t="n">
        <v>13</v>
      </c>
      <c r="D27" s="18" t="n">
        <v>14.5</v>
      </c>
      <c r="E27" s="18" t="n">
        <v>14.5</v>
      </c>
      <c r="G27" s="34" t="n"/>
      <c r="I27" s="18" t="n">
        <v>13</v>
      </c>
      <c r="J27" s="18" t="n">
        <v>14.5</v>
      </c>
      <c r="K27" s="18" t="n">
        <v>13</v>
      </c>
      <c r="L27" s="18" t="n">
        <v>14.5</v>
      </c>
      <c r="M27" s="18" t="n">
        <v>14.5</v>
      </c>
    </row>
    <row r="28">
      <c r="A28" s="18" t="n">
        <v>9.800000000000001</v>
      </c>
      <c r="B28" s="18" t="n">
        <v>11.3</v>
      </c>
      <c r="C28" s="18" t="n">
        <v>9.800000000000001</v>
      </c>
      <c r="D28" s="18" t="n">
        <v>11.3</v>
      </c>
      <c r="E28" s="18" t="n">
        <v>11.3</v>
      </c>
      <c r="G28" s="34" t="n"/>
      <c r="I28" s="18" t="n">
        <v>9.800000000000001</v>
      </c>
      <c r="J28" s="18" t="n">
        <v>11.3</v>
      </c>
      <c r="K28" s="18" t="n">
        <v>9.800000000000001</v>
      </c>
      <c r="L28" s="18" t="n">
        <v>11.3</v>
      </c>
      <c r="M28" s="18" t="n">
        <v>11.3</v>
      </c>
    </row>
    <row r="29">
      <c r="A29" s="18" t="n">
        <v>11.6</v>
      </c>
      <c r="B29" s="18" t="n">
        <v>13.1</v>
      </c>
      <c r="C29" s="18" t="n">
        <v>11.6</v>
      </c>
      <c r="D29" s="18" t="n">
        <v>13.1</v>
      </c>
      <c r="E29" s="18" t="n">
        <v>13.1</v>
      </c>
      <c r="G29" s="34" t="n"/>
      <c r="I29" s="18" t="n">
        <v>11.6</v>
      </c>
      <c r="J29" s="18" t="n">
        <v>13.1</v>
      </c>
      <c r="K29" s="18" t="n">
        <v>11.6</v>
      </c>
      <c r="L29" s="18" t="n">
        <v>13.1</v>
      </c>
      <c r="M29" s="18" t="n">
        <v>13.1</v>
      </c>
    </row>
    <row r="30">
      <c r="A30" s="18" t="n">
        <v>11.2</v>
      </c>
      <c r="B30" s="18" t="n">
        <v>12.7</v>
      </c>
      <c r="C30" s="18" t="n">
        <v>11.2</v>
      </c>
      <c r="D30" s="18" t="n">
        <v>12.7</v>
      </c>
      <c r="E30" s="18" t="n">
        <v>12.7</v>
      </c>
      <c r="G30" s="34" t="n"/>
      <c r="I30" s="18" t="n">
        <v>11.2</v>
      </c>
      <c r="J30" s="18" t="n">
        <v>12.7</v>
      </c>
      <c r="K30" s="18" t="n">
        <v>11.2</v>
      </c>
      <c r="L30" s="18" t="n">
        <v>12.7</v>
      </c>
      <c r="M30" s="18" t="n">
        <v>12.7</v>
      </c>
    </row>
    <row r="31">
      <c r="A31" s="18" t="n">
        <v>12.8</v>
      </c>
      <c r="B31" s="18" t="n">
        <v>14.3</v>
      </c>
      <c r="C31" s="18" t="n">
        <v>12.8</v>
      </c>
      <c r="D31" s="18" t="n">
        <v>14.3</v>
      </c>
      <c r="E31" s="18" t="n">
        <v>14.3</v>
      </c>
      <c r="G31" s="34" t="n"/>
      <c r="I31" s="18" t="n">
        <v>12.8</v>
      </c>
      <c r="J31" s="18" t="n">
        <v>14.3</v>
      </c>
      <c r="K31" s="18" t="n">
        <v>12.8</v>
      </c>
      <c r="L31" s="18" t="n">
        <v>14.3</v>
      </c>
      <c r="M31" s="18" t="n">
        <v>14.3</v>
      </c>
    </row>
    <row r="32">
      <c r="A32" s="18" t="n">
        <v>10.6</v>
      </c>
      <c r="B32" s="18" t="n">
        <v>12.1</v>
      </c>
      <c r="C32" s="18" t="n">
        <v>10.6</v>
      </c>
      <c r="D32" s="18" t="n">
        <v>12.1</v>
      </c>
      <c r="E32" s="18" t="n">
        <v>12.1</v>
      </c>
      <c r="G32" s="34" t="n"/>
      <c r="I32" s="18" t="n">
        <v>10.6</v>
      </c>
      <c r="J32" s="18" t="n">
        <v>12.1</v>
      </c>
      <c r="K32" s="18" t="n">
        <v>10.6</v>
      </c>
      <c r="L32" s="18" t="n">
        <v>12.1</v>
      </c>
      <c r="M32" s="18" t="n">
        <v>12.1</v>
      </c>
    </row>
    <row r="33">
      <c r="A33" s="18" t="n">
        <v>13.4</v>
      </c>
      <c r="B33" s="18" t="n">
        <v>14.9</v>
      </c>
      <c r="C33" s="18" t="n">
        <v>13.4</v>
      </c>
      <c r="D33" s="18" t="n">
        <v>14.9</v>
      </c>
      <c r="E33" s="18" t="n">
        <v>14.9</v>
      </c>
      <c r="G33" s="34" t="n"/>
      <c r="I33" s="18" t="n">
        <v>13.4</v>
      </c>
      <c r="J33" s="18" t="n">
        <v>14.9</v>
      </c>
      <c r="K33" s="18" t="n">
        <v>13.4</v>
      </c>
      <c r="L33" s="18" t="n">
        <v>14.9</v>
      </c>
      <c r="M33" s="18" t="n">
        <v>14.9</v>
      </c>
    </row>
    <row r="34">
      <c r="A34" s="18" t="n">
        <v>12.4</v>
      </c>
      <c r="B34" s="18" t="n">
        <v>13.9</v>
      </c>
      <c r="C34" s="18" t="n">
        <v>12.4</v>
      </c>
      <c r="D34" s="18" t="n">
        <v>13.9</v>
      </c>
      <c r="E34" s="18" t="n">
        <v>13.9</v>
      </c>
      <c r="G34" s="34" t="n"/>
      <c r="I34" s="18" t="n">
        <v>12.4</v>
      </c>
      <c r="J34" s="18" t="n">
        <v>13.9</v>
      </c>
      <c r="K34" s="18" t="n">
        <v>12.4</v>
      </c>
      <c r="L34" s="18" t="n">
        <v>13.9</v>
      </c>
      <c r="M34" s="18" t="n">
        <v>13.9</v>
      </c>
    </row>
    <row r="35">
      <c r="A35" s="18" t="n">
        <v>12.2</v>
      </c>
      <c r="B35" s="18" t="n">
        <v>13.7</v>
      </c>
      <c r="C35" s="18" t="n">
        <v>12.2</v>
      </c>
      <c r="D35" s="18" t="n">
        <v>13.7</v>
      </c>
      <c r="E35" s="18" t="n">
        <v>13.7</v>
      </c>
      <c r="G35" s="34" t="n"/>
      <c r="I35" s="18" t="n">
        <v>12.2</v>
      </c>
      <c r="J35" s="18" t="n">
        <v>13.7</v>
      </c>
      <c r="K35" s="18" t="n">
        <v>12.2</v>
      </c>
      <c r="L35" s="18" t="n">
        <v>13.7</v>
      </c>
      <c r="M35" s="18" t="n">
        <v>13.7</v>
      </c>
    </row>
    <row r="36">
      <c r="A36" s="18" t="n">
        <v>8</v>
      </c>
      <c r="B36" s="18" t="n">
        <v>9.5</v>
      </c>
      <c r="C36" s="18" t="n">
        <v>8</v>
      </c>
      <c r="D36" s="18" t="n">
        <v>9.5</v>
      </c>
      <c r="E36" s="18" t="n">
        <v>9.5</v>
      </c>
      <c r="G36" s="34" t="n"/>
      <c r="I36" s="18" t="n">
        <v>8</v>
      </c>
      <c r="J36" s="18" t="n">
        <v>9.5</v>
      </c>
      <c r="K36" s="18" t="n">
        <v>8</v>
      </c>
      <c r="L36" s="18" t="n">
        <v>9.5</v>
      </c>
      <c r="M36" s="18" t="n">
        <v>9.5</v>
      </c>
    </row>
    <row r="37">
      <c r="A37" s="18" t="n">
        <v>13.8</v>
      </c>
      <c r="B37" s="18" t="n">
        <v>15.3</v>
      </c>
      <c r="C37" s="18" t="n">
        <v>13.8</v>
      </c>
      <c r="D37" s="18" t="n">
        <v>15.3</v>
      </c>
      <c r="E37" s="18" t="n">
        <v>15.3</v>
      </c>
      <c r="G37" s="34" t="n"/>
      <c r="I37" s="18" t="n">
        <v>13.8</v>
      </c>
      <c r="J37" s="18" t="n">
        <v>15.3</v>
      </c>
      <c r="K37" s="18" t="n">
        <v>13.8</v>
      </c>
      <c r="L37" s="18" t="n">
        <v>15.3</v>
      </c>
      <c r="M37" s="18" t="n">
        <v>15.3</v>
      </c>
    </row>
    <row r="38">
      <c r="A38" s="18" t="n">
        <v>10.4</v>
      </c>
      <c r="B38" s="18" t="n">
        <v>11.9</v>
      </c>
      <c r="C38" s="18" t="n">
        <v>10.4</v>
      </c>
      <c r="D38" s="18" t="n">
        <v>11.9</v>
      </c>
      <c r="E38" s="18" t="n">
        <v>11.9</v>
      </c>
      <c r="G38" s="34" t="n"/>
      <c r="I38" s="18" t="n">
        <v>10.4</v>
      </c>
      <c r="J38" s="18" t="n">
        <v>11.9</v>
      </c>
      <c r="K38" s="18" t="n">
        <v>10.4</v>
      </c>
      <c r="L38" s="18" t="n">
        <v>11.9</v>
      </c>
      <c r="M38" s="18" t="n">
        <v>11.9</v>
      </c>
    </row>
    <row r="39">
      <c r="A39" s="18" t="n">
        <v>12.4</v>
      </c>
      <c r="B39" s="18" t="n">
        <v>13.9</v>
      </c>
      <c r="C39" s="18" t="n">
        <v>12.4</v>
      </c>
      <c r="D39" s="18" t="n">
        <v>13.9</v>
      </c>
      <c r="E39" s="18" t="n">
        <v>13.9</v>
      </c>
      <c r="G39" s="34" t="n"/>
      <c r="I39" s="18" t="n">
        <v>12.4</v>
      </c>
      <c r="J39" s="18" t="n">
        <v>13.9</v>
      </c>
      <c r="K39" s="18" t="n">
        <v>12.4</v>
      </c>
      <c r="L39" s="18" t="n">
        <v>13.9</v>
      </c>
      <c r="M39" s="18" t="n">
        <v>13.9</v>
      </c>
    </row>
    <row r="40">
      <c r="A40" s="18" t="n">
        <v>11.8</v>
      </c>
      <c r="B40" s="18" t="n">
        <v>13.3</v>
      </c>
      <c r="C40" s="18" t="n">
        <v>11.8</v>
      </c>
      <c r="D40" s="18" t="n">
        <v>13.3</v>
      </c>
      <c r="E40" s="18" t="n">
        <v>13.3</v>
      </c>
      <c r="G40" s="34" t="n"/>
      <c r="I40" s="18" t="n">
        <v>11.8</v>
      </c>
      <c r="J40" s="18" t="n">
        <v>13.3</v>
      </c>
      <c r="K40" s="18" t="n">
        <v>11.8</v>
      </c>
      <c r="L40" s="18" t="n">
        <v>13.3</v>
      </c>
      <c r="M40" s="18" t="n">
        <v>13.3</v>
      </c>
    </row>
    <row r="41">
      <c r="A41" s="18" t="n">
        <v>13.4</v>
      </c>
      <c r="B41" s="18" t="n">
        <v>14.9</v>
      </c>
      <c r="C41" s="18" t="n">
        <v>13.4</v>
      </c>
      <c r="D41" s="18" t="n">
        <v>14.9</v>
      </c>
      <c r="E41" s="18" t="n">
        <v>14.9</v>
      </c>
      <c r="G41" s="34" t="n"/>
      <c r="I41" s="18" t="n">
        <v>13.4</v>
      </c>
      <c r="J41" s="18" t="n">
        <v>14.9</v>
      </c>
      <c r="K41" s="18" t="n">
        <v>13.4</v>
      </c>
      <c r="L41" s="18" t="n">
        <v>14.9</v>
      </c>
      <c r="M41" s="18" t="n">
        <v>14.9</v>
      </c>
    </row>
    <row r="42">
      <c r="A42" s="18" t="n">
        <v>12</v>
      </c>
      <c r="B42" s="18" t="n">
        <v>13.5</v>
      </c>
      <c r="C42" s="18" t="n">
        <v>12</v>
      </c>
      <c r="D42" s="18" t="n">
        <v>13.5</v>
      </c>
      <c r="E42" s="18" t="n">
        <v>13.5</v>
      </c>
      <c r="G42" s="34" t="n"/>
      <c r="I42" s="18" t="n">
        <v>12</v>
      </c>
      <c r="J42" s="18" t="n">
        <v>13.5</v>
      </c>
      <c r="K42" s="18" t="n">
        <v>12</v>
      </c>
      <c r="L42" s="18" t="n">
        <v>13.5</v>
      </c>
      <c r="M42" s="18" t="n">
        <v>13.5</v>
      </c>
    </row>
    <row r="43">
      <c r="A43" s="18" t="n">
        <v>13.4</v>
      </c>
      <c r="B43" s="18" t="n">
        <v>14.9</v>
      </c>
      <c r="C43" s="18" t="n">
        <v>13.4</v>
      </c>
      <c r="D43" s="18" t="n">
        <v>14.9</v>
      </c>
      <c r="E43" s="18" t="n">
        <v>14.9</v>
      </c>
      <c r="G43" s="34" t="n"/>
      <c r="I43" s="18" t="n">
        <v>13.4</v>
      </c>
      <c r="J43" s="18" t="n">
        <v>14.9</v>
      </c>
      <c r="K43" s="18" t="n">
        <v>13.4</v>
      </c>
      <c r="L43" s="18" t="n">
        <v>14.9</v>
      </c>
      <c r="M43" s="18" t="n">
        <v>14.9</v>
      </c>
    </row>
    <row r="44">
      <c r="A44" s="18" t="n">
        <v>8.800000000000001</v>
      </c>
      <c r="B44" s="18" t="n">
        <v>10.3</v>
      </c>
      <c r="C44" s="18" t="n">
        <v>8.800000000000001</v>
      </c>
      <c r="D44" s="18" t="n">
        <v>10.3</v>
      </c>
      <c r="E44" s="18" t="n">
        <v>10.3</v>
      </c>
      <c r="G44" s="34" t="n"/>
      <c r="I44" s="18" t="n">
        <v>8.800000000000001</v>
      </c>
      <c r="J44" s="18" t="n">
        <v>10.3</v>
      </c>
      <c r="K44" s="18" t="n">
        <v>8.800000000000001</v>
      </c>
      <c r="L44" s="18" t="n">
        <v>10.3</v>
      </c>
      <c r="M44" s="18" t="n">
        <v>10.3</v>
      </c>
    </row>
    <row r="45">
      <c r="A45" s="18" t="n">
        <v>12.2</v>
      </c>
      <c r="B45" s="18" t="n">
        <v>13.7</v>
      </c>
      <c r="C45" s="18" t="n">
        <v>12.2</v>
      </c>
      <c r="D45" s="18" t="n">
        <v>13.7</v>
      </c>
      <c r="E45" s="18" t="n">
        <v>13.7</v>
      </c>
      <c r="G45" s="34" t="n"/>
      <c r="I45" s="18" t="n">
        <v>12.2</v>
      </c>
      <c r="J45" s="18" t="n">
        <v>13.7</v>
      </c>
      <c r="K45" s="18" t="n">
        <v>12.2</v>
      </c>
      <c r="L45" s="18" t="n">
        <v>13.7</v>
      </c>
      <c r="M45" s="18" t="n">
        <v>13.7</v>
      </c>
    </row>
    <row r="46">
      <c r="A46" s="18" t="n">
        <v>12</v>
      </c>
      <c r="B46" s="18" t="n">
        <v>13.5</v>
      </c>
      <c r="C46" s="18" t="n">
        <v>12</v>
      </c>
      <c r="D46" s="18" t="n">
        <v>13.5</v>
      </c>
      <c r="E46" s="18" t="n">
        <v>13.5</v>
      </c>
      <c r="G46" s="34" t="n"/>
      <c r="I46" s="18" t="n">
        <v>12</v>
      </c>
      <c r="J46" s="18" t="n">
        <v>13.5</v>
      </c>
      <c r="K46" s="18" t="n">
        <v>12</v>
      </c>
      <c r="L46" s="18" t="n">
        <v>13.5</v>
      </c>
      <c r="M46" s="18" t="n">
        <v>13.5</v>
      </c>
    </row>
    <row r="47">
      <c r="A47" s="18" t="n">
        <v>12.2</v>
      </c>
      <c r="B47" s="18" t="n">
        <v>13.7</v>
      </c>
      <c r="C47" s="18" t="n">
        <v>12.2</v>
      </c>
      <c r="D47" s="18" t="n">
        <v>13.7</v>
      </c>
      <c r="E47" s="18" t="n">
        <v>13.7</v>
      </c>
      <c r="G47" s="34" t="n"/>
      <c r="I47" s="18" t="n">
        <v>12.2</v>
      </c>
      <c r="J47" s="18" t="n">
        <v>13.7</v>
      </c>
      <c r="K47" s="18" t="n">
        <v>12.2</v>
      </c>
      <c r="L47" s="18" t="n">
        <v>13.7</v>
      </c>
      <c r="M47" s="18" t="n">
        <v>13.7</v>
      </c>
    </row>
    <row r="48">
      <c r="A48" s="18" t="n">
        <v>12</v>
      </c>
      <c r="B48" s="18" t="n">
        <v>13.5</v>
      </c>
      <c r="C48" s="18" t="n">
        <v>12</v>
      </c>
      <c r="D48" s="18" t="n">
        <v>13.5</v>
      </c>
      <c r="E48" s="18" t="n">
        <v>13.5</v>
      </c>
      <c r="G48" s="34" t="n"/>
      <c r="I48" s="18" t="n">
        <v>12</v>
      </c>
      <c r="J48" s="18" t="n">
        <v>13.5</v>
      </c>
      <c r="K48" s="18" t="n">
        <v>12</v>
      </c>
      <c r="L48" s="18" t="n">
        <v>13.5</v>
      </c>
      <c r="M48" s="18" t="n">
        <v>13.5</v>
      </c>
    </row>
    <row r="49">
      <c r="A49" s="18" t="n">
        <v>9.199999999999999</v>
      </c>
      <c r="B49" s="18" t="n">
        <v>10.7</v>
      </c>
      <c r="C49" s="18" t="n">
        <v>9.199999999999999</v>
      </c>
      <c r="D49" s="18" t="n">
        <v>10.7</v>
      </c>
      <c r="E49" s="18" t="n">
        <v>10.7</v>
      </c>
      <c r="G49" s="34" t="n"/>
      <c r="I49" s="18" t="n">
        <v>9.199999999999999</v>
      </c>
      <c r="J49" s="18" t="n">
        <v>10.7</v>
      </c>
      <c r="K49" s="18" t="n">
        <v>9.199999999999999</v>
      </c>
      <c r="L49" s="18" t="n">
        <v>10.7</v>
      </c>
      <c r="M49" s="18" t="n">
        <v>10.7</v>
      </c>
    </row>
    <row r="50">
      <c r="A50" s="18" t="n">
        <v>12.6</v>
      </c>
      <c r="B50" s="18" t="n">
        <v>14.1</v>
      </c>
      <c r="C50" s="18" t="n">
        <v>12.6</v>
      </c>
      <c r="D50" s="18" t="n">
        <v>14.1</v>
      </c>
      <c r="E50" s="18" t="n">
        <v>14.1</v>
      </c>
      <c r="G50" s="34" t="n"/>
      <c r="I50" s="18" t="n">
        <v>12.6</v>
      </c>
      <c r="J50" s="18" t="n">
        <v>14.1</v>
      </c>
      <c r="K50" s="18" t="n">
        <v>12.6</v>
      </c>
      <c r="L50" s="18" t="n">
        <v>14.1</v>
      </c>
      <c r="M50" s="18" t="n">
        <v>14.1</v>
      </c>
    </row>
    <row r="51">
      <c r="A51" s="18" t="n">
        <v>11.8</v>
      </c>
      <c r="B51" s="18" t="n">
        <v>13.3</v>
      </c>
      <c r="C51" s="18" t="n">
        <v>11.8</v>
      </c>
      <c r="D51" s="18" t="n">
        <v>13.3</v>
      </c>
      <c r="E51" s="18" t="n">
        <v>13.3</v>
      </c>
      <c r="G51" s="34" t="n"/>
      <c r="I51" s="18" t="n">
        <v>11.8</v>
      </c>
      <c r="J51" s="18" t="n">
        <v>13.3</v>
      </c>
      <c r="K51" s="18" t="n">
        <v>11.8</v>
      </c>
      <c r="L51" s="18" t="n">
        <v>13.3</v>
      </c>
      <c r="M51" s="18" t="n">
        <v>13.3</v>
      </c>
    </row>
    <row r="52">
      <c r="A52" s="18" t="n">
        <v>13</v>
      </c>
      <c r="B52" s="18" t="n">
        <v>14.5</v>
      </c>
      <c r="C52" s="18" t="n">
        <v>13</v>
      </c>
      <c r="D52" s="18" t="n">
        <v>14.5</v>
      </c>
      <c r="E52" s="18" t="n">
        <v>14.5</v>
      </c>
      <c r="G52" s="34" t="n"/>
      <c r="I52" s="18" t="n">
        <v>13</v>
      </c>
      <c r="J52" s="18" t="n">
        <v>14.5</v>
      </c>
      <c r="K52" s="18" t="n">
        <v>13</v>
      </c>
      <c r="L52" s="18" t="n">
        <v>14.5</v>
      </c>
      <c r="M52" s="18" t="n">
        <v>14.5</v>
      </c>
    </row>
    <row r="53">
      <c r="A53" s="18" t="n">
        <v>12.8</v>
      </c>
      <c r="B53" s="18" t="n">
        <v>14.3</v>
      </c>
      <c r="C53" s="18" t="n">
        <v>12.8</v>
      </c>
      <c r="D53" s="18" t="n">
        <v>14.3</v>
      </c>
      <c r="E53" s="18" t="n">
        <v>14.3</v>
      </c>
      <c r="G53" s="34" t="n"/>
      <c r="I53" s="18" t="n">
        <v>12.8</v>
      </c>
      <c r="J53" s="18" t="n">
        <v>14.3</v>
      </c>
      <c r="K53" s="18" t="n">
        <v>12.8</v>
      </c>
      <c r="L53" s="18" t="n">
        <v>14.3</v>
      </c>
      <c r="M53" s="18" t="n">
        <v>14.3</v>
      </c>
    </row>
    <row r="54">
      <c r="A54" s="18" t="n">
        <v>10.2</v>
      </c>
      <c r="B54" s="18" t="n">
        <v>11.7</v>
      </c>
      <c r="C54" s="18" t="n">
        <v>10.2</v>
      </c>
      <c r="D54" s="18" t="n">
        <v>11.7</v>
      </c>
      <c r="E54" s="18" t="n">
        <v>11.7</v>
      </c>
      <c r="G54" s="34" t="n"/>
      <c r="I54" s="18" t="n">
        <v>10.2</v>
      </c>
      <c r="J54" s="18" t="n">
        <v>11.7</v>
      </c>
      <c r="K54" s="18" t="n">
        <v>10.2</v>
      </c>
      <c r="L54" s="18" t="n">
        <v>11.7</v>
      </c>
      <c r="M54" s="18" t="n">
        <v>11.7</v>
      </c>
    </row>
    <row r="55">
      <c r="A55" s="18" t="n">
        <v>10.6</v>
      </c>
      <c r="B55" s="18" t="n">
        <v>12.1</v>
      </c>
      <c r="C55" s="18" t="n">
        <v>10.6</v>
      </c>
      <c r="D55" s="18" t="n">
        <v>12.1</v>
      </c>
      <c r="E55" s="18" t="n">
        <v>12.1</v>
      </c>
      <c r="G55" s="34" t="n"/>
      <c r="I55" s="18" t="n">
        <v>10.6</v>
      </c>
      <c r="J55" s="18" t="n">
        <v>12.1</v>
      </c>
      <c r="K55" s="18" t="n">
        <v>10.6</v>
      </c>
      <c r="L55" s="18" t="n">
        <v>12.1</v>
      </c>
      <c r="M55" s="18" t="n">
        <v>12.1</v>
      </c>
    </row>
    <row r="56">
      <c r="A56" s="18" t="n">
        <v>10.4</v>
      </c>
      <c r="B56" s="18" t="n">
        <v>11.9</v>
      </c>
      <c r="C56" s="18" t="n">
        <v>10.4</v>
      </c>
      <c r="D56" s="18" t="n">
        <v>11.9</v>
      </c>
      <c r="E56" s="18" t="n">
        <v>11.9</v>
      </c>
      <c r="G56" s="34" t="n"/>
      <c r="I56" s="18" t="n">
        <v>10.4</v>
      </c>
      <c r="J56" s="18" t="n">
        <v>11.9</v>
      </c>
      <c r="K56" s="18" t="n">
        <v>10.4</v>
      </c>
      <c r="L56" s="18" t="n">
        <v>11.9</v>
      </c>
      <c r="M56" s="18" t="n">
        <v>11.9</v>
      </c>
    </row>
    <row r="57">
      <c r="G57" s="34" t="n"/>
    </row>
    <row r="58">
      <c r="G58" s="34" t="n"/>
      <c r="H58" s="19" t="inlineStr">
        <is>
          <t>CO</t>
        </is>
      </c>
      <c r="I58" s="37" t="inlineStr">
        <is>
          <t>CO1</t>
        </is>
      </c>
      <c r="J58" s="37" t="inlineStr">
        <is>
          <t>CO2</t>
        </is>
      </c>
      <c r="K58" s="37" t="inlineStr">
        <is>
          <t>CO3</t>
        </is>
      </c>
      <c r="L58" s="37" t="inlineStr">
        <is>
          <t>CO4</t>
        </is>
      </c>
      <c r="M58" s="37" t="inlineStr">
        <is>
          <t>CO5</t>
        </is>
      </c>
    </row>
    <row r="59">
      <c r="G59" s="34" t="n"/>
      <c r="H59" s="19" t="inlineStr">
        <is>
          <t>CO%</t>
        </is>
      </c>
      <c r="I59" s="8" t="n">
        <v>34</v>
      </c>
      <c r="J59" s="8" t="n">
        <v>46</v>
      </c>
      <c r="K59" s="8" t="n">
        <v>34</v>
      </c>
      <c r="L59" s="8" t="n">
        <v>46</v>
      </c>
      <c r="M59" s="8" t="n">
        <v>46</v>
      </c>
    </row>
    <row r="60">
      <c r="G60" s="34" t="n"/>
      <c r="H60" s="19" t="inlineStr">
        <is>
          <t>Total students</t>
        </is>
      </c>
      <c r="I60" s="38" t="n">
        <v>50</v>
      </c>
      <c r="J60" s="38" t="n">
        <v>50</v>
      </c>
      <c r="K60" s="38" t="n">
        <v>50</v>
      </c>
      <c r="L60" s="38" t="n">
        <v>50</v>
      </c>
      <c r="M60" s="38" t="n">
        <v>50</v>
      </c>
    </row>
    <row r="61">
      <c r="G61" s="34" t="n"/>
      <c r="H61" s="19" t="inlineStr">
        <is>
          <t>I-attainment %</t>
        </is>
      </c>
      <c r="I61" s="8" t="n">
        <v>68</v>
      </c>
      <c r="J61" s="8" t="n">
        <v>92</v>
      </c>
      <c r="K61" s="8" t="n">
        <v>68</v>
      </c>
      <c r="L61" s="8" t="n">
        <v>92</v>
      </c>
      <c r="M61" s="8" t="n">
        <v>92</v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2">
    <mergeCell ref="I1:M1"/>
    <mergeCell ref="A1:E1"/>
  </mergeCells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M61"/>
  <sheetViews>
    <sheetView workbookViewId="0">
      <selection activeCell="A1" sqref="A1"/>
    </sheetView>
  </sheetViews>
  <sheetFormatPr baseColWidth="8" defaultRowHeight="15"/>
  <cols>
    <col width="2.5" customWidth="1" min="7" max="7"/>
    <col width="14.3" customWidth="1" min="8" max="8"/>
  </cols>
  <sheetData>
    <row r="1">
      <c r="A1" s="33" t="inlineStr">
        <is>
          <t>C_END_SEM-E</t>
        </is>
      </c>
      <c r="B1" s="33" t="n"/>
      <c r="C1" s="33" t="n"/>
      <c r="D1" s="33" t="n"/>
      <c r="E1" s="33" t="n"/>
      <c r="G1" s="34" t="n"/>
      <c r="I1" s="35" t="inlineStr">
        <is>
          <t>Combined Components table</t>
        </is>
      </c>
      <c r="J1" s="35" t="n"/>
      <c r="K1" s="35" t="n"/>
      <c r="L1" s="35" t="n"/>
      <c r="M1" s="35" t="n"/>
    </row>
    <row r="2">
      <c r="A2" s="36" t="inlineStr">
        <is>
          <t>CO1</t>
        </is>
      </c>
      <c r="B2" s="36" t="inlineStr">
        <is>
          <t>CO2</t>
        </is>
      </c>
      <c r="C2" s="36" t="inlineStr">
        <is>
          <t>CO3</t>
        </is>
      </c>
      <c r="D2" s="36" t="inlineStr">
        <is>
          <t>CO4</t>
        </is>
      </c>
      <c r="E2" s="36" t="inlineStr">
        <is>
          <t>CO5</t>
        </is>
      </c>
      <c r="G2" s="34" t="n"/>
      <c r="I2" s="37" t="inlineStr">
        <is>
          <t>CO1</t>
        </is>
      </c>
      <c r="J2" s="37" t="inlineStr">
        <is>
          <t>CO2</t>
        </is>
      </c>
      <c r="K2" s="37" t="inlineStr">
        <is>
          <t>CO3</t>
        </is>
      </c>
      <c r="L2" s="37" t="inlineStr">
        <is>
          <t>CO4</t>
        </is>
      </c>
      <c r="M2" s="37" t="inlineStr">
        <is>
          <t>CO5</t>
        </is>
      </c>
    </row>
    <row r="3">
      <c r="A3" s="18" t="n">
        <v>4</v>
      </c>
      <c r="B3" s="18" t="n">
        <v>4</v>
      </c>
      <c r="C3" s="18" t="n">
        <v>4</v>
      </c>
      <c r="D3" s="18" t="n">
        <v>4</v>
      </c>
      <c r="E3" s="18" t="n">
        <v>4</v>
      </c>
      <c r="G3" s="34" t="n"/>
      <c r="I3" s="18" t="n">
        <v>4</v>
      </c>
      <c r="J3" s="18" t="n">
        <v>4</v>
      </c>
      <c r="K3" s="18" t="n">
        <v>4</v>
      </c>
      <c r="L3" s="18" t="n">
        <v>4</v>
      </c>
      <c r="M3" s="18" t="n">
        <v>4</v>
      </c>
    </row>
    <row r="4">
      <c r="A4" s="18" t="n">
        <v>2.8</v>
      </c>
      <c r="B4" s="18" t="n">
        <v>2.8</v>
      </c>
      <c r="C4" s="18" t="n">
        <v>2.8</v>
      </c>
      <c r="D4" s="18" t="n">
        <v>2.8</v>
      </c>
      <c r="E4" s="18" t="n">
        <v>2.8</v>
      </c>
      <c r="G4" s="34" t="n"/>
      <c r="I4" s="18" t="n">
        <v>2.8</v>
      </c>
      <c r="J4" s="18" t="n">
        <v>2.8</v>
      </c>
      <c r="K4" s="18" t="n">
        <v>2.8</v>
      </c>
      <c r="L4" s="18" t="n">
        <v>2.8</v>
      </c>
      <c r="M4" s="18" t="n">
        <v>2.8</v>
      </c>
    </row>
    <row r="5">
      <c r="G5" s="34" t="n"/>
    </row>
    <row r="6">
      <c r="A6" s="36" t="inlineStr">
        <is>
          <t>CO1</t>
        </is>
      </c>
      <c r="B6" s="36" t="inlineStr">
        <is>
          <t>CO2</t>
        </is>
      </c>
      <c r="C6" s="36" t="inlineStr">
        <is>
          <t>CO3</t>
        </is>
      </c>
      <c r="D6" s="36" t="inlineStr">
        <is>
          <t>CO4</t>
        </is>
      </c>
      <c r="E6" s="36" t="inlineStr">
        <is>
          <t>CO5</t>
        </is>
      </c>
      <c r="G6" s="34" t="n"/>
      <c r="I6" s="37" t="inlineStr">
        <is>
          <t>CO1</t>
        </is>
      </c>
      <c r="J6" s="37" t="inlineStr">
        <is>
          <t>CO2</t>
        </is>
      </c>
      <c r="K6" s="37" t="inlineStr">
        <is>
          <t>CO3</t>
        </is>
      </c>
      <c r="L6" s="37" t="inlineStr">
        <is>
          <t>CO4</t>
        </is>
      </c>
      <c r="M6" s="37" t="inlineStr">
        <is>
          <t>CO5</t>
        </is>
      </c>
    </row>
    <row r="7">
      <c r="A7" s="18" t="n">
        <v>2.8</v>
      </c>
      <c r="B7" s="18" t="n">
        <v>2.8</v>
      </c>
      <c r="C7" s="18" t="n">
        <v>3.3</v>
      </c>
      <c r="D7" s="18" t="n">
        <v>2.8</v>
      </c>
      <c r="E7" s="18" t="n">
        <v>2.8</v>
      </c>
      <c r="G7" s="34" t="n"/>
      <c r="I7" s="18" t="n">
        <v>2.8</v>
      </c>
      <c r="J7" s="18" t="n">
        <v>2.8</v>
      </c>
      <c r="K7" s="18" t="n">
        <v>3.3</v>
      </c>
      <c r="L7" s="18" t="n">
        <v>2.8</v>
      </c>
      <c r="M7" s="18" t="n">
        <v>2.8</v>
      </c>
    </row>
    <row r="8">
      <c r="A8" s="18" t="n">
        <v>3.6</v>
      </c>
      <c r="B8" s="18" t="n">
        <v>3.6</v>
      </c>
      <c r="C8" s="18" t="n">
        <v>4</v>
      </c>
      <c r="D8" s="18" t="n">
        <v>3.6</v>
      </c>
      <c r="E8" s="18" t="n">
        <v>3.6</v>
      </c>
      <c r="G8" s="34" t="n"/>
      <c r="I8" s="18" t="n">
        <v>3.6</v>
      </c>
      <c r="J8" s="18" t="n">
        <v>3.6</v>
      </c>
      <c r="K8" s="18" t="n">
        <v>4</v>
      </c>
      <c r="L8" s="18" t="n">
        <v>3.6</v>
      </c>
      <c r="M8" s="18" t="n">
        <v>3.6</v>
      </c>
    </row>
    <row r="9">
      <c r="A9" s="18" t="n">
        <v>2.6</v>
      </c>
      <c r="B9" s="18" t="n">
        <v>2.6</v>
      </c>
      <c r="C9" s="18" t="n">
        <v>3.1</v>
      </c>
      <c r="D9" s="18" t="n">
        <v>2.6</v>
      </c>
      <c r="E9" s="18" t="n">
        <v>2.6</v>
      </c>
      <c r="G9" s="34" t="n"/>
      <c r="I9" s="18" t="n">
        <v>2.6</v>
      </c>
      <c r="J9" s="18" t="n">
        <v>2.6</v>
      </c>
      <c r="K9" s="18" t="n">
        <v>3.1</v>
      </c>
      <c r="L9" s="18" t="n">
        <v>2.6</v>
      </c>
      <c r="M9" s="18" t="n">
        <v>2.6</v>
      </c>
    </row>
    <row r="10">
      <c r="A10" s="18" t="n">
        <v>2.2</v>
      </c>
      <c r="B10" s="18" t="n">
        <v>2.2</v>
      </c>
      <c r="C10" s="18" t="n">
        <v>2.7</v>
      </c>
      <c r="D10" s="18" t="n">
        <v>2.2</v>
      </c>
      <c r="E10" s="18" t="n">
        <v>2.2</v>
      </c>
      <c r="G10" s="34" t="n"/>
      <c r="I10" s="18" t="n">
        <v>2.2</v>
      </c>
      <c r="J10" s="18" t="n">
        <v>2.2</v>
      </c>
      <c r="K10" s="18" t="n">
        <v>2.7</v>
      </c>
      <c r="L10" s="18" t="n">
        <v>2.2</v>
      </c>
      <c r="M10" s="18" t="n">
        <v>2.2</v>
      </c>
    </row>
    <row r="11">
      <c r="A11" s="18" t="n">
        <v>2.8</v>
      </c>
      <c r="B11" s="18" t="n">
        <v>2.8</v>
      </c>
      <c r="C11" s="18" t="n">
        <v>3.3</v>
      </c>
      <c r="D11" s="18" t="n">
        <v>2.8</v>
      </c>
      <c r="E11" s="18" t="n">
        <v>2.8</v>
      </c>
      <c r="G11" s="34" t="n"/>
      <c r="I11" s="18" t="n">
        <v>2.8</v>
      </c>
      <c r="J11" s="18" t="n">
        <v>2.8</v>
      </c>
      <c r="K11" s="18" t="n">
        <v>3.3</v>
      </c>
      <c r="L11" s="18" t="n">
        <v>2.8</v>
      </c>
      <c r="M11" s="18" t="n">
        <v>2.8</v>
      </c>
    </row>
    <row r="12">
      <c r="A12" s="18" t="n">
        <v>3.4</v>
      </c>
      <c r="B12" s="18" t="n">
        <v>3.4</v>
      </c>
      <c r="C12" s="18" t="n">
        <v>3.9</v>
      </c>
      <c r="D12" s="18" t="n">
        <v>3.4</v>
      </c>
      <c r="E12" s="18" t="n">
        <v>3.4</v>
      </c>
      <c r="G12" s="34" t="n"/>
      <c r="I12" s="18" t="n">
        <v>3.4</v>
      </c>
      <c r="J12" s="18" t="n">
        <v>3.4</v>
      </c>
      <c r="K12" s="18" t="n">
        <v>3.9</v>
      </c>
      <c r="L12" s="18" t="n">
        <v>3.4</v>
      </c>
      <c r="M12" s="18" t="n">
        <v>3.4</v>
      </c>
    </row>
    <row r="13">
      <c r="A13" s="18" t="n">
        <v>2.6</v>
      </c>
      <c r="B13" s="18" t="n">
        <v>2.6</v>
      </c>
      <c r="C13" s="18" t="n">
        <v>3.1</v>
      </c>
      <c r="D13" s="18" t="n">
        <v>2.6</v>
      </c>
      <c r="E13" s="18" t="n">
        <v>2.6</v>
      </c>
      <c r="G13" s="34" t="n"/>
      <c r="I13" s="18" t="n">
        <v>2.6</v>
      </c>
      <c r="J13" s="18" t="n">
        <v>2.6</v>
      </c>
      <c r="K13" s="18" t="n">
        <v>3.1</v>
      </c>
      <c r="L13" s="18" t="n">
        <v>2.6</v>
      </c>
      <c r="M13" s="18" t="n">
        <v>2.6</v>
      </c>
    </row>
    <row r="14">
      <c r="A14" s="18" t="n">
        <v>3</v>
      </c>
      <c r="B14" s="18" t="n">
        <v>3</v>
      </c>
      <c r="C14" s="18" t="n">
        <v>3.5</v>
      </c>
      <c r="D14" s="18" t="n">
        <v>3</v>
      </c>
      <c r="E14" s="18" t="n">
        <v>3</v>
      </c>
      <c r="G14" s="34" t="n"/>
      <c r="I14" s="18" t="n">
        <v>3</v>
      </c>
      <c r="J14" s="18" t="n">
        <v>3</v>
      </c>
      <c r="K14" s="18" t="n">
        <v>3.5</v>
      </c>
      <c r="L14" s="18" t="n">
        <v>3</v>
      </c>
      <c r="M14" s="18" t="n">
        <v>3</v>
      </c>
    </row>
    <row r="15">
      <c r="A15" s="18" t="n">
        <v>2.4</v>
      </c>
      <c r="B15" s="18" t="n">
        <v>2.4</v>
      </c>
      <c r="C15" s="18" t="n">
        <v>2.9</v>
      </c>
      <c r="D15" s="18" t="n">
        <v>2.4</v>
      </c>
      <c r="E15" s="18" t="n">
        <v>2.4</v>
      </c>
      <c r="G15" s="34" t="n"/>
      <c r="I15" s="18" t="n">
        <v>2.4</v>
      </c>
      <c r="J15" s="18" t="n">
        <v>2.4</v>
      </c>
      <c r="K15" s="18" t="n">
        <v>2.9</v>
      </c>
      <c r="L15" s="18" t="n">
        <v>2.4</v>
      </c>
      <c r="M15" s="18" t="n">
        <v>2.4</v>
      </c>
    </row>
    <row r="16">
      <c r="A16" s="18" t="n">
        <v>2.6</v>
      </c>
      <c r="B16" s="18" t="n">
        <v>2.6</v>
      </c>
      <c r="C16" s="18" t="n">
        <v>3.1</v>
      </c>
      <c r="D16" s="18" t="n">
        <v>2.6</v>
      </c>
      <c r="E16" s="18" t="n">
        <v>2.6</v>
      </c>
      <c r="G16" s="34" t="n"/>
      <c r="I16" s="18" t="n">
        <v>2.6</v>
      </c>
      <c r="J16" s="18" t="n">
        <v>2.6</v>
      </c>
      <c r="K16" s="18" t="n">
        <v>3.1</v>
      </c>
      <c r="L16" s="18" t="n">
        <v>2.6</v>
      </c>
      <c r="M16" s="18" t="n">
        <v>2.6</v>
      </c>
    </row>
    <row r="17">
      <c r="A17" s="18" t="n">
        <v>3</v>
      </c>
      <c r="B17" s="18" t="n">
        <v>3</v>
      </c>
      <c r="C17" s="18" t="n">
        <v>3.5</v>
      </c>
      <c r="D17" s="18" t="n">
        <v>3</v>
      </c>
      <c r="E17" s="18" t="n">
        <v>3</v>
      </c>
      <c r="G17" s="34" t="n"/>
      <c r="I17" s="18" t="n">
        <v>3</v>
      </c>
      <c r="J17" s="18" t="n">
        <v>3</v>
      </c>
      <c r="K17" s="18" t="n">
        <v>3.5</v>
      </c>
      <c r="L17" s="18" t="n">
        <v>3</v>
      </c>
      <c r="M17" s="18" t="n">
        <v>3</v>
      </c>
    </row>
    <row r="18">
      <c r="A18" s="18" t="n">
        <v>2.8</v>
      </c>
      <c r="B18" s="18" t="n">
        <v>2.8</v>
      </c>
      <c r="C18" s="18" t="n">
        <v>3.3</v>
      </c>
      <c r="D18" s="18" t="n">
        <v>2.8</v>
      </c>
      <c r="E18" s="18" t="n">
        <v>2.8</v>
      </c>
      <c r="G18" s="34" t="n"/>
      <c r="I18" s="18" t="n">
        <v>2.8</v>
      </c>
      <c r="J18" s="18" t="n">
        <v>2.8</v>
      </c>
      <c r="K18" s="18" t="n">
        <v>3.3</v>
      </c>
      <c r="L18" s="18" t="n">
        <v>2.8</v>
      </c>
      <c r="M18" s="18" t="n">
        <v>2.8</v>
      </c>
    </row>
    <row r="19">
      <c r="A19" s="18" t="n">
        <v>3.2</v>
      </c>
      <c r="B19" s="18" t="n">
        <v>3.2</v>
      </c>
      <c r="C19" s="18" t="n">
        <v>3.7</v>
      </c>
      <c r="D19" s="18" t="n">
        <v>3.2</v>
      </c>
      <c r="E19" s="18" t="n">
        <v>3.2</v>
      </c>
      <c r="G19" s="34" t="n"/>
      <c r="I19" s="18" t="n">
        <v>3.2</v>
      </c>
      <c r="J19" s="18" t="n">
        <v>3.2</v>
      </c>
      <c r="K19" s="18" t="n">
        <v>3.7</v>
      </c>
      <c r="L19" s="18" t="n">
        <v>3.2</v>
      </c>
      <c r="M19" s="18" t="n">
        <v>3.2</v>
      </c>
    </row>
    <row r="20">
      <c r="A20" s="18" t="n">
        <v>3</v>
      </c>
      <c r="B20" s="18" t="n">
        <v>3</v>
      </c>
      <c r="C20" s="18" t="n">
        <v>3.5</v>
      </c>
      <c r="D20" s="18" t="n">
        <v>3</v>
      </c>
      <c r="E20" s="18" t="n">
        <v>3</v>
      </c>
      <c r="G20" s="34" t="n"/>
      <c r="I20" s="18" t="n">
        <v>3</v>
      </c>
      <c r="J20" s="18" t="n">
        <v>3</v>
      </c>
      <c r="K20" s="18" t="n">
        <v>3.5</v>
      </c>
      <c r="L20" s="18" t="n">
        <v>3</v>
      </c>
      <c r="M20" s="18" t="n">
        <v>3</v>
      </c>
    </row>
    <row r="21">
      <c r="A21" s="18" t="n">
        <v>2.4</v>
      </c>
      <c r="B21" s="18" t="n">
        <v>2.4</v>
      </c>
      <c r="C21" s="18" t="n">
        <v>2.9</v>
      </c>
      <c r="D21" s="18" t="n">
        <v>2.4</v>
      </c>
      <c r="E21" s="18" t="n">
        <v>2.4</v>
      </c>
      <c r="G21" s="34" t="n"/>
      <c r="I21" s="18" t="n">
        <v>2.4</v>
      </c>
      <c r="J21" s="18" t="n">
        <v>2.4</v>
      </c>
      <c r="K21" s="18" t="n">
        <v>2.9</v>
      </c>
      <c r="L21" s="18" t="n">
        <v>2.4</v>
      </c>
      <c r="M21" s="18" t="n">
        <v>2.4</v>
      </c>
    </row>
    <row r="22">
      <c r="A22" s="18" t="n">
        <v>3.2</v>
      </c>
      <c r="B22" s="18" t="n">
        <v>3.2</v>
      </c>
      <c r="C22" s="18" t="n">
        <v>3.7</v>
      </c>
      <c r="D22" s="18" t="n">
        <v>3.2</v>
      </c>
      <c r="E22" s="18" t="n">
        <v>3.2</v>
      </c>
      <c r="G22" s="34" t="n"/>
      <c r="I22" s="18" t="n">
        <v>3.2</v>
      </c>
      <c r="J22" s="18" t="n">
        <v>3.2</v>
      </c>
      <c r="K22" s="18" t="n">
        <v>3.7</v>
      </c>
      <c r="L22" s="18" t="n">
        <v>3.2</v>
      </c>
      <c r="M22" s="18" t="n">
        <v>3.2</v>
      </c>
    </row>
    <row r="23">
      <c r="A23" s="18" t="n">
        <v>3.4</v>
      </c>
      <c r="B23" s="18" t="n">
        <v>3.4</v>
      </c>
      <c r="C23" s="18" t="n">
        <v>3.9</v>
      </c>
      <c r="D23" s="18" t="n">
        <v>3.4</v>
      </c>
      <c r="E23" s="18" t="n">
        <v>3.4</v>
      </c>
      <c r="G23" s="34" t="n"/>
      <c r="I23" s="18" t="n">
        <v>3.4</v>
      </c>
      <c r="J23" s="18" t="n">
        <v>3.4</v>
      </c>
      <c r="K23" s="18" t="n">
        <v>3.9</v>
      </c>
      <c r="L23" s="18" t="n">
        <v>3.4</v>
      </c>
      <c r="M23" s="18" t="n">
        <v>3.4</v>
      </c>
    </row>
    <row r="24">
      <c r="A24" s="18" t="n">
        <v>2.6</v>
      </c>
      <c r="B24" s="18" t="n">
        <v>2.6</v>
      </c>
      <c r="C24" s="18" t="n">
        <v>3.1</v>
      </c>
      <c r="D24" s="18" t="n">
        <v>2.6</v>
      </c>
      <c r="E24" s="18" t="n">
        <v>2.6</v>
      </c>
      <c r="G24" s="34" t="n"/>
      <c r="I24" s="18" t="n">
        <v>2.6</v>
      </c>
      <c r="J24" s="18" t="n">
        <v>2.6</v>
      </c>
      <c r="K24" s="18" t="n">
        <v>3.1</v>
      </c>
      <c r="L24" s="18" t="n">
        <v>2.6</v>
      </c>
      <c r="M24" s="18" t="n">
        <v>2.6</v>
      </c>
    </row>
    <row r="25">
      <c r="A25" s="18" t="n">
        <v>3.2</v>
      </c>
      <c r="B25" s="18" t="n">
        <v>3.2</v>
      </c>
      <c r="C25" s="18" t="n">
        <v>3.7</v>
      </c>
      <c r="D25" s="18" t="n">
        <v>3.2</v>
      </c>
      <c r="E25" s="18" t="n">
        <v>3.2</v>
      </c>
      <c r="G25" s="34" t="n"/>
      <c r="I25" s="18" t="n">
        <v>3.2</v>
      </c>
      <c r="J25" s="18" t="n">
        <v>3.2</v>
      </c>
      <c r="K25" s="18" t="n">
        <v>3.7</v>
      </c>
      <c r="L25" s="18" t="n">
        <v>3.2</v>
      </c>
      <c r="M25" s="18" t="n">
        <v>3.2</v>
      </c>
    </row>
    <row r="26">
      <c r="A26" s="18" t="n">
        <v>3</v>
      </c>
      <c r="B26" s="18" t="n">
        <v>3</v>
      </c>
      <c r="C26" s="18" t="n">
        <v>3.5</v>
      </c>
      <c r="D26" s="18" t="n">
        <v>3</v>
      </c>
      <c r="E26" s="18" t="n">
        <v>3</v>
      </c>
      <c r="G26" s="34" t="n"/>
      <c r="I26" s="18" t="n">
        <v>3</v>
      </c>
      <c r="J26" s="18" t="n">
        <v>3</v>
      </c>
      <c r="K26" s="18" t="n">
        <v>3.5</v>
      </c>
      <c r="L26" s="18" t="n">
        <v>3</v>
      </c>
      <c r="M26" s="18" t="n">
        <v>3</v>
      </c>
    </row>
    <row r="27">
      <c r="A27" s="18" t="n">
        <v>2.8</v>
      </c>
      <c r="B27" s="18" t="n">
        <v>2.8</v>
      </c>
      <c r="C27" s="18" t="n">
        <v>3.3</v>
      </c>
      <c r="D27" s="18" t="n">
        <v>2.8</v>
      </c>
      <c r="E27" s="18" t="n">
        <v>2.8</v>
      </c>
      <c r="G27" s="34" t="n"/>
      <c r="I27" s="18" t="n">
        <v>2.8</v>
      </c>
      <c r="J27" s="18" t="n">
        <v>2.8</v>
      </c>
      <c r="K27" s="18" t="n">
        <v>3.3</v>
      </c>
      <c r="L27" s="18" t="n">
        <v>2.8</v>
      </c>
      <c r="M27" s="18" t="n">
        <v>2.8</v>
      </c>
    </row>
    <row r="28">
      <c r="A28" s="18" t="n">
        <v>2.7</v>
      </c>
      <c r="B28" s="18" t="n">
        <v>2.7</v>
      </c>
      <c r="C28" s="18" t="n">
        <v>3.2</v>
      </c>
      <c r="D28" s="18" t="n">
        <v>2.7</v>
      </c>
      <c r="E28" s="18" t="n">
        <v>2.7</v>
      </c>
      <c r="G28" s="34" t="n"/>
      <c r="I28" s="18" t="n">
        <v>2.7</v>
      </c>
      <c r="J28" s="18" t="n">
        <v>2.7</v>
      </c>
      <c r="K28" s="18" t="n">
        <v>3.2</v>
      </c>
      <c r="L28" s="18" t="n">
        <v>2.7</v>
      </c>
      <c r="M28" s="18" t="n">
        <v>2.7</v>
      </c>
    </row>
    <row r="29">
      <c r="A29" s="18" t="n">
        <v>3</v>
      </c>
      <c r="B29" s="18" t="n">
        <v>3</v>
      </c>
      <c r="C29" s="18" t="n">
        <v>3.5</v>
      </c>
      <c r="D29" s="18" t="n">
        <v>3</v>
      </c>
      <c r="E29" s="18" t="n">
        <v>3</v>
      </c>
      <c r="G29" s="34" t="n"/>
      <c r="I29" s="18" t="n">
        <v>3</v>
      </c>
      <c r="J29" s="18" t="n">
        <v>3</v>
      </c>
      <c r="K29" s="18" t="n">
        <v>3.5</v>
      </c>
      <c r="L29" s="18" t="n">
        <v>3</v>
      </c>
      <c r="M29" s="18" t="n">
        <v>3</v>
      </c>
    </row>
    <row r="30">
      <c r="A30" s="18" t="n">
        <v>3.3</v>
      </c>
      <c r="B30" s="18" t="n">
        <v>3.3</v>
      </c>
      <c r="C30" s="18" t="n">
        <v>3.8</v>
      </c>
      <c r="D30" s="18" t="n">
        <v>3.3</v>
      </c>
      <c r="E30" s="18" t="n">
        <v>3.3</v>
      </c>
      <c r="G30" s="34" t="n"/>
      <c r="I30" s="18" t="n">
        <v>3.3</v>
      </c>
      <c r="J30" s="18" t="n">
        <v>3.3</v>
      </c>
      <c r="K30" s="18" t="n">
        <v>3.8</v>
      </c>
      <c r="L30" s="18" t="n">
        <v>3.3</v>
      </c>
      <c r="M30" s="18" t="n">
        <v>3.3</v>
      </c>
    </row>
    <row r="31">
      <c r="A31" s="18" t="n">
        <v>2.8</v>
      </c>
      <c r="B31" s="18" t="n">
        <v>2.8</v>
      </c>
      <c r="C31" s="18" t="n">
        <v>3.3</v>
      </c>
      <c r="D31" s="18" t="n">
        <v>2.8</v>
      </c>
      <c r="E31" s="18" t="n">
        <v>2.8</v>
      </c>
      <c r="G31" s="34" t="n"/>
      <c r="I31" s="18" t="n">
        <v>2.8</v>
      </c>
      <c r="J31" s="18" t="n">
        <v>2.8</v>
      </c>
      <c r="K31" s="18" t="n">
        <v>3.3</v>
      </c>
      <c r="L31" s="18" t="n">
        <v>2.8</v>
      </c>
      <c r="M31" s="18" t="n">
        <v>2.8</v>
      </c>
    </row>
    <row r="32">
      <c r="A32" s="18" t="n">
        <v>3.3</v>
      </c>
      <c r="B32" s="18" t="n">
        <v>3.3</v>
      </c>
      <c r="C32" s="18" t="n">
        <v>3.8</v>
      </c>
      <c r="D32" s="18" t="n">
        <v>3.3</v>
      </c>
      <c r="E32" s="18" t="n">
        <v>3.3</v>
      </c>
      <c r="G32" s="34" t="n"/>
      <c r="I32" s="18" t="n">
        <v>3.3</v>
      </c>
      <c r="J32" s="18" t="n">
        <v>3.3</v>
      </c>
      <c r="K32" s="18" t="n">
        <v>3.8</v>
      </c>
      <c r="L32" s="18" t="n">
        <v>3.3</v>
      </c>
      <c r="M32" s="18" t="n">
        <v>3.3</v>
      </c>
    </row>
    <row r="33">
      <c r="A33" s="18" t="n">
        <v>3.4</v>
      </c>
      <c r="B33" s="18" t="n">
        <v>3.4</v>
      </c>
      <c r="C33" s="18" t="n">
        <v>3.9</v>
      </c>
      <c r="D33" s="18" t="n">
        <v>3.4</v>
      </c>
      <c r="E33" s="18" t="n">
        <v>3.4</v>
      </c>
      <c r="G33" s="34" t="n"/>
      <c r="I33" s="18" t="n">
        <v>3.4</v>
      </c>
      <c r="J33" s="18" t="n">
        <v>3.4</v>
      </c>
      <c r="K33" s="18" t="n">
        <v>3.9</v>
      </c>
      <c r="L33" s="18" t="n">
        <v>3.4</v>
      </c>
      <c r="M33" s="18" t="n">
        <v>3.4</v>
      </c>
    </row>
    <row r="34">
      <c r="A34" s="18" t="n">
        <v>3.5</v>
      </c>
      <c r="B34" s="18" t="n">
        <v>3.5</v>
      </c>
      <c r="C34" s="18" t="n">
        <v>4</v>
      </c>
      <c r="D34" s="18" t="n">
        <v>3.5</v>
      </c>
      <c r="E34" s="18" t="n">
        <v>3.5</v>
      </c>
      <c r="G34" s="34" t="n"/>
      <c r="I34" s="18" t="n">
        <v>3.5</v>
      </c>
      <c r="J34" s="18" t="n">
        <v>3.5</v>
      </c>
      <c r="K34" s="18" t="n">
        <v>4</v>
      </c>
      <c r="L34" s="18" t="n">
        <v>3.5</v>
      </c>
      <c r="M34" s="18" t="n">
        <v>3.5</v>
      </c>
    </row>
    <row r="35">
      <c r="A35" s="18" t="n">
        <v>2</v>
      </c>
      <c r="B35" s="18" t="n">
        <v>2</v>
      </c>
      <c r="C35" s="18" t="n">
        <v>2.5</v>
      </c>
      <c r="D35" s="18" t="n">
        <v>2</v>
      </c>
      <c r="E35" s="18" t="n">
        <v>2</v>
      </c>
      <c r="G35" s="34" t="n"/>
      <c r="I35" s="18" t="n">
        <v>2</v>
      </c>
      <c r="J35" s="18" t="n">
        <v>2</v>
      </c>
      <c r="K35" s="18" t="n">
        <v>2.5</v>
      </c>
      <c r="L35" s="18" t="n">
        <v>2</v>
      </c>
      <c r="M35" s="18" t="n">
        <v>2</v>
      </c>
    </row>
    <row r="36">
      <c r="A36" s="18" t="n">
        <v>2</v>
      </c>
      <c r="B36" s="18" t="n">
        <v>2</v>
      </c>
      <c r="C36" s="18" t="n">
        <v>2.5</v>
      </c>
      <c r="D36" s="18" t="n">
        <v>2</v>
      </c>
      <c r="E36" s="18" t="n">
        <v>2</v>
      </c>
      <c r="G36" s="34" t="n"/>
      <c r="I36" s="18" t="n">
        <v>2</v>
      </c>
      <c r="J36" s="18" t="n">
        <v>2</v>
      </c>
      <c r="K36" s="18" t="n">
        <v>2.5</v>
      </c>
      <c r="L36" s="18" t="n">
        <v>2</v>
      </c>
      <c r="M36" s="18" t="n">
        <v>2</v>
      </c>
    </row>
    <row r="37">
      <c r="A37" s="18" t="n">
        <v>3.3</v>
      </c>
      <c r="B37" s="18" t="n">
        <v>3.3</v>
      </c>
      <c r="C37" s="18" t="n">
        <v>3.8</v>
      </c>
      <c r="D37" s="18" t="n">
        <v>3.3</v>
      </c>
      <c r="E37" s="18" t="n">
        <v>3.3</v>
      </c>
      <c r="G37" s="34" t="n"/>
      <c r="I37" s="18" t="n">
        <v>3.3</v>
      </c>
      <c r="J37" s="18" t="n">
        <v>3.3</v>
      </c>
      <c r="K37" s="18" t="n">
        <v>3.8</v>
      </c>
      <c r="L37" s="18" t="n">
        <v>3.3</v>
      </c>
      <c r="M37" s="18" t="n">
        <v>3.3</v>
      </c>
    </row>
    <row r="38">
      <c r="A38" s="18" t="n">
        <v>3</v>
      </c>
      <c r="B38" s="18" t="n">
        <v>3</v>
      </c>
      <c r="C38" s="18" t="n">
        <v>3.5</v>
      </c>
      <c r="D38" s="18" t="n">
        <v>3</v>
      </c>
      <c r="E38" s="18" t="n">
        <v>3</v>
      </c>
      <c r="G38" s="34" t="n"/>
      <c r="I38" s="18" t="n">
        <v>3</v>
      </c>
      <c r="J38" s="18" t="n">
        <v>3</v>
      </c>
      <c r="K38" s="18" t="n">
        <v>3.5</v>
      </c>
      <c r="L38" s="18" t="n">
        <v>3</v>
      </c>
      <c r="M38" s="18" t="n">
        <v>3</v>
      </c>
    </row>
    <row r="39">
      <c r="A39" s="18" t="n">
        <v>2.9</v>
      </c>
      <c r="B39" s="18" t="n">
        <v>2.9</v>
      </c>
      <c r="C39" s="18" t="n">
        <v>3.4</v>
      </c>
      <c r="D39" s="18" t="n">
        <v>2.9</v>
      </c>
      <c r="E39" s="18" t="n">
        <v>2.9</v>
      </c>
      <c r="G39" s="34" t="n"/>
      <c r="I39" s="18" t="n">
        <v>2.9</v>
      </c>
      <c r="J39" s="18" t="n">
        <v>2.9</v>
      </c>
      <c r="K39" s="18" t="n">
        <v>3.4</v>
      </c>
      <c r="L39" s="18" t="n">
        <v>2.9</v>
      </c>
      <c r="M39" s="18" t="n">
        <v>2.9</v>
      </c>
    </row>
    <row r="40">
      <c r="A40" s="18" t="n">
        <v>2.8</v>
      </c>
      <c r="B40" s="18" t="n">
        <v>2.8</v>
      </c>
      <c r="C40" s="18" t="n">
        <v>3.3</v>
      </c>
      <c r="D40" s="18" t="n">
        <v>2.8</v>
      </c>
      <c r="E40" s="18" t="n">
        <v>2.8</v>
      </c>
      <c r="G40" s="34" t="n"/>
      <c r="I40" s="18" t="n">
        <v>2.8</v>
      </c>
      <c r="J40" s="18" t="n">
        <v>2.8</v>
      </c>
      <c r="K40" s="18" t="n">
        <v>3.3</v>
      </c>
      <c r="L40" s="18" t="n">
        <v>2.8</v>
      </c>
      <c r="M40" s="18" t="n">
        <v>2.8</v>
      </c>
    </row>
    <row r="41">
      <c r="A41" s="18" t="n">
        <v>3.2</v>
      </c>
      <c r="B41" s="18" t="n">
        <v>3.2</v>
      </c>
      <c r="C41" s="18" t="n">
        <v>3.7</v>
      </c>
      <c r="D41" s="18" t="n">
        <v>3.2</v>
      </c>
      <c r="E41" s="18" t="n">
        <v>3.2</v>
      </c>
      <c r="G41" s="34" t="n"/>
      <c r="I41" s="18" t="n">
        <v>3.2</v>
      </c>
      <c r="J41" s="18" t="n">
        <v>3.2</v>
      </c>
      <c r="K41" s="18" t="n">
        <v>3.7</v>
      </c>
      <c r="L41" s="18" t="n">
        <v>3.2</v>
      </c>
      <c r="M41" s="18" t="n">
        <v>3.2</v>
      </c>
    </row>
    <row r="42">
      <c r="A42" s="18" t="n">
        <v>2.6</v>
      </c>
      <c r="B42" s="18" t="n">
        <v>2.6</v>
      </c>
      <c r="C42" s="18" t="n">
        <v>3.1</v>
      </c>
      <c r="D42" s="18" t="n">
        <v>2.6</v>
      </c>
      <c r="E42" s="18" t="n">
        <v>2.6</v>
      </c>
      <c r="G42" s="34" t="n"/>
      <c r="I42" s="18" t="n">
        <v>2.6</v>
      </c>
      <c r="J42" s="18" t="n">
        <v>2.6</v>
      </c>
      <c r="K42" s="18" t="n">
        <v>3.1</v>
      </c>
      <c r="L42" s="18" t="n">
        <v>2.6</v>
      </c>
      <c r="M42" s="18" t="n">
        <v>2.6</v>
      </c>
    </row>
    <row r="43">
      <c r="A43" s="18" t="n">
        <v>3.4</v>
      </c>
      <c r="B43" s="18" t="n">
        <v>3.4</v>
      </c>
      <c r="C43" s="18" t="n">
        <v>3.9</v>
      </c>
      <c r="D43" s="18" t="n">
        <v>3.4</v>
      </c>
      <c r="E43" s="18" t="n">
        <v>3.4</v>
      </c>
      <c r="G43" s="34" t="n"/>
      <c r="I43" s="18" t="n">
        <v>3.4</v>
      </c>
      <c r="J43" s="18" t="n">
        <v>3.4</v>
      </c>
      <c r="K43" s="18" t="n">
        <v>3.9</v>
      </c>
      <c r="L43" s="18" t="n">
        <v>3.4</v>
      </c>
      <c r="M43" s="18" t="n">
        <v>3.4</v>
      </c>
    </row>
    <row r="44">
      <c r="A44" s="18" t="n">
        <v>2</v>
      </c>
      <c r="B44" s="18" t="n">
        <v>2</v>
      </c>
      <c r="C44" s="18" t="n">
        <v>2.5</v>
      </c>
      <c r="D44" s="18" t="n">
        <v>2</v>
      </c>
      <c r="E44" s="18" t="n">
        <v>2</v>
      </c>
      <c r="G44" s="34" t="n"/>
      <c r="I44" s="18" t="n">
        <v>2</v>
      </c>
      <c r="J44" s="18" t="n">
        <v>2</v>
      </c>
      <c r="K44" s="18" t="n">
        <v>2.5</v>
      </c>
      <c r="L44" s="18" t="n">
        <v>2</v>
      </c>
      <c r="M44" s="18" t="n">
        <v>2</v>
      </c>
    </row>
    <row r="45">
      <c r="A45" s="18" t="n">
        <v>3</v>
      </c>
      <c r="B45" s="18" t="n">
        <v>3</v>
      </c>
      <c r="C45" s="18" t="n">
        <v>3.5</v>
      </c>
      <c r="D45" s="18" t="n">
        <v>3</v>
      </c>
      <c r="E45" s="18" t="n">
        <v>3</v>
      </c>
      <c r="G45" s="34" t="n"/>
      <c r="I45" s="18" t="n">
        <v>3</v>
      </c>
      <c r="J45" s="18" t="n">
        <v>3</v>
      </c>
      <c r="K45" s="18" t="n">
        <v>3.5</v>
      </c>
      <c r="L45" s="18" t="n">
        <v>3</v>
      </c>
      <c r="M45" s="18" t="n">
        <v>3</v>
      </c>
    </row>
    <row r="46">
      <c r="A46" s="18" t="n">
        <v>2.8</v>
      </c>
      <c r="B46" s="18" t="n">
        <v>2.8</v>
      </c>
      <c r="C46" s="18" t="n">
        <v>3.3</v>
      </c>
      <c r="D46" s="18" t="n">
        <v>2.8</v>
      </c>
      <c r="E46" s="18" t="n">
        <v>2.8</v>
      </c>
      <c r="G46" s="34" t="n"/>
      <c r="I46" s="18" t="n">
        <v>2.8</v>
      </c>
      <c r="J46" s="18" t="n">
        <v>2.8</v>
      </c>
      <c r="K46" s="18" t="n">
        <v>3.3</v>
      </c>
      <c r="L46" s="18" t="n">
        <v>2.8</v>
      </c>
      <c r="M46" s="18" t="n">
        <v>2.8</v>
      </c>
    </row>
    <row r="47">
      <c r="A47" s="18" t="n">
        <v>3</v>
      </c>
      <c r="B47" s="18" t="n">
        <v>3</v>
      </c>
      <c r="C47" s="18" t="n">
        <v>3.5</v>
      </c>
      <c r="D47" s="18" t="n">
        <v>3</v>
      </c>
      <c r="E47" s="18" t="n">
        <v>3</v>
      </c>
      <c r="G47" s="34" t="n"/>
      <c r="I47" s="18" t="n">
        <v>3</v>
      </c>
      <c r="J47" s="18" t="n">
        <v>3</v>
      </c>
      <c r="K47" s="18" t="n">
        <v>3.5</v>
      </c>
      <c r="L47" s="18" t="n">
        <v>3</v>
      </c>
      <c r="M47" s="18" t="n">
        <v>3</v>
      </c>
    </row>
    <row r="48">
      <c r="A48" s="18" t="n">
        <v>2.8</v>
      </c>
      <c r="B48" s="18" t="n">
        <v>2.8</v>
      </c>
      <c r="C48" s="18" t="n">
        <v>3.3</v>
      </c>
      <c r="D48" s="18" t="n">
        <v>2.8</v>
      </c>
      <c r="E48" s="18" t="n">
        <v>2.8</v>
      </c>
      <c r="G48" s="34" t="n"/>
      <c r="I48" s="18" t="n">
        <v>2.8</v>
      </c>
      <c r="J48" s="18" t="n">
        <v>2.8</v>
      </c>
      <c r="K48" s="18" t="n">
        <v>3.3</v>
      </c>
      <c r="L48" s="18" t="n">
        <v>2.8</v>
      </c>
      <c r="M48" s="18" t="n">
        <v>2.8</v>
      </c>
    </row>
    <row r="49">
      <c r="A49" s="18" t="n">
        <v>2.8</v>
      </c>
      <c r="B49" s="18" t="n">
        <v>2.8</v>
      </c>
      <c r="C49" s="18" t="n">
        <v>3.3</v>
      </c>
      <c r="D49" s="18" t="n">
        <v>2.8</v>
      </c>
      <c r="E49" s="18" t="n">
        <v>2.8</v>
      </c>
      <c r="G49" s="34" t="n"/>
      <c r="I49" s="18" t="n">
        <v>2.8</v>
      </c>
      <c r="J49" s="18" t="n">
        <v>2.8</v>
      </c>
      <c r="K49" s="18" t="n">
        <v>3.3</v>
      </c>
      <c r="L49" s="18" t="n">
        <v>2.8</v>
      </c>
      <c r="M49" s="18" t="n">
        <v>2.8</v>
      </c>
    </row>
    <row r="50">
      <c r="A50" s="18" t="n">
        <v>3.2</v>
      </c>
      <c r="B50" s="18" t="n">
        <v>3.2</v>
      </c>
      <c r="C50" s="18" t="n">
        <v>3.7</v>
      </c>
      <c r="D50" s="18" t="n">
        <v>3.2</v>
      </c>
      <c r="E50" s="18" t="n">
        <v>3.2</v>
      </c>
      <c r="G50" s="34" t="n"/>
      <c r="I50" s="18" t="n">
        <v>3.2</v>
      </c>
      <c r="J50" s="18" t="n">
        <v>3.2</v>
      </c>
      <c r="K50" s="18" t="n">
        <v>3.7</v>
      </c>
      <c r="L50" s="18" t="n">
        <v>3.2</v>
      </c>
      <c r="M50" s="18" t="n">
        <v>3.2</v>
      </c>
    </row>
    <row r="51">
      <c r="A51" s="18" t="n">
        <v>2.2</v>
      </c>
      <c r="B51" s="18" t="n">
        <v>2.2</v>
      </c>
      <c r="C51" s="18" t="n">
        <v>2.7</v>
      </c>
      <c r="D51" s="18" t="n">
        <v>2.2</v>
      </c>
      <c r="E51" s="18" t="n">
        <v>2.2</v>
      </c>
      <c r="G51" s="34" t="n"/>
      <c r="I51" s="18" t="n">
        <v>2.2</v>
      </c>
      <c r="J51" s="18" t="n">
        <v>2.2</v>
      </c>
      <c r="K51" s="18" t="n">
        <v>2.7</v>
      </c>
      <c r="L51" s="18" t="n">
        <v>2.2</v>
      </c>
      <c r="M51" s="18" t="n">
        <v>2.2</v>
      </c>
    </row>
    <row r="52">
      <c r="A52" s="18" t="n">
        <v>2.6</v>
      </c>
      <c r="B52" s="18" t="n">
        <v>2.6</v>
      </c>
      <c r="C52" s="18" t="n">
        <v>3.1</v>
      </c>
      <c r="D52" s="18" t="n">
        <v>2.6</v>
      </c>
      <c r="E52" s="18" t="n">
        <v>2.6</v>
      </c>
      <c r="G52" s="34" t="n"/>
      <c r="I52" s="18" t="n">
        <v>2.6</v>
      </c>
      <c r="J52" s="18" t="n">
        <v>2.6</v>
      </c>
      <c r="K52" s="18" t="n">
        <v>3.1</v>
      </c>
      <c r="L52" s="18" t="n">
        <v>2.6</v>
      </c>
      <c r="M52" s="18" t="n">
        <v>2.6</v>
      </c>
    </row>
    <row r="53">
      <c r="A53" s="18" t="n">
        <v>3.2</v>
      </c>
      <c r="B53" s="18" t="n">
        <v>3.2</v>
      </c>
      <c r="C53" s="18" t="n">
        <v>3.7</v>
      </c>
      <c r="D53" s="18" t="n">
        <v>3.2</v>
      </c>
      <c r="E53" s="18" t="n">
        <v>3.2</v>
      </c>
      <c r="G53" s="34" t="n"/>
      <c r="I53" s="18" t="n">
        <v>3.2</v>
      </c>
      <c r="J53" s="18" t="n">
        <v>3.2</v>
      </c>
      <c r="K53" s="18" t="n">
        <v>3.7</v>
      </c>
      <c r="L53" s="18" t="n">
        <v>3.2</v>
      </c>
      <c r="M53" s="18" t="n">
        <v>3.2</v>
      </c>
    </row>
    <row r="54">
      <c r="A54" s="18" t="n">
        <v>2.2</v>
      </c>
      <c r="B54" s="18" t="n">
        <v>2.2</v>
      </c>
      <c r="C54" s="18" t="n">
        <v>2.7</v>
      </c>
      <c r="D54" s="18" t="n">
        <v>2.2</v>
      </c>
      <c r="E54" s="18" t="n">
        <v>2.2</v>
      </c>
      <c r="G54" s="34" t="n"/>
      <c r="I54" s="18" t="n">
        <v>2.2</v>
      </c>
      <c r="J54" s="18" t="n">
        <v>2.2</v>
      </c>
      <c r="K54" s="18" t="n">
        <v>2.7</v>
      </c>
      <c r="L54" s="18" t="n">
        <v>2.2</v>
      </c>
      <c r="M54" s="18" t="n">
        <v>2.2</v>
      </c>
    </row>
    <row r="55">
      <c r="A55" s="18" t="n">
        <v>2.4</v>
      </c>
      <c r="B55" s="18" t="n">
        <v>2.4</v>
      </c>
      <c r="C55" s="18" t="n">
        <v>2.9</v>
      </c>
      <c r="D55" s="18" t="n">
        <v>2.4</v>
      </c>
      <c r="E55" s="18" t="n">
        <v>2.4</v>
      </c>
      <c r="G55" s="34" t="n"/>
      <c r="I55" s="18" t="n">
        <v>2.4</v>
      </c>
      <c r="J55" s="18" t="n">
        <v>2.4</v>
      </c>
      <c r="K55" s="18" t="n">
        <v>2.9</v>
      </c>
      <c r="L55" s="18" t="n">
        <v>2.4</v>
      </c>
      <c r="M55" s="18" t="n">
        <v>2.4</v>
      </c>
    </row>
    <row r="56">
      <c r="A56" s="18" t="n">
        <v>2.6</v>
      </c>
      <c r="B56" s="18" t="n">
        <v>2.6</v>
      </c>
      <c r="C56" s="18" t="n">
        <v>3.1</v>
      </c>
      <c r="D56" s="18" t="n">
        <v>2.6</v>
      </c>
      <c r="E56" s="18" t="n">
        <v>2.6</v>
      </c>
      <c r="G56" s="34" t="n"/>
      <c r="I56" s="18" t="n">
        <v>2.6</v>
      </c>
      <c r="J56" s="18" t="n">
        <v>2.6</v>
      </c>
      <c r="K56" s="18" t="n">
        <v>3.1</v>
      </c>
      <c r="L56" s="18" t="n">
        <v>2.6</v>
      </c>
      <c r="M56" s="18" t="n">
        <v>2.6</v>
      </c>
    </row>
    <row r="57">
      <c r="G57" s="34" t="n"/>
    </row>
    <row r="58">
      <c r="G58" s="34" t="n"/>
      <c r="H58" s="19" t="inlineStr">
        <is>
          <t>CO</t>
        </is>
      </c>
      <c r="I58" s="37" t="inlineStr">
        <is>
          <t>CO1</t>
        </is>
      </c>
      <c r="J58" s="37" t="inlineStr">
        <is>
          <t>CO2</t>
        </is>
      </c>
      <c r="K58" s="37" t="inlineStr">
        <is>
          <t>CO3</t>
        </is>
      </c>
      <c r="L58" s="37" t="inlineStr">
        <is>
          <t>CO4</t>
        </is>
      </c>
      <c r="M58" s="37" t="inlineStr">
        <is>
          <t>CO5</t>
        </is>
      </c>
    </row>
    <row r="59">
      <c r="G59" s="34" t="n"/>
      <c r="H59" s="19" t="inlineStr">
        <is>
          <t>CO%</t>
        </is>
      </c>
      <c r="I59" s="8" t="n">
        <v>33</v>
      </c>
      <c r="J59" s="8" t="n">
        <v>33</v>
      </c>
      <c r="K59" s="8" t="n">
        <v>44</v>
      </c>
      <c r="L59" s="8" t="n">
        <v>33</v>
      </c>
      <c r="M59" s="8" t="n">
        <v>33</v>
      </c>
    </row>
    <row r="60">
      <c r="G60" s="34" t="n"/>
      <c r="H60" s="19" t="inlineStr">
        <is>
          <t>Total students</t>
        </is>
      </c>
      <c r="I60" s="38" t="n">
        <v>50</v>
      </c>
      <c r="J60" s="38" t="n">
        <v>50</v>
      </c>
      <c r="K60" s="38" t="n">
        <v>50</v>
      </c>
      <c r="L60" s="38" t="n">
        <v>50</v>
      </c>
      <c r="M60" s="38" t="n">
        <v>50</v>
      </c>
    </row>
    <row r="61">
      <c r="G61" s="34" t="n"/>
      <c r="H61" s="19" t="inlineStr">
        <is>
          <t>E-attainment %</t>
        </is>
      </c>
      <c r="I61" s="8" t="n">
        <v>66</v>
      </c>
      <c r="J61" s="8" t="n">
        <v>66</v>
      </c>
      <c r="K61" s="8" t="n">
        <v>88</v>
      </c>
      <c r="L61" s="8" t="n">
        <v>66</v>
      </c>
      <c r="M61" s="8" t="n">
        <v>66</v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2">
    <mergeCell ref="I1:M1"/>
    <mergeCell ref="A1:E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M72"/>
  <sheetViews>
    <sheetView workbookViewId="0">
      <selection activeCell="A1" sqref="A1"/>
    </sheetView>
  </sheetViews>
  <sheetFormatPr baseColWidth="8" defaultRowHeight="15"/>
  <cols>
    <col width="20" customWidth="1" min="1" max="1"/>
    <col width="30" customWidth="1" min="2" max="2"/>
    <col width="33" customWidth="1" min="3" max="3"/>
    <col width="33" customWidth="1" min="4" max="4"/>
    <col width="33" customWidth="1" min="5" max="5"/>
    <col width="33" customWidth="1" min="6" max="6"/>
    <col width="33" customWidth="1" min="7" max="7"/>
  </cols>
  <sheetData>
    <row r="1">
      <c r="A1" s="2" t="n"/>
      <c r="B1" s="1" t="inlineStr">
        <is>
          <t>A_CA-I</t>
        </is>
      </c>
      <c r="C1" s="1" t="n"/>
      <c r="D1" s="1" t="n"/>
      <c r="E1" s="1" t="n"/>
      <c r="F1" s="1" t="n"/>
      <c r="G1" s="1" t="n"/>
    </row>
    <row r="2">
      <c r="A2" s="2" t="n"/>
      <c r="B2" s="22" t="inlineStr">
        <is>
          <t>Question</t>
        </is>
      </c>
      <c r="C2" s="22" t="inlineStr">
        <is>
          <t>Q1</t>
        </is>
      </c>
      <c r="D2" s="22" t="inlineStr">
        <is>
          <t>Q2</t>
        </is>
      </c>
      <c r="E2" s="22" t="inlineStr">
        <is>
          <t>Q3</t>
        </is>
      </c>
      <c r="F2" s="22" t="inlineStr">
        <is>
          <t>Q4</t>
        </is>
      </c>
      <c r="G2" s="22" t="inlineStr">
        <is>
          <t>Q5</t>
        </is>
      </c>
      <c r="I2" s="23" t="inlineStr">
        <is>
          <t>CO1</t>
        </is>
      </c>
      <c r="J2" s="23" t="inlineStr">
        <is>
          <t>CO2</t>
        </is>
      </c>
      <c r="K2" s="23" t="inlineStr">
        <is>
          <t>CO3</t>
        </is>
      </c>
      <c r="L2" s="23" t="inlineStr">
        <is>
          <t>CO4</t>
        </is>
      </c>
      <c r="M2" s="23" t="inlineStr">
        <is>
          <t>CO5</t>
        </is>
      </c>
    </row>
    <row r="3">
      <c r="A3" s="2" t="n"/>
      <c r="B3" s="22" t="inlineStr">
        <is>
          <t>Max Marks</t>
        </is>
      </c>
      <c r="C3" s="24" t="n">
        <v>16</v>
      </c>
      <c r="D3" s="24" t="n">
        <v>16</v>
      </c>
      <c r="E3" s="24" t="n">
        <v>16</v>
      </c>
      <c r="F3" s="24" t="n">
        <v>16</v>
      </c>
      <c r="G3" s="24" t="n">
        <v>16</v>
      </c>
      <c r="I3" s="25" t="n">
        <v>16</v>
      </c>
      <c r="J3" s="25" t="n">
        <v>16</v>
      </c>
      <c r="K3" s="25" t="n">
        <v>16</v>
      </c>
      <c r="L3" s="25" t="n">
        <v>16</v>
      </c>
      <c r="M3" s="25" t="n">
        <v>16</v>
      </c>
    </row>
    <row r="4">
      <c r="A4" s="2" t="n"/>
      <c r="B4" s="22" t="inlineStr">
        <is>
          <t>Threshold</t>
        </is>
      </c>
      <c r="C4" s="26" t="n">
        <v>11.2</v>
      </c>
      <c r="D4" s="26" t="n">
        <v>11.2</v>
      </c>
      <c r="E4" s="26" t="n">
        <v>11.2</v>
      </c>
      <c r="F4" s="26" t="n">
        <v>11.2</v>
      </c>
      <c r="G4" s="26" t="n">
        <v>11.2</v>
      </c>
      <c r="I4" s="25" t="n">
        <v>11.2</v>
      </c>
      <c r="J4" s="25" t="n">
        <v>11.2</v>
      </c>
      <c r="K4" s="25" t="n">
        <v>11.2</v>
      </c>
      <c r="L4" s="25" t="n">
        <v>11.2</v>
      </c>
      <c r="M4" s="25" t="n">
        <v>11.2</v>
      </c>
    </row>
    <row r="5">
      <c r="A5" s="2" t="n"/>
      <c r="B5" s="22" t="inlineStr">
        <is>
          <t>CO</t>
        </is>
      </c>
      <c r="C5" s="24" t="n">
        <v>1</v>
      </c>
      <c r="D5" s="24" t="n">
        <v>2</v>
      </c>
      <c r="E5" s="24" t="n">
        <v>3</v>
      </c>
      <c r="F5" s="24" t="n">
        <v>4</v>
      </c>
      <c r="G5" s="24" t="n">
        <v>5</v>
      </c>
    </row>
    <row r="6">
      <c r="A6" s="2" t="n"/>
      <c r="B6" s="22" t="inlineStr">
        <is>
          <t>Final CO</t>
        </is>
      </c>
      <c r="C6" s="5" t="inlineStr">
        <is>
          <t>19MEE383_CO1</t>
        </is>
      </c>
      <c r="D6" s="5" t="inlineStr">
        <is>
          <t>19MEE383_CO2</t>
        </is>
      </c>
      <c r="E6" s="5" t="inlineStr">
        <is>
          <t>19MEE383_CO3</t>
        </is>
      </c>
      <c r="F6" s="5" t="inlineStr">
        <is>
          <t>19MEE383_CO4</t>
        </is>
      </c>
      <c r="G6" s="5" t="inlineStr">
        <is>
          <t>19MEE383_CO5</t>
        </is>
      </c>
    </row>
    <row r="7">
      <c r="A7" s="2" t="n"/>
      <c r="B7" s="22" t="inlineStr">
        <is>
          <t>BTL</t>
        </is>
      </c>
      <c r="C7" s="24" t="n"/>
      <c r="D7" s="24" t="n"/>
      <c r="E7" s="24" t="n"/>
      <c r="F7" s="24" t="n"/>
      <c r="G7" s="24" t="n"/>
    </row>
    <row r="8">
      <c r="A8" s="2" t="n"/>
      <c r="B8" s="2" t="n"/>
      <c r="C8" s="2" t="n"/>
      <c r="D8" s="2" t="n"/>
      <c r="E8" s="2" t="n"/>
      <c r="F8" s="2" t="n"/>
      <c r="G8" s="2" t="n"/>
    </row>
    <row r="9">
      <c r="A9" s="1" t="n"/>
      <c r="B9" s="1" t="inlineStr">
        <is>
          <t>Marks obtained</t>
        </is>
      </c>
      <c r="C9" s="1" t="n"/>
      <c r="D9" s="1" t="n"/>
      <c r="E9" s="1" t="n"/>
      <c r="F9" s="1" t="n"/>
      <c r="G9" s="1" t="n"/>
    </row>
    <row r="10">
      <c r="A10" s="22" t="inlineStr">
        <is>
          <t>Roll No.</t>
        </is>
      </c>
      <c r="B10" s="22" t="inlineStr">
        <is>
          <t>Name</t>
        </is>
      </c>
      <c r="C10" s="22" t="inlineStr">
        <is>
          <t>Q1</t>
        </is>
      </c>
      <c r="D10" s="22" t="inlineStr">
        <is>
          <t>Q2</t>
        </is>
      </c>
      <c r="E10" s="22" t="inlineStr">
        <is>
          <t>Q3</t>
        </is>
      </c>
      <c r="F10" s="22" t="inlineStr">
        <is>
          <t>Q4</t>
        </is>
      </c>
      <c r="G10" s="22" t="inlineStr">
        <is>
          <t>Q5</t>
        </is>
      </c>
      <c r="I10" s="23" t="inlineStr">
        <is>
          <t>CO1</t>
        </is>
      </c>
      <c r="J10" s="23" t="inlineStr">
        <is>
          <t>CO2</t>
        </is>
      </c>
      <c r="K10" s="23" t="inlineStr">
        <is>
          <t>CO3</t>
        </is>
      </c>
      <c r="L10" s="23" t="inlineStr">
        <is>
          <t>CO4</t>
        </is>
      </c>
      <c r="M10" s="23" t="inlineStr">
        <is>
          <t>CO5</t>
        </is>
      </c>
    </row>
    <row r="11">
      <c r="A11" s="24" t="inlineStr">
        <is>
          <t>CB.EN.U4MEE19001</t>
        </is>
      </c>
      <c r="B11" s="24" t="inlineStr">
        <is>
          <t xml:space="preserve">A R Ramkumar </t>
        </is>
      </c>
      <c r="C11" s="24" t="n">
        <v>12.8</v>
      </c>
      <c r="D11" s="24" t="n">
        <v>12.3</v>
      </c>
      <c r="E11" s="24" t="n">
        <v>10.8</v>
      </c>
      <c r="F11" s="24" t="n">
        <v>12.3</v>
      </c>
      <c r="G11" s="24" t="n">
        <v>12.3</v>
      </c>
      <c r="I11" s="25" t="n">
        <v>12.8</v>
      </c>
      <c r="J11" s="25" t="n">
        <v>12.3</v>
      </c>
      <c r="K11" s="25" t="n">
        <v>10.8</v>
      </c>
      <c r="L11" s="25" t="n">
        <v>12.3</v>
      </c>
      <c r="M11" s="25" t="n">
        <v>12.3</v>
      </c>
    </row>
    <row r="12">
      <c r="A12" s="26" t="inlineStr">
        <is>
          <t>CB.EN.U4MEE19002</t>
        </is>
      </c>
      <c r="B12" s="26" t="inlineStr">
        <is>
          <t xml:space="preserve">Abhay Sabarinath </t>
        </is>
      </c>
      <c r="C12" s="26" t="n">
        <v>12.4</v>
      </c>
      <c r="D12" s="26" t="n">
        <v>11.9</v>
      </c>
      <c r="E12" s="26" t="n">
        <v>10.4</v>
      </c>
      <c r="F12" s="26" t="n">
        <v>11.9</v>
      </c>
      <c r="G12" s="26" t="n">
        <v>11.9</v>
      </c>
      <c r="I12" s="25" t="n">
        <v>12.4</v>
      </c>
      <c r="J12" s="25" t="n">
        <v>11.9</v>
      </c>
      <c r="K12" s="25" t="n">
        <v>10.4</v>
      </c>
      <c r="L12" s="25" t="n">
        <v>11.9</v>
      </c>
      <c r="M12" s="25" t="n">
        <v>11.9</v>
      </c>
    </row>
    <row r="13">
      <c r="A13" s="24" t="inlineStr">
        <is>
          <t>CB.EN.U4MEE19003</t>
        </is>
      </c>
      <c r="B13" s="24" t="inlineStr">
        <is>
          <t xml:space="preserve">Amrit Subramaniam </t>
        </is>
      </c>
      <c r="C13" s="24" t="n">
        <v>16.4</v>
      </c>
      <c r="D13" s="24" t="n">
        <v>15.9</v>
      </c>
      <c r="E13" s="24" t="n">
        <v>14.4</v>
      </c>
      <c r="F13" s="24" t="n">
        <v>15.9</v>
      </c>
      <c r="G13" s="24" t="n">
        <v>15.9</v>
      </c>
      <c r="I13" s="25" t="n">
        <v>16.4</v>
      </c>
      <c r="J13" s="25" t="n">
        <v>15.9</v>
      </c>
      <c r="K13" s="25" t="n">
        <v>14.4</v>
      </c>
      <c r="L13" s="25" t="n">
        <v>15.9</v>
      </c>
      <c r="M13" s="25" t="n">
        <v>15.9</v>
      </c>
    </row>
    <row r="14">
      <c r="A14" s="26" t="inlineStr">
        <is>
          <t>CB.EN.U4MEE19005</t>
        </is>
      </c>
      <c r="B14" s="26" t="inlineStr">
        <is>
          <t xml:space="preserve">Anush Naarayan  V S </t>
        </is>
      </c>
      <c r="C14" s="26" t="n">
        <v>15.2</v>
      </c>
      <c r="D14" s="26" t="n">
        <v>14.7</v>
      </c>
      <c r="E14" s="26" t="n">
        <v>13.2</v>
      </c>
      <c r="F14" s="26" t="n">
        <v>14.7</v>
      </c>
      <c r="G14" s="26" t="n">
        <v>14.7</v>
      </c>
      <c r="I14" s="25" t="n">
        <v>15.2</v>
      </c>
      <c r="J14" s="25" t="n">
        <v>14.7</v>
      </c>
      <c r="K14" s="25" t="n">
        <v>13.2</v>
      </c>
      <c r="L14" s="25" t="n">
        <v>14.7</v>
      </c>
      <c r="M14" s="25" t="n">
        <v>14.7</v>
      </c>
    </row>
    <row r="15">
      <c r="A15" s="24" t="inlineStr">
        <is>
          <t>CB.EN.U4MEE19006</t>
        </is>
      </c>
      <c r="B15" s="24" t="inlineStr">
        <is>
          <t xml:space="preserve">ARJUN KARTHIKEYA </t>
        </is>
      </c>
      <c r="C15" s="24" t="n">
        <v>10</v>
      </c>
      <c r="D15" s="24" t="n">
        <v>9.5</v>
      </c>
      <c r="E15" s="24" t="n">
        <v>8</v>
      </c>
      <c r="F15" s="24" t="n">
        <v>9.5</v>
      </c>
      <c r="G15" s="24" t="n">
        <v>9.5</v>
      </c>
      <c r="I15" s="25" t="n">
        <v>10</v>
      </c>
      <c r="J15" s="25" t="n">
        <v>9.5</v>
      </c>
      <c r="K15" s="25" t="n">
        <v>8</v>
      </c>
      <c r="L15" s="25" t="n">
        <v>9.5</v>
      </c>
      <c r="M15" s="25" t="n">
        <v>9.5</v>
      </c>
    </row>
    <row r="16">
      <c r="A16" s="26" t="inlineStr">
        <is>
          <t>CB.EN.U4MEE19007</t>
        </is>
      </c>
      <c r="B16" s="26" t="inlineStr">
        <is>
          <t xml:space="preserve">Ashwin S </t>
        </is>
      </c>
      <c r="C16" s="26" t="n">
        <v>13</v>
      </c>
      <c r="D16" s="26" t="n">
        <v>12.5</v>
      </c>
      <c r="E16" s="26" t="n">
        <v>11</v>
      </c>
      <c r="F16" s="26" t="n">
        <v>12.5</v>
      </c>
      <c r="G16" s="26" t="n">
        <v>12.5</v>
      </c>
      <c r="I16" s="25" t="n">
        <v>13</v>
      </c>
      <c r="J16" s="25" t="n">
        <v>12.5</v>
      </c>
      <c r="K16" s="25" t="n">
        <v>11</v>
      </c>
      <c r="L16" s="25" t="n">
        <v>12.5</v>
      </c>
      <c r="M16" s="25" t="n">
        <v>12.5</v>
      </c>
    </row>
    <row r="17">
      <c r="A17" s="24" t="inlineStr">
        <is>
          <t>CB.EN.U4MEE19008</t>
        </is>
      </c>
      <c r="B17" s="24" t="inlineStr">
        <is>
          <t xml:space="preserve">Aswin Kumar M </t>
        </is>
      </c>
      <c r="C17" s="24" t="n">
        <v>12.4</v>
      </c>
      <c r="D17" s="24" t="n">
        <v>11.9</v>
      </c>
      <c r="E17" s="24" t="n">
        <v>10.4</v>
      </c>
      <c r="F17" s="24" t="n">
        <v>11.9</v>
      </c>
      <c r="G17" s="24" t="n">
        <v>11.9</v>
      </c>
      <c r="I17" s="25" t="n">
        <v>12.4</v>
      </c>
      <c r="J17" s="25" t="n">
        <v>11.9</v>
      </c>
      <c r="K17" s="25" t="n">
        <v>10.4</v>
      </c>
      <c r="L17" s="25" t="n">
        <v>11.9</v>
      </c>
      <c r="M17" s="25" t="n">
        <v>11.9</v>
      </c>
    </row>
    <row r="18">
      <c r="A18" s="26" t="inlineStr">
        <is>
          <t>CB.EN.U4MEE19009</t>
        </is>
      </c>
      <c r="B18" s="26" t="inlineStr">
        <is>
          <t xml:space="preserve">Athish M  </t>
        </is>
      </c>
      <c r="C18" s="26" t="n">
        <v>15</v>
      </c>
      <c r="D18" s="26" t="n">
        <v>14.5</v>
      </c>
      <c r="E18" s="26" t="n">
        <v>13</v>
      </c>
      <c r="F18" s="26" t="n">
        <v>14.5</v>
      </c>
      <c r="G18" s="26" t="n">
        <v>14.5</v>
      </c>
      <c r="I18" s="25" t="n">
        <v>15</v>
      </c>
      <c r="J18" s="25" t="n">
        <v>14.5</v>
      </c>
      <c r="K18" s="25" t="n">
        <v>13</v>
      </c>
      <c r="L18" s="25" t="n">
        <v>14.5</v>
      </c>
      <c r="M18" s="25" t="n">
        <v>14.5</v>
      </c>
    </row>
    <row r="19">
      <c r="A19" s="24" t="inlineStr">
        <is>
          <t>CB.EN.U4MEE19010</t>
        </is>
      </c>
      <c r="B19" s="24" t="inlineStr">
        <is>
          <t xml:space="preserve">BATHYALA PHANI DATTA </t>
        </is>
      </c>
      <c r="C19" s="24" t="n">
        <v>10</v>
      </c>
      <c r="D19" s="24" t="n">
        <v>9.5</v>
      </c>
      <c r="E19" s="24" t="n">
        <v>8</v>
      </c>
      <c r="F19" s="24" t="n">
        <v>9.5</v>
      </c>
      <c r="G19" s="24" t="n">
        <v>9.5</v>
      </c>
      <c r="I19" s="25" t="n">
        <v>10</v>
      </c>
      <c r="J19" s="25" t="n">
        <v>9.5</v>
      </c>
      <c r="K19" s="25" t="n">
        <v>8</v>
      </c>
      <c r="L19" s="25" t="n">
        <v>9.5</v>
      </c>
      <c r="M19" s="25" t="n">
        <v>9.5</v>
      </c>
    </row>
    <row r="20">
      <c r="A20" s="26" t="inlineStr">
        <is>
          <t>CB.EN.U4MEE19011</t>
        </is>
      </c>
      <c r="B20" s="26" t="inlineStr">
        <is>
          <t xml:space="preserve">C BHUVAN CHANDRA VIJAYA RAYA </t>
        </is>
      </c>
      <c r="C20" s="26" t="n">
        <v>14.4</v>
      </c>
      <c r="D20" s="26" t="n">
        <v>13.9</v>
      </c>
      <c r="E20" s="26" t="n">
        <v>12.4</v>
      </c>
      <c r="F20" s="26" t="n">
        <v>13.9</v>
      </c>
      <c r="G20" s="26" t="n">
        <v>13.9</v>
      </c>
      <c r="I20" s="25" t="n">
        <v>14.4</v>
      </c>
      <c r="J20" s="25" t="n">
        <v>13.9</v>
      </c>
      <c r="K20" s="25" t="n">
        <v>12.4</v>
      </c>
      <c r="L20" s="25" t="n">
        <v>13.9</v>
      </c>
      <c r="M20" s="25" t="n">
        <v>13.9</v>
      </c>
    </row>
    <row r="21">
      <c r="A21" s="24" t="inlineStr">
        <is>
          <t>CB.EN.U4MEE19012</t>
        </is>
      </c>
      <c r="B21" s="24" t="inlineStr">
        <is>
          <t xml:space="preserve">CHALLAPALLI SRI KRISHNA PRANAV </t>
        </is>
      </c>
      <c r="C21" s="24" t="n">
        <v>12.4</v>
      </c>
      <c r="D21" s="24" t="n">
        <v>11.9</v>
      </c>
      <c r="E21" s="24" t="n">
        <v>10.4</v>
      </c>
      <c r="F21" s="24" t="n">
        <v>11.9</v>
      </c>
      <c r="G21" s="24" t="n">
        <v>11.9</v>
      </c>
      <c r="I21" s="25" t="n">
        <v>12.4</v>
      </c>
      <c r="J21" s="25" t="n">
        <v>11.9</v>
      </c>
      <c r="K21" s="25" t="n">
        <v>10.4</v>
      </c>
      <c r="L21" s="25" t="n">
        <v>11.9</v>
      </c>
      <c r="M21" s="25" t="n">
        <v>11.9</v>
      </c>
    </row>
    <row r="22">
      <c r="A22" s="26" t="inlineStr">
        <is>
          <t>CB.EN.U4MEE19013</t>
        </is>
      </c>
      <c r="B22" s="26" t="inlineStr">
        <is>
          <t xml:space="preserve">Chethan S G </t>
        </is>
      </c>
      <c r="C22" s="26" t="n">
        <v>12.6</v>
      </c>
      <c r="D22" s="26" t="n">
        <v>12.1</v>
      </c>
      <c r="E22" s="26" t="n">
        <v>10.6</v>
      </c>
      <c r="F22" s="26" t="n">
        <v>12.1</v>
      </c>
      <c r="G22" s="26" t="n">
        <v>12.1</v>
      </c>
      <c r="I22" s="25" t="n">
        <v>12.6</v>
      </c>
      <c r="J22" s="25" t="n">
        <v>12.1</v>
      </c>
      <c r="K22" s="25" t="n">
        <v>10.6</v>
      </c>
      <c r="L22" s="25" t="n">
        <v>12.1</v>
      </c>
      <c r="M22" s="25" t="n">
        <v>12.1</v>
      </c>
    </row>
    <row r="23">
      <c r="A23" s="24" t="inlineStr">
        <is>
          <t>CB.EN.U4MEE19014</t>
        </is>
      </c>
      <c r="B23" s="24" t="inlineStr">
        <is>
          <t xml:space="preserve">CHITRADA SAI DINESH </t>
        </is>
      </c>
      <c r="C23" s="24" t="n">
        <v>12.2</v>
      </c>
      <c r="D23" s="24" t="n">
        <v>11.7</v>
      </c>
      <c r="E23" s="24" t="n">
        <v>10.2</v>
      </c>
      <c r="F23" s="24" t="n">
        <v>11.7</v>
      </c>
      <c r="G23" s="24" t="n">
        <v>11.7</v>
      </c>
      <c r="I23" s="25" t="n">
        <v>12.2</v>
      </c>
      <c r="J23" s="25" t="n">
        <v>11.7</v>
      </c>
      <c r="K23" s="25" t="n">
        <v>10.2</v>
      </c>
      <c r="L23" s="25" t="n">
        <v>11.7</v>
      </c>
      <c r="M23" s="25" t="n">
        <v>11.7</v>
      </c>
    </row>
    <row r="24">
      <c r="A24" s="26" t="inlineStr">
        <is>
          <t>CB.EN.U4MEE19015</t>
        </is>
      </c>
      <c r="B24" s="26" t="inlineStr">
        <is>
          <t xml:space="preserve">Devarapalli Sai Charan Reddy </t>
        </is>
      </c>
      <c r="C24" s="26" t="n">
        <v>13.8</v>
      </c>
      <c r="D24" s="26" t="n">
        <v>13.3</v>
      </c>
      <c r="E24" s="26" t="n">
        <v>11.8</v>
      </c>
      <c r="F24" s="26" t="n">
        <v>13.3</v>
      </c>
      <c r="G24" s="26" t="n">
        <v>13.3</v>
      </c>
      <c r="I24" s="25" t="n">
        <v>13.8</v>
      </c>
      <c r="J24" s="25" t="n">
        <v>13.3</v>
      </c>
      <c r="K24" s="25" t="n">
        <v>11.8</v>
      </c>
      <c r="L24" s="25" t="n">
        <v>13.3</v>
      </c>
      <c r="M24" s="25" t="n">
        <v>13.3</v>
      </c>
    </row>
    <row r="25">
      <c r="A25" s="24" t="inlineStr">
        <is>
          <t>CB.EN.U4MEE19016</t>
        </is>
      </c>
      <c r="B25" s="24" t="inlineStr">
        <is>
          <t xml:space="preserve">Dhavala Venkata Anurag </t>
        </is>
      </c>
      <c r="C25" s="24" t="n">
        <v>16.4</v>
      </c>
      <c r="D25" s="24" t="n">
        <v>15.9</v>
      </c>
      <c r="E25" s="24" t="n">
        <v>14.4</v>
      </c>
      <c r="F25" s="24" t="n">
        <v>15.9</v>
      </c>
      <c r="G25" s="24" t="n">
        <v>15.9</v>
      </c>
      <c r="I25" s="25" t="n">
        <v>16.4</v>
      </c>
      <c r="J25" s="25" t="n">
        <v>15.9</v>
      </c>
      <c r="K25" s="25" t="n">
        <v>14.4</v>
      </c>
      <c r="L25" s="25" t="n">
        <v>15.9</v>
      </c>
      <c r="M25" s="25" t="n">
        <v>15.9</v>
      </c>
    </row>
    <row r="26">
      <c r="A26" s="26" t="inlineStr">
        <is>
          <t>CB.EN.U4MEE19017</t>
        </is>
      </c>
      <c r="B26" s="26" t="inlineStr">
        <is>
          <t xml:space="preserve">GOPAL MAHESH </t>
        </is>
      </c>
      <c r="C26" s="26" t="n">
        <v>15</v>
      </c>
      <c r="D26" s="26" t="n">
        <v>14.5</v>
      </c>
      <c r="E26" s="26" t="n">
        <v>13</v>
      </c>
      <c r="F26" s="26" t="n">
        <v>14.5</v>
      </c>
      <c r="G26" s="26" t="n">
        <v>14.5</v>
      </c>
      <c r="I26" s="25" t="n">
        <v>15</v>
      </c>
      <c r="J26" s="25" t="n">
        <v>14.5</v>
      </c>
      <c r="K26" s="25" t="n">
        <v>13</v>
      </c>
      <c r="L26" s="25" t="n">
        <v>14.5</v>
      </c>
      <c r="M26" s="25" t="n">
        <v>14.5</v>
      </c>
    </row>
    <row r="27">
      <c r="A27" s="24" t="inlineStr">
        <is>
          <t>CB.EN.U4MEE19018</t>
        </is>
      </c>
      <c r="B27" s="24" t="inlineStr">
        <is>
          <t xml:space="preserve">HARIESH N </t>
        </is>
      </c>
      <c r="C27" s="24" t="n">
        <v>16.2</v>
      </c>
      <c r="D27" s="24" t="n">
        <v>15.7</v>
      </c>
      <c r="E27" s="24" t="n">
        <v>14.2</v>
      </c>
      <c r="F27" s="24" t="n">
        <v>15.7</v>
      </c>
      <c r="G27" s="24" t="n">
        <v>15.7</v>
      </c>
      <c r="I27" s="25" t="n">
        <v>16.2</v>
      </c>
      <c r="J27" s="25" t="n">
        <v>15.7</v>
      </c>
      <c r="K27" s="25" t="n">
        <v>14.2</v>
      </c>
      <c r="L27" s="25" t="n">
        <v>15.7</v>
      </c>
      <c r="M27" s="25" t="n">
        <v>15.7</v>
      </c>
    </row>
    <row r="28">
      <c r="A28" s="26" t="inlineStr">
        <is>
          <t>CB.EN.U4MEE19019</t>
        </is>
      </c>
      <c r="B28" s="26" t="inlineStr">
        <is>
          <t xml:space="preserve">ISHAN BINU SAINUDEEN </t>
        </is>
      </c>
      <c r="C28" s="26" t="n">
        <v>12.8</v>
      </c>
      <c r="D28" s="26" t="n">
        <v>12.3</v>
      </c>
      <c r="E28" s="26" t="n">
        <v>10.8</v>
      </c>
      <c r="F28" s="26" t="n">
        <v>12.3</v>
      </c>
      <c r="G28" s="26" t="n">
        <v>12.3</v>
      </c>
      <c r="I28" s="25" t="n">
        <v>12.8</v>
      </c>
      <c r="J28" s="25" t="n">
        <v>12.3</v>
      </c>
      <c r="K28" s="25" t="n">
        <v>10.8</v>
      </c>
      <c r="L28" s="25" t="n">
        <v>12.3</v>
      </c>
      <c r="M28" s="25" t="n">
        <v>12.3</v>
      </c>
    </row>
    <row r="29">
      <c r="A29" s="24" t="inlineStr">
        <is>
          <t>CB.EN.U4MEE19020</t>
        </is>
      </c>
      <c r="B29" s="24" t="inlineStr">
        <is>
          <t xml:space="preserve">Jaswant S </t>
        </is>
      </c>
      <c r="C29" s="24" t="n">
        <v>14</v>
      </c>
      <c r="D29" s="24" t="n">
        <v>13.5</v>
      </c>
      <c r="E29" s="24" t="n">
        <v>12</v>
      </c>
      <c r="F29" s="24" t="n">
        <v>13.5</v>
      </c>
      <c r="G29" s="24" t="n">
        <v>13.5</v>
      </c>
      <c r="I29" s="25" t="n">
        <v>14</v>
      </c>
      <c r="J29" s="25" t="n">
        <v>13.5</v>
      </c>
      <c r="K29" s="25" t="n">
        <v>12</v>
      </c>
      <c r="L29" s="25" t="n">
        <v>13.5</v>
      </c>
      <c r="M29" s="25" t="n">
        <v>13.5</v>
      </c>
    </row>
    <row r="30">
      <c r="A30" s="26" t="inlineStr">
        <is>
          <t>CB.EN.U4MEE19021</t>
        </is>
      </c>
      <c r="B30" s="26" t="inlineStr">
        <is>
          <t xml:space="preserve">K Arshad Roshan </t>
        </is>
      </c>
      <c r="C30" s="26" t="n">
        <v>16.6</v>
      </c>
      <c r="D30" s="26" t="n">
        <v>16.1</v>
      </c>
      <c r="E30" s="26" t="n">
        <v>14.6</v>
      </c>
      <c r="F30" s="26" t="n">
        <v>16.1</v>
      </c>
      <c r="G30" s="26" t="n">
        <v>16.1</v>
      </c>
      <c r="I30" s="25" t="n">
        <v>16.6</v>
      </c>
      <c r="J30" s="25" t="n">
        <v>16.1</v>
      </c>
      <c r="K30" s="25" t="n">
        <v>14.6</v>
      </c>
      <c r="L30" s="25" t="n">
        <v>16.1</v>
      </c>
      <c r="M30" s="25" t="n">
        <v>16.1</v>
      </c>
    </row>
    <row r="31">
      <c r="A31" s="24" t="inlineStr">
        <is>
          <t>CB.EN.U4MEE19022</t>
        </is>
      </c>
      <c r="B31" s="24" t="inlineStr">
        <is>
          <t xml:space="preserve">Shri Vaishnov K  </t>
        </is>
      </c>
      <c r="C31" s="24" t="n">
        <v>15.4</v>
      </c>
      <c r="D31" s="24" t="n">
        <v>14.9</v>
      </c>
      <c r="E31" s="24" t="n">
        <v>13.4</v>
      </c>
      <c r="F31" s="24" t="n">
        <v>14.9</v>
      </c>
      <c r="G31" s="24" t="n">
        <v>14.9</v>
      </c>
      <c r="I31" s="25" t="n">
        <v>15.4</v>
      </c>
      <c r="J31" s="25" t="n">
        <v>14.9</v>
      </c>
      <c r="K31" s="25" t="n">
        <v>13.4</v>
      </c>
      <c r="L31" s="25" t="n">
        <v>14.9</v>
      </c>
      <c r="M31" s="25" t="n">
        <v>14.9</v>
      </c>
    </row>
    <row r="32">
      <c r="A32" s="26" t="inlineStr">
        <is>
          <t>CB.EN.U4MEE19023</t>
        </is>
      </c>
      <c r="B32" s="26" t="inlineStr">
        <is>
          <t xml:space="preserve">Kalla Hima Venkata Sandhya </t>
        </is>
      </c>
      <c r="C32" s="26" t="n">
        <v>16</v>
      </c>
      <c r="D32" s="26" t="n">
        <v>15.5</v>
      </c>
      <c r="E32" s="26" t="n">
        <v>14</v>
      </c>
      <c r="F32" s="26" t="n">
        <v>15.5</v>
      </c>
      <c r="G32" s="26" t="n">
        <v>15.5</v>
      </c>
      <c r="I32" s="25" t="n">
        <v>16</v>
      </c>
      <c r="J32" s="25" t="n">
        <v>15.5</v>
      </c>
      <c r="K32" s="25" t="n">
        <v>14</v>
      </c>
      <c r="L32" s="25" t="n">
        <v>15.5</v>
      </c>
      <c r="M32" s="25" t="n">
        <v>15.5</v>
      </c>
    </row>
    <row r="33">
      <c r="A33" s="24" t="inlineStr">
        <is>
          <t>CB.EN.U4MEE19024</t>
        </is>
      </c>
      <c r="B33" s="24" t="inlineStr">
        <is>
          <t xml:space="preserve">Kanagaraj S </t>
        </is>
      </c>
      <c r="C33" s="24" t="n">
        <v>14.4</v>
      </c>
      <c r="D33" s="24" t="n">
        <v>13.9</v>
      </c>
      <c r="E33" s="24" t="n">
        <v>12.4</v>
      </c>
      <c r="F33" s="24" t="n">
        <v>13.9</v>
      </c>
      <c r="G33" s="24" t="n">
        <v>13.9</v>
      </c>
      <c r="I33" s="25" t="n">
        <v>14.4</v>
      </c>
      <c r="J33" s="25" t="n">
        <v>13.9</v>
      </c>
      <c r="K33" s="25" t="n">
        <v>12.4</v>
      </c>
      <c r="L33" s="25" t="n">
        <v>13.9</v>
      </c>
      <c r="M33" s="25" t="n">
        <v>13.9</v>
      </c>
    </row>
    <row r="34">
      <c r="A34" s="26" t="inlineStr">
        <is>
          <t>CB.EN.U4MEE19025</t>
        </is>
      </c>
      <c r="B34" s="26" t="inlineStr">
        <is>
          <t xml:space="preserve">Madhuwaran R </t>
        </is>
      </c>
      <c r="C34" s="26" t="n">
        <v>11</v>
      </c>
      <c r="D34" s="26" t="n">
        <v>10.5</v>
      </c>
      <c r="E34" s="26" t="n">
        <v>9</v>
      </c>
      <c r="F34" s="26" t="n">
        <v>10.5</v>
      </c>
      <c r="G34" s="26" t="n">
        <v>10.5</v>
      </c>
      <c r="I34" s="25" t="n">
        <v>11</v>
      </c>
      <c r="J34" s="25" t="n">
        <v>10.5</v>
      </c>
      <c r="K34" s="25" t="n">
        <v>9</v>
      </c>
      <c r="L34" s="25" t="n">
        <v>10.5</v>
      </c>
      <c r="M34" s="25" t="n">
        <v>10.5</v>
      </c>
    </row>
    <row r="35">
      <c r="A35" s="24" t="inlineStr">
        <is>
          <t>CB.EN.U4MEE19027</t>
        </is>
      </c>
      <c r="B35" s="24" t="inlineStr">
        <is>
          <t xml:space="preserve">Mohammedsalman P J  </t>
        </is>
      </c>
      <c r="C35" s="24" t="n">
        <v>11.4</v>
      </c>
      <c r="D35" s="24" t="n">
        <v>10.9</v>
      </c>
      <c r="E35" s="24" t="n">
        <v>9.4</v>
      </c>
      <c r="F35" s="24" t="n">
        <v>10.9</v>
      </c>
      <c r="G35" s="24" t="n">
        <v>10.9</v>
      </c>
      <c r="I35" s="25" t="n">
        <v>11.4</v>
      </c>
      <c r="J35" s="25" t="n">
        <v>10.9</v>
      </c>
      <c r="K35" s="25" t="n">
        <v>9.4</v>
      </c>
      <c r="L35" s="25" t="n">
        <v>10.9</v>
      </c>
      <c r="M35" s="25" t="n">
        <v>10.9</v>
      </c>
    </row>
    <row r="36">
      <c r="A36" s="26" t="inlineStr">
        <is>
          <t>CB.EN.U4MEE19028</t>
        </is>
      </c>
      <c r="B36" s="26" t="inlineStr">
        <is>
          <t xml:space="preserve">Nandit Paloli </t>
        </is>
      </c>
      <c r="C36" s="26" t="n">
        <v>14.6</v>
      </c>
      <c r="D36" s="26" t="n">
        <v>14.1</v>
      </c>
      <c r="E36" s="26" t="n">
        <v>12.6</v>
      </c>
      <c r="F36" s="26" t="n">
        <v>14.1</v>
      </c>
      <c r="G36" s="26" t="n">
        <v>14.1</v>
      </c>
      <c r="I36" s="25" t="n">
        <v>14.6</v>
      </c>
      <c r="J36" s="25" t="n">
        <v>14.1</v>
      </c>
      <c r="K36" s="25" t="n">
        <v>12.6</v>
      </c>
      <c r="L36" s="25" t="n">
        <v>14.1</v>
      </c>
      <c r="M36" s="25" t="n">
        <v>14.1</v>
      </c>
    </row>
    <row r="37">
      <c r="A37" s="24" t="inlineStr">
        <is>
          <t>CB.EN.U4MEE19029</t>
        </is>
      </c>
      <c r="B37" s="24" t="inlineStr">
        <is>
          <t xml:space="preserve">Narenkarthikeyan S  </t>
        </is>
      </c>
      <c r="C37" s="24" t="n">
        <v>15.6</v>
      </c>
      <c r="D37" s="24" t="n">
        <v>15.1</v>
      </c>
      <c r="E37" s="24" t="n">
        <v>13.6</v>
      </c>
      <c r="F37" s="24" t="n">
        <v>15.1</v>
      </c>
      <c r="G37" s="24" t="n">
        <v>15.1</v>
      </c>
      <c r="I37" s="25" t="n">
        <v>15.6</v>
      </c>
      <c r="J37" s="25" t="n">
        <v>15.1</v>
      </c>
      <c r="K37" s="25" t="n">
        <v>13.6</v>
      </c>
      <c r="L37" s="25" t="n">
        <v>15.1</v>
      </c>
      <c r="M37" s="25" t="n">
        <v>15.1</v>
      </c>
    </row>
    <row r="38">
      <c r="A38" s="26" t="inlineStr">
        <is>
          <t>CB.EN.U4MEE19030</t>
        </is>
      </c>
      <c r="B38" s="26" t="inlineStr">
        <is>
          <t xml:space="preserve">Niranjan K  </t>
        </is>
      </c>
      <c r="C38" s="26" t="n">
        <v>12.6</v>
      </c>
      <c r="D38" s="26" t="n">
        <v>12.1</v>
      </c>
      <c r="E38" s="26" t="n">
        <v>10.6</v>
      </c>
      <c r="F38" s="26" t="n">
        <v>12.1</v>
      </c>
      <c r="G38" s="26" t="n">
        <v>12.1</v>
      </c>
      <c r="I38" s="25" t="n">
        <v>12.6</v>
      </c>
      <c r="J38" s="25" t="n">
        <v>12.1</v>
      </c>
      <c r="K38" s="25" t="n">
        <v>10.6</v>
      </c>
      <c r="L38" s="25" t="n">
        <v>12.1</v>
      </c>
      <c r="M38" s="25" t="n">
        <v>12.1</v>
      </c>
    </row>
    <row r="39">
      <c r="A39" s="24" t="inlineStr">
        <is>
          <t>CB.EN.U4MEE19031</t>
        </is>
      </c>
      <c r="B39" s="24" t="inlineStr">
        <is>
          <t xml:space="preserve">NISANTH S </t>
        </is>
      </c>
      <c r="C39" s="24" t="n">
        <v>13</v>
      </c>
      <c r="D39" s="24" t="n">
        <v>12.5</v>
      </c>
      <c r="E39" s="24" t="n">
        <v>11</v>
      </c>
      <c r="F39" s="24" t="n">
        <v>12.5</v>
      </c>
      <c r="G39" s="24" t="n">
        <v>12.5</v>
      </c>
      <c r="I39" s="25" t="n">
        <v>13</v>
      </c>
      <c r="J39" s="25" t="n">
        <v>12.5</v>
      </c>
      <c r="K39" s="25" t="n">
        <v>11</v>
      </c>
      <c r="L39" s="25" t="n">
        <v>12.5</v>
      </c>
      <c r="M39" s="25" t="n">
        <v>12.5</v>
      </c>
    </row>
    <row r="40">
      <c r="A40" s="26" t="inlineStr">
        <is>
          <t>CB.EN.U4MEE19032</t>
        </is>
      </c>
      <c r="B40" s="26" t="inlineStr">
        <is>
          <t xml:space="preserve">Pasunuri Vidyanand </t>
        </is>
      </c>
      <c r="C40" s="26" t="n">
        <v>12.2</v>
      </c>
      <c r="D40" s="26" t="n">
        <v>11.7</v>
      </c>
      <c r="E40" s="26" t="n">
        <v>10.2</v>
      </c>
      <c r="F40" s="26" t="n">
        <v>11.7</v>
      </c>
      <c r="G40" s="26" t="n">
        <v>11.7</v>
      </c>
      <c r="I40" s="25" t="n">
        <v>12.2</v>
      </c>
      <c r="J40" s="25" t="n">
        <v>11.7</v>
      </c>
      <c r="K40" s="25" t="n">
        <v>10.2</v>
      </c>
      <c r="L40" s="25" t="n">
        <v>11.7</v>
      </c>
      <c r="M40" s="25" t="n">
        <v>11.7</v>
      </c>
    </row>
    <row r="41">
      <c r="A41" s="24" t="inlineStr">
        <is>
          <t>CB.EN.U4MEE19033</t>
        </is>
      </c>
      <c r="B41" s="24" t="inlineStr">
        <is>
          <t xml:space="preserve">Penta Harshith Naidu </t>
        </is>
      </c>
      <c r="C41" s="24" t="n">
        <v>11</v>
      </c>
      <c r="D41" s="24" t="n">
        <v>10.5</v>
      </c>
      <c r="E41" s="24" t="n">
        <v>9</v>
      </c>
      <c r="F41" s="24" t="n">
        <v>10.5</v>
      </c>
      <c r="G41" s="24" t="n">
        <v>10.5</v>
      </c>
      <c r="I41" s="25" t="n">
        <v>11</v>
      </c>
      <c r="J41" s="25" t="n">
        <v>10.5</v>
      </c>
      <c r="K41" s="25" t="n">
        <v>9</v>
      </c>
      <c r="L41" s="25" t="n">
        <v>10.5</v>
      </c>
      <c r="M41" s="25" t="n">
        <v>10.5</v>
      </c>
    </row>
    <row r="42">
      <c r="A42" s="26" t="inlineStr">
        <is>
          <t>CB.EN.U4MEE19034</t>
        </is>
      </c>
      <c r="B42" s="26" t="inlineStr">
        <is>
          <t xml:space="preserve">Pranav Aravind </t>
        </is>
      </c>
      <c r="C42" s="26" t="n">
        <v>15.8</v>
      </c>
      <c r="D42" s="26" t="n">
        <v>15.3</v>
      </c>
      <c r="E42" s="26" t="n">
        <v>13.8</v>
      </c>
      <c r="F42" s="26" t="n">
        <v>15.3</v>
      </c>
      <c r="G42" s="26" t="n">
        <v>15.3</v>
      </c>
      <c r="I42" s="25" t="n">
        <v>15.8</v>
      </c>
      <c r="J42" s="25" t="n">
        <v>15.3</v>
      </c>
      <c r="K42" s="25" t="n">
        <v>13.8</v>
      </c>
      <c r="L42" s="25" t="n">
        <v>15.3</v>
      </c>
      <c r="M42" s="25" t="n">
        <v>15.3</v>
      </c>
    </row>
    <row r="43">
      <c r="A43" s="24" t="inlineStr">
        <is>
          <t>CB.EN.U4MEE19035</t>
        </is>
      </c>
      <c r="B43" s="24" t="inlineStr">
        <is>
          <t xml:space="preserve">Preneeth M </t>
        </is>
      </c>
      <c r="C43" s="24" t="n">
        <v>13.8</v>
      </c>
      <c r="D43" s="24" t="n">
        <v>13.3</v>
      </c>
      <c r="E43" s="24" t="n">
        <v>11.8</v>
      </c>
      <c r="F43" s="24" t="n">
        <v>13.3</v>
      </c>
      <c r="G43" s="24" t="n">
        <v>13.3</v>
      </c>
      <c r="I43" s="25" t="n">
        <v>13.8</v>
      </c>
      <c r="J43" s="25" t="n">
        <v>13.3</v>
      </c>
      <c r="K43" s="25" t="n">
        <v>11.8</v>
      </c>
      <c r="L43" s="25" t="n">
        <v>13.3</v>
      </c>
      <c r="M43" s="25" t="n">
        <v>13.3</v>
      </c>
    </row>
    <row r="44">
      <c r="A44" s="26" t="inlineStr">
        <is>
          <t>CB.EN.U4MEE19036</t>
        </is>
      </c>
      <c r="B44" s="26" t="inlineStr">
        <is>
          <t xml:space="preserve">Puchakayala Akash </t>
        </is>
      </c>
      <c r="C44" s="26" t="n">
        <v>12.6</v>
      </c>
      <c r="D44" s="26" t="n">
        <v>12.1</v>
      </c>
      <c r="E44" s="26" t="n">
        <v>10.6</v>
      </c>
      <c r="F44" s="26" t="n">
        <v>12.1</v>
      </c>
      <c r="G44" s="26" t="n">
        <v>12.1</v>
      </c>
      <c r="I44" s="25" t="n">
        <v>12.6</v>
      </c>
      <c r="J44" s="25" t="n">
        <v>12.1</v>
      </c>
      <c r="K44" s="25" t="n">
        <v>10.6</v>
      </c>
      <c r="L44" s="25" t="n">
        <v>12.1</v>
      </c>
      <c r="M44" s="25" t="n">
        <v>12.1</v>
      </c>
    </row>
    <row r="45">
      <c r="A45" s="24" t="inlineStr">
        <is>
          <t>CB.EN.U4MEE19037</t>
        </is>
      </c>
      <c r="B45" s="24" t="inlineStr">
        <is>
          <t xml:space="preserve">RAGAV R </t>
        </is>
      </c>
      <c r="C45" s="24" t="n">
        <v>12.6</v>
      </c>
      <c r="D45" s="24" t="n">
        <v>12.1</v>
      </c>
      <c r="E45" s="24" t="n">
        <v>10.6</v>
      </c>
      <c r="F45" s="24" t="n">
        <v>12.1</v>
      </c>
      <c r="G45" s="24" t="n">
        <v>12.1</v>
      </c>
      <c r="I45" s="25" t="n">
        <v>12.6</v>
      </c>
      <c r="J45" s="25" t="n">
        <v>12.1</v>
      </c>
      <c r="K45" s="25" t="n">
        <v>10.6</v>
      </c>
      <c r="L45" s="25" t="n">
        <v>12.1</v>
      </c>
      <c r="M45" s="25" t="n">
        <v>12.1</v>
      </c>
    </row>
    <row r="46">
      <c r="A46" s="26" t="inlineStr">
        <is>
          <t>CB.EN.U4MEE19038</t>
        </is>
      </c>
      <c r="B46" s="26" t="inlineStr">
        <is>
          <t xml:space="preserve">Raghul M </t>
        </is>
      </c>
      <c r="C46" s="26" t="n">
        <v>14.2</v>
      </c>
      <c r="D46" s="26" t="n">
        <v>13.7</v>
      </c>
      <c r="E46" s="26" t="n">
        <v>12.2</v>
      </c>
      <c r="F46" s="26" t="n">
        <v>13.7</v>
      </c>
      <c r="G46" s="26" t="n">
        <v>13.7</v>
      </c>
      <c r="I46" s="25" t="n">
        <v>14.2</v>
      </c>
      <c r="J46" s="25" t="n">
        <v>13.7</v>
      </c>
      <c r="K46" s="25" t="n">
        <v>12.2</v>
      </c>
      <c r="L46" s="25" t="n">
        <v>13.7</v>
      </c>
      <c r="M46" s="25" t="n">
        <v>13.7</v>
      </c>
    </row>
    <row r="47">
      <c r="A47" s="24" t="inlineStr">
        <is>
          <t>CB.EN.U4MEE19039</t>
        </is>
      </c>
      <c r="B47" s="24" t="inlineStr">
        <is>
          <t xml:space="preserve">RAMAN  BINU </t>
        </is>
      </c>
      <c r="C47" s="24" t="n">
        <v>12.6</v>
      </c>
      <c r="D47" s="24" t="n">
        <v>12.1</v>
      </c>
      <c r="E47" s="24" t="n">
        <v>10.6</v>
      </c>
      <c r="F47" s="24" t="n">
        <v>12.1</v>
      </c>
      <c r="G47" s="24" t="n">
        <v>12.1</v>
      </c>
      <c r="I47" s="25" t="n">
        <v>12.6</v>
      </c>
      <c r="J47" s="25" t="n">
        <v>12.1</v>
      </c>
      <c r="K47" s="25" t="n">
        <v>10.6</v>
      </c>
      <c r="L47" s="25" t="n">
        <v>12.1</v>
      </c>
      <c r="M47" s="25" t="n">
        <v>12.1</v>
      </c>
    </row>
    <row r="48">
      <c r="A48" s="26" t="inlineStr">
        <is>
          <t>CB.EN.U4MEE19040</t>
        </is>
      </c>
      <c r="B48" s="26" t="inlineStr">
        <is>
          <t xml:space="preserve">Ramkumar Pranav </t>
        </is>
      </c>
      <c r="C48" s="26" t="n">
        <v>14.6</v>
      </c>
      <c r="D48" s="26" t="n">
        <v>14.1</v>
      </c>
      <c r="E48" s="26" t="n">
        <v>12.6</v>
      </c>
      <c r="F48" s="26" t="n">
        <v>14.1</v>
      </c>
      <c r="G48" s="26" t="n">
        <v>14.1</v>
      </c>
      <c r="I48" s="25" t="n">
        <v>14.6</v>
      </c>
      <c r="J48" s="25" t="n">
        <v>14.1</v>
      </c>
      <c r="K48" s="25" t="n">
        <v>12.6</v>
      </c>
      <c r="L48" s="25" t="n">
        <v>14.1</v>
      </c>
      <c r="M48" s="25" t="n">
        <v>14.1</v>
      </c>
    </row>
    <row r="49">
      <c r="A49" s="24" t="inlineStr">
        <is>
          <t>CB.EN.U4MEE19041</t>
        </is>
      </c>
      <c r="B49" s="24" t="inlineStr">
        <is>
          <t xml:space="preserve">ROHITH V S </t>
        </is>
      </c>
      <c r="C49" s="24" t="n">
        <v>14</v>
      </c>
      <c r="D49" s="24" t="n">
        <v>13.5</v>
      </c>
      <c r="E49" s="24" t="n">
        <v>12</v>
      </c>
      <c r="F49" s="24" t="n">
        <v>13.5</v>
      </c>
      <c r="G49" s="24" t="n">
        <v>13.5</v>
      </c>
      <c r="I49" s="25" t="n">
        <v>14</v>
      </c>
      <c r="J49" s="25" t="n">
        <v>13.5</v>
      </c>
      <c r="K49" s="25" t="n">
        <v>12</v>
      </c>
      <c r="L49" s="25" t="n">
        <v>13.5</v>
      </c>
      <c r="M49" s="25" t="n">
        <v>13.5</v>
      </c>
    </row>
    <row r="50">
      <c r="A50" s="26" t="inlineStr">
        <is>
          <t>CB.EN.U4MEE19042</t>
        </is>
      </c>
      <c r="B50" s="26" t="inlineStr">
        <is>
          <t xml:space="preserve">S Lokeshwaran </t>
        </is>
      </c>
      <c r="C50" s="26" t="n">
        <v>13.4</v>
      </c>
      <c r="D50" s="26" t="n">
        <v>12.9</v>
      </c>
      <c r="E50" s="26" t="n">
        <v>11.4</v>
      </c>
      <c r="F50" s="26" t="n">
        <v>12.9</v>
      </c>
      <c r="G50" s="26" t="n">
        <v>12.9</v>
      </c>
      <c r="I50" s="25" t="n">
        <v>13.4</v>
      </c>
      <c r="J50" s="25" t="n">
        <v>12.9</v>
      </c>
      <c r="K50" s="25" t="n">
        <v>11.4</v>
      </c>
      <c r="L50" s="25" t="n">
        <v>12.9</v>
      </c>
      <c r="M50" s="25" t="n">
        <v>12.9</v>
      </c>
    </row>
    <row r="51">
      <c r="A51" s="24" t="inlineStr">
        <is>
          <t>CB.EN.U4MEE19043</t>
        </is>
      </c>
      <c r="B51" s="24" t="inlineStr">
        <is>
          <t xml:space="preserve">SAKTHI SHARAN T </t>
        </is>
      </c>
      <c r="C51" s="24" t="n">
        <v>13.2</v>
      </c>
      <c r="D51" s="24" t="n">
        <v>12.7</v>
      </c>
      <c r="E51" s="24" t="n">
        <v>11.2</v>
      </c>
      <c r="F51" s="24" t="n">
        <v>12.7</v>
      </c>
      <c r="G51" s="24" t="n">
        <v>12.7</v>
      </c>
      <c r="I51" s="25" t="n">
        <v>13.2</v>
      </c>
      <c r="J51" s="25" t="n">
        <v>12.7</v>
      </c>
      <c r="K51" s="25" t="n">
        <v>11.2</v>
      </c>
      <c r="L51" s="25" t="n">
        <v>12.7</v>
      </c>
      <c r="M51" s="25" t="n">
        <v>12.7</v>
      </c>
    </row>
    <row r="52">
      <c r="A52" s="26" t="inlineStr">
        <is>
          <t>CB.EN.U4MEE19044</t>
        </is>
      </c>
      <c r="B52" s="26" t="inlineStr">
        <is>
          <t xml:space="preserve">Sama Abhinav Reddy </t>
        </is>
      </c>
      <c r="C52" s="26" t="n">
        <v>12.2</v>
      </c>
      <c r="D52" s="26" t="n">
        <v>11.7</v>
      </c>
      <c r="E52" s="26" t="n">
        <v>10.2</v>
      </c>
      <c r="F52" s="26" t="n">
        <v>11.7</v>
      </c>
      <c r="G52" s="26" t="n">
        <v>11.7</v>
      </c>
      <c r="I52" s="25" t="n">
        <v>12.2</v>
      </c>
      <c r="J52" s="25" t="n">
        <v>11.7</v>
      </c>
      <c r="K52" s="25" t="n">
        <v>10.2</v>
      </c>
      <c r="L52" s="25" t="n">
        <v>11.7</v>
      </c>
      <c r="M52" s="25" t="n">
        <v>11.7</v>
      </c>
    </row>
    <row r="53">
      <c r="A53" s="24" t="inlineStr">
        <is>
          <t>CB.EN.U4MEE19045</t>
        </is>
      </c>
      <c r="B53" s="24" t="inlineStr">
        <is>
          <t xml:space="preserve">SHREE RAGAVENTHRA B </t>
        </is>
      </c>
      <c r="C53" s="24" t="n">
        <v>12.8</v>
      </c>
      <c r="D53" s="24" t="n">
        <v>12.3</v>
      </c>
      <c r="E53" s="24" t="n">
        <v>10.8</v>
      </c>
      <c r="F53" s="24" t="n">
        <v>12.3</v>
      </c>
      <c r="G53" s="24" t="n">
        <v>12.3</v>
      </c>
      <c r="I53" s="25" t="n">
        <v>12.8</v>
      </c>
      <c r="J53" s="25" t="n">
        <v>12.3</v>
      </c>
      <c r="K53" s="25" t="n">
        <v>10.8</v>
      </c>
      <c r="L53" s="25" t="n">
        <v>12.3</v>
      </c>
      <c r="M53" s="25" t="n">
        <v>12.3</v>
      </c>
    </row>
    <row r="54">
      <c r="A54" s="26" t="inlineStr">
        <is>
          <t>CB.EN.U4MEE19046</t>
        </is>
      </c>
      <c r="B54" s="26" t="inlineStr">
        <is>
          <t xml:space="preserve">Sibhi M  </t>
        </is>
      </c>
      <c r="C54" s="26" t="n">
        <v>14.6</v>
      </c>
      <c r="D54" s="26" t="n">
        <v>14.1</v>
      </c>
      <c r="E54" s="26" t="n">
        <v>12.6</v>
      </c>
      <c r="F54" s="26" t="n">
        <v>14.1</v>
      </c>
      <c r="G54" s="26" t="n">
        <v>14.1</v>
      </c>
      <c r="I54" s="25" t="n">
        <v>14.6</v>
      </c>
      <c r="J54" s="25" t="n">
        <v>14.1</v>
      </c>
      <c r="K54" s="25" t="n">
        <v>12.6</v>
      </c>
      <c r="L54" s="25" t="n">
        <v>14.1</v>
      </c>
      <c r="M54" s="25" t="n">
        <v>14.1</v>
      </c>
    </row>
    <row r="55">
      <c r="A55" s="24" t="inlineStr">
        <is>
          <t>CB.EN.U4MEE19047</t>
        </is>
      </c>
      <c r="B55" s="24" t="inlineStr">
        <is>
          <t xml:space="preserve">Sidharth S  Nambiar </t>
        </is>
      </c>
      <c r="C55" s="24" t="n">
        <v>13.2</v>
      </c>
      <c r="D55" s="24" t="n">
        <v>12.7</v>
      </c>
      <c r="E55" s="24" t="n">
        <v>11.2</v>
      </c>
      <c r="F55" s="24" t="n">
        <v>12.7</v>
      </c>
      <c r="G55" s="24" t="n">
        <v>12.7</v>
      </c>
      <c r="I55" s="25" t="n">
        <v>13.2</v>
      </c>
      <c r="J55" s="25" t="n">
        <v>12.7</v>
      </c>
      <c r="K55" s="25" t="n">
        <v>11.2</v>
      </c>
      <c r="L55" s="25" t="n">
        <v>12.7</v>
      </c>
      <c r="M55" s="25" t="n">
        <v>12.7</v>
      </c>
    </row>
    <row r="56">
      <c r="A56" s="26" t="inlineStr">
        <is>
          <t>CB.EN.U4MEE19048</t>
        </is>
      </c>
      <c r="B56" s="26" t="inlineStr">
        <is>
          <t xml:space="preserve">SIVA BALAN K </t>
        </is>
      </c>
      <c r="C56" s="26" t="n">
        <v>12.6</v>
      </c>
      <c r="D56" s="26" t="n">
        <v>12.1</v>
      </c>
      <c r="E56" s="26" t="n">
        <v>10.6</v>
      </c>
      <c r="F56" s="26" t="n">
        <v>12.1</v>
      </c>
      <c r="G56" s="26" t="n">
        <v>12.1</v>
      </c>
      <c r="I56" s="25" t="n">
        <v>12.6</v>
      </c>
      <c r="J56" s="25" t="n">
        <v>12.1</v>
      </c>
      <c r="K56" s="25" t="n">
        <v>10.6</v>
      </c>
      <c r="L56" s="25" t="n">
        <v>12.1</v>
      </c>
      <c r="M56" s="25" t="n">
        <v>12.1</v>
      </c>
    </row>
    <row r="57">
      <c r="A57" s="24" t="inlineStr">
        <is>
          <t>CB.EN.U4MEE19049</t>
        </is>
      </c>
      <c r="B57" s="24" t="inlineStr">
        <is>
          <t xml:space="preserve">SUBBA KALYAN R </t>
        </is>
      </c>
      <c r="C57" s="24" t="n">
        <v>12.8</v>
      </c>
      <c r="D57" s="24" t="n">
        <v>12.3</v>
      </c>
      <c r="E57" s="24" t="n">
        <v>10.8</v>
      </c>
      <c r="F57" s="24" t="n">
        <v>12.3</v>
      </c>
      <c r="G57" s="24" t="n">
        <v>12.3</v>
      </c>
      <c r="I57" s="25" t="n">
        <v>12.8</v>
      </c>
      <c r="J57" s="25" t="n">
        <v>12.3</v>
      </c>
      <c r="K57" s="25" t="n">
        <v>10.8</v>
      </c>
      <c r="L57" s="25" t="n">
        <v>12.3</v>
      </c>
      <c r="M57" s="25" t="n">
        <v>12.3</v>
      </c>
    </row>
    <row r="58">
      <c r="A58" s="26" t="inlineStr">
        <is>
          <t>CB.EN.U4MEE19050</t>
        </is>
      </c>
      <c r="B58" s="26" t="inlineStr">
        <is>
          <t xml:space="preserve">T Shree Pathree </t>
        </is>
      </c>
      <c r="C58" s="26" t="n">
        <v>15</v>
      </c>
      <c r="D58" s="26" t="n">
        <v>14.5</v>
      </c>
      <c r="E58" s="26" t="n">
        <v>13</v>
      </c>
      <c r="F58" s="26" t="n">
        <v>14.5</v>
      </c>
      <c r="G58" s="26" t="n">
        <v>14.5</v>
      </c>
      <c r="I58" s="25" t="n">
        <v>15</v>
      </c>
      <c r="J58" s="25" t="n">
        <v>14.5</v>
      </c>
      <c r="K58" s="25" t="n">
        <v>13</v>
      </c>
      <c r="L58" s="25" t="n">
        <v>14.5</v>
      </c>
      <c r="M58" s="25" t="n">
        <v>14.5</v>
      </c>
    </row>
    <row r="59">
      <c r="A59" s="24" t="inlineStr">
        <is>
          <t>CB.EN.U4MEE19051</t>
        </is>
      </c>
      <c r="B59" s="24" t="inlineStr">
        <is>
          <t xml:space="preserve">TEEGALA SRIKARA BALARAM </t>
        </is>
      </c>
      <c r="C59" s="24" t="n">
        <v>14.4</v>
      </c>
      <c r="D59" s="24" t="n">
        <v>13.9</v>
      </c>
      <c r="E59" s="24" t="n">
        <v>12.4</v>
      </c>
      <c r="F59" s="24" t="n">
        <v>13.9</v>
      </c>
      <c r="G59" s="24" t="n">
        <v>13.9</v>
      </c>
      <c r="I59" s="25" t="n">
        <v>14.4</v>
      </c>
      <c r="J59" s="25" t="n">
        <v>13.9</v>
      </c>
      <c r="K59" s="25" t="n">
        <v>12.4</v>
      </c>
      <c r="L59" s="25" t="n">
        <v>13.9</v>
      </c>
      <c r="M59" s="25" t="n">
        <v>13.9</v>
      </c>
    </row>
    <row r="60">
      <c r="A60" s="26" t="inlineStr">
        <is>
          <t>CB.EN.U4MEE19052</t>
        </is>
      </c>
      <c r="B60" s="26" t="inlineStr">
        <is>
          <t xml:space="preserve">Udatha Gowri Sai Akhilesh  </t>
        </is>
      </c>
      <c r="C60" s="26" t="n">
        <v>13.2</v>
      </c>
      <c r="D60" s="26" t="n">
        <v>12.7</v>
      </c>
      <c r="E60" s="26" t="n">
        <v>11.2</v>
      </c>
      <c r="F60" s="26" t="n">
        <v>12.7</v>
      </c>
      <c r="G60" s="26" t="n">
        <v>12.7</v>
      </c>
      <c r="I60" s="25" t="n">
        <v>13.2</v>
      </c>
      <c r="J60" s="25" t="n">
        <v>12.7</v>
      </c>
      <c r="K60" s="25" t="n">
        <v>11.2</v>
      </c>
      <c r="L60" s="25" t="n">
        <v>12.7</v>
      </c>
      <c r="M60" s="25" t="n">
        <v>12.7</v>
      </c>
    </row>
    <row r="61">
      <c r="A61" s="24" t="inlineStr">
        <is>
          <t>CB.EN.U4MEE19053</t>
        </is>
      </c>
      <c r="B61" s="24" t="inlineStr">
        <is>
          <t xml:space="preserve">GORLE BHARGAV SRIRAM </t>
        </is>
      </c>
      <c r="C61" s="24" t="n">
        <v>15.2</v>
      </c>
      <c r="D61" s="24" t="n">
        <v>14.7</v>
      </c>
      <c r="E61" s="24" t="n">
        <v>13.2</v>
      </c>
      <c r="F61" s="24" t="n">
        <v>14.7</v>
      </c>
      <c r="G61" s="24" t="n">
        <v>14.7</v>
      </c>
      <c r="I61" s="25" t="n">
        <v>15.2</v>
      </c>
      <c r="J61" s="25" t="n">
        <v>14.7</v>
      </c>
      <c r="K61" s="25" t="n">
        <v>13.2</v>
      </c>
      <c r="L61" s="25" t="n">
        <v>14.7</v>
      </c>
      <c r="M61" s="25" t="n">
        <v>14.7</v>
      </c>
    </row>
    <row r="62">
      <c r="A62" s="26" t="inlineStr">
        <is>
          <t>CB.EN.U4MEE19054</t>
        </is>
      </c>
      <c r="B62" s="26" t="inlineStr">
        <is>
          <t xml:space="preserve">Singamsetty Abhijit </t>
        </is>
      </c>
      <c r="C62" s="26" t="n">
        <v>15.2</v>
      </c>
      <c r="D62" s="26" t="n">
        <v>14.7</v>
      </c>
      <c r="E62" s="26" t="n">
        <v>13.2</v>
      </c>
      <c r="F62" s="26" t="n">
        <v>14.7</v>
      </c>
      <c r="G62" s="26" t="n">
        <v>14.7</v>
      </c>
      <c r="I62" s="25" t="n">
        <v>15.2</v>
      </c>
      <c r="J62" s="25" t="n">
        <v>14.7</v>
      </c>
      <c r="K62" s="25" t="n">
        <v>13.2</v>
      </c>
      <c r="L62" s="25" t="n">
        <v>14.7</v>
      </c>
      <c r="M62" s="25" t="n">
        <v>14.7</v>
      </c>
    </row>
    <row r="63">
      <c r="A63" s="24" t="inlineStr">
        <is>
          <t>CB.EN.U4MEE19055</t>
        </is>
      </c>
      <c r="B63" s="24" t="inlineStr">
        <is>
          <t xml:space="preserve">C V S S S Sharanya </t>
        </is>
      </c>
      <c r="C63" s="24" t="n">
        <v>11.4</v>
      </c>
      <c r="D63" s="24" t="n">
        <v>10.9</v>
      </c>
      <c r="E63" s="24" t="n">
        <v>9.4</v>
      </c>
      <c r="F63" s="24" t="n">
        <v>10.9</v>
      </c>
      <c r="G63" s="24" t="n">
        <v>10.9</v>
      </c>
      <c r="I63" s="25" t="n">
        <v>11.4</v>
      </c>
      <c r="J63" s="25" t="n">
        <v>10.9</v>
      </c>
      <c r="K63" s="25" t="n">
        <v>9.4</v>
      </c>
      <c r="L63" s="25" t="n">
        <v>10.9</v>
      </c>
      <c r="M63" s="25" t="n">
        <v>10.9</v>
      </c>
    </row>
    <row r="64">
      <c r="A64" s="26" t="inlineStr">
        <is>
          <t>CB.EN.U4MEE19056</t>
        </is>
      </c>
      <c r="B64" s="26" t="inlineStr">
        <is>
          <t xml:space="preserve">SREELAKSHMI R </t>
        </is>
      </c>
      <c r="C64" s="26" t="n">
        <v>13.4</v>
      </c>
      <c r="D64" s="26" t="n">
        <v>12.9</v>
      </c>
      <c r="E64" s="26" t="n">
        <v>11.4</v>
      </c>
      <c r="F64" s="26" t="n">
        <v>12.9</v>
      </c>
      <c r="G64" s="26" t="n">
        <v>12.9</v>
      </c>
      <c r="I64" s="25" t="n">
        <v>13.4</v>
      </c>
      <c r="J64" s="25" t="n">
        <v>12.9</v>
      </c>
      <c r="K64" s="25" t="n">
        <v>11.4</v>
      </c>
      <c r="L64" s="25" t="n">
        <v>12.9</v>
      </c>
      <c r="M64" s="25" t="n">
        <v>12.9</v>
      </c>
    </row>
    <row r="65">
      <c r="A65" s="24" t="inlineStr">
        <is>
          <t>CB.EN.U4MEE19057</t>
        </is>
      </c>
      <c r="B65" s="24" t="inlineStr">
        <is>
          <t xml:space="preserve">R Srimathi </t>
        </is>
      </c>
      <c r="C65" s="24" t="n">
        <v>13.2</v>
      </c>
      <c r="D65" s="24" t="n">
        <v>12.7</v>
      </c>
      <c r="E65" s="24" t="n">
        <v>11.2</v>
      </c>
      <c r="F65" s="24" t="n">
        <v>12.7</v>
      </c>
      <c r="G65" s="24" t="n">
        <v>12.7</v>
      </c>
      <c r="I65" s="25" t="n">
        <v>13.2</v>
      </c>
      <c r="J65" s="25" t="n">
        <v>12.7</v>
      </c>
      <c r="K65" s="25" t="n">
        <v>11.2</v>
      </c>
      <c r="L65" s="25" t="n">
        <v>12.7</v>
      </c>
      <c r="M65" s="25" t="n">
        <v>12.7</v>
      </c>
    </row>
    <row r="66"/>
    <row r="67"/>
    <row r="68">
      <c r="A68" s="27" t="inlineStr">
        <is>
          <t>Colour Code</t>
        </is>
      </c>
      <c r="B68" s="27" t="inlineStr">
        <is>
          <t>Meaning</t>
        </is>
      </c>
      <c r="C68" s="28" t="n"/>
    </row>
    <row r="69">
      <c r="A69" s="29" t="inlineStr">
        <is>
          <t>Pink fill</t>
        </is>
      </c>
      <c r="B69" s="29" t="inlineStr">
        <is>
          <t>Empty cell</t>
        </is>
      </c>
      <c r="C69" s="28" t="n"/>
    </row>
    <row r="70">
      <c r="A70" s="30" t="inlineStr">
        <is>
          <t>Red fill</t>
        </is>
      </c>
      <c r="B70" s="30" t="inlineStr">
        <is>
          <t>Cell value greater than expected</t>
        </is>
      </c>
      <c r="C70" s="28" t="n"/>
    </row>
    <row r="71">
      <c r="A71" s="31" t="inlineStr">
        <is>
          <t>Yellow fill</t>
        </is>
      </c>
      <c r="B71" s="31" t="inlineStr">
        <is>
          <t>All cells values in column below threshold</t>
        </is>
      </c>
      <c r="C71" s="28" t="n"/>
    </row>
    <row r="72">
      <c r="A72" s="32" t="inlineStr">
        <is>
          <t>Blue fill</t>
        </is>
      </c>
      <c r="B72" s="32" t="inlineStr">
        <is>
          <t>Header cell (ignore)</t>
        </is>
      </c>
      <c r="C72" s="28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7">
    <mergeCell ref="B69:C69"/>
    <mergeCell ref="B70:C70"/>
    <mergeCell ref="B68:C68"/>
    <mergeCell ref="B72:C72"/>
    <mergeCell ref="B9:G9"/>
    <mergeCell ref="B1:G1"/>
    <mergeCell ref="B71:C71"/>
  </mergeCells>
  <conditionalFormatting sqref="C3">
    <cfRule type="expression" priority="1" dxfId="2" stopIfTrue="0">
      <formula>OR(C3&gt;100,C3&lt;0)</formula>
    </cfRule>
    <cfRule type="expression" priority="2" dxfId="0" stopIfTrue="0">
      <formula>ISBLANK(C3)</formula>
    </cfRule>
  </conditionalFormatting>
  <conditionalFormatting sqref="C4">
    <cfRule type="expression" priority="3" dxfId="2" stopIfTrue="0">
      <formula>OR(C4&gt;max_marks_cell,C4&lt;0)</formula>
    </cfRule>
    <cfRule type="expression" priority="4" dxfId="0" stopIfTrue="0">
      <formula>ISBLANK(C4)</formula>
    </cfRule>
  </conditionalFormatting>
  <conditionalFormatting sqref="C5">
    <cfRule type="expression" priority="5" dxfId="2" stopIfTrue="0">
      <formula>OR(C5&gt;5,C5&lt;0)</formula>
    </cfRule>
    <cfRule type="expression" priority="6" dxfId="0" stopIfTrue="0">
      <formula>ISBLANK(C5)</formula>
    </cfRule>
  </conditionalFormatting>
  <conditionalFormatting sqref="C7">
    <cfRule type="expression" priority="7" dxfId="2" stopIfTrue="0">
      <formula>OR(C7&gt;100,C7&lt;0)</formula>
    </cfRule>
    <cfRule type="expression" priority="8" dxfId="0" stopIfTrue="0">
      <formula>ISBLANK(C7)</formula>
    </cfRule>
  </conditionalFormatting>
  <conditionalFormatting sqref="D3">
    <cfRule type="expression" priority="9" dxfId="2" stopIfTrue="0">
      <formula>OR(D3&gt;100,D3&lt;0)</formula>
    </cfRule>
    <cfRule type="expression" priority="10" dxfId="0" stopIfTrue="0">
      <formula>ISBLANK(D3)</formula>
    </cfRule>
  </conditionalFormatting>
  <conditionalFormatting sqref="D4">
    <cfRule type="expression" priority="11" dxfId="2" stopIfTrue="0">
      <formula>OR(D4&gt;max_marks_cell,D4&lt;0)</formula>
    </cfRule>
    <cfRule type="expression" priority="12" dxfId="0" stopIfTrue="0">
      <formula>ISBLANK(D4)</formula>
    </cfRule>
  </conditionalFormatting>
  <conditionalFormatting sqref="D5">
    <cfRule type="expression" priority="13" dxfId="2" stopIfTrue="0">
      <formula>OR(D5&gt;5,D5&lt;0)</formula>
    </cfRule>
    <cfRule type="expression" priority="14" dxfId="0" stopIfTrue="0">
      <formula>ISBLANK(D5)</formula>
    </cfRule>
  </conditionalFormatting>
  <conditionalFormatting sqref="D7">
    <cfRule type="expression" priority="15" dxfId="2" stopIfTrue="0">
      <formula>OR(D7&gt;100,D7&lt;0)</formula>
    </cfRule>
    <cfRule type="expression" priority="16" dxfId="0" stopIfTrue="0">
      <formula>ISBLANK(D7)</formula>
    </cfRule>
  </conditionalFormatting>
  <conditionalFormatting sqref="E3">
    <cfRule type="expression" priority="17" dxfId="2" stopIfTrue="0">
      <formula>OR(E3&gt;100,E3&lt;0)</formula>
    </cfRule>
    <cfRule type="expression" priority="18" dxfId="0" stopIfTrue="0">
      <formula>ISBLANK(E3)</formula>
    </cfRule>
  </conditionalFormatting>
  <conditionalFormatting sqref="E4">
    <cfRule type="expression" priority="19" dxfId="2" stopIfTrue="0">
      <formula>OR(E4&gt;max_marks_cell,E4&lt;0)</formula>
    </cfRule>
    <cfRule type="expression" priority="20" dxfId="0" stopIfTrue="0">
      <formula>ISBLANK(E4)</formula>
    </cfRule>
  </conditionalFormatting>
  <conditionalFormatting sqref="E5">
    <cfRule type="expression" priority="21" dxfId="2" stopIfTrue="0">
      <formula>OR(E5&gt;5,E5&lt;0)</formula>
    </cfRule>
    <cfRule type="expression" priority="22" dxfId="0" stopIfTrue="0">
      <formula>ISBLANK(E5)</formula>
    </cfRule>
  </conditionalFormatting>
  <conditionalFormatting sqref="E7">
    <cfRule type="expression" priority="23" dxfId="2" stopIfTrue="0">
      <formula>OR(E7&gt;100,E7&lt;0)</formula>
    </cfRule>
    <cfRule type="expression" priority="24" dxfId="0" stopIfTrue="0">
      <formula>ISBLANK(E7)</formula>
    </cfRule>
  </conditionalFormatting>
  <conditionalFormatting sqref="F3">
    <cfRule type="expression" priority="25" dxfId="2" stopIfTrue="0">
      <formula>OR(F3&gt;100,F3&lt;0)</formula>
    </cfRule>
    <cfRule type="expression" priority="26" dxfId="0" stopIfTrue="0">
      <formula>ISBLANK(F3)</formula>
    </cfRule>
  </conditionalFormatting>
  <conditionalFormatting sqref="F4">
    <cfRule type="expression" priority="27" dxfId="2" stopIfTrue="0">
      <formula>OR(F4&gt;max_marks_cell,F4&lt;0)</formula>
    </cfRule>
    <cfRule type="expression" priority="28" dxfId="0" stopIfTrue="0">
      <formula>ISBLANK(F4)</formula>
    </cfRule>
  </conditionalFormatting>
  <conditionalFormatting sqref="F5">
    <cfRule type="expression" priority="29" dxfId="2" stopIfTrue="0">
      <formula>OR(F5&gt;5,F5&lt;0)</formula>
    </cfRule>
    <cfRule type="expression" priority="30" dxfId="0" stopIfTrue="0">
      <formula>ISBLANK(F5)</formula>
    </cfRule>
  </conditionalFormatting>
  <conditionalFormatting sqref="F7">
    <cfRule type="expression" priority="31" dxfId="2" stopIfTrue="0">
      <formula>OR(F7&gt;100,F7&lt;0)</formula>
    </cfRule>
    <cfRule type="expression" priority="32" dxfId="0" stopIfTrue="0">
      <formula>ISBLANK(F7)</formula>
    </cfRule>
  </conditionalFormatting>
  <conditionalFormatting sqref="G3">
    <cfRule type="expression" priority="33" dxfId="2" stopIfTrue="0">
      <formula>OR(G3&gt;100,G3&lt;0)</formula>
    </cfRule>
    <cfRule type="expression" priority="34" dxfId="0" stopIfTrue="0">
      <formula>ISBLANK(G3)</formula>
    </cfRule>
  </conditionalFormatting>
  <conditionalFormatting sqref="G4">
    <cfRule type="expression" priority="35" dxfId="2" stopIfTrue="0">
      <formula>OR(G4&gt;max_marks_cell,G4&lt;0)</formula>
    </cfRule>
    <cfRule type="expression" priority="36" dxfId="0" stopIfTrue="0">
      <formula>ISBLANK(G4)</formula>
    </cfRule>
  </conditionalFormatting>
  <conditionalFormatting sqref="G5">
    <cfRule type="expression" priority="37" dxfId="2" stopIfTrue="0">
      <formula>OR(G5&gt;5,G5&lt;0)</formula>
    </cfRule>
    <cfRule type="expression" priority="38" dxfId="0" stopIfTrue="0">
      <formula>ISBLANK(G5)</formula>
    </cfRule>
  </conditionalFormatting>
  <conditionalFormatting sqref="G7">
    <cfRule type="expression" priority="39" dxfId="2" stopIfTrue="0">
      <formula>OR(G7&gt;100,G7&lt;0)</formula>
    </cfRule>
    <cfRule type="expression" priority="40" dxfId="0" stopIfTrue="0">
      <formula>ISBLANK(G7)</formula>
    </cfRule>
  </conditionalFormatting>
  <conditionalFormatting sqref="C10">
    <cfRule type="expression" priority="41" dxfId="3" stopIfTrue="0">
      <formula>COUNTIF(C11:C65, "&gt;="&amp;$C$4)=0</formula>
    </cfRule>
  </conditionalFormatting>
  <conditionalFormatting sqref="C11:C65">
    <cfRule type="expression" priority="42" dxfId="0" stopIfTrue="0">
      <formula>ISBLANK(C11)</formula>
    </cfRule>
    <cfRule type="expression" priority="43" dxfId="2" stopIfTrue="0">
      <formula>C11&gt;$C$3</formula>
    </cfRule>
  </conditionalFormatting>
  <conditionalFormatting sqref="A11:A65">
    <cfRule type="expression" priority="44" dxfId="0" stopIfTrue="0">
      <formula>ISBLANK(A11)</formula>
    </cfRule>
    <cfRule type="expression" priority="49" dxfId="0" stopIfTrue="0">
      <formula>ISBLANK(A11)</formula>
    </cfRule>
    <cfRule type="expression" priority="54" dxfId="0" stopIfTrue="0">
      <formula>ISBLANK(A11)</formula>
    </cfRule>
    <cfRule type="expression" priority="59" dxfId="0" stopIfTrue="0">
      <formula>ISBLANK(A11)</formula>
    </cfRule>
    <cfRule type="expression" priority="64" dxfId="0" stopIfTrue="0">
      <formula>ISBLANK(A11)</formula>
    </cfRule>
  </conditionalFormatting>
  <conditionalFormatting sqref="B11:B65">
    <cfRule type="expression" priority="45" dxfId="0" stopIfTrue="0">
      <formula>ISBLANK(B11)</formula>
    </cfRule>
    <cfRule type="expression" priority="50" dxfId="0" stopIfTrue="0">
      <formula>ISBLANK(B11)</formula>
    </cfRule>
    <cfRule type="expression" priority="55" dxfId="0" stopIfTrue="0">
      <formula>ISBLANK(B11)</formula>
    </cfRule>
    <cfRule type="expression" priority="60" dxfId="0" stopIfTrue="0">
      <formula>ISBLANK(B11)</formula>
    </cfRule>
    <cfRule type="expression" priority="65" dxfId="0" stopIfTrue="0">
      <formula>ISBLANK(B11)</formula>
    </cfRule>
  </conditionalFormatting>
  <conditionalFormatting sqref="D10">
    <cfRule type="expression" priority="46" dxfId="3" stopIfTrue="0">
      <formula>COUNTIF(D11:D65, "&gt;="&amp;$D$4)=0</formula>
    </cfRule>
  </conditionalFormatting>
  <conditionalFormatting sqref="D11:D65">
    <cfRule type="expression" priority="47" dxfId="0" stopIfTrue="0">
      <formula>ISBLANK(D11)</formula>
    </cfRule>
    <cfRule type="expression" priority="48" dxfId="2" stopIfTrue="0">
      <formula>D11&gt;$D$3</formula>
    </cfRule>
  </conditionalFormatting>
  <conditionalFormatting sqref="E10">
    <cfRule type="expression" priority="51" dxfId="3" stopIfTrue="0">
      <formula>COUNTIF(E11:E65, "&gt;="&amp;$E$4)=0</formula>
    </cfRule>
  </conditionalFormatting>
  <conditionalFormatting sqref="E11:E65">
    <cfRule type="expression" priority="52" dxfId="0" stopIfTrue="0">
      <formula>ISBLANK(E11)</formula>
    </cfRule>
    <cfRule type="expression" priority="53" dxfId="2" stopIfTrue="0">
      <formula>E11&gt;$E$3</formula>
    </cfRule>
  </conditionalFormatting>
  <conditionalFormatting sqref="F10">
    <cfRule type="expression" priority="56" dxfId="3" stopIfTrue="0">
      <formula>COUNTIF(F11:F65, "&gt;="&amp;$F$4)=0</formula>
    </cfRule>
  </conditionalFormatting>
  <conditionalFormatting sqref="F11:F65">
    <cfRule type="expression" priority="57" dxfId="0" stopIfTrue="0">
      <formula>ISBLANK(F11)</formula>
    </cfRule>
    <cfRule type="expression" priority="58" dxfId="2" stopIfTrue="0">
      <formula>F11&gt;$F$3</formula>
    </cfRule>
  </conditionalFormatting>
  <conditionalFormatting sqref="G10">
    <cfRule type="expression" priority="61" dxfId="3" stopIfTrue="0">
      <formula>COUNTIF(G11:G65, "&gt;="&amp;$G$4)=0</formula>
    </cfRule>
  </conditionalFormatting>
  <conditionalFormatting sqref="G11:G65">
    <cfRule type="expression" priority="62" dxfId="0" stopIfTrue="0">
      <formula>ISBLANK(G11)</formula>
    </cfRule>
    <cfRule type="expression" priority="63" dxfId="2" stopIfTrue="0">
      <formula>G11&gt;$G$3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U121"/>
  <sheetViews>
    <sheetView workbookViewId="0">
      <selection activeCell="A1" sqref="A1"/>
    </sheetView>
  </sheetViews>
  <sheetFormatPr baseColWidth="8" defaultRowHeight="15"/>
  <cols>
    <col width="24" customWidth="1" min="1" max="1"/>
    <col width="24" customWidth="1" min="2" max="2"/>
    <col width="17.22" customWidth="1" min="3" max="3"/>
    <col width="17.22" customWidth="1" min="4" max="4"/>
    <col width="9.33" customWidth="1" min="5" max="5"/>
    <col width="15.56" customWidth="1" min="6" max="6"/>
    <col width="13" customWidth="1" min="7" max="7"/>
    <col width="12" customWidth="1" min="8" max="8"/>
    <col width="13" customWidth="1" min="9" max="9"/>
    <col width="12" customWidth="1" min="10" max="10"/>
    <col width="13" customWidth="1" min="11" max="11"/>
    <col width="12" customWidth="1" min="12" max="12"/>
    <col width="13" customWidth="1" min="13" max="13"/>
    <col width="12" customWidth="1" min="14" max="14"/>
    <col width="13" customWidth="1" min="15" max="15"/>
    <col width="12" customWidth="1" min="16" max="16"/>
    <col width="13" customWidth="1" min="17" max="17"/>
    <col width="13" customWidth="1" min="18" max="18"/>
    <col width="13" customWidth="1" min="19" max="19"/>
    <col width="13" customWidth="1" min="20" max="20"/>
    <col width="13" customWidth="1" min="21" max="21"/>
  </cols>
  <sheetData>
    <row r="1">
      <c r="A1" s="1" t="inlineStr">
        <is>
          <t>Constants</t>
        </is>
      </c>
      <c r="B1" s="1" t="n"/>
      <c r="D1" s="1" t="inlineStr">
        <is>
          <t>CO-PO Mapping</t>
        </is>
      </c>
    </row>
    <row r="2">
      <c r="A2" s="3" t="inlineStr">
        <is>
          <t>Teacher</t>
        </is>
      </c>
      <c r="B2" s="3" t="inlineStr">
        <is>
          <t>MEE C Teacher</t>
        </is>
      </c>
      <c r="D2" s="4" t="inlineStr">
        <is>
          <t>COs\POs</t>
        </is>
      </c>
      <c r="E2" s="4" t="inlineStr">
        <is>
          <t xml:space="preserve">PO1   </t>
        </is>
      </c>
      <c r="F2" s="4" t="inlineStr">
        <is>
          <t xml:space="preserve">PO2   </t>
        </is>
      </c>
      <c r="G2" s="4" t="inlineStr">
        <is>
          <t xml:space="preserve">PO3   </t>
        </is>
      </c>
      <c r="H2" s="4" t="inlineStr">
        <is>
          <t xml:space="preserve">PO4   </t>
        </is>
      </c>
      <c r="I2" s="4" t="inlineStr">
        <is>
          <t xml:space="preserve">PO5   </t>
        </is>
      </c>
      <c r="J2" s="4" t="inlineStr">
        <is>
          <t xml:space="preserve">PO6   </t>
        </is>
      </c>
      <c r="K2" s="4" t="inlineStr">
        <is>
          <t xml:space="preserve">PO7   </t>
        </is>
      </c>
      <c r="L2" s="4" t="inlineStr">
        <is>
          <t xml:space="preserve">PO8   </t>
        </is>
      </c>
      <c r="M2" s="4" t="inlineStr">
        <is>
          <t xml:space="preserve">PO9   </t>
        </is>
      </c>
      <c r="N2" s="4" t="inlineStr">
        <is>
          <t xml:space="preserve">PO10   </t>
        </is>
      </c>
      <c r="O2" s="4" t="inlineStr">
        <is>
          <t xml:space="preserve">PO11   </t>
        </is>
      </c>
      <c r="P2" s="4" t="inlineStr">
        <is>
          <t xml:space="preserve">PO12   </t>
        </is>
      </c>
      <c r="Q2" s="4" t="inlineStr">
        <is>
          <t>PSO1</t>
        </is>
      </c>
      <c r="R2" s="4" t="inlineStr">
        <is>
          <t>PSO2</t>
        </is>
      </c>
      <c r="S2" s="4" t="inlineStr">
        <is>
          <t>PSO3</t>
        </is>
      </c>
      <c r="T2" s="4" t="inlineStr">
        <is>
          <t>PSO4</t>
        </is>
      </c>
      <c r="U2" s="4" t="inlineStr">
        <is>
          <t>PSO5</t>
        </is>
      </c>
    </row>
    <row r="3">
      <c r="A3" s="5" t="inlineStr">
        <is>
          <t>Academic_year</t>
        </is>
      </c>
      <c r="B3" s="5" t="inlineStr">
        <is>
          <t>2021-2022</t>
        </is>
      </c>
      <c r="D3" s="6" t="inlineStr">
        <is>
          <t>CO1</t>
        </is>
      </c>
      <c r="E3" s="6" t="n">
        <v>3</v>
      </c>
      <c r="F3" s="6" t="n">
        <v>2</v>
      </c>
      <c r="G3" s="6" t="n">
        <v>0</v>
      </c>
      <c r="H3" s="6" t="n">
        <v>1</v>
      </c>
      <c r="I3" s="6" t="n">
        <v>1</v>
      </c>
      <c r="J3" s="6" t="n">
        <v>0</v>
      </c>
      <c r="K3" s="6" t="n">
        <v>0</v>
      </c>
      <c r="L3" s="6" t="n">
        <v>0</v>
      </c>
      <c r="M3" s="6" t="n">
        <v>1</v>
      </c>
      <c r="N3" s="6" t="n">
        <v>2</v>
      </c>
      <c r="O3" s="6" t="n">
        <v>0</v>
      </c>
      <c r="P3" s="6" t="n">
        <v>1</v>
      </c>
      <c r="Q3" s="6" t="n">
        <v>2</v>
      </c>
      <c r="R3" s="6" t="n">
        <v>1</v>
      </c>
      <c r="S3" s="6" t="n">
        <v>0</v>
      </c>
      <c r="T3" s="6" t="n">
        <v>0</v>
      </c>
      <c r="U3" s="6" t="n">
        <v>0</v>
      </c>
    </row>
    <row r="4">
      <c r="A4" s="3" t="inlineStr">
        <is>
          <t>Semester</t>
        </is>
      </c>
      <c r="B4" s="3" t="inlineStr">
        <is>
          <t>Even</t>
        </is>
      </c>
      <c r="D4" s="8" t="inlineStr">
        <is>
          <t>CO2</t>
        </is>
      </c>
      <c r="E4" s="8" t="n">
        <v>3</v>
      </c>
      <c r="F4" s="8" t="n">
        <v>2</v>
      </c>
      <c r="G4" s="8" t="n">
        <v>0</v>
      </c>
      <c r="H4" s="8" t="n">
        <v>1</v>
      </c>
      <c r="I4" s="8" t="n">
        <v>1</v>
      </c>
      <c r="J4" s="8" t="n">
        <v>0</v>
      </c>
      <c r="K4" s="8" t="n">
        <v>0</v>
      </c>
      <c r="L4" s="8" t="n">
        <v>0</v>
      </c>
      <c r="M4" s="8" t="n">
        <v>1</v>
      </c>
      <c r="N4" s="8" t="n">
        <v>2</v>
      </c>
      <c r="O4" s="8" t="n">
        <v>0</v>
      </c>
      <c r="P4" s="8" t="n">
        <v>1</v>
      </c>
      <c r="Q4" s="8" t="n">
        <v>2</v>
      </c>
      <c r="R4" s="8" t="n">
        <v>1</v>
      </c>
      <c r="S4" s="8" t="n">
        <v>0</v>
      </c>
      <c r="T4" s="8" t="n">
        <v>0</v>
      </c>
      <c r="U4" s="8" t="n">
        <v>0</v>
      </c>
    </row>
    <row r="5">
      <c r="A5" s="5" t="inlineStr">
        <is>
          <t>Branch</t>
        </is>
      </c>
      <c r="B5" s="5" t="inlineStr">
        <is>
          <t>MEE</t>
        </is>
      </c>
      <c r="D5" s="6" t="inlineStr">
        <is>
          <t>CO3</t>
        </is>
      </c>
      <c r="E5" s="6" t="n">
        <v>3</v>
      </c>
      <c r="F5" s="6" t="n">
        <v>2</v>
      </c>
      <c r="G5" s="6" t="n">
        <v>0</v>
      </c>
      <c r="H5" s="6" t="n">
        <v>1</v>
      </c>
      <c r="I5" s="6" t="n">
        <v>1</v>
      </c>
      <c r="J5" s="6" t="n">
        <v>0</v>
      </c>
      <c r="K5" s="6" t="n">
        <v>0</v>
      </c>
      <c r="L5" s="6" t="n">
        <v>0</v>
      </c>
      <c r="M5" s="6" t="n">
        <v>1</v>
      </c>
      <c r="N5" s="6" t="n">
        <v>2</v>
      </c>
      <c r="O5" s="6" t="n">
        <v>0</v>
      </c>
      <c r="P5" s="6" t="n">
        <v>1</v>
      </c>
      <c r="Q5" s="6" t="n">
        <v>2</v>
      </c>
      <c r="R5" s="6" t="n">
        <v>1</v>
      </c>
      <c r="S5" s="6" t="n">
        <v>0</v>
      </c>
      <c r="T5" s="6" t="n">
        <v>0</v>
      </c>
      <c r="U5" s="6" t="n">
        <v>0</v>
      </c>
    </row>
    <row r="6">
      <c r="A6" s="3" t="inlineStr">
        <is>
          <t>Batch</t>
        </is>
      </c>
      <c r="B6" s="3" t="n">
        <v>2019</v>
      </c>
      <c r="D6" s="8" t="inlineStr">
        <is>
          <t>CO4</t>
        </is>
      </c>
      <c r="E6" s="8" t="n">
        <v>3</v>
      </c>
      <c r="F6" s="8" t="n">
        <v>2</v>
      </c>
      <c r="G6" s="8" t="n">
        <v>0</v>
      </c>
      <c r="H6" s="8" t="n">
        <v>1</v>
      </c>
      <c r="I6" s="8" t="n">
        <v>1</v>
      </c>
      <c r="J6" s="8" t="n">
        <v>0</v>
      </c>
      <c r="K6" s="8" t="n">
        <v>0</v>
      </c>
      <c r="L6" s="8" t="n">
        <v>0</v>
      </c>
      <c r="M6" s="8" t="n">
        <v>1</v>
      </c>
      <c r="N6" s="8" t="n">
        <v>2</v>
      </c>
      <c r="O6" s="8" t="n">
        <v>0</v>
      </c>
      <c r="P6" s="8" t="n">
        <v>1</v>
      </c>
      <c r="Q6" s="8" t="n">
        <v>2</v>
      </c>
      <c r="R6" s="8" t="n">
        <v>1</v>
      </c>
      <c r="S6" s="8" t="n">
        <v>0</v>
      </c>
      <c r="T6" s="8" t="n">
        <v>0</v>
      </c>
      <c r="U6" s="8" t="n">
        <v>0</v>
      </c>
    </row>
    <row r="7">
      <c r="A7" s="5" t="inlineStr">
        <is>
          <t>Section</t>
        </is>
      </c>
      <c r="B7" s="5" t="inlineStr">
        <is>
          <t>C</t>
        </is>
      </c>
      <c r="D7" s="6" t="inlineStr">
        <is>
          <t>CO5</t>
        </is>
      </c>
      <c r="E7" s="6" t="n">
        <v>3</v>
      </c>
      <c r="F7" s="6" t="n">
        <v>2</v>
      </c>
      <c r="G7" s="6" t="n">
        <v>0</v>
      </c>
      <c r="H7" s="6" t="n">
        <v>1</v>
      </c>
      <c r="I7" s="6" t="n">
        <v>1</v>
      </c>
      <c r="J7" s="6" t="n">
        <v>0</v>
      </c>
      <c r="K7" s="6" t="n">
        <v>0</v>
      </c>
      <c r="L7" s="6" t="n">
        <v>0</v>
      </c>
      <c r="M7" s="6" t="n">
        <v>1</v>
      </c>
      <c r="N7" s="6" t="n">
        <v>2</v>
      </c>
      <c r="O7" s="6" t="n">
        <v>0</v>
      </c>
      <c r="P7" s="6" t="n">
        <v>1</v>
      </c>
      <c r="Q7" s="6" t="n">
        <v>2</v>
      </c>
      <c r="R7" s="6" t="n">
        <v>1</v>
      </c>
      <c r="S7" s="6" t="n">
        <v>0</v>
      </c>
      <c r="T7" s="6" t="n">
        <v>0</v>
      </c>
      <c r="U7" s="6" t="n">
        <v>0</v>
      </c>
    </row>
    <row r="8">
      <c r="A8" s="3" t="inlineStr">
        <is>
          <t>Subject_Code</t>
        </is>
      </c>
      <c r="B8" s="3" t="inlineStr">
        <is>
          <t>19MEE383</t>
        </is>
      </c>
    </row>
    <row r="9">
      <c r="A9" s="5" t="inlineStr">
        <is>
          <t>Subject_Name</t>
        </is>
      </c>
      <c r="B9" s="5" t="inlineStr">
        <is>
          <t>Machine Dynamics lab</t>
        </is>
      </c>
    </row>
    <row r="10">
      <c r="A10" s="3" t="inlineStr">
        <is>
          <t>Number_of_Students</t>
        </is>
      </c>
      <c r="B10" s="3" t="n">
        <v>50</v>
      </c>
      <c r="D10" s="1" t="inlineStr">
        <is>
          <t>Indirect CO Assessment</t>
        </is>
      </c>
      <c r="E10" s="1" t="n"/>
    </row>
    <row r="11">
      <c r="A11" s="5" t="inlineStr">
        <is>
          <t>Number_of_COs</t>
        </is>
      </c>
      <c r="B11" s="5" t="n">
        <v>5</v>
      </c>
      <c r="D11" s="10" t="inlineStr">
        <is>
          <t>COs</t>
        </is>
      </c>
      <c r="E11" s="10" t="inlineStr">
        <is>
          <t>Indirect %</t>
        </is>
      </c>
    </row>
    <row r="12">
      <c r="A12" s="2" t="n"/>
      <c r="B12" s="2" t="n"/>
      <c r="D12" s="11" t="inlineStr">
        <is>
          <t>CO1</t>
        </is>
      </c>
      <c r="E12" s="11" t="n">
        <v>95</v>
      </c>
    </row>
    <row r="13">
      <c r="A13" s="1" t="inlineStr">
        <is>
          <t>Variables</t>
        </is>
      </c>
      <c r="B13" s="1" t="n"/>
      <c r="D13" s="13" t="inlineStr">
        <is>
          <t>CO2</t>
        </is>
      </c>
      <c r="E13" s="13" t="n">
        <v>95</v>
      </c>
    </row>
    <row r="14">
      <c r="A14" s="3" t="inlineStr">
        <is>
          <t>Default Threshold %</t>
        </is>
      </c>
      <c r="B14" s="3" t="n">
        <v>70</v>
      </c>
      <c r="D14" s="11" t="inlineStr">
        <is>
          <t>CO3</t>
        </is>
      </c>
      <c r="E14" s="11" t="n">
        <v>95</v>
      </c>
    </row>
    <row r="15">
      <c r="A15" s="5" t="inlineStr">
        <is>
          <t>Internal %</t>
        </is>
      </c>
      <c r="B15" s="5" t="n">
        <v>80</v>
      </c>
      <c r="D15" s="13" t="inlineStr">
        <is>
          <t>CO4</t>
        </is>
      </c>
      <c r="E15" s="13" t="n">
        <v>95</v>
      </c>
    </row>
    <row r="16">
      <c r="A16" s="3" t="inlineStr">
        <is>
          <t>External %</t>
        </is>
      </c>
      <c r="B16" s="3" t="n">
        <v>20</v>
      </c>
      <c r="D16" s="11" t="inlineStr">
        <is>
          <t>CO5</t>
        </is>
      </c>
      <c r="E16" s="11" t="n">
        <v>95</v>
      </c>
    </row>
    <row r="17">
      <c r="A17" s="5" t="inlineStr">
        <is>
          <t>Direct %</t>
        </is>
      </c>
      <c r="B17" s="5" t="n">
        <v>80</v>
      </c>
    </row>
    <row r="18">
      <c r="A18" s="3" t="inlineStr">
        <is>
          <t>Indirect %</t>
        </is>
      </c>
      <c r="B18" s="3" t="n">
        <v>20</v>
      </c>
      <c r="D18" s="1" t="inlineStr">
        <is>
          <t>Course Attainment</t>
        </is>
      </c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</row>
    <row r="19">
      <c r="A19" s="5" t="inlineStr">
        <is>
          <t>Target CO Attainment %</t>
        </is>
      </c>
      <c r="B19" s="5" t="n">
        <v>75</v>
      </c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</row>
    <row r="20"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</row>
    <row r="21">
      <c r="D21" s="39" t="inlineStr">
        <is>
          <t>Course Outcome</t>
        </is>
      </c>
      <c r="E21" s="39" t="inlineStr">
        <is>
          <t>Mapping with Program</t>
        </is>
      </c>
      <c r="F21" s="39" t="n"/>
      <c r="G21" s="39" t="inlineStr">
        <is>
          <t>Attainment % in</t>
        </is>
      </c>
      <c r="H21" s="39" t="n"/>
      <c r="I21" s="39" t="n"/>
      <c r="J21" s="39" t="n"/>
      <c r="K21" s="39" t="n"/>
      <c r="L21" s="39" t="n"/>
      <c r="M21" s="39" t="n"/>
      <c r="N21" s="39" t="n"/>
      <c r="O21" s="39" t="n"/>
      <c r="P21" s="39" t="n"/>
    </row>
    <row r="22">
      <c r="D22" s="39" t="n"/>
      <c r="E22" s="39" t="inlineStr">
        <is>
          <t>POs &amp; PSOs</t>
        </is>
      </c>
      <c r="F22" s="39" t="inlineStr">
        <is>
          <t>Level of Mapping</t>
        </is>
      </c>
      <c r="G22" s="39" t="inlineStr">
        <is>
          <t>Direct</t>
        </is>
      </c>
      <c r="H22" s="39" t="n"/>
      <c r="I22" s="39" t="n"/>
      <c r="J22" s="39" t="n"/>
      <c r="K22" s="39" t="n"/>
      <c r="L22" s="39" t="n"/>
      <c r="M22" s="39" t="inlineStr">
        <is>
          <t>Indirect</t>
        </is>
      </c>
      <c r="N22" s="39" t="n"/>
      <c r="O22" s="40" t="inlineStr">
        <is>
          <t>Final Weighted CO Attainment (80% Direct + 20% Indirect)</t>
        </is>
      </c>
      <c r="P22" s="39" t="n"/>
    </row>
    <row r="23" ht="52" customHeight="1">
      <c r="D23" s="39" t="n"/>
      <c r="E23" s="39" t="n"/>
      <c r="F23" s="40" t="inlineStr">
        <is>
          <t>Affinity</t>
        </is>
      </c>
      <c r="G23" s="39" t="inlineStr">
        <is>
          <t>University(SEE)</t>
        </is>
      </c>
      <c r="H23" s="39" t="n"/>
      <c r="I23" s="39" t="inlineStr">
        <is>
          <t>Internal(CIE)</t>
        </is>
      </c>
      <c r="J23" s="39" t="n"/>
      <c r="K23" s="40" t="inlineStr">
        <is>
          <t>Weighted Level of Attainment (20 SEE + 80 CIE)</t>
        </is>
      </c>
      <c r="L23" s="39" t="n"/>
      <c r="M23" s="39" t="inlineStr">
        <is>
          <t>Attainment</t>
        </is>
      </c>
      <c r="N23" s="39" t="inlineStr">
        <is>
          <t>Level Of Attainment (0-40 --&gt; 1, 40-60 ---&gt; 2, 60-100---&gt; 3)</t>
        </is>
      </c>
      <c r="O23" s="39" t="n"/>
      <c r="P23" s="39" t="n"/>
    </row>
    <row r="24">
      <c r="D24" s="39" t="n"/>
      <c r="E24" s="39" t="n"/>
      <c r="F24" s="39" t="n"/>
      <c r="G24" s="39" t="inlineStr">
        <is>
          <t>Attainment</t>
        </is>
      </c>
      <c r="H24" s="39" t="inlineStr">
        <is>
          <t>Level Of Attainment (0-40 --&gt; 1, 40-60 ---&gt; 2, 60-100---&gt; 3)</t>
        </is>
      </c>
      <c r="I24" s="39" t="inlineStr">
        <is>
          <t>Attainment</t>
        </is>
      </c>
      <c r="J24" s="39" t="inlineStr">
        <is>
          <t>Level Of Attainment (0-40 --&gt; 1, 40-60 ---&gt; 2, 60-100---&gt; 3)</t>
        </is>
      </c>
      <c r="K24" s="40" t="inlineStr">
        <is>
          <t>Attainment</t>
        </is>
      </c>
      <c r="L24" s="40" t="inlineStr">
        <is>
          <t>Level Of Attainment (0-40 --&gt; 1, 40-60 ---&gt; 2, 60-100---&gt; 3)</t>
        </is>
      </c>
      <c r="M24" s="39" t="n"/>
      <c r="N24" s="39" t="n"/>
      <c r="O24" s="40" t="inlineStr">
        <is>
          <t>Attainment</t>
        </is>
      </c>
      <c r="P24" s="40" t="inlineStr">
        <is>
          <t>Level Of Attainment (0-40 --&gt; 1, 40-60 ---&gt; 2, 60-100---&gt; 3)</t>
        </is>
      </c>
    </row>
    <row r="25">
      <c r="D25" s="39" t="inlineStr">
        <is>
          <t>CO1</t>
        </is>
      </c>
      <c r="E25" s="41" t="inlineStr">
        <is>
          <t xml:space="preserve">PO1   </t>
        </is>
      </c>
      <c r="F25" s="41" t="n">
        <v>3</v>
      </c>
      <c r="G25" s="42" t="n">
        <v>66</v>
      </c>
      <c r="H25" s="41" t="n">
        <v>3</v>
      </c>
      <c r="I25" s="42" t="n">
        <v>68</v>
      </c>
      <c r="J25" s="41" t="n">
        <v>3</v>
      </c>
      <c r="K25" s="42" t="n">
        <v>67.60000000000001</v>
      </c>
      <c r="L25" s="41" t="n">
        <v>3</v>
      </c>
      <c r="M25" s="42" t="n">
        <v>95</v>
      </c>
      <c r="N25" s="41" t="n">
        <v>3</v>
      </c>
      <c r="O25" s="42" t="n">
        <v>73.08000000000001</v>
      </c>
      <c r="P25" s="41" t="n">
        <v>3</v>
      </c>
    </row>
    <row r="26">
      <c r="D26" s="43" t="n"/>
      <c r="E26" s="44" t="inlineStr">
        <is>
          <t xml:space="preserve">PO2   </t>
        </is>
      </c>
      <c r="F26" s="44" t="n">
        <v>2</v>
      </c>
      <c r="G26" s="43" t="n"/>
      <c r="H26" s="43" t="n"/>
      <c r="I26" s="43" t="n"/>
      <c r="J26" s="43" t="n"/>
      <c r="K26" s="43" t="n"/>
      <c r="L26" s="43" t="n"/>
      <c r="M26" s="43" t="n"/>
      <c r="N26" s="43" t="n"/>
      <c r="O26" s="43" t="n"/>
      <c r="P26" s="43" t="n"/>
    </row>
    <row r="27">
      <c r="D27" s="43" t="n"/>
      <c r="E27" s="41" t="inlineStr">
        <is>
          <t xml:space="preserve">PO3   </t>
        </is>
      </c>
      <c r="F27" s="41" t="n">
        <v>0</v>
      </c>
      <c r="G27" s="43" t="n"/>
      <c r="H27" s="43" t="n"/>
      <c r="I27" s="43" t="n"/>
      <c r="J27" s="43" t="n"/>
      <c r="K27" s="43" t="n"/>
      <c r="L27" s="43" t="n"/>
      <c r="M27" s="43" t="n"/>
      <c r="N27" s="43" t="n"/>
      <c r="O27" s="43" t="n"/>
      <c r="P27" s="43" t="n"/>
    </row>
    <row r="28">
      <c r="D28" s="43" t="n"/>
      <c r="E28" s="44" t="inlineStr">
        <is>
          <t xml:space="preserve">PO4   </t>
        </is>
      </c>
      <c r="F28" s="44" t="n">
        <v>1</v>
      </c>
      <c r="G28" s="43" t="n"/>
      <c r="H28" s="43" t="n"/>
      <c r="I28" s="43" t="n"/>
      <c r="J28" s="43" t="n"/>
      <c r="K28" s="43" t="n"/>
      <c r="L28" s="43" t="n"/>
      <c r="M28" s="43" t="n"/>
      <c r="N28" s="43" t="n"/>
      <c r="O28" s="43" t="n"/>
      <c r="P28" s="43" t="n"/>
    </row>
    <row r="29">
      <c r="D29" s="43" t="n"/>
      <c r="E29" s="41" t="inlineStr">
        <is>
          <t xml:space="preserve">PO5   </t>
        </is>
      </c>
      <c r="F29" s="41" t="n">
        <v>1</v>
      </c>
      <c r="G29" s="43" t="n"/>
      <c r="H29" s="43" t="n"/>
      <c r="I29" s="43" t="n"/>
      <c r="J29" s="43" t="n"/>
      <c r="K29" s="43" t="n"/>
      <c r="L29" s="43" t="n"/>
      <c r="M29" s="43" t="n"/>
      <c r="N29" s="43" t="n"/>
      <c r="O29" s="43" t="n"/>
      <c r="P29" s="43" t="n"/>
    </row>
    <row r="30">
      <c r="D30" s="43" t="n"/>
      <c r="E30" s="44" t="inlineStr">
        <is>
          <t xml:space="preserve">PO6   </t>
        </is>
      </c>
      <c r="F30" s="44" t="n">
        <v>0</v>
      </c>
      <c r="G30" s="43" t="n"/>
      <c r="H30" s="43" t="n"/>
      <c r="I30" s="43" t="n"/>
      <c r="J30" s="43" t="n"/>
      <c r="K30" s="43" t="n"/>
      <c r="L30" s="43" t="n"/>
      <c r="M30" s="43" t="n"/>
      <c r="N30" s="43" t="n"/>
      <c r="O30" s="43" t="n"/>
      <c r="P30" s="43" t="n"/>
    </row>
    <row r="31">
      <c r="D31" s="43" t="n"/>
      <c r="E31" s="41" t="inlineStr">
        <is>
          <t xml:space="preserve">PO7   </t>
        </is>
      </c>
      <c r="F31" s="41" t="n">
        <v>0</v>
      </c>
      <c r="G31" s="43" t="n"/>
      <c r="H31" s="43" t="n"/>
      <c r="I31" s="43" t="n"/>
      <c r="J31" s="43" t="n"/>
      <c r="K31" s="43" t="n"/>
      <c r="L31" s="43" t="n"/>
      <c r="M31" s="43" t="n"/>
      <c r="N31" s="43" t="n"/>
      <c r="O31" s="43" t="n"/>
      <c r="P31" s="43" t="n"/>
    </row>
    <row r="32">
      <c r="D32" s="43" t="n"/>
      <c r="E32" s="44" t="inlineStr">
        <is>
          <t xml:space="preserve">PO8   </t>
        </is>
      </c>
      <c r="F32" s="44" t="n">
        <v>0</v>
      </c>
      <c r="G32" s="43" t="n"/>
      <c r="H32" s="43" t="n"/>
      <c r="I32" s="43" t="n"/>
      <c r="J32" s="43" t="n"/>
      <c r="K32" s="43" t="n"/>
      <c r="L32" s="43" t="n"/>
      <c r="M32" s="43" t="n"/>
      <c r="N32" s="43" t="n"/>
      <c r="O32" s="43" t="n"/>
      <c r="P32" s="43" t="n"/>
    </row>
    <row r="33">
      <c r="D33" s="43" t="n"/>
      <c r="E33" s="41" t="inlineStr">
        <is>
          <t xml:space="preserve">PO9   </t>
        </is>
      </c>
      <c r="F33" s="41" t="n">
        <v>1</v>
      </c>
      <c r="G33" s="43" t="n"/>
      <c r="H33" s="43" t="n"/>
      <c r="I33" s="43" t="n"/>
      <c r="J33" s="43" t="n"/>
      <c r="K33" s="43" t="n"/>
      <c r="L33" s="43" t="n"/>
      <c r="M33" s="43" t="n"/>
      <c r="N33" s="43" t="n"/>
      <c r="O33" s="43" t="n"/>
      <c r="P33" s="43" t="n"/>
    </row>
    <row r="34">
      <c r="D34" s="43" t="n"/>
      <c r="E34" s="44" t="inlineStr">
        <is>
          <t xml:space="preserve">PO10   </t>
        </is>
      </c>
      <c r="F34" s="44" t="n">
        <v>2</v>
      </c>
      <c r="G34" s="43" t="n"/>
      <c r="H34" s="43" t="n"/>
      <c r="I34" s="43" t="n"/>
      <c r="J34" s="43" t="n"/>
      <c r="K34" s="43" t="n"/>
      <c r="L34" s="43" t="n"/>
      <c r="M34" s="43" t="n"/>
      <c r="N34" s="43" t="n"/>
      <c r="O34" s="43" t="n"/>
      <c r="P34" s="43" t="n"/>
    </row>
    <row r="35">
      <c r="D35" s="43" t="n"/>
      <c r="E35" s="41" t="inlineStr">
        <is>
          <t xml:space="preserve">PO11   </t>
        </is>
      </c>
      <c r="F35" s="41" t="n">
        <v>0</v>
      </c>
      <c r="G35" s="43" t="n"/>
      <c r="H35" s="43" t="n"/>
      <c r="I35" s="43" t="n"/>
      <c r="J35" s="43" t="n"/>
      <c r="K35" s="43" t="n"/>
      <c r="L35" s="43" t="n"/>
      <c r="M35" s="43" t="n"/>
      <c r="N35" s="43" t="n"/>
      <c r="O35" s="43" t="n"/>
      <c r="P35" s="43" t="n"/>
    </row>
    <row r="36">
      <c r="D36" s="43" t="n"/>
      <c r="E36" s="44" t="inlineStr">
        <is>
          <t xml:space="preserve">PO12   </t>
        </is>
      </c>
      <c r="F36" s="44" t="n">
        <v>1</v>
      </c>
      <c r="G36" s="43" t="n"/>
      <c r="H36" s="43" t="n"/>
      <c r="I36" s="43" t="n"/>
      <c r="J36" s="43" t="n"/>
      <c r="K36" s="43" t="n"/>
      <c r="L36" s="43" t="n"/>
      <c r="M36" s="43" t="n"/>
      <c r="N36" s="43" t="n"/>
      <c r="O36" s="43" t="n"/>
      <c r="P36" s="43" t="n"/>
    </row>
    <row r="37">
      <c r="D37" s="43" t="n"/>
      <c r="E37" s="41" t="inlineStr">
        <is>
          <t>PSO1</t>
        </is>
      </c>
      <c r="F37" s="41" t="n">
        <v>2</v>
      </c>
      <c r="G37" s="43" t="n"/>
      <c r="H37" s="43" t="n"/>
      <c r="I37" s="43" t="n"/>
      <c r="J37" s="43" t="n"/>
      <c r="K37" s="43" t="n"/>
      <c r="L37" s="43" t="n"/>
      <c r="M37" s="43" t="n"/>
      <c r="N37" s="43" t="n"/>
      <c r="O37" s="43" t="n"/>
      <c r="P37" s="43" t="n"/>
    </row>
    <row r="38">
      <c r="D38" s="43" t="n"/>
      <c r="E38" s="44" t="inlineStr">
        <is>
          <t>PSO2</t>
        </is>
      </c>
      <c r="F38" s="44" t="n">
        <v>1</v>
      </c>
      <c r="G38" s="43" t="n"/>
      <c r="H38" s="43" t="n"/>
      <c r="I38" s="43" t="n"/>
      <c r="J38" s="43" t="n"/>
      <c r="K38" s="43" t="n"/>
      <c r="L38" s="43" t="n"/>
      <c r="M38" s="43" t="n"/>
      <c r="N38" s="43" t="n"/>
      <c r="O38" s="43" t="n"/>
      <c r="P38" s="43" t="n"/>
    </row>
    <row r="39">
      <c r="D39" s="43" t="n"/>
      <c r="E39" s="41" t="inlineStr">
        <is>
          <t>PSO3</t>
        </is>
      </c>
      <c r="F39" s="41" t="n">
        <v>0</v>
      </c>
      <c r="G39" s="43" t="n"/>
      <c r="H39" s="43" t="n"/>
      <c r="I39" s="43" t="n"/>
      <c r="J39" s="43" t="n"/>
      <c r="K39" s="43" t="n"/>
      <c r="L39" s="43" t="n"/>
      <c r="M39" s="43" t="n"/>
      <c r="N39" s="43" t="n"/>
      <c r="O39" s="43" t="n"/>
      <c r="P39" s="43" t="n"/>
    </row>
    <row r="40">
      <c r="D40" s="43" t="n"/>
      <c r="E40" s="44" t="inlineStr">
        <is>
          <t>PSO4</t>
        </is>
      </c>
      <c r="F40" s="44" t="n">
        <v>0</v>
      </c>
      <c r="G40" s="43" t="n"/>
      <c r="H40" s="43" t="n"/>
      <c r="I40" s="43" t="n"/>
      <c r="J40" s="43" t="n"/>
      <c r="K40" s="43" t="n"/>
      <c r="L40" s="43" t="n"/>
      <c r="M40" s="43" t="n"/>
      <c r="N40" s="43" t="n"/>
      <c r="O40" s="43" t="n"/>
      <c r="P40" s="43" t="n"/>
    </row>
    <row r="41">
      <c r="D41" s="43" t="n"/>
      <c r="E41" s="41" t="inlineStr">
        <is>
          <t>PSO5</t>
        </is>
      </c>
      <c r="F41" s="41" t="n">
        <v>0</v>
      </c>
      <c r="G41" s="43" t="n"/>
      <c r="H41" s="43" t="n"/>
      <c r="I41" s="43" t="n"/>
      <c r="J41" s="43" t="n"/>
      <c r="K41" s="43" t="n"/>
      <c r="L41" s="43" t="n"/>
      <c r="M41" s="43" t="n"/>
      <c r="N41" s="43" t="n"/>
      <c r="O41" s="43" t="n"/>
      <c r="P41" s="43" t="n"/>
    </row>
    <row r="42">
      <c r="D42" s="40" t="inlineStr">
        <is>
          <t>CO2</t>
        </is>
      </c>
      <c r="E42" s="41" t="inlineStr">
        <is>
          <t xml:space="preserve">PO1   </t>
        </is>
      </c>
      <c r="F42" s="41" t="n">
        <v>3</v>
      </c>
      <c r="G42" s="42" t="n">
        <v>66</v>
      </c>
      <c r="H42" s="41" t="n">
        <v>3</v>
      </c>
      <c r="I42" s="42" t="n">
        <v>92</v>
      </c>
      <c r="J42" s="41" t="n">
        <v>3</v>
      </c>
      <c r="K42" s="42" t="n">
        <v>86.80000000000001</v>
      </c>
      <c r="L42" s="41" t="n">
        <v>3</v>
      </c>
      <c r="M42" s="42" t="n">
        <v>95</v>
      </c>
      <c r="N42" s="41" t="n">
        <v>3</v>
      </c>
      <c r="O42" s="42" t="n">
        <v>88.44000000000001</v>
      </c>
      <c r="P42" s="41" t="n">
        <v>3</v>
      </c>
    </row>
    <row r="43">
      <c r="D43" s="43" t="n"/>
      <c r="E43" s="44" t="inlineStr">
        <is>
          <t xml:space="preserve">PO2   </t>
        </is>
      </c>
      <c r="F43" s="44" t="n">
        <v>2</v>
      </c>
      <c r="G43" s="43" t="n"/>
      <c r="H43" s="43" t="n"/>
      <c r="I43" s="43" t="n"/>
      <c r="J43" s="43" t="n"/>
      <c r="K43" s="43" t="n"/>
      <c r="L43" s="43" t="n"/>
      <c r="M43" s="43" t="n"/>
      <c r="N43" s="43" t="n"/>
      <c r="O43" s="43" t="n"/>
      <c r="P43" s="43" t="n"/>
    </row>
    <row r="44">
      <c r="D44" s="43" t="n"/>
      <c r="E44" s="41" t="inlineStr">
        <is>
          <t xml:space="preserve">PO3   </t>
        </is>
      </c>
      <c r="F44" s="41" t="n">
        <v>0</v>
      </c>
      <c r="G44" s="43" t="n"/>
      <c r="H44" s="43" t="n"/>
      <c r="I44" s="43" t="n"/>
      <c r="J44" s="43" t="n"/>
      <c r="K44" s="43" t="n"/>
      <c r="L44" s="43" t="n"/>
      <c r="M44" s="43" t="n"/>
      <c r="N44" s="43" t="n"/>
      <c r="O44" s="43" t="n"/>
      <c r="P44" s="43" t="n"/>
    </row>
    <row r="45">
      <c r="D45" s="43" t="n"/>
      <c r="E45" s="44" t="inlineStr">
        <is>
          <t xml:space="preserve">PO4   </t>
        </is>
      </c>
      <c r="F45" s="44" t="n">
        <v>1</v>
      </c>
      <c r="G45" s="43" t="n"/>
      <c r="H45" s="43" t="n"/>
      <c r="I45" s="43" t="n"/>
      <c r="J45" s="43" t="n"/>
      <c r="K45" s="43" t="n"/>
      <c r="L45" s="43" t="n"/>
      <c r="M45" s="43" t="n"/>
      <c r="N45" s="43" t="n"/>
      <c r="O45" s="43" t="n"/>
      <c r="P45" s="43" t="n"/>
    </row>
    <row r="46">
      <c r="D46" s="43" t="n"/>
      <c r="E46" s="41" t="inlineStr">
        <is>
          <t xml:space="preserve">PO5   </t>
        </is>
      </c>
      <c r="F46" s="41" t="n">
        <v>1</v>
      </c>
      <c r="G46" s="43" t="n"/>
      <c r="H46" s="43" t="n"/>
      <c r="I46" s="43" t="n"/>
      <c r="J46" s="43" t="n"/>
      <c r="K46" s="43" t="n"/>
      <c r="L46" s="43" t="n"/>
      <c r="M46" s="43" t="n"/>
      <c r="N46" s="43" t="n"/>
      <c r="O46" s="43" t="n"/>
      <c r="P46" s="43" t="n"/>
    </row>
    <row r="47">
      <c r="D47" s="43" t="n"/>
      <c r="E47" s="44" t="inlineStr">
        <is>
          <t xml:space="preserve">PO6   </t>
        </is>
      </c>
      <c r="F47" s="44" t="n">
        <v>0</v>
      </c>
      <c r="G47" s="43" t="n"/>
      <c r="H47" s="43" t="n"/>
      <c r="I47" s="43" t="n"/>
      <c r="J47" s="43" t="n"/>
      <c r="K47" s="43" t="n"/>
      <c r="L47" s="43" t="n"/>
      <c r="M47" s="43" t="n"/>
      <c r="N47" s="43" t="n"/>
      <c r="O47" s="43" t="n"/>
      <c r="P47" s="43" t="n"/>
    </row>
    <row r="48">
      <c r="D48" s="43" t="n"/>
      <c r="E48" s="41" t="inlineStr">
        <is>
          <t xml:space="preserve">PO7   </t>
        </is>
      </c>
      <c r="F48" s="41" t="n">
        <v>0</v>
      </c>
      <c r="G48" s="43" t="n"/>
      <c r="H48" s="43" t="n"/>
      <c r="I48" s="43" t="n"/>
      <c r="J48" s="43" t="n"/>
      <c r="K48" s="43" t="n"/>
      <c r="L48" s="43" t="n"/>
      <c r="M48" s="43" t="n"/>
      <c r="N48" s="43" t="n"/>
      <c r="O48" s="43" t="n"/>
      <c r="P48" s="43" t="n"/>
    </row>
    <row r="49">
      <c r="D49" s="43" t="n"/>
      <c r="E49" s="44" t="inlineStr">
        <is>
          <t xml:space="preserve">PO8   </t>
        </is>
      </c>
      <c r="F49" s="44" t="n">
        <v>0</v>
      </c>
      <c r="G49" s="43" t="n"/>
      <c r="H49" s="43" t="n"/>
      <c r="I49" s="43" t="n"/>
      <c r="J49" s="43" t="n"/>
      <c r="K49" s="43" t="n"/>
      <c r="L49" s="43" t="n"/>
      <c r="M49" s="43" t="n"/>
      <c r="N49" s="43" t="n"/>
      <c r="O49" s="43" t="n"/>
      <c r="P49" s="43" t="n"/>
    </row>
    <row r="50">
      <c r="D50" s="43" t="n"/>
      <c r="E50" s="41" t="inlineStr">
        <is>
          <t xml:space="preserve">PO9   </t>
        </is>
      </c>
      <c r="F50" s="41" t="n">
        <v>1</v>
      </c>
      <c r="G50" s="43" t="n"/>
      <c r="H50" s="43" t="n"/>
      <c r="I50" s="43" t="n"/>
      <c r="J50" s="43" t="n"/>
      <c r="K50" s="43" t="n"/>
      <c r="L50" s="43" t="n"/>
      <c r="M50" s="43" t="n"/>
      <c r="N50" s="43" t="n"/>
      <c r="O50" s="43" t="n"/>
      <c r="P50" s="43" t="n"/>
    </row>
    <row r="51">
      <c r="D51" s="43" t="n"/>
      <c r="E51" s="44" t="inlineStr">
        <is>
          <t xml:space="preserve">PO10   </t>
        </is>
      </c>
      <c r="F51" s="44" t="n">
        <v>2</v>
      </c>
      <c r="G51" s="43" t="n"/>
      <c r="H51" s="43" t="n"/>
      <c r="I51" s="43" t="n"/>
      <c r="J51" s="43" t="n"/>
      <c r="K51" s="43" t="n"/>
      <c r="L51" s="43" t="n"/>
      <c r="M51" s="43" t="n"/>
      <c r="N51" s="43" t="n"/>
      <c r="O51" s="43" t="n"/>
      <c r="P51" s="43" t="n"/>
    </row>
    <row r="52">
      <c r="D52" s="43" t="n"/>
      <c r="E52" s="41" t="inlineStr">
        <is>
          <t xml:space="preserve">PO11   </t>
        </is>
      </c>
      <c r="F52" s="41" t="n">
        <v>0</v>
      </c>
      <c r="G52" s="43" t="n"/>
      <c r="H52" s="43" t="n"/>
      <c r="I52" s="43" t="n"/>
      <c r="J52" s="43" t="n"/>
      <c r="K52" s="43" t="n"/>
      <c r="L52" s="43" t="n"/>
      <c r="M52" s="43" t="n"/>
      <c r="N52" s="43" t="n"/>
      <c r="O52" s="43" t="n"/>
      <c r="P52" s="43" t="n"/>
    </row>
    <row r="53">
      <c r="D53" s="43" t="n"/>
      <c r="E53" s="44" t="inlineStr">
        <is>
          <t xml:space="preserve">PO12   </t>
        </is>
      </c>
      <c r="F53" s="44" t="n">
        <v>1</v>
      </c>
      <c r="G53" s="43" t="n"/>
      <c r="H53" s="43" t="n"/>
      <c r="I53" s="43" t="n"/>
      <c r="J53" s="43" t="n"/>
      <c r="K53" s="43" t="n"/>
      <c r="L53" s="43" t="n"/>
      <c r="M53" s="43" t="n"/>
      <c r="N53" s="43" t="n"/>
      <c r="O53" s="43" t="n"/>
      <c r="P53" s="43" t="n"/>
    </row>
    <row r="54">
      <c r="D54" s="43" t="n"/>
      <c r="E54" s="41" t="inlineStr">
        <is>
          <t>PSO1</t>
        </is>
      </c>
      <c r="F54" s="41" t="n">
        <v>2</v>
      </c>
      <c r="G54" s="43" t="n"/>
      <c r="H54" s="43" t="n"/>
      <c r="I54" s="43" t="n"/>
      <c r="J54" s="43" t="n"/>
      <c r="K54" s="43" t="n"/>
      <c r="L54" s="43" t="n"/>
      <c r="M54" s="43" t="n"/>
      <c r="N54" s="43" t="n"/>
      <c r="O54" s="43" t="n"/>
      <c r="P54" s="43" t="n"/>
    </row>
    <row r="55">
      <c r="D55" s="43" t="n"/>
      <c r="E55" s="44" t="inlineStr">
        <is>
          <t>PSO2</t>
        </is>
      </c>
      <c r="F55" s="44" t="n">
        <v>1</v>
      </c>
      <c r="G55" s="43" t="n"/>
      <c r="H55" s="43" t="n"/>
      <c r="I55" s="43" t="n"/>
      <c r="J55" s="43" t="n"/>
      <c r="K55" s="43" t="n"/>
      <c r="L55" s="43" t="n"/>
      <c r="M55" s="43" t="n"/>
      <c r="N55" s="43" t="n"/>
      <c r="O55" s="43" t="n"/>
      <c r="P55" s="43" t="n"/>
    </row>
    <row r="56">
      <c r="D56" s="43" t="n"/>
      <c r="E56" s="41" t="inlineStr">
        <is>
          <t>PSO3</t>
        </is>
      </c>
      <c r="F56" s="41" t="n">
        <v>0</v>
      </c>
      <c r="G56" s="43" t="n"/>
      <c r="H56" s="43" t="n"/>
      <c r="I56" s="43" t="n"/>
      <c r="J56" s="43" t="n"/>
      <c r="K56" s="43" t="n"/>
      <c r="L56" s="43" t="n"/>
      <c r="M56" s="43" t="n"/>
      <c r="N56" s="43" t="n"/>
      <c r="O56" s="43" t="n"/>
      <c r="P56" s="43" t="n"/>
    </row>
    <row r="57">
      <c r="D57" s="43" t="n"/>
      <c r="E57" s="44" t="inlineStr">
        <is>
          <t>PSO4</t>
        </is>
      </c>
      <c r="F57" s="44" t="n">
        <v>0</v>
      </c>
      <c r="G57" s="43" t="n"/>
      <c r="H57" s="43" t="n"/>
      <c r="I57" s="43" t="n"/>
      <c r="J57" s="43" t="n"/>
      <c r="K57" s="43" t="n"/>
      <c r="L57" s="43" t="n"/>
      <c r="M57" s="43" t="n"/>
      <c r="N57" s="43" t="n"/>
      <c r="O57" s="43" t="n"/>
      <c r="P57" s="43" t="n"/>
    </row>
    <row r="58">
      <c r="D58" s="43" t="n"/>
      <c r="E58" s="41" t="inlineStr">
        <is>
          <t>PSO5</t>
        </is>
      </c>
      <c r="F58" s="41" t="n">
        <v>0</v>
      </c>
      <c r="G58" s="43" t="n"/>
      <c r="H58" s="43" t="n"/>
      <c r="I58" s="43" t="n"/>
      <c r="J58" s="43" t="n"/>
      <c r="K58" s="43" t="n"/>
      <c r="L58" s="43" t="n"/>
      <c r="M58" s="43" t="n"/>
      <c r="N58" s="43" t="n"/>
      <c r="O58" s="43" t="n"/>
      <c r="P58" s="43" t="n"/>
    </row>
    <row r="59">
      <c r="D59" s="39" t="inlineStr">
        <is>
          <t>CO3</t>
        </is>
      </c>
      <c r="E59" s="41" t="inlineStr">
        <is>
          <t xml:space="preserve">PO1   </t>
        </is>
      </c>
      <c r="F59" s="41" t="n">
        <v>3</v>
      </c>
      <c r="G59" s="42" t="n">
        <v>88</v>
      </c>
      <c r="H59" s="41" t="n">
        <v>3</v>
      </c>
      <c r="I59" s="42" t="n">
        <v>68</v>
      </c>
      <c r="J59" s="41" t="n">
        <v>3</v>
      </c>
      <c r="K59" s="42" t="n">
        <v>72</v>
      </c>
      <c r="L59" s="41" t="n">
        <v>3</v>
      </c>
      <c r="M59" s="42" t="n">
        <v>95</v>
      </c>
      <c r="N59" s="41" t="n">
        <v>3</v>
      </c>
      <c r="O59" s="42" t="n">
        <v>76.59999999999999</v>
      </c>
      <c r="P59" s="41" t="n">
        <v>3</v>
      </c>
    </row>
    <row r="60">
      <c r="D60" s="43" t="n"/>
      <c r="E60" s="44" t="inlineStr">
        <is>
          <t xml:space="preserve">PO2   </t>
        </is>
      </c>
      <c r="F60" s="44" t="n">
        <v>2</v>
      </c>
      <c r="G60" s="43" t="n"/>
      <c r="H60" s="43" t="n"/>
      <c r="I60" s="43" t="n"/>
      <c r="J60" s="43" t="n"/>
      <c r="K60" s="43" t="n"/>
      <c r="L60" s="43" t="n"/>
      <c r="M60" s="43" t="n"/>
      <c r="N60" s="43" t="n"/>
      <c r="O60" s="43" t="n"/>
      <c r="P60" s="43" t="n"/>
    </row>
    <row r="61">
      <c r="D61" s="43" t="n"/>
      <c r="E61" s="41" t="inlineStr">
        <is>
          <t xml:space="preserve">PO3   </t>
        </is>
      </c>
      <c r="F61" s="41" t="n">
        <v>0</v>
      </c>
      <c r="G61" s="43" t="n"/>
      <c r="H61" s="43" t="n"/>
      <c r="I61" s="43" t="n"/>
      <c r="J61" s="43" t="n"/>
      <c r="K61" s="43" t="n"/>
      <c r="L61" s="43" t="n"/>
      <c r="M61" s="43" t="n"/>
      <c r="N61" s="43" t="n"/>
      <c r="O61" s="43" t="n"/>
      <c r="P61" s="43" t="n"/>
    </row>
    <row r="62">
      <c r="D62" s="43" t="n"/>
      <c r="E62" s="44" t="inlineStr">
        <is>
          <t xml:space="preserve">PO4   </t>
        </is>
      </c>
      <c r="F62" s="44" t="n">
        <v>1</v>
      </c>
      <c r="G62" s="43" t="n"/>
      <c r="H62" s="43" t="n"/>
      <c r="I62" s="43" t="n"/>
      <c r="J62" s="43" t="n"/>
      <c r="K62" s="43" t="n"/>
      <c r="L62" s="43" t="n"/>
      <c r="M62" s="43" t="n"/>
      <c r="N62" s="43" t="n"/>
      <c r="O62" s="43" t="n"/>
      <c r="P62" s="43" t="n"/>
    </row>
    <row r="63">
      <c r="D63" s="43" t="n"/>
      <c r="E63" s="41" t="inlineStr">
        <is>
          <t xml:space="preserve">PO5   </t>
        </is>
      </c>
      <c r="F63" s="41" t="n">
        <v>1</v>
      </c>
      <c r="G63" s="43" t="n"/>
      <c r="H63" s="43" t="n"/>
      <c r="I63" s="43" t="n"/>
      <c r="J63" s="43" t="n"/>
      <c r="K63" s="43" t="n"/>
      <c r="L63" s="43" t="n"/>
      <c r="M63" s="43" t="n"/>
      <c r="N63" s="43" t="n"/>
      <c r="O63" s="43" t="n"/>
      <c r="P63" s="43" t="n"/>
    </row>
    <row r="64">
      <c r="D64" s="43" t="n"/>
      <c r="E64" s="44" t="inlineStr">
        <is>
          <t xml:space="preserve">PO6   </t>
        </is>
      </c>
      <c r="F64" s="44" t="n">
        <v>0</v>
      </c>
      <c r="G64" s="43" t="n"/>
      <c r="H64" s="43" t="n"/>
      <c r="I64" s="43" t="n"/>
      <c r="J64" s="43" t="n"/>
      <c r="K64" s="43" t="n"/>
      <c r="L64" s="43" t="n"/>
      <c r="M64" s="43" t="n"/>
      <c r="N64" s="43" t="n"/>
      <c r="O64" s="43" t="n"/>
      <c r="P64" s="43" t="n"/>
    </row>
    <row r="65">
      <c r="D65" s="43" t="n"/>
      <c r="E65" s="41" t="inlineStr">
        <is>
          <t xml:space="preserve">PO7   </t>
        </is>
      </c>
      <c r="F65" s="41" t="n">
        <v>0</v>
      </c>
      <c r="G65" s="43" t="n"/>
      <c r="H65" s="43" t="n"/>
      <c r="I65" s="43" t="n"/>
      <c r="J65" s="43" t="n"/>
      <c r="K65" s="43" t="n"/>
      <c r="L65" s="43" t="n"/>
      <c r="M65" s="43" t="n"/>
      <c r="N65" s="43" t="n"/>
      <c r="O65" s="43" t="n"/>
      <c r="P65" s="43" t="n"/>
    </row>
    <row r="66">
      <c r="D66" s="43" t="n"/>
      <c r="E66" s="44" t="inlineStr">
        <is>
          <t xml:space="preserve">PO8   </t>
        </is>
      </c>
      <c r="F66" s="44" t="n">
        <v>0</v>
      </c>
      <c r="G66" s="43" t="n"/>
      <c r="H66" s="43" t="n"/>
      <c r="I66" s="43" t="n"/>
      <c r="J66" s="43" t="n"/>
      <c r="K66" s="43" t="n"/>
      <c r="L66" s="43" t="n"/>
      <c r="M66" s="43" t="n"/>
      <c r="N66" s="43" t="n"/>
      <c r="O66" s="43" t="n"/>
      <c r="P66" s="43" t="n"/>
    </row>
    <row r="67">
      <c r="D67" s="43" t="n"/>
      <c r="E67" s="41" t="inlineStr">
        <is>
          <t xml:space="preserve">PO9   </t>
        </is>
      </c>
      <c r="F67" s="41" t="n">
        <v>1</v>
      </c>
      <c r="G67" s="43" t="n"/>
      <c r="H67" s="43" t="n"/>
      <c r="I67" s="43" t="n"/>
      <c r="J67" s="43" t="n"/>
      <c r="K67" s="43" t="n"/>
      <c r="L67" s="43" t="n"/>
      <c r="M67" s="43" t="n"/>
      <c r="N67" s="43" t="n"/>
      <c r="O67" s="43" t="n"/>
      <c r="P67" s="43" t="n"/>
    </row>
    <row r="68">
      <c r="D68" s="43" t="n"/>
      <c r="E68" s="44" t="inlineStr">
        <is>
          <t xml:space="preserve">PO10   </t>
        </is>
      </c>
      <c r="F68" s="44" t="n">
        <v>2</v>
      </c>
      <c r="G68" s="43" t="n"/>
      <c r="H68" s="43" t="n"/>
      <c r="I68" s="43" t="n"/>
      <c r="J68" s="43" t="n"/>
      <c r="K68" s="43" t="n"/>
      <c r="L68" s="43" t="n"/>
      <c r="M68" s="43" t="n"/>
      <c r="N68" s="43" t="n"/>
      <c r="O68" s="43" t="n"/>
      <c r="P68" s="43" t="n"/>
    </row>
    <row r="69">
      <c r="D69" s="43" t="n"/>
      <c r="E69" s="41" t="inlineStr">
        <is>
          <t xml:space="preserve">PO11   </t>
        </is>
      </c>
      <c r="F69" s="41" t="n">
        <v>0</v>
      </c>
      <c r="G69" s="43" t="n"/>
      <c r="H69" s="43" t="n"/>
      <c r="I69" s="43" t="n"/>
      <c r="J69" s="43" t="n"/>
      <c r="K69" s="43" t="n"/>
      <c r="L69" s="43" t="n"/>
      <c r="M69" s="43" t="n"/>
      <c r="N69" s="43" t="n"/>
      <c r="O69" s="43" t="n"/>
      <c r="P69" s="43" t="n"/>
    </row>
    <row r="70">
      <c r="D70" s="43" t="n"/>
      <c r="E70" s="44" t="inlineStr">
        <is>
          <t xml:space="preserve">PO12   </t>
        </is>
      </c>
      <c r="F70" s="44" t="n">
        <v>1</v>
      </c>
      <c r="G70" s="43" t="n"/>
      <c r="H70" s="43" t="n"/>
      <c r="I70" s="43" t="n"/>
      <c r="J70" s="43" t="n"/>
      <c r="K70" s="43" t="n"/>
      <c r="L70" s="43" t="n"/>
      <c r="M70" s="43" t="n"/>
      <c r="N70" s="43" t="n"/>
      <c r="O70" s="43" t="n"/>
      <c r="P70" s="43" t="n"/>
    </row>
    <row r="71">
      <c r="D71" s="43" t="n"/>
      <c r="E71" s="41" t="inlineStr">
        <is>
          <t>PSO1</t>
        </is>
      </c>
      <c r="F71" s="41" t="n">
        <v>2</v>
      </c>
      <c r="G71" s="43" t="n"/>
      <c r="H71" s="43" t="n"/>
      <c r="I71" s="43" t="n"/>
      <c r="J71" s="43" t="n"/>
      <c r="K71" s="43" t="n"/>
      <c r="L71" s="43" t="n"/>
      <c r="M71" s="43" t="n"/>
      <c r="N71" s="43" t="n"/>
      <c r="O71" s="43" t="n"/>
      <c r="P71" s="43" t="n"/>
    </row>
    <row r="72">
      <c r="D72" s="43" t="n"/>
      <c r="E72" s="44" t="inlineStr">
        <is>
          <t>PSO2</t>
        </is>
      </c>
      <c r="F72" s="44" t="n">
        <v>1</v>
      </c>
      <c r="G72" s="43" t="n"/>
      <c r="H72" s="43" t="n"/>
      <c r="I72" s="43" t="n"/>
      <c r="J72" s="43" t="n"/>
      <c r="K72" s="43" t="n"/>
      <c r="L72" s="43" t="n"/>
      <c r="M72" s="43" t="n"/>
      <c r="N72" s="43" t="n"/>
      <c r="O72" s="43" t="n"/>
      <c r="P72" s="43" t="n"/>
    </row>
    <row r="73">
      <c r="D73" s="43" t="n"/>
      <c r="E73" s="41" t="inlineStr">
        <is>
          <t>PSO3</t>
        </is>
      </c>
      <c r="F73" s="41" t="n">
        <v>0</v>
      </c>
      <c r="G73" s="43" t="n"/>
      <c r="H73" s="43" t="n"/>
      <c r="I73" s="43" t="n"/>
      <c r="J73" s="43" t="n"/>
      <c r="K73" s="43" t="n"/>
      <c r="L73" s="43" t="n"/>
      <c r="M73" s="43" t="n"/>
      <c r="N73" s="43" t="n"/>
      <c r="O73" s="43" t="n"/>
      <c r="P73" s="43" t="n"/>
    </row>
    <row r="74">
      <c r="D74" s="43" t="n"/>
      <c r="E74" s="44" t="inlineStr">
        <is>
          <t>PSO4</t>
        </is>
      </c>
      <c r="F74" s="44" t="n">
        <v>0</v>
      </c>
      <c r="G74" s="43" t="n"/>
      <c r="H74" s="43" t="n"/>
      <c r="I74" s="43" t="n"/>
      <c r="J74" s="43" t="n"/>
      <c r="K74" s="43" t="n"/>
      <c r="L74" s="43" t="n"/>
      <c r="M74" s="43" t="n"/>
      <c r="N74" s="43" t="n"/>
      <c r="O74" s="43" t="n"/>
      <c r="P74" s="43" t="n"/>
    </row>
    <row r="75">
      <c r="D75" s="43" t="n"/>
      <c r="E75" s="41" t="inlineStr">
        <is>
          <t>PSO5</t>
        </is>
      </c>
      <c r="F75" s="41" t="n">
        <v>0</v>
      </c>
      <c r="G75" s="43" t="n"/>
      <c r="H75" s="43" t="n"/>
      <c r="I75" s="43" t="n"/>
      <c r="J75" s="43" t="n"/>
      <c r="K75" s="43" t="n"/>
      <c r="L75" s="43" t="n"/>
      <c r="M75" s="43" t="n"/>
      <c r="N75" s="43" t="n"/>
      <c r="O75" s="43" t="n"/>
      <c r="P75" s="43" t="n"/>
    </row>
    <row r="76">
      <c r="D76" s="40" t="inlineStr">
        <is>
          <t>CO4</t>
        </is>
      </c>
      <c r="E76" s="41" t="inlineStr">
        <is>
          <t xml:space="preserve">PO1   </t>
        </is>
      </c>
      <c r="F76" s="41" t="n">
        <v>3</v>
      </c>
      <c r="G76" s="42" t="n">
        <v>66</v>
      </c>
      <c r="H76" s="41" t="n">
        <v>3</v>
      </c>
      <c r="I76" s="42" t="n">
        <v>92</v>
      </c>
      <c r="J76" s="41" t="n">
        <v>3</v>
      </c>
      <c r="K76" s="42" t="n">
        <v>86.80000000000001</v>
      </c>
      <c r="L76" s="41" t="n">
        <v>3</v>
      </c>
      <c r="M76" s="42" t="n">
        <v>95</v>
      </c>
      <c r="N76" s="41" t="n">
        <v>3</v>
      </c>
      <c r="O76" s="42" t="n">
        <v>88.44000000000001</v>
      </c>
      <c r="P76" s="41" t="n">
        <v>3</v>
      </c>
    </row>
    <row r="77">
      <c r="D77" s="43" t="n"/>
      <c r="E77" s="44" t="inlineStr">
        <is>
          <t xml:space="preserve">PO2   </t>
        </is>
      </c>
      <c r="F77" s="44" t="n">
        <v>2</v>
      </c>
      <c r="G77" s="43" t="n"/>
      <c r="H77" s="43" t="n"/>
      <c r="I77" s="43" t="n"/>
      <c r="J77" s="43" t="n"/>
      <c r="K77" s="43" t="n"/>
      <c r="L77" s="43" t="n"/>
      <c r="M77" s="43" t="n"/>
      <c r="N77" s="43" t="n"/>
      <c r="O77" s="43" t="n"/>
      <c r="P77" s="43" t="n"/>
    </row>
    <row r="78">
      <c r="D78" s="43" t="n"/>
      <c r="E78" s="41" t="inlineStr">
        <is>
          <t xml:space="preserve">PO3   </t>
        </is>
      </c>
      <c r="F78" s="41" t="n">
        <v>0</v>
      </c>
      <c r="G78" s="43" t="n"/>
      <c r="H78" s="43" t="n"/>
      <c r="I78" s="43" t="n"/>
      <c r="J78" s="43" t="n"/>
      <c r="K78" s="43" t="n"/>
      <c r="L78" s="43" t="n"/>
      <c r="M78" s="43" t="n"/>
      <c r="N78" s="43" t="n"/>
      <c r="O78" s="43" t="n"/>
      <c r="P78" s="43" t="n"/>
    </row>
    <row r="79">
      <c r="D79" s="43" t="n"/>
      <c r="E79" s="44" t="inlineStr">
        <is>
          <t xml:space="preserve">PO4   </t>
        </is>
      </c>
      <c r="F79" s="44" t="n">
        <v>1</v>
      </c>
      <c r="G79" s="43" t="n"/>
      <c r="H79" s="43" t="n"/>
      <c r="I79" s="43" t="n"/>
      <c r="J79" s="43" t="n"/>
      <c r="K79" s="43" t="n"/>
      <c r="L79" s="43" t="n"/>
      <c r="M79" s="43" t="n"/>
      <c r="N79" s="43" t="n"/>
      <c r="O79" s="43" t="n"/>
      <c r="P79" s="43" t="n"/>
    </row>
    <row r="80">
      <c r="D80" s="43" t="n"/>
      <c r="E80" s="41" t="inlineStr">
        <is>
          <t xml:space="preserve">PO5   </t>
        </is>
      </c>
      <c r="F80" s="41" t="n">
        <v>1</v>
      </c>
      <c r="G80" s="43" t="n"/>
      <c r="H80" s="43" t="n"/>
      <c r="I80" s="43" t="n"/>
      <c r="J80" s="43" t="n"/>
      <c r="K80" s="43" t="n"/>
      <c r="L80" s="43" t="n"/>
      <c r="M80" s="43" t="n"/>
      <c r="N80" s="43" t="n"/>
      <c r="O80" s="43" t="n"/>
      <c r="P80" s="43" t="n"/>
    </row>
    <row r="81">
      <c r="D81" s="43" t="n"/>
      <c r="E81" s="44" t="inlineStr">
        <is>
          <t xml:space="preserve">PO6   </t>
        </is>
      </c>
      <c r="F81" s="44" t="n">
        <v>0</v>
      </c>
      <c r="G81" s="43" t="n"/>
      <c r="H81" s="43" t="n"/>
      <c r="I81" s="43" t="n"/>
      <c r="J81" s="43" t="n"/>
      <c r="K81" s="43" t="n"/>
      <c r="L81" s="43" t="n"/>
      <c r="M81" s="43" t="n"/>
      <c r="N81" s="43" t="n"/>
      <c r="O81" s="43" t="n"/>
      <c r="P81" s="43" t="n"/>
    </row>
    <row r="82">
      <c r="D82" s="43" t="n"/>
      <c r="E82" s="41" t="inlineStr">
        <is>
          <t xml:space="preserve">PO7   </t>
        </is>
      </c>
      <c r="F82" s="41" t="n">
        <v>0</v>
      </c>
      <c r="G82" s="43" t="n"/>
      <c r="H82" s="43" t="n"/>
      <c r="I82" s="43" t="n"/>
      <c r="J82" s="43" t="n"/>
      <c r="K82" s="43" t="n"/>
      <c r="L82" s="43" t="n"/>
      <c r="M82" s="43" t="n"/>
      <c r="N82" s="43" t="n"/>
      <c r="O82" s="43" t="n"/>
      <c r="P82" s="43" t="n"/>
    </row>
    <row r="83">
      <c r="D83" s="43" t="n"/>
      <c r="E83" s="44" t="inlineStr">
        <is>
          <t xml:space="preserve">PO8   </t>
        </is>
      </c>
      <c r="F83" s="44" t="n">
        <v>0</v>
      </c>
      <c r="G83" s="43" t="n"/>
      <c r="H83" s="43" t="n"/>
      <c r="I83" s="43" t="n"/>
      <c r="J83" s="43" t="n"/>
      <c r="K83" s="43" t="n"/>
      <c r="L83" s="43" t="n"/>
      <c r="M83" s="43" t="n"/>
      <c r="N83" s="43" t="n"/>
      <c r="O83" s="43" t="n"/>
      <c r="P83" s="43" t="n"/>
    </row>
    <row r="84">
      <c r="D84" s="43" t="n"/>
      <c r="E84" s="41" t="inlineStr">
        <is>
          <t xml:space="preserve">PO9   </t>
        </is>
      </c>
      <c r="F84" s="41" t="n">
        <v>1</v>
      </c>
      <c r="G84" s="43" t="n"/>
      <c r="H84" s="43" t="n"/>
      <c r="I84" s="43" t="n"/>
      <c r="J84" s="43" t="n"/>
      <c r="K84" s="43" t="n"/>
      <c r="L84" s="43" t="n"/>
      <c r="M84" s="43" t="n"/>
      <c r="N84" s="43" t="n"/>
      <c r="O84" s="43" t="n"/>
      <c r="P84" s="43" t="n"/>
    </row>
    <row r="85">
      <c r="D85" s="43" t="n"/>
      <c r="E85" s="44" t="inlineStr">
        <is>
          <t xml:space="preserve">PO10   </t>
        </is>
      </c>
      <c r="F85" s="44" t="n">
        <v>2</v>
      </c>
      <c r="G85" s="43" t="n"/>
      <c r="H85" s="43" t="n"/>
      <c r="I85" s="43" t="n"/>
      <c r="J85" s="43" t="n"/>
      <c r="K85" s="43" t="n"/>
      <c r="L85" s="43" t="n"/>
      <c r="M85" s="43" t="n"/>
      <c r="N85" s="43" t="n"/>
      <c r="O85" s="43" t="n"/>
      <c r="P85" s="43" t="n"/>
    </row>
    <row r="86">
      <c r="D86" s="43" t="n"/>
      <c r="E86" s="41" t="inlineStr">
        <is>
          <t xml:space="preserve">PO11   </t>
        </is>
      </c>
      <c r="F86" s="41" t="n">
        <v>0</v>
      </c>
      <c r="G86" s="43" t="n"/>
      <c r="H86" s="43" t="n"/>
      <c r="I86" s="43" t="n"/>
      <c r="J86" s="43" t="n"/>
      <c r="K86" s="43" t="n"/>
      <c r="L86" s="43" t="n"/>
      <c r="M86" s="43" t="n"/>
      <c r="N86" s="43" t="n"/>
      <c r="O86" s="43" t="n"/>
      <c r="P86" s="43" t="n"/>
    </row>
    <row r="87">
      <c r="D87" s="43" t="n"/>
      <c r="E87" s="44" t="inlineStr">
        <is>
          <t xml:space="preserve">PO12   </t>
        </is>
      </c>
      <c r="F87" s="44" t="n">
        <v>1</v>
      </c>
      <c r="G87" s="43" t="n"/>
      <c r="H87" s="43" t="n"/>
      <c r="I87" s="43" t="n"/>
      <c r="J87" s="43" t="n"/>
      <c r="K87" s="43" t="n"/>
      <c r="L87" s="43" t="n"/>
      <c r="M87" s="43" t="n"/>
      <c r="N87" s="43" t="n"/>
      <c r="O87" s="43" t="n"/>
      <c r="P87" s="43" t="n"/>
    </row>
    <row r="88">
      <c r="D88" s="43" t="n"/>
      <c r="E88" s="41" t="inlineStr">
        <is>
          <t>PSO1</t>
        </is>
      </c>
      <c r="F88" s="41" t="n">
        <v>2</v>
      </c>
      <c r="G88" s="43" t="n"/>
      <c r="H88" s="43" t="n"/>
      <c r="I88" s="43" t="n"/>
      <c r="J88" s="43" t="n"/>
      <c r="K88" s="43" t="n"/>
      <c r="L88" s="43" t="n"/>
      <c r="M88" s="43" t="n"/>
      <c r="N88" s="43" t="n"/>
      <c r="O88" s="43" t="n"/>
      <c r="P88" s="43" t="n"/>
    </row>
    <row r="89">
      <c r="D89" s="43" t="n"/>
      <c r="E89" s="44" t="inlineStr">
        <is>
          <t>PSO2</t>
        </is>
      </c>
      <c r="F89" s="44" t="n">
        <v>1</v>
      </c>
      <c r="G89" s="43" t="n"/>
      <c r="H89" s="43" t="n"/>
      <c r="I89" s="43" t="n"/>
      <c r="J89" s="43" t="n"/>
      <c r="K89" s="43" t="n"/>
      <c r="L89" s="43" t="n"/>
      <c r="M89" s="43" t="n"/>
      <c r="N89" s="43" t="n"/>
      <c r="O89" s="43" t="n"/>
      <c r="P89" s="43" t="n"/>
    </row>
    <row r="90">
      <c r="D90" s="43" t="n"/>
      <c r="E90" s="41" t="inlineStr">
        <is>
          <t>PSO3</t>
        </is>
      </c>
      <c r="F90" s="41" t="n">
        <v>0</v>
      </c>
      <c r="G90" s="43" t="n"/>
      <c r="H90" s="43" t="n"/>
      <c r="I90" s="43" t="n"/>
      <c r="J90" s="43" t="n"/>
      <c r="K90" s="43" t="n"/>
      <c r="L90" s="43" t="n"/>
      <c r="M90" s="43" t="n"/>
      <c r="N90" s="43" t="n"/>
      <c r="O90" s="43" t="n"/>
      <c r="P90" s="43" t="n"/>
    </row>
    <row r="91">
      <c r="D91" s="43" t="n"/>
      <c r="E91" s="44" t="inlineStr">
        <is>
          <t>PSO4</t>
        </is>
      </c>
      <c r="F91" s="44" t="n">
        <v>0</v>
      </c>
      <c r="G91" s="43" t="n"/>
      <c r="H91" s="43" t="n"/>
      <c r="I91" s="43" t="n"/>
      <c r="J91" s="43" t="n"/>
      <c r="K91" s="43" t="n"/>
      <c r="L91" s="43" t="n"/>
      <c r="M91" s="43" t="n"/>
      <c r="N91" s="43" t="n"/>
      <c r="O91" s="43" t="n"/>
      <c r="P91" s="43" t="n"/>
    </row>
    <row r="92">
      <c r="D92" s="43" t="n"/>
      <c r="E92" s="41" t="inlineStr">
        <is>
          <t>PSO5</t>
        </is>
      </c>
      <c r="F92" s="41" t="n">
        <v>0</v>
      </c>
      <c r="G92" s="43" t="n"/>
      <c r="H92" s="43" t="n"/>
      <c r="I92" s="43" t="n"/>
      <c r="J92" s="43" t="n"/>
      <c r="K92" s="43" t="n"/>
      <c r="L92" s="43" t="n"/>
      <c r="M92" s="43" t="n"/>
      <c r="N92" s="43" t="n"/>
      <c r="O92" s="43" t="n"/>
      <c r="P92" s="43" t="n"/>
    </row>
    <row r="93">
      <c r="D93" s="39" t="inlineStr">
        <is>
          <t>CO5</t>
        </is>
      </c>
      <c r="E93" s="41" t="inlineStr">
        <is>
          <t xml:space="preserve">PO1   </t>
        </is>
      </c>
      <c r="F93" s="41" t="n">
        <v>3</v>
      </c>
      <c r="G93" s="42" t="n">
        <v>66</v>
      </c>
      <c r="H93" s="41" t="n">
        <v>3</v>
      </c>
      <c r="I93" s="42" t="n">
        <v>92</v>
      </c>
      <c r="J93" s="41" t="n">
        <v>3</v>
      </c>
      <c r="K93" s="42" t="n">
        <v>86.80000000000001</v>
      </c>
      <c r="L93" s="41" t="n">
        <v>3</v>
      </c>
      <c r="M93" s="42" t="n">
        <v>95</v>
      </c>
      <c r="N93" s="41" t="n">
        <v>3</v>
      </c>
      <c r="O93" s="42" t="n">
        <v>88.44000000000001</v>
      </c>
      <c r="P93" s="41" t="n">
        <v>3</v>
      </c>
    </row>
    <row r="94">
      <c r="D94" s="43" t="n"/>
      <c r="E94" s="44" t="inlineStr">
        <is>
          <t xml:space="preserve">PO2   </t>
        </is>
      </c>
      <c r="F94" s="44" t="n">
        <v>2</v>
      </c>
      <c r="G94" s="43" t="n"/>
      <c r="H94" s="43" t="n"/>
      <c r="I94" s="43" t="n"/>
      <c r="J94" s="43" t="n"/>
      <c r="K94" s="43" t="n"/>
      <c r="L94" s="43" t="n"/>
      <c r="M94" s="43" t="n"/>
      <c r="N94" s="43" t="n"/>
      <c r="O94" s="43" t="n"/>
      <c r="P94" s="43" t="n"/>
    </row>
    <row r="95">
      <c r="D95" s="43" t="n"/>
      <c r="E95" s="41" t="inlineStr">
        <is>
          <t xml:space="preserve">PO3   </t>
        </is>
      </c>
      <c r="F95" s="41" t="n">
        <v>0</v>
      </c>
      <c r="G95" s="43" t="n"/>
      <c r="H95" s="43" t="n"/>
      <c r="I95" s="43" t="n"/>
      <c r="J95" s="43" t="n"/>
      <c r="K95" s="43" t="n"/>
      <c r="L95" s="43" t="n"/>
      <c r="M95" s="43" t="n"/>
      <c r="N95" s="43" t="n"/>
      <c r="O95" s="43" t="n"/>
      <c r="P95" s="43" t="n"/>
    </row>
    <row r="96">
      <c r="D96" s="43" t="n"/>
      <c r="E96" s="44" t="inlineStr">
        <is>
          <t xml:space="preserve">PO4   </t>
        </is>
      </c>
      <c r="F96" s="44" t="n">
        <v>1</v>
      </c>
      <c r="G96" s="43" t="n"/>
      <c r="H96" s="43" t="n"/>
      <c r="I96" s="43" t="n"/>
      <c r="J96" s="43" t="n"/>
      <c r="K96" s="43" t="n"/>
      <c r="L96" s="43" t="n"/>
      <c r="M96" s="43" t="n"/>
      <c r="N96" s="43" t="n"/>
      <c r="O96" s="43" t="n"/>
      <c r="P96" s="43" t="n"/>
    </row>
    <row r="97">
      <c r="D97" s="43" t="n"/>
      <c r="E97" s="41" t="inlineStr">
        <is>
          <t xml:space="preserve">PO5   </t>
        </is>
      </c>
      <c r="F97" s="41" t="n">
        <v>1</v>
      </c>
      <c r="G97" s="43" t="n"/>
      <c r="H97" s="43" t="n"/>
      <c r="I97" s="43" t="n"/>
      <c r="J97" s="43" t="n"/>
      <c r="K97" s="43" t="n"/>
      <c r="L97" s="43" t="n"/>
      <c r="M97" s="43" t="n"/>
      <c r="N97" s="43" t="n"/>
      <c r="O97" s="43" t="n"/>
      <c r="P97" s="43" t="n"/>
    </row>
    <row r="98">
      <c r="D98" s="43" t="n"/>
      <c r="E98" s="44" t="inlineStr">
        <is>
          <t xml:space="preserve">PO6   </t>
        </is>
      </c>
      <c r="F98" s="44" t="n">
        <v>0</v>
      </c>
      <c r="G98" s="43" t="n"/>
      <c r="H98" s="43" t="n"/>
      <c r="I98" s="43" t="n"/>
      <c r="J98" s="43" t="n"/>
      <c r="K98" s="43" t="n"/>
      <c r="L98" s="43" t="n"/>
      <c r="M98" s="43" t="n"/>
      <c r="N98" s="43" t="n"/>
      <c r="O98" s="43" t="n"/>
      <c r="P98" s="43" t="n"/>
    </row>
    <row r="99">
      <c r="D99" s="43" t="n"/>
      <c r="E99" s="41" t="inlineStr">
        <is>
          <t xml:space="preserve">PO7   </t>
        </is>
      </c>
      <c r="F99" s="41" t="n">
        <v>0</v>
      </c>
      <c r="G99" s="43" t="n"/>
      <c r="H99" s="43" t="n"/>
      <c r="I99" s="43" t="n"/>
      <c r="J99" s="43" t="n"/>
      <c r="K99" s="43" t="n"/>
      <c r="L99" s="43" t="n"/>
      <c r="M99" s="43" t="n"/>
      <c r="N99" s="43" t="n"/>
      <c r="O99" s="43" t="n"/>
      <c r="P99" s="43" t="n"/>
    </row>
    <row r="100">
      <c r="D100" s="43" t="n"/>
      <c r="E100" s="44" t="inlineStr">
        <is>
          <t xml:space="preserve">PO8   </t>
        </is>
      </c>
      <c r="F100" s="44" t="n">
        <v>0</v>
      </c>
      <c r="G100" s="43" t="n"/>
      <c r="H100" s="43" t="n"/>
      <c r="I100" s="43" t="n"/>
      <c r="J100" s="43" t="n"/>
      <c r="K100" s="43" t="n"/>
      <c r="L100" s="43" t="n"/>
      <c r="M100" s="43" t="n"/>
      <c r="N100" s="43" t="n"/>
      <c r="O100" s="43" t="n"/>
      <c r="P100" s="43" t="n"/>
    </row>
    <row r="101">
      <c r="D101" s="43" t="n"/>
      <c r="E101" s="41" t="inlineStr">
        <is>
          <t xml:space="preserve">PO9   </t>
        </is>
      </c>
      <c r="F101" s="41" t="n">
        <v>1</v>
      </c>
      <c r="G101" s="43" t="n"/>
      <c r="H101" s="43" t="n"/>
      <c r="I101" s="43" t="n"/>
      <c r="J101" s="43" t="n"/>
      <c r="K101" s="43" t="n"/>
      <c r="L101" s="43" t="n"/>
      <c r="M101" s="43" t="n"/>
      <c r="N101" s="43" t="n"/>
      <c r="O101" s="43" t="n"/>
      <c r="P101" s="43" t="n"/>
    </row>
    <row r="102">
      <c r="D102" s="43" t="n"/>
      <c r="E102" s="44" t="inlineStr">
        <is>
          <t xml:space="preserve">PO10   </t>
        </is>
      </c>
      <c r="F102" s="44" t="n">
        <v>2</v>
      </c>
      <c r="G102" s="43" t="n"/>
      <c r="H102" s="43" t="n"/>
      <c r="I102" s="43" t="n"/>
      <c r="J102" s="43" t="n"/>
      <c r="K102" s="43" t="n"/>
      <c r="L102" s="43" t="n"/>
      <c r="M102" s="43" t="n"/>
      <c r="N102" s="43" t="n"/>
      <c r="O102" s="43" t="n"/>
      <c r="P102" s="43" t="n"/>
    </row>
    <row r="103">
      <c r="D103" s="43" t="n"/>
      <c r="E103" s="41" t="inlineStr">
        <is>
          <t xml:space="preserve">PO11   </t>
        </is>
      </c>
      <c r="F103" s="41" t="n">
        <v>0</v>
      </c>
      <c r="G103" s="43" t="n"/>
      <c r="H103" s="43" t="n"/>
      <c r="I103" s="43" t="n"/>
      <c r="J103" s="43" t="n"/>
      <c r="K103" s="43" t="n"/>
      <c r="L103" s="43" t="n"/>
      <c r="M103" s="43" t="n"/>
      <c r="N103" s="43" t="n"/>
      <c r="O103" s="43" t="n"/>
      <c r="P103" s="43" t="n"/>
    </row>
    <row r="104">
      <c r="D104" s="43" t="n"/>
      <c r="E104" s="44" t="inlineStr">
        <is>
          <t xml:space="preserve">PO12   </t>
        </is>
      </c>
      <c r="F104" s="44" t="n">
        <v>1</v>
      </c>
      <c r="G104" s="43" t="n"/>
      <c r="H104" s="43" t="n"/>
      <c r="I104" s="43" t="n"/>
      <c r="J104" s="43" t="n"/>
      <c r="K104" s="43" t="n"/>
      <c r="L104" s="43" t="n"/>
      <c r="M104" s="43" t="n"/>
      <c r="N104" s="43" t="n"/>
      <c r="O104" s="43" t="n"/>
      <c r="P104" s="43" t="n"/>
    </row>
    <row r="105">
      <c r="D105" s="43" t="n"/>
      <c r="E105" s="41" t="inlineStr">
        <is>
          <t>PSO1</t>
        </is>
      </c>
      <c r="F105" s="41" t="n">
        <v>2</v>
      </c>
      <c r="G105" s="43" t="n"/>
      <c r="H105" s="43" t="n"/>
      <c r="I105" s="43" t="n"/>
      <c r="J105" s="43" t="n"/>
      <c r="K105" s="43" t="n"/>
      <c r="L105" s="43" t="n"/>
      <c r="M105" s="43" t="n"/>
      <c r="N105" s="43" t="n"/>
      <c r="O105" s="43" t="n"/>
      <c r="P105" s="43" t="n"/>
    </row>
    <row r="106">
      <c r="D106" s="43" t="n"/>
      <c r="E106" s="44" t="inlineStr">
        <is>
          <t>PSO2</t>
        </is>
      </c>
      <c r="F106" s="44" t="n">
        <v>1</v>
      </c>
      <c r="G106" s="43" t="n"/>
      <c r="H106" s="43" t="n"/>
      <c r="I106" s="43" t="n"/>
      <c r="J106" s="43" t="n"/>
      <c r="K106" s="43" t="n"/>
      <c r="L106" s="43" t="n"/>
      <c r="M106" s="43" t="n"/>
      <c r="N106" s="43" t="n"/>
      <c r="O106" s="43" t="n"/>
      <c r="P106" s="43" t="n"/>
    </row>
    <row r="107">
      <c r="D107" s="43" t="n"/>
      <c r="E107" s="41" t="inlineStr">
        <is>
          <t>PSO3</t>
        </is>
      </c>
      <c r="F107" s="41" t="n">
        <v>0</v>
      </c>
      <c r="G107" s="43" t="n"/>
      <c r="H107" s="43" t="n"/>
      <c r="I107" s="43" t="n"/>
      <c r="J107" s="43" t="n"/>
      <c r="K107" s="43" t="n"/>
      <c r="L107" s="43" t="n"/>
      <c r="M107" s="43" t="n"/>
      <c r="N107" s="43" t="n"/>
      <c r="O107" s="43" t="n"/>
      <c r="P107" s="43" t="n"/>
    </row>
    <row r="108">
      <c r="D108" s="43" t="n"/>
      <c r="E108" s="44" t="inlineStr">
        <is>
          <t>PSO4</t>
        </is>
      </c>
      <c r="F108" s="44" t="n">
        <v>0</v>
      </c>
      <c r="G108" s="43" t="n"/>
      <c r="H108" s="43" t="n"/>
      <c r="I108" s="43" t="n"/>
      <c r="J108" s="43" t="n"/>
      <c r="K108" s="43" t="n"/>
      <c r="L108" s="43" t="n"/>
      <c r="M108" s="43" t="n"/>
      <c r="N108" s="43" t="n"/>
      <c r="O108" s="43" t="n"/>
      <c r="P108" s="43" t="n"/>
    </row>
    <row r="109">
      <c r="D109" s="43" t="n"/>
      <c r="E109" s="41" t="inlineStr">
        <is>
          <t>PSO5</t>
        </is>
      </c>
      <c r="F109" s="41" t="n">
        <v>0</v>
      </c>
      <c r="G109" s="43" t="n"/>
      <c r="H109" s="43" t="n"/>
      <c r="I109" s="43" t="n"/>
      <c r="J109" s="43" t="n"/>
      <c r="K109" s="43" t="n"/>
      <c r="L109" s="43" t="n"/>
      <c r="M109" s="43" t="n"/>
      <c r="N109" s="43" t="n"/>
      <c r="O109" s="43" t="n"/>
      <c r="P109" s="43" t="n"/>
    </row>
    <row r="110"/>
    <row r="111"/>
    <row r="112"/>
    <row r="113">
      <c r="D113" s="1" t="inlineStr">
        <is>
          <t>Weighted PO/PSO Attainment Contribution</t>
        </is>
      </c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</row>
    <row r="114">
      <c r="D114" s="23" t="inlineStr">
        <is>
          <t>COs\POs</t>
        </is>
      </c>
      <c r="E114" s="23" t="inlineStr">
        <is>
          <t>PO1</t>
        </is>
      </c>
      <c r="F114" s="23" t="inlineStr">
        <is>
          <t>PO2</t>
        </is>
      </c>
      <c r="G114" s="23" t="inlineStr">
        <is>
          <t>PO3</t>
        </is>
      </c>
      <c r="H114" s="23" t="inlineStr">
        <is>
          <t>PO4</t>
        </is>
      </c>
      <c r="I114" s="23" t="inlineStr">
        <is>
          <t>PO5</t>
        </is>
      </c>
      <c r="J114" s="23" t="inlineStr">
        <is>
          <t>PO6</t>
        </is>
      </c>
      <c r="K114" s="23" t="inlineStr">
        <is>
          <t>PO7</t>
        </is>
      </c>
      <c r="L114" s="23" t="inlineStr">
        <is>
          <t>PO8</t>
        </is>
      </c>
      <c r="M114" s="23" t="inlineStr">
        <is>
          <t>PO9</t>
        </is>
      </c>
      <c r="N114" s="23" t="inlineStr">
        <is>
          <t>PO10</t>
        </is>
      </c>
      <c r="O114" s="23" t="inlineStr">
        <is>
          <t>PO11</t>
        </is>
      </c>
      <c r="P114" s="23" t="inlineStr">
        <is>
          <t>PO12</t>
        </is>
      </c>
      <c r="Q114" s="23" t="inlineStr">
        <is>
          <t>PSO1</t>
        </is>
      </c>
      <c r="R114" s="23" t="inlineStr">
        <is>
          <t>PSO2</t>
        </is>
      </c>
      <c r="S114" s="23" t="inlineStr">
        <is>
          <t>PSO3</t>
        </is>
      </c>
      <c r="T114" s="23" t="inlineStr">
        <is>
          <t>PSO4</t>
        </is>
      </c>
      <c r="U114" s="23" t="inlineStr">
        <is>
          <t>PSO5</t>
        </is>
      </c>
    </row>
    <row r="115">
      <c r="D115" s="23" t="inlineStr">
        <is>
          <t>CO1</t>
        </is>
      </c>
      <c r="E115" s="25" t="n">
        <v>9</v>
      </c>
      <c r="F115" s="25" t="n">
        <v>6</v>
      </c>
      <c r="G115" s="25" t="n">
        <v>0</v>
      </c>
      <c r="H115" s="25" t="n">
        <v>3</v>
      </c>
      <c r="I115" s="25" t="n">
        <v>3</v>
      </c>
      <c r="J115" s="25" t="n">
        <v>0</v>
      </c>
      <c r="K115" s="25" t="n">
        <v>0</v>
      </c>
      <c r="L115" s="25" t="n">
        <v>0</v>
      </c>
      <c r="M115" s="25" t="n">
        <v>3</v>
      </c>
      <c r="N115" s="25" t="n">
        <v>6</v>
      </c>
      <c r="O115" s="25" t="n">
        <v>0</v>
      </c>
      <c r="P115" s="25" t="n">
        <v>3</v>
      </c>
      <c r="Q115" s="25" t="n">
        <v>6</v>
      </c>
      <c r="R115" s="25" t="n">
        <v>3</v>
      </c>
      <c r="S115" s="25" t="n">
        <v>0</v>
      </c>
      <c r="T115" s="25" t="n">
        <v>0</v>
      </c>
      <c r="U115" s="25" t="n">
        <v>0</v>
      </c>
    </row>
    <row r="116">
      <c r="D116" s="23" t="inlineStr">
        <is>
          <t>CO2</t>
        </is>
      </c>
      <c r="E116" s="25" t="n">
        <v>9</v>
      </c>
      <c r="F116" s="25" t="n">
        <v>6</v>
      </c>
      <c r="G116" s="25" t="n">
        <v>0</v>
      </c>
      <c r="H116" s="25" t="n">
        <v>3</v>
      </c>
      <c r="I116" s="25" t="n">
        <v>3</v>
      </c>
      <c r="J116" s="25" t="n">
        <v>0</v>
      </c>
      <c r="K116" s="25" t="n">
        <v>0</v>
      </c>
      <c r="L116" s="25" t="n">
        <v>0</v>
      </c>
      <c r="M116" s="25" t="n">
        <v>3</v>
      </c>
      <c r="N116" s="25" t="n">
        <v>6</v>
      </c>
      <c r="O116" s="25" t="n">
        <v>0</v>
      </c>
      <c r="P116" s="25" t="n">
        <v>3</v>
      </c>
      <c r="Q116" s="25" t="n">
        <v>6</v>
      </c>
      <c r="R116" s="25" t="n">
        <v>3</v>
      </c>
      <c r="S116" s="25" t="n">
        <v>0</v>
      </c>
      <c r="T116" s="25" t="n">
        <v>0</v>
      </c>
      <c r="U116" s="25" t="n">
        <v>0</v>
      </c>
    </row>
    <row r="117">
      <c r="D117" s="23" t="inlineStr">
        <is>
          <t>CO3</t>
        </is>
      </c>
      <c r="E117" s="25" t="n">
        <v>9</v>
      </c>
      <c r="F117" s="25" t="n">
        <v>6</v>
      </c>
      <c r="G117" s="25" t="n">
        <v>0</v>
      </c>
      <c r="H117" s="25" t="n">
        <v>3</v>
      </c>
      <c r="I117" s="25" t="n">
        <v>3</v>
      </c>
      <c r="J117" s="25" t="n">
        <v>0</v>
      </c>
      <c r="K117" s="25" t="n">
        <v>0</v>
      </c>
      <c r="L117" s="25" t="n">
        <v>0</v>
      </c>
      <c r="M117" s="25" t="n">
        <v>3</v>
      </c>
      <c r="N117" s="25" t="n">
        <v>6</v>
      </c>
      <c r="O117" s="25" t="n">
        <v>0</v>
      </c>
      <c r="P117" s="25" t="n">
        <v>3</v>
      </c>
      <c r="Q117" s="25" t="n">
        <v>6</v>
      </c>
      <c r="R117" s="25" t="n">
        <v>3</v>
      </c>
      <c r="S117" s="25" t="n">
        <v>0</v>
      </c>
      <c r="T117" s="25" t="n">
        <v>0</v>
      </c>
      <c r="U117" s="25" t="n">
        <v>0</v>
      </c>
    </row>
    <row r="118">
      <c r="D118" s="23" t="inlineStr">
        <is>
          <t>CO4</t>
        </is>
      </c>
      <c r="E118" s="25" t="n">
        <v>9</v>
      </c>
      <c r="F118" s="25" t="n">
        <v>6</v>
      </c>
      <c r="G118" s="25" t="n">
        <v>0</v>
      </c>
      <c r="H118" s="25" t="n">
        <v>3</v>
      </c>
      <c r="I118" s="25" t="n">
        <v>3</v>
      </c>
      <c r="J118" s="25" t="n">
        <v>0</v>
      </c>
      <c r="K118" s="25" t="n">
        <v>0</v>
      </c>
      <c r="L118" s="25" t="n">
        <v>0</v>
      </c>
      <c r="M118" s="25" t="n">
        <v>3</v>
      </c>
      <c r="N118" s="25" t="n">
        <v>6</v>
      </c>
      <c r="O118" s="25" t="n">
        <v>0</v>
      </c>
      <c r="P118" s="25" t="n">
        <v>3</v>
      </c>
      <c r="Q118" s="25" t="n">
        <v>6</v>
      </c>
      <c r="R118" s="25" t="n">
        <v>3</v>
      </c>
      <c r="S118" s="25" t="n">
        <v>0</v>
      </c>
      <c r="T118" s="25" t="n">
        <v>0</v>
      </c>
      <c r="U118" s="25" t="n">
        <v>0</v>
      </c>
    </row>
    <row r="119">
      <c r="D119" s="23" t="inlineStr">
        <is>
          <t>CO5</t>
        </is>
      </c>
      <c r="E119" s="25" t="n">
        <v>9</v>
      </c>
      <c r="F119" s="25" t="n">
        <v>6</v>
      </c>
      <c r="G119" s="25" t="n">
        <v>0</v>
      </c>
      <c r="H119" s="25" t="n">
        <v>3</v>
      </c>
      <c r="I119" s="25" t="n">
        <v>3</v>
      </c>
      <c r="J119" s="25" t="n">
        <v>0</v>
      </c>
      <c r="K119" s="25" t="n">
        <v>0</v>
      </c>
      <c r="L119" s="25" t="n">
        <v>0</v>
      </c>
      <c r="M119" s="25" t="n">
        <v>3</v>
      </c>
      <c r="N119" s="25" t="n">
        <v>6</v>
      </c>
      <c r="O119" s="25" t="n">
        <v>0</v>
      </c>
      <c r="P119" s="25" t="n">
        <v>3</v>
      </c>
      <c r="Q119" s="25" t="n">
        <v>6</v>
      </c>
      <c r="R119" s="25" t="n">
        <v>3</v>
      </c>
      <c r="S119" s="25" t="n">
        <v>0</v>
      </c>
      <c r="T119" s="25" t="n">
        <v>0</v>
      </c>
      <c r="U119" s="25" t="n">
        <v>0</v>
      </c>
    </row>
    <row r="120">
      <c r="A120" s="1" t="inlineStr">
        <is>
          <t>Academic Year</t>
        </is>
      </c>
      <c r="B120" s="1" t="inlineStr">
        <is>
          <t>Semester</t>
        </is>
      </c>
      <c r="C120" s="1" t="inlineStr">
        <is>
          <t>Subject Name</t>
        </is>
      </c>
      <c r="D120" s="1" t="inlineStr">
        <is>
          <t>Subject Code</t>
        </is>
      </c>
      <c r="E120" s="1" t="inlineStr">
        <is>
          <t>Final Ratio</t>
        </is>
      </c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</row>
    <row r="121">
      <c r="A121" s="23" t="inlineStr">
        <is>
          <t>2021-2022</t>
        </is>
      </c>
      <c r="B121" s="23" t="inlineStr">
        <is>
          <t>Even</t>
        </is>
      </c>
      <c r="C121" s="23" t="inlineStr">
        <is>
          <t>Machine Dynamics lab</t>
        </is>
      </c>
      <c r="D121" s="23" t="inlineStr">
        <is>
          <t>19MEE383</t>
        </is>
      </c>
      <c r="E121" s="18" t="n">
        <v>3</v>
      </c>
      <c r="F121" s="18" t="n">
        <v>3</v>
      </c>
      <c r="G121" s="18" t="n">
        <v>0</v>
      </c>
      <c r="H121" s="18" t="n">
        <v>3</v>
      </c>
      <c r="I121" s="18" t="n">
        <v>3</v>
      </c>
      <c r="J121" s="18" t="n">
        <v>0</v>
      </c>
      <c r="K121" s="18" t="n">
        <v>0</v>
      </c>
      <c r="L121" s="18" t="n">
        <v>0</v>
      </c>
      <c r="M121" s="18" t="n">
        <v>3</v>
      </c>
      <c r="N121" s="18" t="n">
        <v>3</v>
      </c>
      <c r="O121" s="18" t="n">
        <v>0</v>
      </c>
      <c r="P121" s="18" t="n">
        <v>3</v>
      </c>
      <c r="Q121" s="18" t="n">
        <v>3</v>
      </c>
      <c r="R121" s="18" t="n">
        <v>3</v>
      </c>
      <c r="S121" s="18" t="n">
        <v>0</v>
      </c>
      <c r="T121" s="18" t="n">
        <v>0</v>
      </c>
      <c r="U121" s="18" t="n">
        <v>0</v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75">
    <mergeCell ref="M93:M109"/>
    <mergeCell ref="D10:E10"/>
    <mergeCell ref="G59:G75"/>
    <mergeCell ref="K25:K41"/>
    <mergeCell ref="O22:P23"/>
    <mergeCell ref="D21:D24"/>
    <mergeCell ref="A1:B1"/>
    <mergeCell ref="G23:H23"/>
    <mergeCell ref="N25:N41"/>
    <mergeCell ref="M59:M75"/>
    <mergeCell ref="G42:G58"/>
    <mergeCell ref="D59:D75"/>
    <mergeCell ref="N76:N92"/>
    <mergeCell ref="P59:P75"/>
    <mergeCell ref="P76:P92"/>
    <mergeCell ref="H93:H109"/>
    <mergeCell ref="E22:E24"/>
    <mergeCell ref="H59:H75"/>
    <mergeCell ref="J93:J109"/>
    <mergeCell ref="J59:J75"/>
    <mergeCell ref="D18:P20"/>
    <mergeCell ref="H25:H41"/>
    <mergeCell ref="P25:P41"/>
    <mergeCell ref="I76:I92"/>
    <mergeCell ref="I25:I41"/>
    <mergeCell ref="K76:K92"/>
    <mergeCell ref="G21:P21"/>
    <mergeCell ref="F23:F24"/>
    <mergeCell ref="K59:K75"/>
    <mergeCell ref="D76:D92"/>
    <mergeCell ref="K93:K109"/>
    <mergeCell ref="N23:N24"/>
    <mergeCell ref="M22:N22"/>
    <mergeCell ref="L42:L58"/>
    <mergeCell ref="N42:N58"/>
    <mergeCell ref="O59:O75"/>
    <mergeCell ref="G93:G109"/>
    <mergeCell ref="L93:L109"/>
    <mergeCell ref="N93:N109"/>
    <mergeCell ref="O93:O109"/>
    <mergeCell ref="M25:M41"/>
    <mergeCell ref="O25:O41"/>
    <mergeCell ref="G22:L22"/>
    <mergeCell ref="D113:U113"/>
    <mergeCell ref="I23:J23"/>
    <mergeCell ref="L76:L92"/>
    <mergeCell ref="K23:L23"/>
    <mergeCell ref="I93:I109"/>
    <mergeCell ref="I42:I58"/>
    <mergeCell ref="D93:D109"/>
    <mergeCell ref="M23:M24"/>
    <mergeCell ref="K42:K58"/>
    <mergeCell ref="L59:L75"/>
    <mergeCell ref="N59:N75"/>
    <mergeCell ref="I59:I75"/>
    <mergeCell ref="J76:J92"/>
    <mergeCell ref="J25:J41"/>
    <mergeCell ref="D1:U1"/>
    <mergeCell ref="L25:L41"/>
    <mergeCell ref="D25:D41"/>
    <mergeCell ref="E120:U120"/>
    <mergeCell ref="M42:M58"/>
    <mergeCell ref="G76:G92"/>
    <mergeCell ref="A13:B13"/>
    <mergeCell ref="G25:G41"/>
    <mergeCell ref="D42:D58"/>
    <mergeCell ref="O42:O58"/>
    <mergeCell ref="M76:M92"/>
    <mergeCell ref="O76:O92"/>
    <mergeCell ref="P93:P109"/>
    <mergeCell ref="H42:H58"/>
    <mergeCell ref="H76:H92"/>
    <mergeCell ref="J42:J58"/>
    <mergeCell ref="P42:P58"/>
    <mergeCell ref="E21:F21"/>
  </mergeCells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R19"/>
  <sheetViews>
    <sheetView workbookViewId="0">
      <selection activeCell="A1" sqref="A1"/>
    </sheetView>
  </sheetViews>
  <sheetFormatPr baseColWidth="8" defaultRowHeight="15"/>
  <cols>
    <col width="24" customWidth="1" min="1" max="1"/>
    <col width="24" customWidth="1" min="2" max="2"/>
    <col width="8.43" customWidth="1" min="4" max="4"/>
    <col width="8.43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12" customWidth="1" min="11" max="11"/>
    <col width="12" customWidth="1" min="12" max="12"/>
    <col width="12" customWidth="1" min="13" max="13"/>
    <col width="8.43" customWidth="1" min="14" max="14"/>
    <col width="20" customWidth="1" min="15" max="15"/>
    <col width="8.43" customWidth="1" min="16" max="16"/>
    <col width="8.43" customWidth="1" min="17" max="17"/>
    <col width="20" customWidth="1" min="18" max="18"/>
  </cols>
  <sheetData>
    <row r="1">
      <c r="A1" s="1" t="inlineStr">
        <is>
          <t>Constants</t>
        </is>
      </c>
      <c r="B1" s="1" t="n"/>
      <c r="D1" s="45" t="inlineStr">
        <is>
          <t>C_2019_MEE_Even_19MEE383</t>
        </is>
      </c>
    </row>
    <row r="2">
      <c r="A2" s="3" t="inlineStr">
        <is>
          <t>Teacher</t>
        </is>
      </c>
      <c r="B2" s="3" t="inlineStr">
        <is>
          <t>MEE C Teacher</t>
        </is>
      </c>
      <c r="D2" s="46" t="inlineStr">
        <is>
          <t>Course Code</t>
        </is>
      </c>
      <c r="E2" s="46" t="inlineStr">
        <is>
          <t>Course Name</t>
        </is>
      </c>
      <c r="F2" s="46" t="inlineStr">
        <is>
          <t>COs</t>
        </is>
      </c>
      <c r="G2" s="46" t="inlineStr">
        <is>
          <t>End Semester Examination</t>
        </is>
      </c>
      <c r="H2" s="46" t="n"/>
      <c r="I2" s="46" t="inlineStr">
        <is>
          <t>Internal Examination</t>
        </is>
      </c>
      <c r="J2" s="46" t="n"/>
      <c r="K2" s="46" t="inlineStr">
        <is>
          <t>Direct</t>
        </is>
      </c>
      <c r="L2" s="46" t="n"/>
      <c r="M2" s="46" t="inlineStr">
        <is>
          <t>Indirect</t>
        </is>
      </c>
      <c r="N2" s="46" t="n"/>
      <c r="O2" s="46" t="inlineStr">
        <is>
          <t>Total Course Attainment</t>
        </is>
      </c>
      <c r="P2" s="46" t="n"/>
      <c r="Q2" s="46" t="inlineStr">
        <is>
          <t>Target</t>
        </is>
      </c>
      <c r="R2" s="46" t="inlineStr">
        <is>
          <t>Final Attainment</t>
        </is>
      </c>
    </row>
    <row r="3">
      <c r="A3" s="5" t="inlineStr">
        <is>
          <t>Academic_year</t>
        </is>
      </c>
      <c r="B3" s="5" t="inlineStr">
        <is>
          <t>2021-2022</t>
        </is>
      </c>
      <c r="D3" s="46" t="n"/>
      <c r="E3" s="46" t="n"/>
      <c r="F3" s="46" t="n"/>
      <c r="G3" s="46" t="inlineStr">
        <is>
          <t>(SEE)*</t>
        </is>
      </c>
      <c r="H3" s="46" t="n"/>
      <c r="I3" s="46" t="inlineStr">
        <is>
          <t>(CIE)*</t>
        </is>
      </c>
      <c r="J3" s="46" t="n"/>
      <c r="K3" s="46" t="inlineStr">
        <is>
          <t>80 % of CIE + 20 % of SEE</t>
        </is>
      </c>
      <c r="L3" s="46" t="n"/>
      <c r="M3" s="46" t="n"/>
      <c r="N3" s="46" t="n"/>
      <c r="O3" s="46" t="inlineStr">
        <is>
          <t>80 % of Direct + 20 % of Indirect</t>
        </is>
      </c>
      <c r="P3" s="46" t="n"/>
      <c r="Q3" s="46" t="inlineStr">
        <is>
          <t>(%)</t>
        </is>
      </c>
      <c r="R3" s="46" t="inlineStr">
        <is>
          <t>Yes/No</t>
        </is>
      </c>
    </row>
    <row r="4">
      <c r="A4" s="3" t="inlineStr">
        <is>
          <t>Semester</t>
        </is>
      </c>
      <c r="B4" s="3" t="inlineStr">
        <is>
          <t>Even</t>
        </is>
      </c>
      <c r="D4" s="46" t="n"/>
      <c r="E4" s="46" t="n"/>
      <c r="F4" s="46" t="n"/>
      <c r="G4" s="47" t="inlineStr">
        <is>
          <t>Attainment</t>
        </is>
      </c>
      <c r="H4" s="47" t="inlineStr">
        <is>
          <t>Level</t>
        </is>
      </c>
      <c r="I4" s="47" t="inlineStr">
        <is>
          <t>Attainment</t>
        </is>
      </c>
      <c r="J4" s="47" t="inlineStr">
        <is>
          <t>Level</t>
        </is>
      </c>
      <c r="K4" s="47" t="inlineStr">
        <is>
          <t>Attainment</t>
        </is>
      </c>
      <c r="L4" s="47" t="inlineStr">
        <is>
          <t>Level</t>
        </is>
      </c>
      <c r="M4" s="47" t="inlineStr">
        <is>
          <t>Attainment</t>
        </is>
      </c>
      <c r="N4" s="47" t="inlineStr">
        <is>
          <t>Level</t>
        </is>
      </c>
      <c r="O4" s="47" t="inlineStr">
        <is>
          <t>Attainment</t>
        </is>
      </c>
      <c r="P4" s="47" t="inlineStr">
        <is>
          <t>Level</t>
        </is>
      </c>
      <c r="Q4" s="47" t="n"/>
      <c r="R4" s="47" t="n"/>
    </row>
    <row r="5">
      <c r="A5" s="5" t="inlineStr">
        <is>
          <t>Branch</t>
        </is>
      </c>
      <c r="B5" s="5" t="inlineStr">
        <is>
          <t>MEE</t>
        </is>
      </c>
      <c r="D5" s="48" t="inlineStr">
        <is>
          <t>19MEE383</t>
        </is>
      </c>
      <c r="E5" s="49" t="inlineStr">
        <is>
          <t>Machine Dynamics lab</t>
        </is>
      </c>
      <c r="F5" s="50" t="inlineStr">
        <is>
          <t>CO1</t>
        </is>
      </c>
      <c r="G5" s="46" t="n">
        <v>66</v>
      </c>
      <c r="H5" s="51" t="n">
        <v>3</v>
      </c>
      <c r="I5" s="46" t="n">
        <v>68</v>
      </c>
      <c r="J5" s="51" t="n">
        <v>3</v>
      </c>
      <c r="K5" s="46" t="n">
        <v>67.60000000000001</v>
      </c>
      <c r="L5" s="51" t="n">
        <v>3</v>
      </c>
      <c r="M5" s="46" t="n">
        <v>95</v>
      </c>
      <c r="N5" s="51" t="n">
        <v>3</v>
      </c>
      <c r="O5" s="46" t="n">
        <v>73.08000000000001</v>
      </c>
      <c r="P5" s="51" t="n">
        <v>3</v>
      </c>
      <c r="Q5" s="50" t="n">
        <v>75</v>
      </c>
      <c r="R5" s="46" t="inlineStr">
        <is>
          <t>No</t>
        </is>
      </c>
    </row>
    <row r="6">
      <c r="A6" s="3" t="inlineStr">
        <is>
          <t>Batch</t>
        </is>
      </c>
      <c r="B6" s="3" t="n">
        <v>2019</v>
      </c>
      <c r="D6" s="46" t="n"/>
      <c r="E6" s="46" t="n"/>
      <c r="F6" s="46" t="inlineStr">
        <is>
          <t>CO2</t>
        </is>
      </c>
      <c r="G6" s="46" t="n">
        <v>66</v>
      </c>
      <c r="H6" s="51" t="n">
        <v>3</v>
      </c>
      <c r="I6" s="46" t="n">
        <v>92</v>
      </c>
      <c r="J6" s="51" t="n">
        <v>3</v>
      </c>
      <c r="K6" s="46" t="n">
        <v>86.80000000000001</v>
      </c>
      <c r="L6" s="51" t="n">
        <v>3</v>
      </c>
      <c r="M6" s="46" t="n">
        <v>95</v>
      </c>
      <c r="N6" s="51" t="n">
        <v>3</v>
      </c>
      <c r="O6" s="46" t="n">
        <v>88.44000000000001</v>
      </c>
      <c r="P6" s="51" t="n">
        <v>3</v>
      </c>
      <c r="Q6" s="50" t="n">
        <v>75</v>
      </c>
      <c r="R6" s="46" t="inlineStr">
        <is>
          <t>Yes</t>
        </is>
      </c>
    </row>
    <row r="7">
      <c r="A7" s="5" t="inlineStr">
        <is>
          <t>Section</t>
        </is>
      </c>
      <c r="B7" s="5" t="inlineStr">
        <is>
          <t>C</t>
        </is>
      </c>
      <c r="D7" s="46" t="n"/>
      <c r="E7" s="46" t="n"/>
      <c r="F7" s="50" t="inlineStr">
        <is>
          <t>CO3</t>
        </is>
      </c>
      <c r="G7" s="46" t="n">
        <v>88</v>
      </c>
      <c r="H7" s="51" t="n">
        <v>3</v>
      </c>
      <c r="I7" s="46" t="n">
        <v>68</v>
      </c>
      <c r="J7" s="51" t="n">
        <v>3</v>
      </c>
      <c r="K7" s="46" t="n">
        <v>72</v>
      </c>
      <c r="L7" s="51" t="n">
        <v>3</v>
      </c>
      <c r="M7" s="46" t="n">
        <v>95</v>
      </c>
      <c r="N7" s="51" t="n">
        <v>3</v>
      </c>
      <c r="O7" s="46" t="n">
        <v>76.59999999999999</v>
      </c>
      <c r="P7" s="51" t="n">
        <v>3</v>
      </c>
      <c r="Q7" s="50" t="n">
        <v>75</v>
      </c>
      <c r="R7" s="46" t="inlineStr">
        <is>
          <t>Yes</t>
        </is>
      </c>
    </row>
    <row r="8">
      <c r="A8" s="3" t="inlineStr">
        <is>
          <t>Subject_Code</t>
        </is>
      </c>
      <c r="B8" s="3" t="inlineStr">
        <is>
          <t>19MEE383</t>
        </is>
      </c>
      <c r="D8" s="46" t="n"/>
      <c r="E8" s="46" t="n"/>
      <c r="F8" s="46" t="inlineStr">
        <is>
          <t>CO4</t>
        </is>
      </c>
      <c r="G8" s="46" t="n">
        <v>66</v>
      </c>
      <c r="H8" s="51" t="n">
        <v>3</v>
      </c>
      <c r="I8" s="46" t="n">
        <v>92</v>
      </c>
      <c r="J8" s="51" t="n">
        <v>3</v>
      </c>
      <c r="K8" s="46" t="n">
        <v>86.80000000000001</v>
      </c>
      <c r="L8" s="51" t="n">
        <v>3</v>
      </c>
      <c r="M8" s="46" t="n">
        <v>95</v>
      </c>
      <c r="N8" s="51" t="n">
        <v>3</v>
      </c>
      <c r="O8" s="46" t="n">
        <v>88.44000000000001</v>
      </c>
      <c r="P8" s="51" t="n">
        <v>3</v>
      </c>
      <c r="Q8" s="50" t="n">
        <v>75</v>
      </c>
      <c r="R8" s="46" t="inlineStr">
        <is>
          <t>Yes</t>
        </is>
      </c>
    </row>
    <row r="9">
      <c r="A9" s="5" t="inlineStr">
        <is>
          <t>Subject_Name</t>
        </is>
      </c>
      <c r="B9" s="5" t="inlineStr">
        <is>
          <t>Machine Dynamics lab</t>
        </is>
      </c>
      <c r="D9" s="46" t="n"/>
      <c r="E9" s="46" t="n"/>
      <c r="F9" s="50" t="inlineStr">
        <is>
          <t>CO5</t>
        </is>
      </c>
      <c r="G9" s="46" t="n">
        <v>66</v>
      </c>
      <c r="H9" s="51" t="n">
        <v>3</v>
      </c>
      <c r="I9" s="46" t="n">
        <v>92</v>
      </c>
      <c r="J9" s="51" t="n">
        <v>3</v>
      </c>
      <c r="K9" s="46" t="n">
        <v>86.80000000000001</v>
      </c>
      <c r="L9" s="51" t="n">
        <v>3</v>
      </c>
      <c r="M9" s="46" t="n">
        <v>95</v>
      </c>
      <c r="N9" s="51" t="n">
        <v>3</v>
      </c>
      <c r="O9" s="46" t="n">
        <v>88.44000000000001</v>
      </c>
      <c r="P9" s="51" t="n">
        <v>3</v>
      </c>
      <c r="Q9" s="50" t="n">
        <v>75</v>
      </c>
      <c r="R9" s="46" t="inlineStr">
        <is>
          <t>Yes</t>
        </is>
      </c>
    </row>
    <row r="10">
      <c r="A10" s="3" t="inlineStr">
        <is>
          <t>Number_of_Students</t>
        </is>
      </c>
      <c r="B10" s="3" t="n">
        <v>50</v>
      </c>
    </row>
    <row r="11">
      <c r="A11" s="5" t="inlineStr">
        <is>
          <t>Number_of_COs</t>
        </is>
      </c>
      <c r="B11" s="5" t="n">
        <v>5</v>
      </c>
    </row>
    <row r="12">
      <c r="A12" s="2" t="n"/>
      <c r="B12" s="2" t="n"/>
    </row>
    <row r="13">
      <c r="A13" s="1" t="inlineStr">
        <is>
          <t>Variables</t>
        </is>
      </c>
      <c r="B13" s="1" t="n"/>
    </row>
    <row r="14">
      <c r="A14" s="3" t="inlineStr">
        <is>
          <t>Default Threshold %</t>
        </is>
      </c>
      <c r="B14" s="3" t="n">
        <v>70</v>
      </c>
    </row>
    <row r="15">
      <c r="A15" s="5" t="inlineStr">
        <is>
          <t>Internal %</t>
        </is>
      </c>
      <c r="B15" s="5" t="n">
        <v>80</v>
      </c>
    </row>
    <row r="16">
      <c r="A16" s="3" t="inlineStr">
        <is>
          <t>External %</t>
        </is>
      </c>
      <c r="B16" s="3" t="n">
        <v>20</v>
      </c>
    </row>
    <row r="17">
      <c r="A17" s="5" t="inlineStr">
        <is>
          <t>Direct %</t>
        </is>
      </c>
      <c r="B17" s="5" t="n">
        <v>80</v>
      </c>
    </row>
    <row r="18">
      <c r="A18" s="3" t="inlineStr">
        <is>
          <t>Indirect %</t>
        </is>
      </c>
      <c r="B18" s="3" t="n">
        <v>20</v>
      </c>
    </row>
    <row r="19">
      <c r="A19" s="5" t="inlineStr">
        <is>
          <t>Target CO Attainment %</t>
        </is>
      </c>
      <c r="B19" s="5" t="n">
        <v>75</v>
      </c>
    </row>
  </sheetData>
  <mergeCells count="17">
    <mergeCell ref="D5:D9"/>
    <mergeCell ref="O2:P2"/>
    <mergeCell ref="E5:E9"/>
    <mergeCell ref="D1:R1"/>
    <mergeCell ref="O3:P3"/>
    <mergeCell ref="M2:N3"/>
    <mergeCell ref="G2:H2"/>
    <mergeCell ref="K2:L2"/>
    <mergeCell ref="I2:J2"/>
    <mergeCell ref="F2:F4"/>
    <mergeCell ref="K3:L3"/>
    <mergeCell ref="A13:B13"/>
    <mergeCell ref="A1:B1"/>
    <mergeCell ref="D2:D4"/>
    <mergeCell ref="G3:H3"/>
    <mergeCell ref="E2:E4"/>
    <mergeCell ref="I3:J3"/>
  </mergeCells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U19"/>
  <sheetViews>
    <sheetView workbookViewId="0">
      <selection activeCell="A1" sqref="A1"/>
    </sheetView>
  </sheetViews>
  <sheetFormatPr baseColWidth="8" defaultRowHeight="15"/>
  <cols>
    <col width="24" customWidth="1" min="1" max="1"/>
    <col width="22" customWidth="1" min="2" max="2"/>
    <col width="2" customWidth="1" min="3" max="3"/>
    <col width="24" customWidth="1" min="4" max="4"/>
    <col width="13" customWidth="1" min="5" max="5"/>
    <col width="13" customWidth="1" min="6" max="6"/>
    <col width="13" customWidth="1" min="7" max="7"/>
    <col width="13" customWidth="1" min="8" max="8"/>
    <col width="13" customWidth="1" min="9" max="9"/>
    <col width="13" customWidth="1" min="10" max="10"/>
    <col width="13" customWidth="1" min="11" max="11"/>
    <col width="13" customWidth="1" min="12" max="12"/>
    <col width="13" customWidth="1" min="13" max="13"/>
    <col width="13" customWidth="1" min="14" max="14"/>
    <col width="13" customWidth="1" min="15" max="15"/>
    <col width="13" customWidth="1" min="16" max="16"/>
    <col width="13" customWidth="1" min="17" max="17"/>
    <col width="13" customWidth="1" min="18" max="18"/>
    <col width="13" customWidth="1" min="19" max="19"/>
    <col width="13" customWidth="1" min="20" max="20"/>
    <col width="13" customWidth="1" min="21" max="21"/>
  </cols>
  <sheetData>
    <row r="1">
      <c r="A1" s="1" t="inlineStr">
        <is>
          <t>Constants</t>
        </is>
      </c>
      <c r="B1" s="1" t="n"/>
      <c r="C1" s="2" t="n"/>
      <c r="D1" s="1" t="inlineStr">
        <is>
          <t>CO-PO Mapping</t>
        </is>
      </c>
    </row>
    <row r="2">
      <c r="A2" s="3" t="inlineStr">
        <is>
          <t>Teacher</t>
        </is>
      </c>
      <c r="B2" s="3" t="inlineStr">
        <is>
          <t>MEE C Teacher</t>
        </is>
      </c>
      <c r="C2" s="2" t="n"/>
      <c r="D2" s="4" t="inlineStr">
        <is>
          <t>COs\POs</t>
        </is>
      </c>
      <c r="E2" s="4" t="inlineStr">
        <is>
          <t xml:space="preserve">PO1   </t>
        </is>
      </c>
      <c r="F2" s="4" t="inlineStr">
        <is>
          <t xml:space="preserve">PO2   </t>
        </is>
      </c>
      <c r="G2" s="4" t="inlineStr">
        <is>
          <t xml:space="preserve">PO3   </t>
        </is>
      </c>
      <c r="H2" s="4" t="inlineStr">
        <is>
          <t xml:space="preserve">PO4   </t>
        </is>
      </c>
      <c r="I2" s="4" t="inlineStr">
        <is>
          <t xml:space="preserve">PO5   </t>
        </is>
      </c>
      <c r="J2" s="4" t="inlineStr">
        <is>
          <t xml:space="preserve">PO6   </t>
        </is>
      </c>
      <c r="K2" s="4" t="inlineStr">
        <is>
          <t xml:space="preserve">PO7   </t>
        </is>
      </c>
      <c r="L2" s="4" t="inlineStr">
        <is>
          <t xml:space="preserve">PO8   </t>
        </is>
      </c>
      <c r="M2" s="4" t="inlineStr">
        <is>
          <t xml:space="preserve">PO9   </t>
        </is>
      </c>
      <c r="N2" s="4" t="inlineStr">
        <is>
          <t xml:space="preserve">PO10   </t>
        </is>
      </c>
      <c r="O2" s="4" t="inlineStr">
        <is>
          <t xml:space="preserve">PO11   </t>
        </is>
      </c>
      <c r="P2" s="4" t="inlineStr">
        <is>
          <t xml:space="preserve">PO12   </t>
        </is>
      </c>
      <c r="Q2" s="4" t="inlineStr">
        <is>
          <t>PSO1</t>
        </is>
      </c>
      <c r="R2" s="4" t="inlineStr">
        <is>
          <t>PSO2</t>
        </is>
      </c>
      <c r="S2" s="4" t="inlineStr">
        <is>
          <t>PSO3</t>
        </is>
      </c>
      <c r="T2" s="4" t="inlineStr">
        <is>
          <t>PSO4</t>
        </is>
      </c>
      <c r="U2" s="4" t="inlineStr">
        <is>
          <t>PSO5</t>
        </is>
      </c>
    </row>
    <row r="3">
      <c r="A3" s="5" t="inlineStr">
        <is>
          <t>Academic_year</t>
        </is>
      </c>
      <c r="B3" s="5" t="inlineStr">
        <is>
          <t>2021-2022</t>
        </is>
      </c>
      <c r="C3" s="2" t="n"/>
      <c r="D3" s="6" t="inlineStr">
        <is>
          <t>CO1</t>
        </is>
      </c>
      <c r="E3" s="52" t="n">
        <v>3</v>
      </c>
      <c r="F3" s="52" t="n">
        <v>2</v>
      </c>
      <c r="G3" s="52" t="n"/>
      <c r="H3" s="52" t="n">
        <v>1</v>
      </c>
      <c r="I3" s="52" t="n">
        <v>1</v>
      </c>
      <c r="J3" s="52" t="n"/>
      <c r="K3" s="52" t="n"/>
      <c r="L3" s="52" t="n"/>
      <c r="M3" s="52" t="n">
        <v>1</v>
      </c>
      <c r="N3" s="52" t="n">
        <v>2</v>
      </c>
      <c r="O3" s="52" t="n"/>
      <c r="P3" s="52" t="n">
        <v>1</v>
      </c>
      <c r="Q3" s="52" t="n">
        <v>2</v>
      </c>
      <c r="R3" s="52" t="n">
        <v>1</v>
      </c>
      <c r="S3" s="52" t="n"/>
      <c r="T3" s="52" t="n"/>
      <c r="U3" s="52" t="n"/>
    </row>
    <row r="4">
      <c r="A4" s="3" t="inlineStr">
        <is>
          <t>Semester</t>
        </is>
      </c>
      <c r="B4" s="3" t="inlineStr">
        <is>
          <t>Even</t>
        </is>
      </c>
      <c r="C4" s="2" t="n"/>
      <c r="D4" s="8" t="inlineStr">
        <is>
          <t>CO2</t>
        </is>
      </c>
      <c r="E4" s="53" t="n">
        <v>3</v>
      </c>
      <c r="F4" s="53" t="n">
        <v>2</v>
      </c>
      <c r="G4" s="53" t="n"/>
      <c r="H4" s="53" t="n">
        <v>1</v>
      </c>
      <c r="I4" s="53" t="n">
        <v>1</v>
      </c>
      <c r="J4" s="53" t="n"/>
      <c r="K4" s="53" t="n"/>
      <c r="L4" s="53" t="n"/>
      <c r="M4" s="53" t="n">
        <v>1</v>
      </c>
      <c r="N4" s="53" t="n">
        <v>2</v>
      </c>
      <c r="O4" s="53" t="n"/>
      <c r="P4" s="53" t="n">
        <v>1</v>
      </c>
      <c r="Q4" s="53" t="n">
        <v>2</v>
      </c>
      <c r="R4" s="53" t="n">
        <v>1</v>
      </c>
      <c r="S4" s="53" t="n"/>
      <c r="T4" s="53" t="n"/>
      <c r="U4" s="53" t="n"/>
    </row>
    <row r="5">
      <c r="A5" s="5" t="inlineStr">
        <is>
          <t>Branch</t>
        </is>
      </c>
      <c r="B5" s="5" t="inlineStr">
        <is>
          <t>MEE</t>
        </is>
      </c>
      <c r="C5" s="2" t="n"/>
      <c r="D5" s="6" t="inlineStr">
        <is>
          <t>CO3</t>
        </is>
      </c>
      <c r="E5" s="52" t="n">
        <v>3</v>
      </c>
      <c r="F5" s="52" t="n">
        <v>2</v>
      </c>
      <c r="G5" s="52" t="n"/>
      <c r="H5" s="52" t="n">
        <v>1</v>
      </c>
      <c r="I5" s="52" t="n">
        <v>1</v>
      </c>
      <c r="J5" s="52" t="n"/>
      <c r="K5" s="52" t="n"/>
      <c r="L5" s="52" t="n"/>
      <c r="M5" s="52" t="n">
        <v>1</v>
      </c>
      <c r="N5" s="52" t="n">
        <v>2</v>
      </c>
      <c r="O5" s="52" t="n"/>
      <c r="P5" s="52" t="n">
        <v>1</v>
      </c>
      <c r="Q5" s="52" t="n">
        <v>2</v>
      </c>
      <c r="R5" s="52" t="n">
        <v>1</v>
      </c>
      <c r="S5" s="52" t="n"/>
      <c r="T5" s="52" t="n"/>
      <c r="U5" s="52" t="n"/>
    </row>
    <row r="6">
      <c r="A6" s="3" t="inlineStr">
        <is>
          <t>Batch</t>
        </is>
      </c>
      <c r="B6" s="3" t="n">
        <v>2019</v>
      </c>
      <c r="C6" s="2" t="n"/>
      <c r="D6" s="8" t="inlineStr">
        <is>
          <t>CO4</t>
        </is>
      </c>
      <c r="E6" s="53" t="n">
        <v>3</v>
      </c>
      <c r="F6" s="53" t="n">
        <v>2</v>
      </c>
      <c r="G6" s="53" t="n"/>
      <c r="H6" s="53" t="n">
        <v>1</v>
      </c>
      <c r="I6" s="53" t="n">
        <v>1</v>
      </c>
      <c r="J6" s="53" t="n"/>
      <c r="K6" s="53" t="n"/>
      <c r="L6" s="53" t="n"/>
      <c r="M6" s="53" t="n">
        <v>1</v>
      </c>
      <c r="N6" s="53" t="n">
        <v>2</v>
      </c>
      <c r="O6" s="53" t="n"/>
      <c r="P6" s="53" t="n">
        <v>1</v>
      </c>
      <c r="Q6" s="53" t="n">
        <v>2</v>
      </c>
      <c r="R6" s="53" t="n">
        <v>1</v>
      </c>
      <c r="S6" s="53" t="n"/>
      <c r="T6" s="53" t="n"/>
      <c r="U6" s="53" t="n"/>
    </row>
    <row r="7">
      <c r="A7" s="5" t="inlineStr">
        <is>
          <t>Section</t>
        </is>
      </c>
      <c r="B7" s="5" t="inlineStr">
        <is>
          <t>Combined</t>
        </is>
      </c>
      <c r="C7" s="2" t="n"/>
      <c r="D7" s="6" t="inlineStr">
        <is>
          <t>CO5</t>
        </is>
      </c>
      <c r="E7" s="52" t="n">
        <v>3</v>
      </c>
      <c r="F7" s="52" t="n">
        <v>2</v>
      </c>
      <c r="G7" s="52" t="n"/>
      <c r="H7" s="52" t="n">
        <v>1</v>
      </c>
      <c r="I7" s="52" t="n">
        <v>1</v>
      </c>
      <c r="J7" s="52" t="n"/>
      <c r="K7" s="52" t="n"/>
      <c r="L7" s="52" t="n"/>
      <c r="M7" s="52" t="n">
        <v>1</v>
      </c>
      <c r="N7" s="52" t="n">
        <v>2</v>
      </c>
      <c r="O7" s="52" t="n"/>
      <c r="P7" s="52" t="n">
        <v>1</v>
      </c>
      <c r="Q7" s="52" t="n">
        <v>2</v>
      </c>
      <c r="R7" s="52" t="n">
        <v>1</v>
      </c>
      <c r="S7" s="52" t="n"/>
      <c r="T7" s="52" t="n"/>
      <c r="U7" s="52" t="n"/>
    </row>
    <row r="8">
      <c r="A8" s="3" t="inlineStr">
        <is>
          <t>Subject_Code</t>
        </is>
      </c>
      <c r="B8" s="3" t="inlineStr">
        <is>
          <t>19MEE383</t>
        </is>
      </c>
      <c r="C8" s="2" t="n"/>
      <c r="D8" s="2" t="n"/>
      <c r="E8" s="2" t="n"/>
    </row>
    <row r="9">
      <c r="A9" s="5" t="inlineStr">
        <is>
          <t>Subject_Name</t>
        </is>
      </c>
      <c r="B9" s="5" t="inlineStr">
        <is>
          <t>Machine Dynamics lab</t>
        </is>
      </c>
      <c r="C9" s="2" t="n"/>
      <c r="D9" s="2" t="n"/>
      <c r="E9" s="2" t="n"/>
    </row>
    <row r="10">
      <c r="A10" s="3" t="inlineStr">
        <is>
          <t>Number_of_Students</t>
        </is>
      </c>
      <c r="B10" s="3" t="n">
        <v>157</v>
      </c>
      <c r="C10" s="2" t="n"/>
      <c r="D10" s="1" t="inlineStr">
        <is>
          <t>Indirect CO Assessment</t>
        </is>
      </c>
      <c r="E10" s="1" t="n"/>
    </row>
    <row r="11">
      <c r="A11" s="5" t="inlineStr">
        <is>
          <t>Number_of_COs</t>
        </is>
      </c>
      <c r="B11" s="5" t="n">
        <v>5</v>
      </c>
      <c r="C11" s="2" t="n"/>
      <c r="D11" s="10" t="inlineStr">
        <is>
          <t>COs</t>
        </is>
      </c>
      <c r="E11" s="10" t="inlineStr">
        <is>
          <t>Indirect %</t>
        </is>
      </c>
    </row>
    <row r="12">
      <c r="A12" s="2" t="n"/>
      <c r="B12" s="2" t="n"/>
      <c r="C12" s="2" t="n"/>
      <c r="D12" s="11" t="inlineStr">
        <is>
          <t>CO1</t>
        </is>
      </c>
      <c r="E12" s="54">
        <f>AVERAGE(A_Input_Details!E12,B_Input_Details!E12,C_Input_Details!E12)</f>
        <v/>
      </c>
    </row>
    <row r="13">
      <c r="A13" s="1" t="inlineStr">
        <is>
          <t>Variables</t>
        </is>
      </c>
      <c r="B13" s="1" t="n"/>
      <c r="C13" s="2" t="n"/>
      <c r="D13" s="13" t="inlineStr">
        <is>
          <t>CO2</t>
        </is>
      </c>
      <c r="E13" s="55">
        <f>AVERAGE(A_Input_Details!E13,B_Input_Details!E13,C_Input_Details!E13)</f>
        <v/>
      </c>
    </row>
    <row r="14">
      <c r="A14" s="3" t="inlineStr">
        <is>
          <t>Default Threshold %</t>
        </is>
      </c>
      <c r="B14" s="3" t="n">
        <v>70</v>
      </c>
      <c r="C14" s="2" t="n"/>
      <c r="D14" s="11" t="inlineStr">
        <is>
          <t>CO3</t>
        </is>
      </c>
      <c r="E14" s="54">
        <f>AVERAGE(A_Input_Details!E14,B_Input_Details!E14,C_Input_Details!E14)</f>
        <v/>
      </c>
    </row>
    <row r="15">
      <c r="A15" s="5" t="inlineStr">
        <is>
          <t>Internal %</t>
        </is>
      </c>
      <c r="B15" s="5" t="n">
        <v>80</v>
      </c>
      <c r="C15" s="2" t="n"/>
      <c r="D15" s="13" t="inlineStr">
        <is>
          <t>CO4</t>
        </is>
      </c>
      <c r="E15" s="55">
        <f>AVERAGE(A_Input_Details!E15,B_Input_Details!E15,C_Input_Details!E15)</f>
        <v/>
      </c>
    </row>
    <row r="16">
      <c r="A16" s="3" t="inlineStr">
        <is>
          <t>External %</t>
        </is>
      </c>
      <c r="B16" s="3">
        <f>100-B15</f>
        <v/>
      </c>
      <c r="C16" s="2" t="n"/>
      <c r="D16" s="11" t="inlineStr">
        <is>
          <t>CO5</t>
        </is>
      </c>
      <c r="E16" s="54">
        <f>AVERAGE(A_Input_Details!E16,B_Input_Details!E16,C_Input_Details!E16)</f>
        <v/>
      </c>
    </row>
    <row r="17">
      <c r="A17" s="5" t="inlineStr">
        <is>
          <t>Direct %</t>
        </is>
      </c>
      <c r="B17" s="5" t="n">
        <v>80</v>
      </c>
      <c r="C17" s="2" t="n"/>
      <c r="D17" s="2" t="n"/>
      <c r="E17" s="2" t="n"/>
    </row>
    <row r="18">
      <c r="A18" s="3" t="inlineStr">
        <is>
          <t>Indirect %</t>
        </is>
      </c>
      <c r="B18" s="3">
        <f>100-B17</f>
        <v/>
      </c>
      <c r="C18" s="2" t="n"/>
      <c r="D18" s="2" t="n"/>
      <c r="E18" s="2" t="n"/>
    </row>
    <row r="19">
      <c r="A19" s="5" t="inlineStr">
        <is>
          <t>Target CO Attainment %</t>
        </is>
      </c>
      <c r="B19" s="5" t="n">
        <v>75</v>
      </c>
      <c r="C19" s="2" t="n"/>
      <c r="D19" s="2" t="n"/>
      <c r="E19" s="2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4">
    <mergeCell ref="D1:U1"/>
    <mergeCell ref="A13:B13"/>
    <mergeCell ref="D10:E10"/>
    <mergeCell ref="A1:B1"/>
  </mergeCells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M174"/>
  <sheetViews>
    <sheetView workbookViewId="0">
      <selection activeCell="A1" sqref="A1"/>
    </sheetView>
  </sheetViews>
  <sheetFormatPr baseColWidth="8" defaultRowHeight="15"/>
  <cols>
    <col width="20" customWidth="1" min="1" max="1"/>
    <col width="30" customWidth="1" min="2" max="2"/>
    <col width="14" customWidth="1" min="3" max="3"/>
    <col width="14" customWidth="1" min="4" max="4"/>
    <col width="14" customWidth="1" min="5" max="5"/>
    <col width="14" customWidth="1" min="6" max="6"/>
    <col width="14" customWidth="1" min="7" max="7"/>
  </cols>
  <sheetData>
    <row r="1">
      <c r="A1" s="2" t="n"/>
      <c r="B1" s="1" t="inlineStr">
        <is>
          <t>Combined_CA-I</t>
        </is>
      </c>
      <c r="C1" s="1" t="n"/>
      <c r="D1" s="1" t="n"/>
      <c r="E1" s="1" t="n"/>
      <c r="F1" s="1" t="n"/>
      <c r="G1" s="1" t="n"/>
    </row>
    <row r="2">
      <c r="A2" s="2" t="n"/>
      <c r="B2" s="22" t="inlineStr">
        <is>
          <t>Question</t>
        </is>
      </c>
      <c r="C2" s="22" t="inlineStr">
        <is>
          <t>Q1</t>
        </is>
      </c>
      <c r="D2" s="22" t="inlineStr">
        <is>
          <t>Q2</t>
        </is>
      </c>
      <c r="E2" s="22" t="inlineStr">
        <is>
          <t>Q3</t>
        </is>
      </c>
      <c r="F2" s="22" t="inlineStr">
        <is>
          <t>Q4</t>
        </is>
      </c>
      <c r="G2" s="22" t="inlineStr">
        <is>
          <t>Q5</t>
        </is>
      </c>
      <c r="I2" s="23" t="inlineStr">
        <is>
          <t>CO1</t>
        </is>
      </c>
      <c r="J2" s="23" t="inlineStr">
        <is>
          <t>CO2</t>
        </is>
      </c>
      <c r="K2" s="23" t="inlineStr">
        <is>
          <t>CO3</t>
        </is>
      </c>
      <c r="L2" s="23" t="inlineStr">
        <is>
          <t>CO4</t>
        </is>
      </c>
      <c r="M2" s="23" t="inlineStr">
        <is>
          <t>CO5</t>
        </is>
      </c>
    </row>
    <row r="3">
      <c r="A3" s="2" t="n"/>
      <c r="B3" s="22" t="inlineStr">
        <is>
          <t>Max Marks</t>
        </is>
      </c>
      <c r="C3" s="24" t="n">
        <v>16</v>
      </c>
      <c r="D3" s="24" t="n">
        <v>16</v>
      </c>
      <c r="E3" s="24" t="n">
        <v>16</v>
      </c>
      <c r="F3" s="24" t="n">
        <v>16</v>
      </c>
      <c r="G3" s="24" t="n">
        <v>16</v>
      </c>
      <c r="I3" s="25">
        <f>SUMIFS(C3:G3, C6:G6, "19MEE383_CO1")</f>
        <v/>
      </c>
      <c r="J3" s="25">
        <f>SUMIFS(C3:G3, C6:G6, "19MEE383_CO2")</f>
        <v/>
      </c>
      <c r="K3" s="25">
        <f>SUMIFS(C3:G3, C6:G6, "19MEE383_CO3")</f>
        <v/>
      </c>
      <c r="L3" s="25">
        <f>SUMIFS(C3:G3, C6:G6, "19MEE383_CO4")</f>
        <v/>
      </c>
      <c r="M3" s="25">
        <f>SUMIFS(C3:G3, C6:G6, "19MEE383_CO5")</f>
        <v/>
      </c>
    </row>
    <row r="4">
      <c r="A4" s="2" t="n"/>
      <c r="B4" s="22" t="inlineStr">
        <is>
          <t>Threshold</t>
        </is>
      </c>
      <c r="C4" s="26" t="n">
        <v>11.2</v>
      </c>
      <c r="D4" s="26" t="n">
        <v>11.2</v>
      </c>
      <c r="E4" s="26" t="n">
        <v>11.2</v>
      </c>
      <c r="F4" s="26" t="n">
        <v>11.2</v>
      </c>
      <c r="G4" s="26" t="n">
        <v>11.2</v>
      </c>
      <c r="I4" s="25">
        <f>SUMIFS(C4:G4, C6:G6, "19MEE383_CO1")</f>
        <v/>
      </c>
      <c r="J4" s="25">
        <f>SUMIFS(C4:G4, C6:G6, "19MEE383_CO2")</f>
        <v/>
      </c>
      <c r="K4" s="25">
        <f>SUMIFS(C4:G4, C6:G6, "19MEE383_CO3")</f>
        <v/>
      </c>
      <c r="L4" s="25">
        <f>SUMIFS(C4:G4, C6:G6, "19MEE383_CO4")</f>
        <v/>
      </c>
      <c r="M4" s="25">
        <f>SUMIFS(C4:G4, C6:G6, "19MEE383_CO5")</f>
        <v/>
      </c>
    </row>
    <row r="5">
      <c r="A5" s="2" t="n"/>
      <c r="B5" s="22" t="inlineStr">
        <is>
          <t>CO</t>
        </is>
      </c>
      <c r="C5" s="24" t="n">
        <v>1</v>
      </c>
      <c r="D5" s="24" t="n">
        <v>2</v>
      </c>
      <c r="E5" s="24" t="n">
        <v>3</v>
      </c>
      <c r="F5" s="24" t="n">
        <v>4</v>
      </c>
      <c r="G5" s="24" t="n">
        <v>5</v>
      </c>
    </row>
    <row r="6">
      <c r="A6" s="2" t="n"/>
      <c r="B6" s="22" t="inlineStr">
        <is>
          <t>Final CO</t>
        </is>
      </c>
      <c r="C6" s="5" t="inlineStr">
        <is>
          <t>19MEE383_CO1</t>
        </is>
      </c>
      <c r="D6" s="5" t="inlineStr">
        <is>
          <t>19MEE383_CO2</t>
        </is>
      </c>
      <c r="E6" s="5" t="inlineStr">
        <is>
          <t>19MEE383_CO3</t>
        </is>
      </c>
      <c r="F6" s="5" t="inlineStr">
        <is>
          <t>19MEE383_CO4</t>
        </is>
      </c>
      <c r="G6" s="5" t="inlineStr">
        <is>
          <t>19MEE383_CO5</t>
        </is>
      </c>
    </row>
    <row r="7">
      <c r="A7" s="2" t="n"/>
      <c r="B7" s="22" t="inlineStr">
        <is>
          <t>BTL</t>
        </is>
      </c>
      <c r="C7" s="24" t="n"/>
      <c r="D7" s="24" t="n"/>
      <c r="E7" s="24" t="n"/>
      <c r="F7" s="24" t="n"/>
      <c r="G7" s="24" t="n"/>
    </row>
    <row r="8">
      <c r="A8" s="2" t="n"/>
      <c r="B8" s="2" t="n"/>
      <c r="C8" s="2" t="n"/>
      <c r="D8" s="2" t="n"/>
      <c r="E8" s="2" t="n"/>
      <c r="F8" s="2" t="n"/>
      <c r="G8" s="2" t="n"/>
    </row>
    <row r="9">
      <c r="A9" s="1" t="n"/>
      <c r="B9" s="1" t="inlineStr">
        <is>
          <t>Marks obtained</t>
        </is>
      </c>
      <c r="C9" s="1" t="n"/>
      <c r="D9" s="1" t="n"/>
      <c r="E9" s="1" t="n"/>
      <c r="F9" s="1" t="n"/>
      <c r="G9" s="1" t="n"/>
    </row>
    <row r="10">
      <c r="A10" s="22" t="inlineStr">
        <is>
          <t>Roll No.</t>
        </is>
      </c>
      <c r="B10" s="22" t="inlineStr">
        <is>
          <t>Name</t>
        </is>
      </c>
      <c r="C10" s="22" t="inlineStr">
        <is>
          <t>Q1</t>
        </is>
      </c>
      <c r="D10" s="22" t="inlineStr">
        <is>
          <t>Q2</t>
        </is>
      </c>
      <c r="E10" s="22" t="inlineStr">
        <is>
          <t>Q3</t>
        </is>
      </c>
      <c r="F10" s="22" t="inlineStr">
        <is>
          <t>Q4</t>
        </is>
      </c>
      <c r="G10" s="22" t="inlineStr">
        <is>
          <t>Q5</t>
        </is>
      </c>
      <c r="I10" s="23" t="inlineStr">
        <is>
          <t>CO1</t>
        </is>
      </c>
      <c r="J10" s="23" t="inlineStr">
        <is>
          <t>CO2</t>
        </is>
      </c>
      <c r="K10" s="23" t="inlineStr">
        <is>
          <t>CO3</t>
        </is>
      </c>
      <c r="L10" s="23" t="inlineStr">
        <is>
          <t>CO4</t>
        </is>
      </c>
      <c r="M10" s="23" t="inlineStr">
        <is>
          <t>CO5</t>
        </is>
      </c>
    </row>
    <row r="11">
      <c r="A11" s="24" t="inlineStr">
        <is>
          <t>CB.EN.U4MEE19001</t>
        </is>
      </c>
      <c r="B11" s="24" t="inlineStr">
        <is>
          <t xml:space="preserve">A R Ramkumar </t>
        </is>
      </c>
      <c r="C11" s="24" t="n">
        <v>12.8</v>
      </c>
      <c r="D11" s="24" t="n">
        <v>12.3</v>
      </c>
      <c r="E11" s="24" t="n">
        <v>10.8</v>
      </c>
      <c r="F11" s="24" t="n">
        <v>12.3</v>
      </c>
      <c r="G11" s="24" t="n">
        <v>12.3</v>
      </c>
      <c r="I11" s="25">
        <f>SUMIFS(C11:G11, C6:G6, "19MEE383_CO1")</f>
        <v/>
      </c>
      <c r="J11" s="25">
        <f>SUMIFS(C11:G11, C6:G6, "19MEE383_CO2")</f>
        <v/>
      </c>
      <c r="K11" s="25">
        <f>SUMIFS(C11:G11, C6:G6, "19MEE383_CO3")</f>
        <v/>
      </c>
      <c r="L11" s="25">
        <f>SUMIFS(C11:G11, C6:G6, "19MEE383_CO4")</f>
        <v/>
      </c>
      <c r="M11" s="25">
        <f>SUMIFS(C11:G11, C6:G6, "19MEE383_CO5")</f>
        <v/>
      </c>
    </row>
    <row r="12">
      <c r="A12" s="26" t="inlineStr">
        <is>
          <t>CB.EN.U4MEE19002</t>
        </is>
      </c>
      <c r="B12" s="26" t="inlineStr">
        <is>
          <t xml:space="preserve">Abhay Sabarinath </t>
        </is>
      </c>
      <c r="C12" s="26" t="n">
        <v>12.4</v>
      </c>
      <c r="D12" s="26" t="n">
        <v>11.9</v>
      </c>
      <c r="E12" s="26" t="n">
        <v>10.4</v>
      </c>
      <c r="F12" s="26" t="n">
        <v>11.9</v>
      </c>
      <c r="G12" s="26" t="n">
        <v>11.9</v>
      </c>
      <c r="I12" s="25">
        <f>SUMIFS(C12:G12, C6:G6, "19MEE383_CO1")</f>
        <v/>
      </c>
      <c r="J12" s="25">
        <f>SUMIFS(C12:G12, C6:G6, "19MEE383_CO2")</f>
        <v/>
      </c>
      <c r="K12" s="25">
        <f>SUMIFS(C12:G12, C6:G6, "19MEE383_CO3")</f>
        <v/>
      </c>
      <c r="L12" s="25">
        <f>SUMIFS(C12:G12, C6:G6, "19MEE383_CO4")</f>
        <v/>
      </c>
      <c r="M12" s="25">
        <f>SUMIFS(C12:G12, C6:G6, "19MEE383_CO5")</f>
        <v/>
      </c>
    </row>
    <row r="13">
      <c r="A13" s="24" t="inlineStr">
        <is>
          <t>CB.EN.U4MEE19003</t>
        </is>
      </c>
      <c r="B13" s="24" t="inlineStr">
        <is>
          <t xml:space="preserve">Amrit Subramaniam </t>
        </is>
      </c>
      <c r="C13" s="24" t="n">
        <v>16.4</v>
      </c>
      <c r="D13" s="24" t="n">
        <v>15.9</v>
      </c>
      <c r="E13" s="24" t="n">
        <v>14.4</v>
      </c>
      <c r="F13" s="24" t="n">
        <v>15.9</v>
      </c>
      <c r="G13" s="24" t="n">
        <v>15.9</v>
      </c>
      <c r="I13" s="25">
        <f>SUMIFS(C13:G13, C6:G6, "19MEE383_CO1")</f>
        <v/>
      </c>
      <c r="J13" s="25">
        <f>SUMIFS(C13:G13, C6:G6, "19MEE383_CO2")</f>
        <v/>
      </c>
      <c r="K13" s="25">
        <f>SUMIFS(C13:G13, C6:G6, "19MEE383_CO3")</f>
        <v/>
      </c>
      <c r="L13" s="25">
        <f>SUMIFS(C13:G13, C6:G6, "19MEE383_CO4")</f>
        <v/>
      </c>
      <c r="M13" s="25">
        <f>SUMIFS(C13:G13, C6:G6, "19MEE383_CO5")</f>
        <v/>
      </c>
    </row>
    <row r="14">
      <c r="A14" s="26" t="inlineStr">
        <is>
          <t>CB.EN.U4MEE19005</t>
        </is>
      </c>
      <c r="B14" s="26" t="inlineStr">
        <is>
          <t xml:space="preserve">Anush Naarayan  V S </t>
        </is>
      </c>
      <c r="C14" s="26" t="n">
        <v>15.2</v>
      </c>
      <c r="D14" s="26" t="n">
        <v>14.7</v>
      </c>
      <c r="E14" s="26" t="n">
        <v>13.2</v>
      </c>
      <c r="F14" s="26" t="n">
        <v>14.7</v>
      </c>
      <c r="G14" s="26" t="n">
        <v>14.7</v>
      </c>
      <c r="I14" s="25">
        <f>SUMIFS(C14:G14, C6:G6, "19MEE383_CO1")</f>
        <v/>
      </c>
      <c r="J14" s="25">
        <f>SUMIFS(C14:G14, C6:G6, "19MEE383_CO2")</f>
        <v/>
      </c>
      <c r="K14" s="25">
        <f>SUMIFS(C14:G14, C6:G6, "19MEE383_CO3")</f>
        <v/>
      </c>
      <c r="L14" s="25">
        <f>SUMIFS(C14:G14, C6:G6, "19MEE383_CO4")</f>
        <v/>
      </c>
      <c r="M14" s="25">
        <f>SUMIFS(C14:G14, C6:G6, "19MEE383_CO5")</f>
        <v/>
      </c>
    </row>
    <row r="15">
      <c r="A15" s="24" t="inlineStr">
        <is>
          <t>CB.EN.U4MEE19006</t>
        </is>
      </c>
      <c r="B15" s="24" t="inlineStr">
        <is>
          <t xml:space="preserve">ARJUN KARTHIKEYA </t>
        </is>
      </c>
      <c r="C15" s="24" t="n">
        <v>10</v>
      </c>
      <c r="D15" s="24" t="n">
        <v>9.5</v>
      </c>
      <c r="E15" s="24" t="n">
        <v>8</v>
      </c>
      <c r="F15" s="24" t="n">
        <v>9.5</v>
      </c>
      <c r="G15" s="24" t="n">
        <v>9.5</v>
      </c>
      <c r="I15" s="25">
        <f>SUMIFS(C15:G15, C6:G6, "19MEE383_CO1")</f>
        <v/>
      </c>
      <c r="J15" s="25">
        <f>SUMIFS(C15:G15, C6:G6, "19MEE383_CO2")</f>
        <v/>
      </c>
      <c r="K15" s="25">
        <f>SUMIFS(C15:G15, C6:G6, "19MEE383_CO3")</f>
        <v/>
      </c>
      <c r="L15" s="25">
        <f>SUMIFS(C15:G15, C6:G6, "19MEE383_CO4")</f>
        <v/>
      </c>
      <c r="M15" s="25">
        <f>SUMIFS(C15:G15, C6:G6, "19MEE383_CO5")</f>
        <v/>
      </c>
    </row>
    <row r="16">
      <c r="A16" s="26" t="inlineStr">
        <is>
          <t>CB.EN.U4MEE19007</t>
        </is>
      </c>
      <c r="B16" s="26" t="inlineStr">
        <is>
          <t xml:space="preserve">Ashwin S </t>
        </is>
      </c>
      <c r="C16" s="26" t="n">
        <v>13</v>
      </c>
      <c r="D16" s="26" t="n">
        <v>12.5</v>
      </c>
      <c r="E16" s="26" t="n">
        <v>11</v>
      </c>
      <c r="F16" s="26" t="n">
        <v>12.5</v>
      </c>
      <c r="G16" s="26" t="n">
        <v>12.5</v>
      </c>
      <c r="I16" s="25">
        <f>SUMIFS(C16:G16, C6:G6, "19MEE383_CO1")</f>
        <v/>
      </c>
      <c r="J16" s="25">
        <f>SUMIFS(C16:G16, C6:G6, "19MEE383_CO2")</f>
        <v/>
      </c>
      <c r="K16" s="25">
        <f>SUMIFS(C16:G16, C6:G6, "19MEE383_CO3")</f>
        <v/>
      </c>
      <c r="L16" s="25">
        <f>SUMIFS(C16:G16, C6:G6, "19MEE383_CO4")</f>
        <v/>
      </c>
      <c r="M16" s="25">
        <f>SUMIFS(C16:G16, C6:G6, "19MEE383_CO5")</f>
        <v/>
      </c>
    </row>
    <row r="17">
      <c r="A17" s="24" t="inlineStr">
        <is>
          <t>CB.EN.U4MEE19008</t>
        </is>
      </c>
      <c r="B17" s="24" t="inlineStr">
        <is>
          <t xml:space="preserve">Aswin Kumar M </t>
        </is>
      </c>
      <c r="C17" s="24" t="n">
        <v>12.4</v>
      </c>
      <c r="D17" s="24" t="n">
        <v>11.9</v>
      </c>
      <c r="E17" s="24" t="n">
        <v>10.4</v>
      </c>
      <c r="F17" s="24" t="n">
        <v>11.9</v>
      </c>
      <c r="G17" s="24" t="n">
        <v>11.9</v>
      </c>
      <c r="I17" s="25">
        <f>SUMIFS(C17:G17, C6:G6, "19MEE383_CO1")</f>
        <v/>
      </c>
      <c r="J17" s="25">
        <f>SUMIFS(C17:G17, C6:G6, "19MEE383_CO2")</f>
        <v/>
      </c>
      <c r="K17" s="25">
        <f>SUMIFS(C17:G17, C6:G6, "19MEE383_CO3")</f>
        <v/>
      </c>
      <c r="L17" s="25">
        <f>SUMIFS(C17:G17, C6:G6, "19MEE383_CO4")</f>
        <v/>
      </c>
      <c r="M17" s="25">
        <f>SUMIFS(C17:G17, C6:G6, "19MEE383_CO5")</f>
        <v/>
      </c>
    </row>
    <row r="18">
      <c r="A18" s="26" t="inlineStr">
        <is>
          <t>CB.EN.U4MEE19009</t>
        </is>
      </c>
      <c r="B18" s="26" t="inlineStr">
        <is>
          <t xml:space="preserve">Athish M  </t>
        </is>
      </c>
      <c r="C18" s="26" t="n">
        <v>15</v>
      </c>
      <c r="D18" s="26" t="n">
        <v>14.5</v>
      </c>
      <c r="E18" s="26" t="n">
        <v>13</v>
      </c>
      <c r="F18" s="26" t="n">
        <v>14.5</v>
      </c>
      <c r="G18" s="26" t="n">
        <v>14.5</v>
      </c>
      <c r="I18" s="25">
        <f>SUMIFS(C18:G18, C6:G6, "19MEE383_CO1")</f>
        <v/>
      </c>
      <c r="J18" s="25">
        <f>SUMIFS(C18:G18, C6:G6, "19MEE383_CO2")</f>
        <v/>
      </c>
      <c r="K18" s="25">
        <f>SUMIFS(C18:G18, C6:G6, "19MEE383_CO3")</f>
        <v/>
      </c>
      <c r="L18" s="25">
        <f>SUMIFS(C18:G18, C6:G6, "19MEE383_CO4")</f>
        <v/>
      </c>
      <c r="M18" s="25">
        <f>SUMIFS(C18:G18, C6:G6, "19MEE383_CO5")</f>
        <v/>
      </c>
    </row>
    <row r="19">
      <c r="A19" s="24" t="inlineStr">
        <is>
          <t>CB.EN.U4MEE19010</t>
        </is>
      </c>
      <c r="B19" s="24" t="inlineStr">
        <is>
          <t xml:space="preserve">BATHYALA PHANI DATTA </t>
        </is>
      </c>
      <c r="C19" s="24" t="n">
        <v>10</v>
      </c>
      <c r="D19" s="24" t="n">
        <v>9.5</v>
      </c>
      <c r="E19" s="24" t="n">
        <v>8</v>
      </c>
      <c r="F19" s="24" t="n">
        <v>9.5</v>
      </c>
      <c r="G19" s="24" t="n">
        <v>9.5</v>
      </c>
      <c r="I19" s="25">
        <f>SUMIFS(C19:G19, C6:G6, "19MEE383_CO1")</f>
        <v/>
      </c>
      <c r="J19" s="25">
        <f>SUMIFS(C19:G19, C6:G6, "19MEE383_CO2")</f>
        <v/>
      </c>
      <c r="K19" s="25">
        <f>SUMIFS(C19:G19, C6:G6, "19MEE383_CO3")</f>
        <v/>
      </c>
      <c r="L19" s="25">
        <f>SUMIFS(C19:G19, C6:G6, "19MEE383_CO4")</f>
        <v/>
      </c>
      <c r="M19" s="25">
        <f>SUMIFS(C19:G19, C6:G6, "19MEE383_CO5")</f>
        <v/>
      </c>
    </row>
    <row r="20">
      <c r="A20" s="26" t="inlineStr">
        <is>
          <t>CB.EN.U4MEE19011</t>
        </is>
      </c>
      <c r="B20" s="26" t="inlineStr">
        <is>
          <t xml:space="preserve">C BHUVAN CHANDRA VIJAYA RAYA </t>
        </is>
      </c>
      <c r="C20" s="26" t="n">
        <v>14.4</v>
      </c>
      <c r="D20" s="26" t="n">
        <v>13.9</v>
      </c>
      <c r="E20" s="26" t="n">
        <v>12.4</v>
      </c>
      <c r="F20" s="26" t="n">
        <v>13.9</v>
      </c>
      <c r="G20" s="26" t="n">
        <v>13.9</v>
      </c>
      <c r="I20" s="25">
        <f>SUMIFS(C20:G20, C6:G6, "19MEE383_CO1")</f>
        <v/>
      </c>
      <c r="J20" s="25">
        <f>SUMIFS(C20:G20, C6:G6, "19MEE383_CO2")</f>
        <v/>
      </c>
      <c r="K20" s="25">
        <f>SUMIFS(C20:G20, C6:G6, "19MEE383_CO3")</f>
        <v/>
      </c>
      <c r="L20" s="25">
        <f>SUMIFS(C20:G20, C6:G6, "19MEE383_CO4")</f>
        <v/>
      </c>
      <c r="M20" s="25">
        <f>SUMIFS(C20:G20, C6:G6, "19MEE383_CO5")</f>
        <v/>
      </c>
    </row>
    <row r="21">
      <c r="A21" s="24" t="inlineStr">
        <is>
          <t>CB.EN.U4MEE19012</t>
        </is>
      </c>
      <c r="B21" s="24" t="inlineStr">
        <is>
          <t xml:space="preserve">CHALLAPALLI SRI KRISHNA PRANAV </t>
        </is>
      </c>
      <c r="C21" s="24" t="n">
        <v>12.4</v>
      </c>
      <c r="D21" s="24" t="n">
        <v>11.9</v>
      </c>
      <c r="E21" s="24" t="n">
        <v>10.4</v>
      </c>
      <c r="F21" s="24" t="n">
        <v>11.9</v>
      </c>
      <c r="G21" s="24" t="n">
        <v>11.9</v>
      </c>
      <c r="I21" s="25">
        <f>SUMIFS(C21:G21, C6:G6, "19MEE383_CO1")</f>
        <v/>
      </c>
      <c r="J21" s="25">
        <f>SUMIFS(C21:G21, C6:G6, "19MEE383_CO2")</f>
        <v/>
      </c>
      <c r="K21" s="25">
        <f>SUMIFS(C21:G21, C6:G6, "19MEE383_CO3")</f>
        <v/>
      </c>
      <c r="L21" s="25">
        <f>SUMIFS(C21:G21, C6:G6, "19MEE383_CO4")</f>
        <v/>
      </c>
      <c r="M21" s="25">
        <f>SUMIFS(C21:G21, C6:G6, "19MEE383_CO5")</f>
        <v/>
      </c>
    </row>
    <row r="22">
      <c r="A22" s="26" t="inlineStr">
        <is>
          <t>CB.EN.U4MEE19013</t>
        </is>
      </c>
      <c r="B22" s="26" t="inlineStr">
        <is>
          <t xml:space="preserve">Chethan S G </t>
        </is>
      </c>
      <c r="C22" s="26" t="n">
        <v>12.6</v>
      </c>
      <c r="D22" s="26" t="n">
        <v>12.1</v>
      </c>
      <c r="E22" s="26" t="n">
        <v>10.6</v>
      </c>
      <c r="F22" s="26" t="n">
        <v>12.1</v>
      </c>
      <c r="G22" s="26" t="n">
        <v>12.1</v>
      </c>
      <c r="I22" s="25">
        <f>SUMIFS(C22:G22, C6:G6, "19MEE383_CO1")</f>
        <v/>
      </c>
      <c r="J22" s="25">
        <f>SUMIFS(C22:G22, C6:G6, "19MEE383_CO2")</f>
        <v/>
      </c>
      <c r="K22" s="25">
        <f>SUMIFS(C22:G22, C6:G6, "19MEE383_CO3")</f>
        <v/>
      </c>
      <c r="L22" s="25">
        <f>SUMIFS(C22:G22, C6:G6, "19MEE383_CO4")</f>
        <v/>
      </c>
      <c r="M22" s="25">
        <f>SUMIFS(C22:G22, C6:G6, "19MEE383_CO5")</f>
        <v/>
      </c>
    </row>
    <row r="23">
      <c r="A23" s="24" t="inlineStr">
        <is>
          <t>CB.EN.U4MEE19014</t>
        </is>
      </c>
      <c r="B23" s="24" t="inlineStr">
        <is>
          <t xml:space="preserve">CHITRADA SAI DINESH </t>
        </is>
      </c>
      <c r="C23" s="24" t="n">
        <v>12.2</v>
      </c>
      <c r="D23" s="24" t="n">
        <v>11.7</v>
      </c>
      <c r="E23" s="24" t="n">
        <v>10.2</v>
      </c>
      <c r="F23" s="24" t="n">
        <v>11.7</v>
      </c>
      <c r="G23" s="24" t="n">
        <v>11.7</v>
      </c>
      <c r="I23" s="25">
        <f>SUMIFS(C23:G23, C6:G6, "19MEE383_CO1")</f>
        <v/>
      </c>
      <c r="J23" s="25">
        <f>SUMIFS(C23:G23, C6:G6, "19MEE383_CO2")</f>
        <v/>
      </c>
      <c r="K23" s="25">
        <f>SUMIFS(C23:G23, C6:G6, "19MEE383_CO3")</f>
        <v/>
      </c>
      <c r="L23" s="25">
        <f>SUMIFS(C23:G23, C6:G6, "19MEE383_CO4")</f>
        <v/>
      </c>
      <c r="M23" s="25">
        <f>SUMIFS(C23:G23, C6:G6, "19MEE383_CO5")</f>
        <v/>
      </c>
    </row>
    <row r="24">
      <c r="A24" s="26" t="inlineStr">
        <is>
          <t>CB.EN.U4MEE19015</t>
        </is>
      </c>
      <c r="B24" s="26" t="inlineStr">
        <is>
          <t xml:space="preserve">Devarapalli Sai Charan Reddy </t>
        </is>
      </c>
      <c r="C24" s="26" t="n">
        <v>13.8</v>
      </c>
      <c r="D24" s="26" t="n">
        <v>13.3</v>
      </c>
      <c r="E24" s="26" t="n">
        <v>11.8</v>
      </c>
      <c r="F24" s="26" t="n">
        <v>13.3</v>
      </c>
      <c r="G24" s="26" t="n">
        <v>13.3</v>
      </c>
      <c r="I24" s="25">
        <f>SUMIFS(C24:G24, C6:G6, "19MEE383_CO1")</f>
        <v/>
      </c>
      <c r="J24" s="25">
        <f>SUMIFS(C24:G24, C6:G6, "19MEE383_CO2")</f>
        <v/>
      </c>
      <c r="K24" s="25">
        <f>SUMIFS(C24:G24, C6:G6, "19MEE383_CO3")</f>
        <v/>
      </c>
      <c r="L24" s="25">
        <f>SUMIFS(C24:G24, C6:G6, "19MEE383_CO4")</f>
        <v/>
      </c>
      <c r="M24" s="25">
        <f>SUMIFS(C24:G24, C6:G6, "19MEE383_CO5")</f>
        <v/>
      </c>
    </row>
    <row r="25">
      <c r="A25" s="24" t="inlineStr">
        <is>
          <t>CB.EN.U4MEE19016</t>
        </is>
      </c>
      <c r="B25" s="24" t="inlineStr">
        <is>
          <t xml:space="preserve">Dhavala Venkata Anurag </t>
        </is>
      </c>
      <c r="C25" s="24" t="n">
        <v>16.4</v>
      </c>
      <c r="D25" s="24" t="n">
        <v>15.9</v>
      </c>
      <c r="E25" s="24" t="n">
        <v>14.4</v>
      </c>
      <c r="F25" s="24" t="n">
        <v>15.9</v>
      </c>
      <c r="G25" s="24" t="n">
        <v>15.9</v>
      </c>
      <c r="I25" s="25">
        <f>SUMIFS(C25:G25, C6:G6, "19MEE383_CO1")</f>
        <v/>
      </c>
      <c r="J25" s="25">
        <f>SUMIFS(C25:G25, C6:G6, "19MEE383_CO2")</f>
        <v/>
      </c>
      <c r="K25" s="25">
        <f>SUMIFS(C25:G25, C6:G6, "19MEE383_CO3")</f>
        <v/>
      </c>
      <c r="L25" s="25">
        <f>SUMIFS(C25:G25, C6:G6, "19MEE383_CO4")</f>
        <v/>
      </c>
      <c r="M25" s="25">
        <f>SUMIFS(C25:G25, C6:G6, "19MEE383_CO5")</f>
        <v/>
      </c>
    </row>
    <row r="26">
      <c r="A26" s="26" t="inlineStr">
        <is>
          <t>CB.EN.U4MEE19017</t>
        </is>
      </c>
      <c r="B26" s="26" t="inlineStr">
        <is>
          <t xml:space="preserve">GOPAL MAHESH </t>
        </is>
      </c>
      <c r="C26" s="26" t="n">
        <v>15</v>
      </c>
      <c r="D26" s="26" t="n">
        <v>14.5</v>
      </c>
      <c r="E26" s="26" t="n">
        <v>13</v>
      </c>
      <c r="F26" s="26" t="n">
        <v>14.5</v>
      </c>
      <c r="G26" s="26" t="n">
        <v>14.5</v>
      </c>
      <c r="I26" s="25">
        <f>SUMIFS(C26:G26, C6:G6, "19MEE383_CO1")</f>
        <v/>
      </c>
      <c r="J26" s="25">
        <f>SUMIFS(C26:G26, C6:G6, "19MEE383_CO2")</f>
        <v/>
      </c>
      <c r="K26" s="25">
        <f>SUMIFS(C26:G26, C6:G6, "19MEE383_CO3")</f>
        <v/>
      </c>
      <c r="L26" s="25">
        <f>SUMIFS(C26:G26, C6:G6, "19MEE383_CO4")</f>
        <v/>
      </c>
      <c r="M26" s="25">
        <f>SUMIFS(C26:G26, C6:G6, "19MEE383_CO5")</f>
        <v/>
      </c>
    </row>
    <row r="27">
      <c r="A27" s="24" t="inlineStr">
        <is>
          <t>CB.EN.U4MEE19018</t>
        </is>
      </c>
      <c r="B27" s="24" t="inlineStr">
        <is>
          <t xml:space="preserve">HARIESH N </t>
        </is>
      </c>
      <c r="C27" s="24" t="n">
        <v>16.2</v>
      </c>
      <c r="D27" s="24" t="n">
        <v>15.7</v>
      </c>
      <c r="E27" s="24" t="n">
        <v>14.2</v>
      </c>
      <c r="F27" s="24" t="n">
        <v>15.7</v>
      </c>
      <c r="G27" s="24" t="n">
        <v>15.7</v>
      </c>
      <c r="I27" s="25">
        <f>SUMIFS(C27:G27, C6:G6, "19MEE383_CO1")</f>
        <v/>
      </c>
      <c r="J27" s="25">
        <f>SUMIFS(C27:G27, C6:G6, "19MEE383_CO2")</f>
        <v/>
      </c>
      <c r="K27" s="25">
        <f>SUMIFS(C27:G27, C6:G6, "19MEE383_CO3")</f>
        <v/>
      </c>
      <c r="L27" s="25">
        <f>SUMIFS(C27:G27, C6:G6, "19MEE383_CO4")</f>
        <v/>
      </c>
      <c r="M27" s="25">
        <f>SUMIFS(C27:G27, C6:G6, "19MEE383_CO5")</f>
        <v/>
      </c>
    </row>
    <row r="28">
      <c r="A28" s="26" t="inlineStr">
        <is>
          <t>CB.EN.U4MEE19019</t>
        </is>
      </c>
      <c r="B28" s="26" t="inlineStr">
        <is>
          <t xml:space="preserve">ISHAN BINU SAINUDEEN </t>
        </is>
      </c>
      <c r="C28" s="26" t="n">
        <v>12.8</v>
      </c>
      <c r="D28" s="26" t="n">
        <v>12.3</v>
      </c>
      <c r="E28" s="26" t="n">
        <v>10.8</v>
      </c>
      <c r="F28" s="26" t="n">
        <v>12.3</v>
      </c>
      <c r="G28" s="26" t="n">
        <v>12.3</v>
      </c>
      <c r="I28" s="25">
        <f>SUMIFS(C28:G28, C6:G6, "19MEE383_CO1")</f>
        <v/>
      </c>
      <c r="J28" s="25">
        <f>SUMIFS(C28:G28, C6:G6, "19MEE383_CO2")</f>
        <v/>
      </c>
      <c r="K28" s="25">
        <f>SUMIFS(C28:G28, C6:G6, "19MEE383_CO3")</f>
        <v/>
      </c>
      <c r="L28" s="25">
        <f>SUMIFS(C28:G28, C6:G6, "19MEE383_CO4")</f>
        <v/>
      </c>
      <c r="M28" s="25">
        <f>SUMIFS(C28:G28, C6:G6, "19MEE383_CO5")</f>
        <v/>
      </c>
    </row>
    <row r="29">
      <c r="A29" s="24" t="inlineStr">
        <is>
          <t>CB.EN.U4MEE19020</t>
        </is>
      </c>
      <c r="B29" s="24" t="inlineStr">
        <is>
          <t xml:space="preserve">Jaswant S </t>
        </is>
      </c>
      <c r="C29" s="24" t="n">
        <v>14</v>
      </c>
      <c r="D29" s="24" t="n">
        <v>13.5</v>
      </c>
      <c r="E29" s="24" t="n">
        <v>12</v>
      </c>
      <c r="F29" s="24" t="n">
        <v>13.5</v>
      </c>
      <c r="G29" s="24" t="n">
        <v>13.5</v>
      </c>
      <c r="I29" s="25">
        <f>SUMIFS(C29:G29, C6:G6, "19MEE383_CO1")</f>
        <v/>
      </c>
      <c r="J29" s="25">
        <f>SUMIFS(C29:G29, C6:G6, "19MEE383_CO2")</f>
        <v/>
      </c>
      <c r="K29" s="25">
        <f>SUMIFS(C29:G29, C6:G6, "19MEE383_CO3")</f>
        <v/>
      </c>
      <c r="L29" s="25">
        <f>SUMIFS(C29:G29, C6:G6, "19MEE383_CO4")</f>
        <v/>
      </c>
      <c r="M29" s="25">
        <f>SUMIFS(C29:G29, C6:G6, "19MEE383_CO5")</f>
        <v/>
      </c>
    </row>
    <row r="30">
      <c r="A30" s="26" t="inlineStr">
        <is>
          <t>CB.EN.U4MEE19021</t>
        </is>
      </c>
      <c r="B30" s="26" t="inlineStr">
        <is>
          <t xml:space="preserve">K Arshad Roshan </t>
        </is>
      </c>
      <c r="C30" s="26" t="n">
        <v>16.6</v>
      </c>
      <c r="D30" s="26" t="n">
        <v>16.1</v>
      </c>
      <c r="E30" s="26" t="n">
        <v>14.6</v>
      </c>
      <c r="F30" s="26" t="n">
        <v>16.1</v>
      </c>
      <c r="G30" s="26" t="n">
        <v>16.1</v>
      </c>
      <c r="I30" s="25">
        <f>SUMIFS(C30:G30, C6:G6, "19MEE383_CO1")</f>
        <v/>
      </c>
      <c r="J30" s="25">
        <f>SUMIFS(C30:G30, C6:G6, "19MEE383_CO2")</f>
        <v/>
      </c>
      <c r="K30" s="25">
        <f>SUMIFS(C30:G30, C6:G6, "19MEE383_CO3")</f>
        <v/>
      </c>
      <c r="L30" s="25">
        <f>SUMIFS(C30:G30, C6:G6, "19MEE383_CO4")</f>
        <v/>
      </c>
      <c r="M30" s="25">
        <f>SUMIFS(C30:G30, C6:G6, "19MEE383_CO5")</f>
        <v/>
      </c>
    </row>
    <row r="31">
      <c r="A31" s="24" t="inlineStr">
        <is>
          <t>CB.EN.U4MEE19022</t>
        </is>
      </c>
      <c r="B31" s="24" t="inlineStr">
        <is>
          <t xml:space="preserve">Shri Vaishnov K  </t>
        </is>
      </c>
      <c r="C31" s="24" t="n">
        <v>15.4</v>
      </c>
      <c r="D31" s="24" t="n">
        <v>14.9</v>
      </c>
      <c r="E31" s="24" t="n">
        <v>13.4</v>
      </c>
      <c r="F31" s="24" t="n">
        <v>14.9</v>
      </c>
      <c r="G31" s="24" t="n">
        <v>14.9</v>
      </c>
      <c r="I31" s="25">
        <f>SUMIFS(C31:G31, C6:G6, "19MEE383_CO1")</f>
        <v/>
      </c>
      <c r="J31" s="25">
        <f>SUMIFS(C31:G31, C6:G6, "19MEE383_CO2")</f>
        <v/>
      </c>
      <c r="K31" s="25">
        <f>SUMIFS(C31:G31, C6:G6, "19MEE383_CO3")</f>
        <v/>
      </c>
      <c r="L31" s="25">
        <f>SUMIFS(C31:G31, C6:G6, "19MEE383_CO4")</f>
        <v/>
      </c>
      <c r="M31" s="25">
        <f>SUMIFS(C31:G31, C6:G6, "19MEE383_CO5")</f>
        <v/>
      </c>
    </row>
    <row r="32">
      <c r="A32" s="26" t="inlineStr">
        <is>
          <t>CB.EN.U4MEE19023</t>
        </is>
      </c>
      <c r="B32" s="26" t="inlineStr">
        <is>
          <t xml:space="preserve">Kalla Hima Venkata Sandhya </t>
        </is>
      </c>
      <c r="C32" s="26" t="n">
        <v>16</v>
      </c>
      <c r="D32" s="26" t="n">
        <v>15.5</v>
      </c>
      <c r="E32" s="26" t="n">
        <v>14</v>
      </c>
      <c r="F32" s="26" t="n">
        <v>15.5</v>
      </c>
      <c r="G32" s="26" t="n">
        <v>15.5</v>
      </c>
      <c r="I32" s="25">
        <f>SUMIFS(C32:G32, C6:G6, "19MEE383_CO1")</f>
        <v/>
      </c>
      <c r="J32" s="25">
        <f>SUMIFS(C32:G32, C6:G6, "19MEE383_CO2")</f>
        <v/>
      </c>
      <c r="K32" s="25">
        <f>SUMIFS(C32:G32, C6:G6, "19MEE383_CO3")</f>
        <v/>
      </c>
      <c r="L32" s="25">
        <f>SUMIFS(C32:G32, C6:G6, "19MEE383_CO4")</f>
        <v/>
      </c>
      <c r="M32" s="25">
        <f>SUMIFS(C32:G32, C6:G6, "19MEE383_CO5")</f>
        <v/>
      </c>
    </row>
    <row r="33">
      <c r="A33" s="24" t="inlineStr">
        <is>
          <t>CB.EN.U4MEE19024</t>
        </is>
      </c>
      <c r="B33" s="24" t="inlineStr">
        <is>
          <t xml:space="preserve">Kanagaraj S </t>
        </is>
      </c>
      <c r="C33" s="24" t="n">
        <v>14.4</v>
      </c>
      <c r="D33" s="24" t="n">
        <v>13.9</v>
      </c>
      <c r="E33" s="24" t="n">
        <v>12.4</v>
      </c>
      <c r="F33" s="24" t="n">
        <v>13.9</v>
      </c>
      <c r="G33" s="24" t="n">
        <v>13.9</v>
      </c>
      <c r="I33" s="25">
        <f>SUMIFS(C33:G33, C6:G6, "19MEE383_CO1")</f>
        <v/>
      </c>
      <c r="J33" s="25">
        <f>SUMIFS(C33:G33, C6:G6, "19MEE383_CO2")</f>
        <v/>
      </c>
      <c r="K33" s="25">
        <f>SUMIFS(C33:G33, C6:G6, "19MEE383_CO3")</f>
        <v/>
      </c>
      <c r="L33" s="25">
        <f>SUMIFS(C33:G33, C6:G6, "19MEE383_CO4")</f>
        <v/>
      </c>
      <c r="M33" s="25">
        <f>SUMIFS(C33:G33, C6:G6, "19MEE383_CO5")</f>
        <v/>
      </c>
    </row>
    <row r="34">
      <c r="A34" s="26" t="inlineStr">
        <is>
          <t>CB.EN.U4MEE19025</t>
        </is>
      </c>
      <c r="B34" s="26" t="inlineStr">
        <is>
          <t xml:space="preserve">Madhuwaran R </t>
        </is>
      </c>
      <c r="C34" s="26" t="n">
        <v>11</v>
      </c>
      <c r="D34" s="26" t="n">
        <v>10.5</v>
      </c>
      <c r="E34" s="26" t="n">
        <v>9</v>
      </c>
      <c r="F34" s="26" t="n">
        <v>10.5</v>
      </c>
      <c r="G34" s="26" t="n">
        <v>10.5</v>
      </c>
      <c r="I34" s="25">
        <f>SUMIFS(C34:G34, C6:G6, "19MEE383_CO1")</f>
        <v/>
      </c>
      <c r="J34" s="25">
        <f>SUMIFS(C34:G34, C6:G6, "19MEE383_CO2")</f>
        <v/>
      </c>
      <c r="K34" s="25">
        <f>SUMIFS(C34:G34, C6:G6, "19MEE383_CO3")</f>
        <v/>
      </c>
      <c r="L34" s="25">
        <f>SUMIFS(C34:G34, C6:G6, "19MEE383_CO4")</f>
        <v/>
      </c>
      <c r="M34" s="25">
        <f>SUMIFS(C34:G34, C6:G6, "19MEE383_CO5")</f>
        <v/>
      </c>
    </row>
    <row r="35">
      <c r="A35" s="24" t="inlineStr">
        <is>
          <t>CB.EN.U4MEE19027</t>
        </is>
      </c>
      <c r="B35" s="24" t="inlineStr">
        <is>
          <t xml:space="preserve">Mohammedsalman P J  </t>
        </is>
      </c>
      <c r="C35" s="24" t="n">
        <v>11.4</v>
      </c>
      <c r="D35" s="24" t="n">
        <v>10.9</v>
      </c>
      <c r="E35" s="24" t="n">
        <v>9.4</v>
      </c>
      <c r="F35" s="24" t="n">
        <v>10.9</v>
      </c>
      <c r="G35" s="24" t="n">
        <v>10.9</v>
      </c>
      <c r="I35" s="25">
        <f>SUMIFS(C35:G35, C6:G6, "19MEE383_CO1")</f>
        <v/>
      </c>
      <c r="J35" s="25">
        <f>SUMIFS(C35:G35, C6:G6, "19MEE383_CO2")</f>
        <v/>
      </c>
      <c r="K35" s="25">
        <f>SUMIFS(C35:G35, C6:G6, "19MEE383_CO3")</f>
        <v/>
      </c>
      <c r="L35" s="25">
        <f>SUMIFS(C35:G35, C6:G6, "19MEE383_CO4")</f>
        <v/>
      </c>
      <c r="M35" s="25">
        <f>SUMIFS(C35:G35, C6:G6, "19MEE383_CO5")</f>
        <v/>
      </c>
    </row>
    <row r="36">
      <c r="A36" s="26" t="inlineStr">
        <is>
          <t>CB.EN.U4MEE19028</t>
        </is>
      </c>
      <c r="B36" s="26" t="inlineStr">
        <is>
          <t xml:space="preserve">Nandit Paloli </t>
        </is>
      </c>
      <c r="C36" s="26" t="n">
        <v>14.6</v>
      </c>
      <c r="D36" s="26" t="n">
        <v>14.1</v>
      </c>
      <c r="E36" s="26" t="n">
        <v>12.6</v>
      </c>
      <c r="F36" s="26" t="n">
        <v>14.1</v>
      </c>
      <c r="G36" s="26" t="n">
        <v>14.1</v>
      </c>
      <c r="I36" s="25">
        <f>SUMIFS(C36:G36, C6:G6, "19MEE383_CO1")</f>
        <v/>
      </c>
      <c r="J36" s="25">
        <f>SUMIFS(C36:G36, C6:G6, "19MEE383_CO2")</f>
        <v/>
      </c>
      <c r="K36" s="25">
        <f>SUMIFS(C36:G36, C6:G6, "19MEE383_CO3")</f>
        <v/>
      </c>
      <c r="L36" s="25">
        <f>SUMIFS(C36:G36, C6:G6, "19MEE383_CO4")</f>
        <v/>
      </c>
      <c r="M36" s="25">
        <f>SUMIFS(C36:G36, C6:G6, "19MEE383_CO5")</f>
        <v/>
      </c>
    </row>
    <row r="37">
      <c r="A37" s="24" t="inlineStr">
        <is>
          <t>CB.EN.U4MEE19029</t>
        </is>
      </c>
      <c r="B37" s="24" t="inlineStr">
        <is>
          <t xml:space="preserve">Narenkarthikeyan S  </t>
        </is>
      </c>
      <c r="C37" s="24" t="n">
        <v>15.6</v>
      </c>
      <c r="D37" s="24" t="n">
        <v>15.1</v>
      </c>
      <c r="E37" s="24" t="n">
        <v>13.6</v>
      </c>
      <c r="F37" s="24" t="n">
        <v>15.1</v>
      </c>
      <c r="G37" s="24" t="n">
        <v>15.1</v>
      </c>
      <c r="I37" s="25">
        <f>SUMIFS(C37:G37, C6:G6, "19MEE383_CO1")</f>
        <v/>
      </c>
      <c r="J37" s="25">
        <f>SUMIFS(C37:G37, C6:G6, "19MEE383_CO2")</f>
        <v/>
      </c>
      <c r="K37" s="25">
        <f>SUMIFS(C37:G37, C6:G6, "19MEE383_CO3")</f>
        <v/>
      </c>
      <c r="L37" s="25">
        <f>SUMIFS(C37:G37, C6:G6, "19MEE383_CO4")</f>
        <v/>
      </c>
      <c r="M37" s="25">
        <f>SUMIFS(C37:G37, C6:G6, "19MEE383_CO5")</f>
        <v/>
      </c>
    </row>
    <row r="38">
      <c r="A38" s="26" t="inlineStr">
        <is>
          <t>CB.EN.U4MEE19030</t>
        </is>
      </c>
      <c r="B38" s="26" t="inlineStr">
        <is>
          <t xml:space="preserve">Niranjan K  </t>
        </is>
      </c>
      <c r="C38" s="26" t="n">
        <v>12.6</v>
      </c>
      <c r="D38" s="26" t="n">
        <v>12.1</v>
      </c>
      <c r="E38" s="26" t="n">
        <v>10.6</v>
      </c>
      <c r="F38" s="26" t="n">
        <v>12.1</v>
      </c>
      <c r="G38" s="26" t="n">
        <v>12.1</v>
      </c>
      <c r="I38" s="25">
        <f>SUMIFS(C38:G38, C6:G6, "19MEE383_CO1")</f>
        <v/>
      </c>
      <c r="J38" s="25">
        <f>SUMIFS(C38:G38, C6:G6, "19MEE383_CO2")</f>
        <v/>
      </c>
      <c r="K38" s="25">
        <f>SUMIFS(C38:G38, C6:G6, "19MEE383_CO3")</f>
        <v/>
      </c>
      <c r="L38" s="25">
        <f>SUMIFS(C38:G38, C6:G6, "19MEE383_CO4")</f>
        <v/>
      </c>
      <c r="M38" s="25">
        <f>SUMIFS(C38:G38, C6:G6, "19MEE383_CO5")</f>
        <v/>
      </c>
    </row>
    <row r="39">
      <c r="A39" s="24" t="inlineStr">
        <is>
          <t>CB.EN.U4MEE19031</t>
        </is>
      </c>
      <c r="B39" s="24" t="inlineStr">
        <is>
          <t xml:space="preserve">NISANTH S </t>
        </is>
      </c>
      <c r="C39" s="24" t="n">
        <v>13</v>
      </c>
      <c r="D39" s="24" t="n">
        <v>12.5</v>
      </c>
      <c r="E39" s="24" t="n">
        <v>11</v>
      </c>
      <c r="F39" s="24" t="n">
        <v>12.5</v>
      </c>
      <c r="G39" s="24" t="n">
        <v>12.5</v>
      </c>
      <c r="I39" s="25">
        <f>SUMIFS(C39:G39, C6:G6, "19MEE383_CO1")</f>
        <v/>
      </c>
      <c r="J39" s="25">
        <f>SUMIFS(C39:G39, C6:G6, "19MEE383_CO2")</f>
        <v/>
      </c>
      <c r="K39" s="25">
        <f>SUMIFS(C39:G39, C6:G6, "19MEE383_CO3")</f>
        <v/>
      </c>
      <c r="L39" s="25">
        <f>SUMIFS(C39:G39, C6:G6, "19MEE383_CO4")</f>
        <v/>
      </c>
      <c r="M39" s="25">
        <f>SUMIFS(C39:G39, C6:G6, "19MEE383_CO5")</f>
        <v/>
      </c>
    </row>
    <row r="40">
      <c r="A40" s="26" t="inlineStr">
        <is>
          <t>CB.EN.U4MEE19032</t>
        </is>
      </c>
      <c r="B40" s="26" t="inlineStr">
        <is>
          <t xml:space="preserve">Pasunuri Vidyanand </t>
        </is>
      </c>
      <c r="C40" s="26" t="n">
        <v>12.2</v>
      </c>
      <c r="D40" s="26" t="n">
        <v>11.7</v>
      </c>
      <c r="E40" s="26" t="n">
        <v>10.2</v>
      </c>
      <c r="F40" s="26" t="n">
        <v>11.7</v>
      </c>
      <c r="G40" s="26" t="n">
        <v>11.7</v>
      </c>
      <c r="I40" s="25">
        <f>SUMIFS(C40:G40, C6:G6, "19MEE383_CO1")</f>
        <v/>
      </c>
      <c r="J40" s="25">
        <f>SUMIFS(C40:G40, C6:G6, "19MEE383_CO2")</f>
        <v/>
      </c>
      <c r="K40" s="25">
        <f>SUMIFS(C40:G40, C6:G6, "19MEE383_CO3")</f>
        <v/>
      </c>
      <c r="L40" s="25">
        <f>SUMIFS(C40:G40, C6:G6, "19MEE383_CO4")</f>
        <v/>
      </c>
      <c r="M40" s="25">
        <f>SUMIFS(C40:G40, C6:G6, "19MEE383_CO5")</f>
        <v/>
      </c>
    </row>
    <row r="41">
      <c r="A41" s="24" t="inlineStr">
        <is>
          <t>CB.EN.U4MEE19033</t>
        </is>
      </c>
      <c r="B41" s="24" t="inlineStr">
        <is>
          <t xml:space="preserve">Penta Harshith Naidu </t>
        </is>
      </c>
      <c r="C41" s="24" t="n">
        <v>11</v>
      </c>
      <c r="D41" s="24" t="n">
        <v>10.5</v>
      </c>
      <c r="E41" s="24" t="n">
        <v>9</v>
      </c>
      <c r="F41" s="24" t="n">
        <v>10.5</v>
      </c>
      <c r="G41" s="24" t="n">
        <v>10.5</v>
      </c>
      <c r="I41" s="25">
        <f>SUMIFS(C41:G41, C6:G6, "19MEE383_CO1")</f>
        <v/>
      </c>
      <c r="J41" s="25">
        <f>SUMIFS(C41:G41, C6:G6, "19MEE383_CO2")</f>
        <v/>
      </c>
      <c r="K41" s="25">
        <f>SUMIFS(C41:G41, C6:G6, "19MEE383_CO3")</f>
        <v/>
      </c>
      <c r="L41" s="25">
        <f>SUMIFS(C41:G41, C6:G6, "19MEE383_CO4")</f>
        <v/>
      </c>
      <c r="M41" s="25">
        <f>SUMIFS(C41:G41, C6:G6, "19MEE383_CO5")</f>
        <v/>
      </c>
    </row>
    <row r="42">
      <c r="A42" s="26" t="inlineStr">
        <is>
          <t>CB.EN.U4MEE19034</t>
        </is>
      </c>
      <c r="B42" s="26" t="inlineStr">
        <is>
          <t xml:space="preserve">Pranav Aravind </t>
        </is>
      </c>
      <c r="C42" s="26" t="n">
        <v>15.8</v>
      </c>
      <c r="D42" s="26" t="n">
        <v>15.3</v>
      </c>
      <c r="E42" s="26" t="n">
        <v>13.8</v>
      </c>
      <c r="F42" s="26" t="n">
        <v>15.3</v>
      </c>
      <c r="G42" s="26" t="n">
        <v>15.3</v>
      </c>
      <c r="I42" s="25">
        <f>SUMIFS(C42:G42, C6:G6, "19MEE383_CO1")</f>
        <v/>
      </c>
      <c r="J42" s="25">
        <f>SUMIFS(C42:G42, C6:G6, "19MEE383_CO2")</f>
        <v/>
      </c>
      <c r="K42" s="25">
        <f>SUMIFS(C42:G42, C6:G6, "19MEE383_CO3")</f>
        <v/>
      </c>
      <c r="L42" s="25">
        <f>SUMIFS(C42:G42, C6:G6, "19MEE383_CO4")</f>
        <v/>
      </c>
      <c r="M42" s="25">
        <f>SUMIFS(C42:G42, C6:G6, "19MEE383_CO5")</f>
        <v/>
      </c>
    </row>
    <row r="43">
      <c r="A43" s="24" t="inlineStr">
        <is>
          <t>CB.EN.U4MEE19035</t>
        </is>
      </c>
      <c r="B43" s="24" t="inlineStr">
        <is>
          <t xml:space="preserve">Preneeth M </t>
        </is>
      </c>
      <c r="C43" s="24" t="n">
        <v>13.8</v>
      </c>
      <c r="D43" s="24" t="n">
        <v>13.3</v>
      </c>
      <c r="E43" s="24" t="n">
        <v>11.8</v>
      </c>
      <c r="F43" s="24" t="n">
        <v>13.3</v>
      </c>
      <c r="G43" s="24" t="n">
        <v>13.3</v>
      </c>
      <c r="I43" s="25">
        <f>SUMIFS(C43:G43, C6:G6, "19MEE383_CO1")</f>
        <v/>
      </c>
      <c r="J43" s="25">
        <f>SUMIFS(C43:G43, C6:G6, "19MEE383_CO2")</f>
        <v/>
      </c>
      <c r="K43" s="25">
        <f>SUMIFS(C43:G43, C6:G6, "19MEE383_CO3")</f>
        <v/>
      </c>
      <c r="L43" s="25">
        <f>SUMIFS(C43:G43, C6:G6, "19MEE383_CO4")</f>
        <v/>
      </c>
      <c r="M43" s="25">
        <f>SUMIFS(C43:G43, C6:G6, "19MEE383_CO5")</f>
        <v/>
      </c>
    </row>
    <row r="44">
      <c r="A44" s="26" t="inlineStr">
        <is>
          <t>CB.EN.U4MEE19036</t>
        </is>
      </c>
      <c r="B44" s="26" t="inlineStr">
        <is>
          <t xml:space="preserve">Puchakayala Akash </t>
        </is>
      </c>
      <c r="C44" s="26" t="n">
        <v>12.6</v>
      </c>
      <c r="D44" s="26" t="n">
        <v>12.1</v>
      </c>
      <c r="E44" s="26" t="n">
        <v>10.6</v>
      </c>
      <c r="F44" s="26" t="n">
        <v>12.1</v>
      </c>
      <c r="G44" s="26" t="n">
        <v>12.1</v>
      </c>
      <c r="I44" s="25">
        <f>SUMIFS(C44:G44, C6:G6, "19MEE383_CO1")</f>
        <v/>
      </c>
      <c r="J44" s="25">
        <f>SUMIFS(C44:G44, C6:G6, "19MEE383_CO2")</f>
        <v/>
      </c>
      <c r="K44" s="25">
        <f>SUMIFS(C44:G44, C6:G6, "19MEE383_CO3")</f>
        <v/>
      </c>
      <c r="L44" s="25">
        <f>SUMIFS(C44:G44, C6:G6, "19MEE383_CO4")</f>
        <v/>
      </c>
      <c r="M44" s="25">
        <f>SUMIFS(C44:G44, C6:G6, "19MEE383_CO5")</f>
        <v/>
      </c>
    </row>
    <row r="45">
      <c r="A45" s="24" t="inlineStr">
        <is>
          <t>CB.EN.U4MEE19037</t>
        </is>
      </c>
      <c r="B45" s="24" t="inlineStr">
        <is>
          <t xml:space="preserve">RAGAV R </t>
        </is>
      </c>
      <c r="C45" s="24" t="n">
        <v>12.6</v>
      </c>
      <c r="D45" s="24" t="n">
        <v>12.1</v>
      </c>
      <c r="E45" s="24" t="n">
        <v>10.6</v>
      </c>
      <c r="F45" s="24" t="n">
        <v>12.1</v>
      </c>
      <c r="G45" s="24" t="n">
        <v>12.1</v>
      </c>
      <c r="I45" s="25">
        <f>SUMIFS(C45:G45, C6:G6, "19MEE383_CO1")</f>
        <v/>
      </c>
      <c r="J45" s="25">
        <f>SUMIFS(C45:G45, C6:G6, "19MEE383_CO2")</f>
        <v/>
      </c>
      <c r="K45" s="25">
        <f>SUMIFS(C45:G45, C6:G6, "19MEE383_CO3")</f>
        <v/>
      </c>
      <c r="L45" s="25">
        <f>SUMIFS(C45:G45, C6:G6, "19MEE383_CO4")</f>
        <v/>
      </c>
      <c r="M45" s="25">
        <f>SUMIFS(C45:G45, C6:G6, "19MEE383_CO5")</f>
        <v/>
      </c>
    </row>
    <row r="46">
      <c r="A46" s="26" t="inlineStr">
        <is>
          <t>CB.EN.U4MEE19038</t>
        </is>
      </c>
      <c r="B46" s="26" t="inlineStr">
        <is>
          <t xml:space="preserve">Raghul M </t>
        </is>
      </c>
      <c r="C46" s="26" t="n">
        <v>14.2</v>
      </c>
      <c r="D46" s="26" t="n">
        <v>13.7</v>
      </c>
      <c r="E46" s="26" t="n">
        <v>12.2</v>
      </c>
      <c r="F46" s="26" t="n">
        <v>13.7</v>
      </c>
      <c r="G46" s="26" t="n">
        <v>13.7</v>
      </c>
      <c r="I46" s="25">
        <f>SUMIFS(C46:G46, C6:G6, "19MEE383_CO1")</f>
        <v/>
      </c>
      <c r="J46" s="25">
        <f>SUMIFS(C46:G46, C6:G6, "19MEE383_CO2")</f>
        <v/>
      </c>
      <c r="K46" s="25">
        <f>SUMIFS(C46:G46, C6:G6, "19MEE383_CO3")</f>
        <v/>
      </c>
      <c r="L46" s="25">
        <f>SUMIFS(C46:G46, C6:G6, "19MEE383_CO4")</f>
        <v/>
      </c>
      <c r="M46" s="25">
        <f>SUMIFS(C46:G46, C6:G6, "19MEE383_CO5")</f>
        <v/>
      </c>
    </row>
    <row r="47">
      <c r="A47" s="24" t="inlineStr">
        <is>
          <t>CB.EN.U4MEE19039</t>
        </is>
      </c>
      <c r="B47" s="24" t="inlineStr">
        <is>
          <t xml:space="preserve">RAMAN  BINU </t>
        </is>
      </c>
      <c r="C47" s="24" t="n">
        <v>12.6</v>
      </c>
      <c r="D47" s="24" t="n">
        <v>12.1</v>
      </c>
      <c r="E47" s="24" t="n">
        <v>10.6</v>
      </c>
      <c r="F47" s="24" t="n">
        <v>12.1</v>
      </c>
      <c r="G47" s="24" t="n">
        <v>12.1</v>
      </c>
      <c r="I47" s="25">
        <f>SUMIFS(C47:G47, C6:G6, "19MEE383_CO1")</f>
        <v/>
      </c>
      <c r="J47" s="25">
        <f>SUMIFS(C47:G47, C6:G6, "19MEE383_CO2")</f>
        <v/>
      </c>
      <c r="K47" s="25">
        <f>SUMIFS(C47:G47, C6:G6, "19MEE383_CO3")</f>
        <v/>
      </c>
      <c r="L47" s="25">
        <f>SUMIFS(C47:G47, C6:G6, "19MEE383_CO4")</f>
        <v/>
      </c>
      <c r="M47" s="25">
        <f>SUMIFS(C47:G47, C6:G6, "19MEE383_CO5")</f>
        <v/>
      </c>
    </row>
    <row r="48">
      <c r="A48" s="26" t="inlineStr">
        <is>
          <t>CB.EN.U4MEE19040</t>
        </is>
      </c>
      <c r="B48" s="26" t="inlineStr">
        <is>
          <t xml:space="preserve">Ramkumar Pranav </t>
        </is>
      </c>
      <c r="C48" s="26" t="n">
        <v>14.6</v>
      </c>
      <c r="D48" s="26" t="n">
        <v>14.1</v>
      </c>
      <c r="E48" s="26" t="n">
        <v>12.6</v>
      </c>
      <c r="F48" s="26" t="n">
        <v>14.1</v>
      </c>
      <c r="G48" s="26" t="n">
        <v>14.1</v>
      </c>
      <c r="I48" s="25">
        <f>SUMIFS(C48:G48, C6:G6, "19MEE383_CO1")</f>
        <v/>
      </c>
      <c r="J48" s="25">
        <f>SUMIFS(C48:G48, C6:G6, "19MEE383_CO2")</f>
        <v/>
      </c>
      <c r="K48" s="25">
        <f>SUMIFS(C48:G48, C6:G6, "19MEE383_CO3")</f>
        <v/>
      </c>
      <c r="L48" s="25">
        <f>SUMIFS(C48:G48, C6:G6, "19MEE383_CO4")</f>
        <v/>
      </c>
      <c r="M48" s="25">
        <f>SUMIFS(C48:G48, C6:G6, "19MEE383_CO5")</f>
        <v/>
      </c>
    </row>
    <row r="49">
      <c r="A49" s="24" t="inlineStr">
        <is>
          <t>CB.EN.U4MEE19041</t>
        </is>
      </c>
      <c r="B49" s="24" t="inlineStr">
        <is>
          <t xml:space="preserve">ROHITH V S </t>
        </is>
      </c>
      <c r="C49" s="24" t="n">
        <v>14</v>
      </c>
      <c r="D49" s="24" t="n">
        <v>13.5</v>
      </c>
      <c r="E49" s="24" t="n">
        <v>12</v>
      </c>
      <c r="F49" s="24" t="n">
        <v>13.5</v>
      </c>
      <c r="G49" s="24" t="n">
        <v>13.5</v>
      </c>
      <c r="I49" s="25">
        <f>SUMIFS(C49:G49, C6:G6, "19MEE383_CO1")</f>
        <v/>
      </c>
      <c r="J49" s="25">
        <f>SUMIFS(C49:G49, C6:G6, "19MEE383_CO2")</f>
        <v/>
      </c>
      <c r="K49" s="25">
        <f>SUMIFS(C49:G49, C6:G6, "19MEE383_CO3")</f>
        <v/>
      </c>
      <c r="L49" s="25">
        <f>SUMIFS(C49:G49, C6:G6, "19MEE383_CO4")</f>
        <v/>
      </c>
      <c r="M49" s="25">
        <f>SUMIFS(C49:G49, C6:G6, "19MEE383_CO5")</f>
        <v/>
      </c>
    </row>
    <row r="50">
      <c r="A50" s="26" t="inlineStr">
        <is>
          <t>CB.EN.U4MEE19042</t>
        </is>
      </c>
      <c r="B50" s="26" t="inlineStr">
        <is>
          <t xml:space="preserve">S Lokeshwaran </t>
        </is>
      </c>
      <c r="C50" s="26" t="n">
        <v>13.4</v>
      </c>
      <c r="D50" s="26" t="n">
        <v>12.9</v>
      </c>
      <c r="E50" s="26" t="n">
        <v>11.4</v>
      </c>
      <c r="F50" s="26" t="n">
        <v>12.9</v>
      </c>
      <c r="G50" s="26" t="n">
        <v>12.9</v>
      </c>
      <c r="I50" s="25">
        <f>SUMIFS(C50:G50, C6:G6, "19MEE383_CO1")</f>
        <v/>
      </c>
      <c r="J50" s="25">
        <f>SUMIFS(C50:G50, C6:G6, "19MEE383_CO2")</f>
        <v/>
      </c>
      <c r="K50" s="25">
        <f>SUMIFS(C50:G50, C6:G6, "19MEE383_CO3")</f>
        <v/>
      </c>
      <c r="L50" s="25">
        <f>SUMIFS(C50:G50, C6:G6, "19MEE383_CO4")</f>
        <v/>
      </c>
      <c r="M50" s="25">
        <f>SUMIFS(C50:G50, C6:G6, "19MEE383_CO5")</f>
        <v/>
      </c>
    </row>
    <row r="51">
      <c r="A51" s="24" t="inlineStr">
        <is>
          <t>CB.EN.U4MEE19043</t>
        </is>
      </c>
      <c r="B51" s="24" t="inlineStr">
        <is>
          <t xml:space="preserve">SAKTHI SHARAN T </t>
        </is>
      </c>
      <c r="C51" s="24" t="n">
        <v>13.2</v>
      </c>
      <c r="D51" s="24" t="n">
        <v>12.7</v>
      </c>
      <c r="E51" s="24" t="n">
        <v>11.2</v>
      </c>
      <c r="F51" s="24" t="n">
        <v>12.7</v>
      </c>
      <c r="G51" s="24" t="n">
        <v>12.7</v>
      </c>
      <c r="I51" s="25">
        <f>SUMIFS(C51:G51, C6:G6, "19MEE383_CO1")</f>
        <v/>
      </c>
      <c r="J51" s="25">
        <f>SUMIFS(C51:G51, C6:G6, "19MEE383_CO2")</f>
        <v/>
      </c>
      <c r="K51" s="25">
        <f>SUMIFS(C51:G51, C6:G6, "19MEE383_CO3")</f>
        <v/>
      </c>
      <c r="L51" s="25">
        <f>SUMIFS(C51:G51, C6:G6, "19MEE383_CO4")</f>
        <v/>
      </c>
      <c r="M51" s="25">
        <f>SUMIFS(C51:G51, C6:G6, "19MEE383_CO5")</f>
        <v/>
      </c>
    </row>
    <row r="52">
      <c r="A52" s="26" t="inlineStr">
        <is>
          <t>CB.EN.U4MEE19044</t>
        </is>
      </c>
      <c r="B52" s="26" t="inlineStr">
        <is>
          <t xml:space="preserve">Sama Abhinav Reddy </t>
        </is>
      </c>
      <c r="C52" s="26" t="n">
        <v>12.2</v>
      </c>
      <c r="D52" s="26" t="n">
        <v>11.7</v>
      </c>
      <c r="E52" s="26" t="n">
        <v>10.2</v>
      </c>
      <c r="F52" s="26" t="n">
        <v>11.7</v>
      </c>
      <c r="G52" s="26" t="n">
        <v>11.7</v>
      </c>
      <c r="I52" s="25">
        <f>SUMIFS(C52:G52, C6:G6, "19MEE383_CO1")</f>
        <v/>
      </c>
      <c r="J52" s="25">
        <f>SUMIFS(C52:G52, C6:G6, "19MEE383_CO2")</f>
        <v/>
      </c>
      <c r="K52" s="25">
        <f>SUMIFS(C52:G52, C6:G6, "19MEE383_CO3")</f>
        <v/>
      </c>
      <c r="L52" s="25">
        <f>SUMIFS(C52:G52, C6:G6, "19MEE383_CO4")</f>
        <v/>
      </c>
      <c r="M52" s="25">
        <f>SUMIFS(C52:G52, C6:G6, "19MEE383_CO5")</f>
        <v/>
      </c>
    </row>
    <row r="53">
      <c r="A53" s="24" t="inlineStr">
        <is>
          <t>CB.EN.U4MEE19045</t>
        </is>
      </c>
      <c r="B53" s="24" t="inlineStr">
        <is>
          <t xml:space="preserve">SHREE RAGAVENTHRA B </t>
        </is>
      </c>
      <c r="C53" s="24" t="n">
        <v>12.8</v>
      </c>
      <c r="D53" s="24" t="n">
        <v>12.3</v>
      </c>
      <c r="E53" s="24" t="n">
        <v>10.8</v>
      </c>
      <c r="F53" s="24" t="n">
        <v>12.3</v>
      </c>
      <c r="G53" s="24" t="n">
        <v>12.3</v>
      </c>
      <c r="I53" s="25">
        <f>SUMIFS(C53:G53, C6:G6, "19MEE383_CO1")</f>
        <v/>
      </c>
      <c r="J53" s="25">
        <f>SUMIFS(C53:G53, C6:G6, "19MEE383_CO2")</f>
        <v/>
      </c>
      <c r="K53" s="25">
        <f>SUMIFS(C53:G53, C6:G6, "19MEE383_CO3")</f>
        <v/>
      </c>
      <c r="L53" s="25">
        <f>SUMIFS(C53:G53, C6:G6, "19MEE383_CO4")</f>
        <v/>
      </c>
      <c r="M53" s="25">
        <f>SUMIFS(C53:G53, C6:G6, "19MEE383_CO5")</f>
        <v/>
      </c>
    </row>
    <row r="54">
      <c r="A54" s="26" t="inlineStr">
        <is>
          <t>CB.EN.U4MEE19046</t>
        </is>
      </c>
      <c r="B54" s="26" t="inlineStr">
        <is>
          <t xml:space="preserve">Sibhi M  </t>
        </is>
      </c>
      <c r="C54" s="26" t="n">
        <v>14.6</v>
      </c>
      <c r="D54" s="26" t="n">
        <v>14.1</v>
      </c>
      <c r="E54" s="26" t="n">
        <v>12.6</v>
      </c>
      <c r="F54" s="26" t="n">
        <v>14.1</v>
      </c>
      <c r="G54" s="26" t="n">
        <v>14.1</v>
      </c>
      <c r="I54" s="25">
        <f>SUMIFS(C54:G54, C6:G6, "19MEE383_CO1")</f>
        <v/>
      </c>
      <c r="J54" s="25">
        <f>SUMIFS(C54:G54, C6:G6, "19MEE383_CO2")</f>
        <v/>
      </c>
      <c r="K54" s="25">
        <f>SUMIFS(C54:G54, C6:G6, "19MEE383_CO3")</f>
        <v/>
      </c>
      <c r="L54" s="25">
        <f>SUMIFS(C54:G54, C6:G6, "19MEE383_CO4")</f>
        <v/>
      </c>
      <c r="M54" s="25">
        <f>SUMIFS(C54:G54, C6:G6, "19MEE383_CO5")</f>
        <v/>
      </c>
    </row>
    <row r="55">
      <c r="A55" s="24" t="inlineStr">
        <is>
          <t>CB.EN.U4MEE19047</t>
        </is>
      </c>
      <c r="B55" s="24" t="inlineStr">
        <is>
          <t xml:space="preserve">Sidharth S  Nambiar </t>
        </is>
      </c>
      <c r="C55" s="24" t="n">
        <v>13.2</v>
      </c>
      <c r="D55" s="24" t="n">
        <v>12.7</v>
      </c>
      <c r="E55" s="24" t="n">
        <v>11.2</v>
      </c>
      <c r="F55" s="24" t="n">
        <v>12.7</v>
      </c>
      <c r="G55" s="24" t="n">
        <v>12.7</v>
      </c>
      <c r="I55" s="25">
        <f>SUMIFS(C55:G55, C6:G6, "19MEE383_CO1")</f>
        <v/>
      </c>
      <c r="J55" s="25">
        <f>SUMIFS(C55:G55, C6:G6, "19MEE383_CO2")</f>
        <v/>
      </c>
      <c r="K55" s="25">
        <f>SUMIFS(C55:G55, C6:G6, "19MEE383_CO3")</f>
        <v/>
      </c>
      <c r="L55" s="25">
        <f>SUMIFS(C55:G55, C6:G6, "19MEE383_CO4")</f>
        <v/>
      </c>
      <c r="M55" s="25">
        <f>SUMIFS(C55:G55, C6:G6, "19MEE383_CO5")</f>
        <v/>
      </c>
    </row>
    <row r="56">
      <c r="A56" s="26" t="inlineStr">
        <is>
          <t>CB.EN.U4MEE19048</t>
        </is>
      </c>
      <c r="B56" s="26" t="inlineStr">
        <is>
          <t xml:space="preserve">SIVA BALAN K </t>
        </is>
      </c>
      <c r="C56" s="26" t="n">
        <v>12.6</v>
      </c>
      <c r="D56" s="26" t="n">
        <v>12.1</v>
      </c>
      <c r="E56" s="26" t="n">
        <v>10.6</v>
      </c>
      <c r="F56" s="26" t="n">
        <v>12.1</v>
      </c>
      <c r="G56" s="26" t="n">
        <v>12.1</v>
      </c>
      <c r="I56" s="25">
        <f>SUMIFS(C56:G56, C6:G6, "19MEE383_CO1")</f>
        <v/>
      </c>
      <c r="J56" s="25">
        <f>SUMIFS(C56:G56, C6:G6, "19MEE383_CO2")</f>
        <v/>
      </c>
      <c r="K56" s="25">
        <f>SUMIFS(C56:G56, C6:G6, "19MEE383_CO3")</f>
        <v/>
      </c>
      <c r="L56" s="25">
        <f>SUMIFS(C56:G56, C6:G6, "19MEE383_CO4")</f>
        <v/>
      </c>
      <c r="M56" s="25">
        <f>SUMIFS(C56:G56, C6:G6, "19MEE383_CO5")</f>
        <v/>
      </c>
    </row>
    <row r="57">
      <c r="A57" s="24" t="inlineStr">
        <is>
          <t>CB.EN.U4MEE19049</t>
        </is>
      </c>
      <c r="B57" s="24" t="inlineStr">
        <is>
          <t xml:space="preserve">SUBBA KALYAN R </t>
        </is>
      </c>
      <c r="C57" s="24" t="n">
        <v>12.8</v>
      </c>
      <c r="D57" s="24" t="n">
        <v>12.3</v>
      </c>
      <c r="E57" s="24" t="n">
        <v>10.8</v>
      </c>
      <c r="F57" s="24" t="n">
        <v>12.3</v>
      </c>
      <c r="G57" s="24" t="n">
        <v>12.3</v>
      </c>
      <c r="I57" s="25">
        <f>SUMIFS(C57:G57, C6:G6, "19MEE383_CO1")</f>
        <v/>
      </c>
      <c r="J57" s="25">
        <f>SUMIFS(C57:G57, C6:G6, "19MEE383_CO2")</f>
        <v/>
      </c>
      <c r="K57" s="25">
        <f>SUMIFS(C57:G57, C6:G6, "19MEE383_CO3")</f>
        <v/>
      </c>
      <c r="L57" s="25">
        <f>SUMIFS(C57:G57, C6:G6, "19MEE383_CO4")</f>
        <v/>
      </c>
      <c r="M57" s="25">
        <f>SUMIFS(C57:G57, C6:G6, "19MEE383_CO5")</f>
        <v/>
      </c>
    </row>
    <row r="58">
      <c r="A58" s="26" t="inlineStr">
        <is>
          <t>CB.EN.U4MEE19050</t>
        </is>
      </c>
      <c r="B58" s="26" t="inlineStr">
        <is>
          <t xml:space="preserve">T Shree Pathree </t>
        </is>
      </c>
      <c r="C58" s="26" t="n">
        <v>15</v>
      </c>
      <c r="D58" s="26" t="n">
        <v>14.5</v>
      </c>
      <c r="E58" s="26" t="n">
        <v>13</v>
      </c>
      <c r="F58" s="26" t="n">
        <v>14.5</v>
      </c>
      <c r="G58" s="26" t="n">
        <v>14.5</v>
      </c>
      <c r="I58" s="25">
        <f>SUMIFS(C58:G58, C6:G6, "19MEE383_CO1")</f>
        <v/>
      </c>
      <c r="J58" s="25">
        <f>SUMIFS(C58:G58, C6:G6, "19MEE383_CO2")</f>
        <v/>
      </c>
      <c r="K58" s="25">
        <f>SUMIFS(C58:G58, C6:G6, "19MEE383_CO3")</f>
        <v/>
      </c>
      <c r="L58" s="25">
        <f>SUMIFS(C58:G58, C6:G6, "19MEE383_CO4")</f>
        <v/>
      </c>
      <c r="M58" s="25">
        <f>SUMIFS(C58:G58, C6:G6, "19MEE383_CO5")</f>
        <v/>
      </c>
    </row>
    <row r="59">
      <c r="A59" s="24" t="inlineStr">
        <is>
          <t>CB.EN.U4MEE19051</t>
        </is>
      </c>
      <c r="B59" s="24" t="inlineStr">
        <is>
          <t xml:space="preserve">TEEGALA SRIKARA BALARAM </t>
        </is>
      </c>
      <c r="C59" s="24" t="n">
        <v>14.4</v>
      </c>
      <c r="D59" s="24" t="n">
        <v>13.9</v>
      </c>
      <c r="E59" s="24" t="n">
        <v>12.4</v>
      </c>
      <c r="F59" s="24" t="n">
        <v>13.9</v>
      </c>
      <c r="G59" s="24" t="n">
        <v>13.9</v>
      </c>
      <c r="I59" s="25">
        <f>SUMIFS(C59:G59, C6:G6, "19MEE383_CO1")</f>
        <v/>
      </c>
      <c r="J59" s="25">
        <f>SUMIFS(C59:G59, C6:G6, "19MEE383_CO2")</f>
        <v/>
      </c>
      <c r="K59" s="25">
        <f>SUMIFS(C59:G59, C6:G6, "19MEE383_CO3")</f>
        <v/>
      </c>
      <c r="L59" s="25">
        <f>SUMIFS(C59:G59, C6:G6, "19MEE383_CO4")</f>
        <v/>
      </c>
      <c r="M59" s="25">
        <f>SUMIFS(C59:G59, C6:G6, "19MEE383_CO5")</f>
        <v/>
      </c>
    </row>
    <row r="60">
      <c r="A60" s="26" t="inlineStr">
        <is>
          <t>CB.EN.U4MEE19052</t>
        </is>
      </c>
      <c r="B60" s="26" t="inlineStr">
        <is>
          <t xml:space="preserve">Udatha Gowri Sai Akhilesh  </t>
        </is>
      </c>
      <c r="C60" s="26" t="n">
        <v>13.2</v>
      </c>
      <c r="D60" s="26" t="n">
        <v>12.7</v>
      </c>
      <c r="E60" s="26" t="n">
        <v>11.2</v>
      </c>
      <c r="F60" s="26" t="n">
        <v>12.7</v>
      </c>
      <c r="G60" s="26" t="n">
        <v>12.7</v>
      </c>
      <c r="I60" s="25">
        <f>SUMIFS(C60:G60, C6:G6, "19MEE383_CO1")</f>
        <v/>
      </c>
      <c r="J60" s="25">
        <f>SUMIFS(C60:G60, C6:G6, "19MEE383_CO2")</f>
        <v/>
      </c>
      <c r="K60" s="25">
        <f>SUMIFS(C60:G60, C6:G6, "19MEE383_CO3")</f>
        <v/>
      </c>
      <c r="L60" s="25">
        <f>SUMIFS(C60:G60, C6:G6, "19MEE383_CO4")</f>
        <v/>
      </c>
      <c r="M60" s="25">
        <f>SUMIFS(C60:G60, C6:G6, "19MEE383_CO5")</f>
        <v/>
      </c>
    </row>
    <row r="61">
      <c r="A61" s="24" t="inlineStr">
        <is>
          <t>CB.EN.U4MEE19053</t>
        </is>
      </c>
      <c r="B61" s="24" t="inlineStr">
        <is>
          <t xml:space="preserve">GORLE BHARGAV SRIRAM </t>
        </is>
      </c>
      <c r="C61" s="24" t="n">
        <v>15.2</v>
      </c>
      <c r="D61" s="24" t="n">
        <v>14.7</v>
      </c>
      <c r="E61" s="24" t="n">
        <v>13.2</v>
      </c>
      <c r="F61" s="24" t="n">
        <v>14.7</v>
      </c>
      <c r="G61" s="24" t="n">
        <v>14.7</v>
      </c>
      <c r="I61" s="25">
        <f>SUMIFS(C61:G61, C6:G6, "19MEE383_CO1")</f>
        <v/>
      </c>
      <c r="J61" s="25">
        <f>SUMIFS(C61:G61, C6:G6, "19MEE383_CO2")</f>
        <v/>
      </c>
      <c r="K61" s="25">
        <f>SUMIFS(C61:G61, C6:G6, "19MEE383_CO3")</f>
        <v/>
      </c>
      <c r="L61" s="25">
        <f>SUMIFS(C61:G61, C6:G6, "19MEE383_CO4")</f>
        <v/>
      </c>
      <c r="M61" s="25">
        <f>SUMIFS(C61:G61, C6:G6, "19MEE383_CO5")</f>
        <v/>
      </c>
    </row>
    <row r="62">
      <c r="A62" s="26" t="inlineStr">
        <is>
          <t>CB.EN.U4MEE19054</t>
        </is>
      </c>
      <c r="B62" s="26" t="inlineStr">
        <is>
          <t xml:space="preserve">Singamsetty Abhijit </t>
        </is>
      </c>
      <c r="C62" s="26" t="n">
        <v>15.2</v>
      </c>
      <c r="D62" s="26" t="n">
        <v>14.7</v>
      </c>
      <c r="E62" s="26" t="n">
        <v>13.2</v>
      </c>
      <c r="F62" s="26" t="n">
        <v>14.7</v>
      </c>
      <c r="G62" s="26" t="n">
        <v>14.7</v>
      </c>
      <c r="I62" s="25">
        <f>SUMIFS(C62:G62, C6:G6, "19MEE383_CO1")</f>
        <v/>
      </c>
      <c r="J62" s="25">
        <f>SUMIFS(C62:G62, C6:G6, "19MEE383_CO2")</f>
        <v/>
      </c>
      <c r="K62" s="25">
        <f>SUMIFS(C62:G62, C6:G6, "19MEE383_CO3")</f>
        <v/>
      </c>
      <c r="L62" s="25">
        <f>SUMIFS(C62:G62, C6:G6, "19MEE383_CO4")</f>
        <v/>
      </c>
      <c r="M62" s="25">
        <f>SUMIFS(C62:G62, C6:G6, "19MEE383_CO5")</f>
        <v/>
      </c>
    </row>
    <row r="63">
      <c r="A63" s="24" t="inlineStr">
        <is>
          <t>CB.EN.U4MEE19055</t>
        </is>
      </c>
      <c r="B63" s="24" t="inlineStr">
        <is>
          <t xml:space="preserve">C V S S S Sharanya </t>
        </is>
      </c>
      <c r="C63" s="24" t="n">
        <v>11.4</v>
      </c>
      <c r="D63" s="24" t="n">
        <v>10.9</v>
      </c>
      <c r="E63" s="24" t="n">
        <v>9.4</v>
      </c>
      <c r="F63" s="24" t="n">
        <v>10.9</v>
      </c>
      <c r="G63" s="24" t="n">
        <v>10.9</v>
      </c>
      <c r="I63" s="25">
        <f>SUMIFS(C63:G63, C6:G6, "19MEE383_CO1")</f>
        <v/>
      </c>
      <c r="J63" s="25">
        <f>SUMIFS(C63:G63, C6:G6, "19MEE383_CO2")</f>
        <v/>
      </c>
      <c r="K63" s="25">
        <f>SUMIFS(C63:G63, C6:G6, "19MEE383_CO3")</f>
        <v/>
      </c>
      <c r="L63" s="25">
        <f>SUMIFS(C63:G63, C6:G6, "19MEE383_CO4")</f>
        <v/>
      </c>
      <c r="M63" s="25">
        <f>SUMIFS(C63:G63, C6:G6, "19MEE383_CO5")</f>
        <v/>
      </c>
    </row>
    <row r="64">
      <c r="A64" s="26" t="inlineStr">
        <is>
          <t>CB.EN.U4MEE19056</t>
        </is>
      </c>
      <c r="B64" s="26" t="inlineStr">
        <is>
          <t xml:space="preserve">SREELAKSHMI R </t>
        </is>
      </c>
      <c r="C64" s="26" t="n">
        <v>13.4</v>
      </c>
      <c r="D64" s="26" t="n">
        <v>12.9</v>
      </c>
      <c r="E64" s="26" t="n">
        <v>11.4</v>
      </c>
      <c r="F64" s="26" t="n">
        <v>12.9</v>
      </c>
      <c r="G64" s="26" t="n">
        <v>12.9</v>
      </c>
      <c r="I64" s="25">
        <f>SUMIFS(C64:G64, C6:G6, "19MEE383_CO1")</f>
        <v/>
      </c>
      <c r="J64" s="25">
        <f>SUMIFS(C64:G64, C6:G6, "19MEE383_CO2")</f>
        <v/>
      </c>
      <c r="K64" s="25">
        <f>SUMIFS(C64:G64, C6:G6, "19MEE383_CO3")</f>
        <v/>
      </c>
      <c r="L64" s="25">
        <f>SUMIFS(C64:G64, C6:G6, "19MEE383_CO4")</f>
        <v/>
      </c>
      <c r="M64" s="25">
        <f>SUMIFS(C64:G64, C6:G6, "19MEE383_CO5")</f>
        <v/>
      </c>
    </row>
    <row r="65">
      <c r="A65" s="24" t="inlineStr">
        <is>
          <t>CB.EN.U4MEE19057</t>
        </is>
      </c>
      <c r="B65" s="24" t="inlineStr">
        <is>
          <t xml:space="preserve">R Srimathi </t>
        </is>
      </c>
      <c r="C65" s="24" t="n">
        <v>13.2</v>
      </c>
      <c r="D65" s="24" t="n">
        <v>12.7</v>
      </c>
      <c r="E65" s="24" t="n">
        <v>11.2</v>
      </c>
      <c r="F65" s="24" t="n">
        <v>12.7</v>
      </c>
      <c r="G65" s="24" t="n">
        <v>12.7</v>
      </c>
      <c r="I65" s="25">
        <f>SUMIFS(C65:G65, C6:G6, "19MEE383_CO1")</f>
        <v/>
      </c>
      <c r="J65" s="25">
        <f>SUMIFS(C65:G65, C6:G6, "19MEE383_CO2")</f>
        <v/>
      </c>
      <c r="K65" s="25">
        <f>SUMIFS(C65:G65, C6:G6, "19MEE383_CO3")</f>
        <v/>
      </c>
      <c r="L65" s="25">
        <f>SUMIFS(C65:G65, C6:G6, "19MEE383_CO4")</f>
        <v/>
      </c>
      <c r="M65" s="25">
        <f>SUMIFS(C65:G65, C6:G6, "19MEE383_CO5")</f>
        <v/>
      </c>
    </row>
    <row r="66">
      <c r="A66" s="26" t="inlineStr">
        <is>
          <t>CB.EN.U4MEE19101</t>
        </is>
      </c>
      <c r="B66" s="26" t="inlineStr">
        <is>
          <t xml:space="preserve">ABHIRAM  P G </t>
        </is>
      </c>
      <c r="C66" s="26" t="n">
        <v>10.6</v>
      </c>
      <c r="D66" s="26" t="n">
        <v>10.6</v>
      </c>
      <c r="E66" s="26" t="n">
        <v>12.6</v>
      </c>
      <c r="F66" s="26" t="n">
        <v>10.6</v>
      </c>
      <c r="G66" s="26" t="n">
        <v>10.6</v>
      </c>
      <c r="I66" s="25">
        <f>SUMIFS(C66:G66, C6:G6, "19MEE383_CO1")</f>
        <v/>
      </c>
      <c r="J66" s="25">
        <f>SUMIFS(C66:G66, C6:G6, "19MEE383_CO2")</f>
        <v/>
      </c>
      <c r="K66" s="25">
        <f>SUMIFS(C66:G66, C6:G6, "19MEE383_CO3")</f>
        <v/>
      </c>
      <c r="L66" s="25">
        <f>SUMIFS(C66:G66, C6:G6, "19MEE383_CO4")</f>
        <v/>
      </c>
      <c r="M66" s="25">
        <f>SUMIFS(C66:G66, C6:G6, "19MEE383_CO5")</f>
        <v/>
      </c>
    </row>
    <row r="67">
      <c r="A67" s="24" t="inlineStr">
        <is>
          <t>CB.EN.U4MEE19102</t>
        </is>
      </c>
      <c r="B67" s="24" t="inlineStr">
        <is>
          <t xml:space="preserve">Akash S </t>
        </is>
      </c>
      <c r="C67" s="24" t="n">
        <v>11</v>
      </c>
      <c r="D67" s="24" t="n">
        <v>11</v>
      </c>
      <c r="E67" s="24" t="n">
        <v>13</v>
      </c>
      <c r="F67" s="24" t="n">
        <v>11</v>
      </c>
      <c r="G67" s="24" t="n">
        <v>11</v>
      </c>
      <c r="I67" s="25">
        <f>SUMIFS(C67:G67, C6:G6, "19MEE383_CO1")</f>
        <v/>
      </c>
      <c r="J67" s="25">
        <f>SUMIFS(C67:G67, C6:G6, "19MEE383_CO2")</f>
        <v/>
      </c>
      <c r="K67" s="25">
        <f>SUMIFS(C67:G67, C6:G6, "19MEE383_CO3")</f>
        <v/>
      </c>
      <c r="L67" s="25">
        <f>SUMIFS(C67:G67, C6:G6, "19MEE383_CO4")</f>
        <v/>
      </c>
      <c r="M67" s="25">
        <f>SUMIFS(C67:G67, C6:G6, "19MEE383_CO5")</f>
        <v/>
      </c>
    </row>
    <row r="68">
      <c r="A68" s="26" t="inlineStr">
        <is>
          <t>CB.EN.U4MEE19103</t>
        </is>
      </c>
      <c r="B68" s="26" t="inlineStr">
        <is>
          <t xml:space="preserve">Anupam S Krishna </t>
        </is>
      </c>
      <c r="C68" s="26" t="n">
        <v>11.4</v>
      </c>
      <c r="D68" s="26" t="n">
        <v>11.4</v>
      </c>
      <c r="E68" s="26" t="n">
        <v>13.4</v>
      </c>
      <c r="F68" s="26" t="n">
        <v>11.4</v>
      </c>
      <c r="G68" s="26" t="n">
        <v>11.4</v>
      </c>
      <c r="I68" s="25">
        <f>SUMIFS(C68:G68, C6:G6, "19MEE383_CO1")</f>
        <v/>
      </c>
      <c r="J68" s="25">
        <f>SUMIFS(C68:G68, C6:G6, "19MEE383_CO2")</f>
        <v/>
      </c>
      <c r="K68" s="25">
        <f>SUMIFS(C68:G68, C6:G6, "19MEE383_CO3")</f>
        <v/>
      </c>
      <c r="L68" s="25">
        <f>SUMIFS(C68:G68, C6:G6, "19MEE383_CO4")</f>
        <v/>
      </c>
      <c r="M68" s="25">
        <f>SUMIFS(C68:G68, C6:G6, "19MEE383_CO5")</f>
        <v/>
      </c>
    </row>
    <row r="69">
      <c r="A69" s="24" t="inlineStr">
        <is>
          <t>CB.EN.U4MEE19104</t>
        </is>
      </c>
      <c r="B69" s="24" t="inlineStr">
        <is>
          <t xml:space="preserve">B KRITHIVASAN </t>
        </is>
      </c>
      <c r="C69" s="24" t="n">
        <v>10.6</v>
      </c>
      <c r="D69" s="24" t="n">
        <v>10.6</v>
      </c>
      <c r="E69" s="24" t="n">
        <v>12.6</v>
      </c>
      <c r="F69" s="24" t="n">
        <v>10.6</v>
      </c>
      <c r="G69" s="24" t="n">
        <v>10.6</v>
      </c>
      <c r="I69" s="25">
        <f>SUMIFS(C69:G69, C6:G6, "19MEE383_CO1")</f>
        <v/>
      </c>
      <c r="J69" s="25">
        <f>SUMIFS(C69:G69, C6:G6, "19MEE383_CO2")</f>
        <v/>
      </c>
      <c r="K69" s="25">
        <f>SUMIFS(C69:G69, C6:G6, "19MEE383_CO3")</f>
        <v/>
      </c>
      <c r="L69" s="25">
        <f>SUMIFS(C69:G69, C6:G6, "19MEE383_CO4")</f>
        <v/>
      </c>
      <c r="M69" s="25">
        <f>SUMIFS(C69:G69, C6:G6, "19MEE383_CO5")</f>
        <v/>
      </c>
    </row>
    <row r="70">
      <c r="A70" s="26" t="inlineStr">
        <is>
          <t>CB.EN.U4MEE19105</t>
        </is>
      </c>
      <c r="B70" s="26" t="inlineStr">
        <is>
          <t xml:space="preserve">Sivasailam B  </t>
        </is>
      </c>
      <c r="C70" s="26" t="n">
        <v>10.6</v>
      </c>
      <c r="D70" s="26" t="n">
        <v>10.6</v>
      </c>
      <c r="E70" s="26" t="n">
        <v>12.6</v>
      </c>
      <c r="F70" s="26" t="n">
        <v>10.6</v>
      </c>
      <c r="G70" s="26" t="n">
        <v>10.6</v>
      </c>
      <c r="I70" s="25">
        <f>SUMIFS(C70:G70, C6:G6, "19MEE383_CO1")</f>
        <v/>
      </c>
      <c r="J70" s="25">
        <f>SUMIFS(C70:G70, C6:G6, "19MEE383_CO2")</f>
        <v/>
      </c>
      <c r="K70" s="25">
        <f>SUMIFS(C70:G70, C6:G6, "19MEE383_CO3")</f>
        <v/>
      </c>
      <c r="L70" s="25">
        <f>SUMIFS(C70:G70, C6:G6, "19MEE383_CO4")</f>
        <v/>
      </c>
      <c r="M70" s="25">
        <f>SUMIFS(C70:G70, C6:G6, "19MEE383_CO5")</f>
        <v/>
      </c>
    </row>
    <row r="71">
      <c r="A71" s="24" t="inlineStr">
        <is>
          <t>CB.EN.U4MEE19106</t>
        </is>
      </c>
      <c r="B71" s="24" t="inlineStr">
        <is>
          <t xml:space="preserve">C Shravan </t>
        </is>
      </c>
      <c r="C71" s="24" t="n">
        <v>13.2</v>
      </c>
      <c r="D71" s="24" t="n">
        <v>13.2</v>
      </c>
      <c r="E71" s="24" t="n">
        <v>15.2</v>
      </c>
      <c r="F71" s="24" t="n">
        <v>13.2</v>
      </c>
      <c r="G71" s="24" t="n">
        <v>13.2</v>
      </c>
      <c r="I71" s="25">
        <f>SUMIFS(C71:G71, C6:G6, "19MEE383_CO1")</f>
        <v/>
      </c>
      <c r="J71" s="25">
        <f>SUMIFS(C71:G71, C6:G6, "19MEE383_CO2")</f>
        <v/>
      </c>
      <c r="K71" s="25">
        <f>SUMIFS(C71:G71, C6:G6, "19MEE383_CO3")</f>
        <v/>
      </c>
      <c r="L71" s="25">
        <f>SUMIFS(C71:G71, C6:G6, "19MEE383_CO4")</f>
        <v/>
      </c>
      <c r="M71" s="25">
        <f>SUMIFS(C71:G71, C6:G6, "19MEE383_CO5")</f>
        <v/>
      </c>
    </row>
    <row r="72">
      <c r="A72" s="26" t="inlineStr">
        <is>
          <t>CB.EN.U4MEE19108</t>
        </is>
      </c>
      <c r="B72" s="26" t="inlineStr">
        <is>
          <t xml:space="preserve">Deepak Kumar N H </t>
        </is>
      </c>
      <c r="C72" s="26" t="n">
        <v>13.4</v>
      </c>
      <c r="D72" s="26" t="n">
        <v>13.4</v>
      </c>
      <c r="E72" s="26" t="n">
        <v>15.4</v>
      </c>
      <c r="F72" s="26" t="n">
        <v>13.4</v>
      </c>
      <c r="G72" s="26" t="n">
        <v>13.4</v>
      </c>
      <c r="I72" s="25">
        <f>SUMIFS(C72:G72, C6:G6, "19MEE383_CO1")</f>
        <v/>
      </c>
      <c r="J72" s="25">
        <f>SUMIFS(C72:G72, C6:G6, "19MEE383_CO2")</f>
        <v/>
      </c>
      <c r="K72" s="25">
        <f>SUMIFS(C72:G72, C6:G6, "19MEE383_CO3")</f>
        <v/>
      </c>
      <c r="L72" s="25">
        <f>SUMIFS(C72:G72, C6:G6, "19MEE383_CO4")</f>
        <v/>
      </c>
      <c r="M72" s="25">
        <f>SUMIFS(C72:G72, C6:G6, "19MEE383_CO5")</f>
        <v/>
      </c>
    </row>
    <row r="73">
      <c r="A73" s="24" t="inlineStr">
        <is>
          <t>CB.EN.U4MEE19109</t>
        </is>
      </c>
      <c r="B73" s="24" t="inlineStr">
        <is>
          <t xml:space="preserve">Devaraj S </t>
        </is>
      </c>
      <c r="C73" s="24" t="n">
        <v>11.8</v>
      </c>
      <c r="D73" s="24" t="n">
        <v>11.8</v>
      </c>
      <c r="E73" s="24" t="n">
        <v>13.8</v>
      </c>
      <c r="F73" s="24" t="n">
        <v>11.8</v>
      </c>
      <c r="G73" s="24" t="n">
        <v>11.8</v>
      </c>
      <c r="I73" s="25">
        <f>SUMIFS(C73:G73, C6:G6, "19MEE383_CO1")</f>
        <v/>
      </c>
      <c r="J73" s="25">
        <f>SUMIFS(C73:G73, C6:G6, "19MEE383_CO2")</f>
        <v/>
      </c>
      <c r="K73" s="25">
        <f>SUMIFS(C73:G73, C6:G6, "19MEE383_CO3")</f>
        <v/>
      </c>
      <c r="L73" s="25">
        <f>SUMIFS(C73:G73, C6:G6, "19MEE383_CO4")</f>
        <v/>
      </c>
      <c r="M73" s="25">
        <f>SUMIFS(C73:G73, C6:G6, "19MEE383_CO5")</f>
        <v/>
      </c>
    </row>
    <row r="74">
      <c r="A74" s="26" t="inlineStr">
        <is>
          <t>CB.EN.U4MEE19110</t>
        </is>
      </c>
      <c r="B74" s="26" t="inlineStr">
        <is>
          <t xml:space="preserve">Devatha Nagesh Krishna </t>
        </is>
      </c>
      <c r="C74" s="26" t="n">
        <v>12.6</v>
      </c>
      <c r="D74" s="26" t="n">
        <v>12.6</v>
      </c>
      <c r="E74" s="26" t="n">
        <v>14.6</v>
      </c>
      <c r="F74" s="26" t="n">
        <v>12.6</v>
      </c>
      <c r="G74" s="26" t="n">
        <v>12.6</v>
      </c>
      <c r="I74" s="25">
        <f>SUMIFS(C74:G74, C6:G6, "19MEE383_CO1")</f>
        <v/>
      </c>
      <c r="J74" s="25">
        <f>SUMIFS(C74:G74, C6:G6, "19MEE383_CO2")</f>
        <v/>
      </c>
      <c r="K74" s="25">
        <f>SUMIFS(C74:G74, C6:G6, "19MEE383_CO3")</f>
        <v/>
      </c>
      <c r="L74" s="25">
        <f>SUMIFS(C74:G74, C6:G6, "19MEE383_CO4")</f>
        <v/>
      </c>
      <c r="M74" s="25">
        <f>SUMIFS(C74:G74, C6:G6, "19MEE383_CO5")</f>
        <v/>
      </c>
    </row>
    <row r="75">
      <c r="A75" s="24" t="inlineStr">
        <is>
          <t>CB.EN.U4MEE19111</t>
        </is>
      </c>
      <c r="B75" s="24" t="inlineStr">
        <is>
          <t xml:space="preserve">Dhanush A  </t>
        </is>
      </c>
      <c r="C75" s="24" t="n">
        <v>9.800000000000001</v>
      </c>
      <c r="D75" s="24" t="n">
        <v>9.800000000000001</v>
      </c>
      <c r="E75" s="24" t="n">
        <v>11.8</v>
      </c>
      <c r="F75" s="24" t="n">
        <v>9.800000000000001</v>
      </c>
      <c r="G75" s="24" t="n">
        <v>9.800000000000001</v>
      </c>
      <c r="I75" s="25">
        <f>SUMIFS(C75:G75, C6:G6, "19MEE383_CO1")</f>
        <v/>
      </c>
      <c r="J75" s="25">
        <f>SUMIFS(C75:G75, C6:G6, "19MEE383_CO2")</f>
        <v/>
      </c>
      <c r="K75" s="25">
        <f>SUMIFS(C75:G75, C6:G6, "19MEE383_CO3")</f>
        <v/>
      </c>
      <c r="L75" s="25">
        <f>SUMIFS(C75:G75, C6:G6, "19MEE383_CO4")</f>
        <v/>
      </c>
      <c r="M75" s="25">
        <f>SUMIFS(C75:G75, C6:G6, "19MEE383_CO5")</f>
        <v/>
      </c>
    </row>
    <row r="76">
      <c r="A76" s="26" t="inlineStr">
        <is>
          <t>CB.EN.U4MEE19112</t>
        </is>
      </c>
      <c r="B76" s="26" t="inlineStr">
        <is>
          <t xml:space="preserve">Durga Prasad Seethini </t>
        </is>
      </c>
      <c r="C76" s="26" t="n">
        <v>15.2</v>
      </c>
      <c r="D76" s="26" t="n">
        <v>15.2</v>
      </c>
      <c r="E76" s="26" t="n">
        <v>17.2</v>
      </c>
      <c r="F76" s="26" t="n">
        <v>15.2</v>
      </c>
      <c r="G76" s="26" t="n">
        <v>15.2</v>
      </c>
      <c r="I76" s="25">
        <f>SUMIFS(C76:G76, C6:G6, "19MEE383_CO1")</f>
        <v/>
      </c>
      <c r="J76" s="25">
        <f>SUMIFS(C76:G76, C6:G6, "19MEE383_CO2")</f>
        <v/>
      </c>
      <c r="K76" s="25">
        <f>SUMIFS(C76:G76, C6:G6, "19MEE383_CO3")</f>
        <v/>
      </c>
      <c r="L76" s="25">
        <f>SUMIFS(C76:G76, C6:G6, "19MEE383_CO4")</f>
        <v/>
      </c>
      <c r="M76" s="25">
        <f>SUMIFS(C76:G76, C6:G6, "19MEE383_CO5")</f>
        <v/>
      </c>
    </row>
    <row r="77">
      <c r="A77" s="24" t="inlineStr">
        <is>
          <t>CB.EN.U4MEE19113</t>
        </is>
      </c>
      <c r="B77" s="24" t="inlineStr">
        <is>
          <t xml:space="preserve">GALIPELLI ADITYA SRINIVASA </t>
        </is>
      </c>
      <c r="C77" s="24" t="n">
        <v>11.4</v>
      </c>
      <c r="D77" s="24" t="n">
        <v>11.4</v>
      </c>
      <c r="E77" s="24" t="n">
        <v>13.4</v>
      </c>
      <c r="F77" s="24" t="n">
        <v>11.4</v>
      </c>
      <c r="G77" s="24" t="n">
        <v>11.4</v>
      </c>
      <c r="I77" s="25">
        <f>SUMIFS(C77:G77, C6:G6, "19MEE383_CO1")</f>
        <v/>
      </c>
      <c r="J77" s="25">
        <f>SUMIFS(C77:G77, C6:G6, "19MEE383_CO2")</f>
        <v/>
      </c>
      <c r="K77" s="25">
        <f>SUMIFS(C77:G77, C6:G6, "19MEE383_CO3")</f>
        <v/>
      </c>
      <c r="L77" s="25">
        <f>SUMIFS(C77:G77, C6:G6, "19MEE383_CO4")</f>
        <v/>
      </c>
      <c r="M77" s="25">
        <f>SUMIFS(C77:G77, C6:G6, "19MEE383_CO5")</f>
        <v/>
      </c>
    </row>
    <row r="78">
      <c r="A78" s="26" t="inlineStr">
        <is>
          <t>CB.EN.U4MEE19114</t>
        </is>
      </c>
      <c r="B78" s="26" t="inlineStr">
        <is>
          <t xml:space="preserve">Guruprasad M </t>
        </is>
      </c>
      <c r="C78" s="26" t="n">
        <v>11.8</v>
      </c>
      <c r="D78" s="26" t="n">
        <v>11.8</v>
      </c>
      <c r="E78" s="26" t="n">
        <v>13.8</v>
      </c>
      <c r="F78" s="26" t="n">
        <v>11.8</v>
      </c>
      <c r="G78" s="26" t="n">
        <v>11.8</v>
      </c>
      <c r="I78" s="25">
        <f>SUMIFS(C78:G78, C6:G6, "19MEE383_CO1")</f>
        <v/>
      </c>
      <c r="J78" s="25">
        <f>SUMIFS(C78:G78, C6:G6, "19MEE383_CO2")</f>
        <v/>
      </c>
      <c r="K78" s="25">
        <f>SUMIFS(C78:G78, C6:G6, "19MEE383_CO3")</f>
        <v/>
      </c>
      <c r="L78" s="25">
        <f>SUMIFS(C78:G78, C6:G6, "19MEE383_CO4")</f>
        <v/>
      </c>
      <c r="M78" s="25">
        <f>SUMIFS(C78:G78, C6:G6, "19MEE383_CO5")</f>
        <v/>
      </c>
    </row>
    <row r="79">
      <c r="A79" s="24" t="inlineStr">
        <is>
          <t>CB.EN.U4MEE19115</t>
        </is>
      </c>
      <c r="B79" s="24" t="inlineStr">
        <is>
          <t xml:space="preserve">HARE KARTHIK S </t>
        </is>
      </c>
      <c r="C79" s="24" t="n">
        <v>12.4</v>
      </c>
      <c r="D79" s="24" t="n">
        <v>12.4</v>
      </c>
      <c r="E79" s="24" t="n">
        <v>14.4</v>
      </c>
      <c r="F79" s="24" t="n">
        <v>12.4</v>
      </c>
      <c r="G79" s="24" t="n">
        <v>12.4</v>
      </c>
      <c r="I79" s="25">
        <f>SUMIFS(C79:G79, C6:G6, "19MEE383_CO1")</f>
        <v/>
      </c>
      <c r="J79" s="25">
        <f>SUMIFS(C79:G79, C6:G6, "19MEE383_CO2")</f>
        <v/>
      </c>
      <c r="K79" s="25">
        <f>SUMIFS(C79:G79, C6:G6, "19MEE383_CO3")</f>
        <v/>
      </c>
      <c r="L79" s="25">
        <f>SUMIFS(C79:G79, C6:G6, "19MEE383_CO4")</f>
        <v/>
      </c>
      <c r="M79" s="25">
        <f>SUMIFS(C79:G79, C6:G6, "19MEE383_CO5")</f>
        <v/>
      </c>
    </row>
    <row r="80">
      <c r="A80" s="26" t="inlineStr">
        <is>
          <t>CB.EN.U4MEE19116</t>
        </is>
      </c>
      <c r="B80" s="26" t="inlineStr">
        <is>
          <t xml:space="preserve">Harish R </t>
        </is>
      </c>
      <c r="C80" s="26" t="n">
        <v>11.4</v>
      </c>
      <c r="D80" s="26" t="n">
        <v>11.4</v>
      </c>
      <c r="E80" s="26" t="n">
        <v>13.4</v>
      </c>
      <c r="F80" s="26" t="n">
        <v>11.4</v>
      </c>
      <c r="G80" s="26" t="n">
        <v>11.4</v>
      </c>
      <c r="I80" s="25">
        <f>SUMIFS(C80:G80, C6:G6, "19MEE383_CO1")</f>
        <v/>
      </c>
      <c r="J80" s="25">
        <f>SUMIFS(C80:G80, C6:G6, "19MEE383_CO2")</f>
        <v/>
      </c>
      <c r="K80" s="25">
        <f>SUMIFS(C80:G80, C6:G6, "19MEE383_CO3")</f>
        <v/>
      </c>
      <c r="L80" s="25">
        <f>SUMIFS(C80:G80, C6:G6, "19MEE383_CO4")</f>
        <v/>
      </c>
      <c r="M80" s="25">
        <f>SUMIFS(C80:G80, C6:G6, "19MEE383_CO5")</f>
        <v/>
      </c>
    </row>
    <row r="81">
      <c r="A81" s="24" t="inlineStr">
        <is>
          <t>CB.EN.U4MEE19117</t>
        </is>
      </c>
      <c r="B81" s="24" t="inlineStr">
        <is>
          <t xml:space="preserve">HEMANTH S </t>
        </is>
      </c>
      <c r="C81" s="24" t="n">
        <v>13.2</v>
      </c>
      <c r="D81" s="24" t="n">
        <v>13.2</v>
      </c>
      <c r="E81" s="24" t="n">
        <v>15.2</v>
      </c>
      <c r="F81" s="24" t="n">
        <v>13.2</v>
      </c>
      <c r="G81" s="24" t="n">
        <v>13.2</v>
      </c>
      <c r="I81" s="25">
        <f>SUMIFS(C81:G81, C6:G6, "19MEE383_CO1")</f>
        <v/>
      </c>
      <c r="J81" s="25">
        <f>SUMIFS(C81:G81, C6:G6, "19MEE383_CO2")</f>
        <v/>
      </c>
      <c r="K81" s="25">
        <f>SUMIFS(C81:G81, C6:G6, "19MEE383_CO3")</f>
        <v/>
      </c>
      <c r="L81" s="25">
        <f>SUMIFS(C81:G81, C6:G6, "19MEE383_CO4")</f>
        <v/>
      </c>
      <c r="M81" s="25">
        <f>SUMIFS(C81:G81, C6:G6, "19MEE383_CO5")</f>
        <v/>
      </c>
    </row>
    <row r="82">
      <c r="A82" s="26" t="inlineStr">
        <is>
          <t>CB.EN.U4MEE19118</t>
        </is>
      </c>
      <c r="B82" s="26" t="inlineStr">
        <is>
          <t xml:space="preserve">Jaganath D </t>
        </is>
      </c>
      <c r="C82" s="26" t="n">
        <v>11.6</v>
      </c>
      <c r="D82" s="26" t="n">
        <v>11.6</v>
      </c>
      <c r="E82" s="26" t="n">
        <v>13.6</v>
      </c>
      <c r="F82" s="26" t="n">
        <v>11.6</v>
      </c>
      <c r="G82" s="26" t="n">
        <v>11.6</v>
      </c>
      <c r="I82" s="25">
        <f>SUMIFS(C82:G82, C6:G6, "19MEE383_CO1")</f>
        <v/>
      </c>
      <c r="J82" s="25">
        <f>SUMIFS(C82:G82, C6:G6, "19MEE383_CO2")</f>
        <v/>
      </c>
      <c r="K82" s="25">
        <f>SUMIFS(C82:G82, C6:G6, "19MEE383_CO3")</f>
        <v/>
      </c>
      <c r="L82" s="25">
        <f>SUMIFS(C82:G82, C6:G6, "19MEE383_CO4")</f>
        <v/>
      </c>
      <c r="M82" s="25">
        <f>SUMIFS(C82:G82, C6:G6, "19MEE383_CO5")</f>
        <v/>
      </c>
    </row>
    <row r="83">
      <c r="A83" s="24" t="inlineStr">
        <is>
          <t>CB.EN.U4MEE19119</t>
        </is>
      </c>
      <c r="B83" s="24" t="inlineStr">
        <is>
          <t xml:space="preserve">K A Akash </t>
        </is>
      </c>
      <c r="C83" s="24" t="n">
        <v>11.8</v>
      </c>
      <c r="D83" s="24" t="n">
        <v>11.8</v>
      </c>
      <c r="E83" s="24" t="n">
        <v>13.8</v>
      </c>
      <c r="F83" s="24" t="n">
        <v>11.8</v>
      </c>
      <c r="G83" s="24" t="n">
        <v>11.8</v>
      </c>
      <c r="I83" s="25">
        <f>SUMIFS(C83:G83, C6:G6, "19MEE383_CO1")</f>
        <v/>
      </c>
      <c r="J83" s="25">
        <f>SUMIFS(C83:G83, C6:G6, "19MEE383_CO2")</f>
        <v/>
      </c>
      <c r="K83" s="25">
        <f>SUMIFS(C83:G83, C6:G6, "19MEE383_CO3")</f>
        <v/>
      </c>
      <c r="L83" s="25">
        <f>SUMIFS(C83:G83, C6:G6, "19MEE383_CO4")</f>
        <v/>
      </c>
      <c r="M83" s="25">
        <f>SUMIFS(C83:G83, C6:G6, "19MEE383_CO5")</f>
        <v/>
      </c>
    </row>
    <row r="84">
      <c r="A84" s="26" t="inlineStr">
        <is>
          <t>CB.EN.U4MEE19120</t>
        </is>
      </c>
      <c r="B84" s="26" t="inlineStr">
        <is>
          <t xml:space="preserve">KABILAN S S </t>
        </is>
      </c>
      <c r="C84" s="26" t="n">
        <v>13.8</v>
      </c>
      <c r="D84" s="26" t="n">
        <v>13.8</v>
      </c>
      <c r="E84" s="26" t="n">
        <v>15.8</v>
      </c>
      <c r="F84" s="26" t="n">
        <v>13.8</v>
      </c>
      <c r="G84" s="26" t="n">
        <v>13.8</v>
      </c>
      <c r="I84" s="25">
        <f>SUMIFS(C84:G84, C6:G6, "19MEE383_CO1")</f>
        <v/>
      </c>
      <c r="J84" s="25">
        <f>SUMIFS(C84:G84, C6:G6, "19MEE383_CO2")</f>
        <v/>
      </c>
      <c r="K84" s="25">
        <f>SUMIFS(C84:G84, C6:G6, "19MEE383_CO3")</f>
        <v/>
      </c>
      <c r="L84" s="25">
        <f>SUMIFS(C84:G84, C6:G6, "19MEE383_CO4")</f>
        <v/>
      </c>
      <c r="M84" s="25">
        <f>SUMIFS(C84:G84, C6:G6, "19MEE383_CO5")</f>
        <v/>
      </c>
    </row>
    <row r="85">
      <c r="A85" s="24" t="inlineStr">
        <is>
          <t>CB.EN.U4MEE19121</t>
        </is>
      </c>
      <c r="B85" s="24" t="inlineStr">
        <is>
          <t xml:space="preserve">Krishna Prakash J </t>
        </is>
      </c>
      <c r="C85" s="24" t="n">
        <v>14</v>
      </c>
      <c r="D85" s="24" t="n">
        <v>14</v>
      </c>
      <c r="E85" s="24" t="n">
        <v>16</v>
      </c>
      <c r="F85" s="24" t="n">
        <v>14</v>
      </c>
      <c r="G85" s="24" t="n">
        <v>14</v>
      </c>
      <c r="I85" s="25">
        <f>SUMIFS(C85:G85, C6:G6, "19MEE383_CO1")</f>
        <v/>
      </c>
      <c r="J85" s="25">
        <f>SUMIFS(C85:G85, C6:G6, "19MEE383_CO2")</f>
        <v/>
      </c>
      <c r="K85" s="25">
        <f>SUMIFS(C85:G85, C6:G6, "19MEE383_CO3")</f>
        <v/>
      </c>
      <c r="L85" s="25">
        <f>SUMIFS(C85:G85, C6:G6, "19MEE383_CO4")</f>
        <v/>
      </c>
      <c r="M85" s="25">
        <f>SUMIFS(C85:G85, C6:G6, "19MEE383_CO5")</f>
        <v/>
      </c>
    </row>
    <row r="86">
      <c r="A86" s="26" t="inlineStr">
        <is>
          <t>CB.EN.U4MEE19122</t>
        </is>
      </c>
      <c r="B86" s="26" t="inlineStr">
        <is>
          <t xml:space="preserve">MALLA SAI SRIKAR </t>
        </is>
      </c>
      <c r="C86" s="26" t="n">
        <v>11</v>
      </c>
      <c r="D86" s="26" t="n">
        <v>11</v>
      </c>
      <c r="E86" s="26" t="n">
        <v>13</v>
      </c>
      <c r="F86" s="26" t="n">
        <v>11</v>
      </c>
      <c r="G86" s="26" t="n">
        <v>11</v>
      </c>
      <c r="I86" s="25">
        <f>SUMIFS(C86:G86, C6:G6, "19MEE383_CO1")</f>
        <v/>
      </c>
      <c r="J86" s="25">
        <f>SUMIFS(C86:G86, C6:G6, "19MEE383_CO2")</f>
        <v/>
      </c>
      <c r="K86" s="25">
        <f>SUMIFS(C86:G86, C6:G6, "19MEE383_CO3")</f>
        <v/>
      </c>
      <c r="L86" s="25">
        <f>SUMIFS(C86:G86, C6:G6, "19MEE383_CO4")</f>
        <v/>
      </c>
      <c r="M86" s="25">
        <f>SUMIFS(C86:G86, C6:G6, "19MEE383_CO5")</f>
        <v/>
      </c>
    </row>
    <row r="87">
      <c r="A87" s="24" t="inlineStr">
        <is>
          <t>CB.EN.U4MEE19123</t>
        </is>
      </c>
      <c r="B87" s="24" t="inlineStr">
        <is>
          <t xml:space="preserve">Midhuen S </t>
        </is>
      </c>
      <c r="C87" s="24" t="n">
        <v>10.4</v>
      </c>
      <c r="D87" s="24" t="n">
        <v>10.4</v>
      </c>
      <c r="E87" s="24" t="n">
        <v>12.4</v>
      </c>
      <c r="F87" s="24" t="n">
        <v>10.4</v>
      </c>
      <c r="G87" s="24" t="n">
        <v>10.4</v>
      </c>
      <c r="I87" s="25">
        <f>SUMIFS(C87:G87, C6:G6, "19MEE383_CO1")</f>
        <v/>
      </c>
      <c r="J87" s="25">
        <f>SUMIFS(C87:G87, C6:G6, "19MEE383_CO2")</f>
        <v/>
      </c>
      <c r="K87" s="25">
        <f>SUMIFS(C87:G87, C6:G6, "19MEE383_CO3")</f>
        <v/>
      </c>
      <c r="L87" s="25">
        <f>SUMIFS(C87:G87, C6:G6, "19MEE383_CO4")</f>
        <v/>
      </c>
      <c r="M87" s="25">
        <f>SUMIFS(C87:G87, C6:G6, "19MEE383_CO5")</f>
        <v/>
      </c>
    </row>
    <row r="88">
      <c r="A88" s="26" t="inlineStr">
        <is>
          <t>CB.EN.U4MEE19124</t>
        </is>
      </c>
      <c r="B88" s="26" t="inlineStr">
        <is>
          <t xml:space="preserve">Muthushankarr K </t>
        </is>
      </c>
      <c r="C88" s="26" t="n">
        <v>10.8</v>
      </c>
      <c r="D88" s="26" t="n">
        <v>10.8</v>
      </c>
      <c r="E88" s="26" t="n">
        <v>12.8</v>
      </c>
      <c r="F88" s="26" t="n">
        <v>10.8</v>
      </c>
      <c r="G88" s="26" t="n">
        <v>10.8</v>
      </c>
      <c r="I88" s="25">
        <f>SUMIFS(C88:G88, C6:G6, "19MEE383_CO1")</f>
        <v/>
      </c>
      <c r="J88" s="25">
        <f>SUMIFS(C88:G88, C6:G6, "19MEE383_CO2")</f>
        <v/>
      </c>
      <c r="K88" s="25">
        <f>SUMIFS(C88:G88, C6:G6, "19MEE383_CO3")</f>
        <v/>
      </c>
      <c r="L88" s="25">
        <f>SUMIFS(C88:G88, C6:G6, "19MEE383_CO4")</f>
        <v/>
      </c>
      <c r="M88" s="25">
        <f>SUMIFS(C88:G88, C6:G6, "19MEE383_CO5")</f>
        <v/>
      </c>
    </row>
    <row r="89">
      <c r="A89" s="24" t="inlineStr">
        <is>
          <t>CB.EN.U4MEE19125</t>
        </is>
      </c>
      <c r="B89" s="24" t="inlineStr">
        <is>
          <t xml:space="preserve">NAGUMALLA RUTHWIK ESHWAR </t>
        </is>
      </c>
      <c r="C89" s="24" t="n">
        <v>13</v>
      </c>
      <c r="D89" s="24" t="n">
        <v>13</v>
      </c>
      <c r="E89" s="24" t="n">
        <v>15</v>
      </c>
      <c r="F89" s="24" t="n">
        <v>13</v>
      </c>
      <c r="G89" s="24" t="n">
        <v>13</v>
      </c>
      <c r="I89" s="25">
        <f>SUMIFS(C89:G89, C6:G6, "19MEE383_CO1")</f>
        <v/>
      </c>
      <c r="J89" s="25">
        <f>SUMIFS(C89:G89, C6:G6, "19MEE383_CO2")</f>
        <v/>
      </c>
      <c r="K89" s="25">
        <f>SUMIFS(C89:G89, C6:G6, "19MEE383_CO3")</f>
        <v/>
      </c>
      <c r="L89" s="25">
        <f>SUMIFS(C89:G89, C6:G6, "19MEE383_CO4")</f>
        <v/>
      </c>
      <c r="M89" s="25">
        <f>SUMIFS(C89:G89, C6:G6, "19MEE383_CO5")</f>
        <v/>
      </c>
    </row>
    <row r="90">
      <c r="A90" s="26" t="inlineStr">
        <is>
          <t>CB.EN.U4MEE19126</t>
        </is>
      </c>
      <c r="B90" s="26" t="inlineStr">
        <is>
          <t xml:space="preserve">NANDHA VISHNU S </t>
        </is>
      </c>
      <c r="C90" s="26" t="n">
        <v>10.4</v>
      </c>
      <c r="D90" s="26" t="n">
        <v>10.4</v>
      </c>
      <c r="E90" s="26" t="n">
        <v>12.4</v>
      </c>
      <c r="F90" s="26" t="n">
        <v>10.4</v>
      </c>
      <c r="G90" s="26" t="n">
        <v>10.4</v>
      </c>
      <c r="I90" s="25">
        <f>SUMIFS(C90:G90, C6:G6, "19MEE383_CO1")</f>
        <v/>
      </c>
      <c r="J90" s="25">
        <f>SUMIFS(C90:G90, C6:G6, "19MEE383_CO2")</f>
        <v/>
      </c>
      <c r="K90" s="25">
        <f>SUMIFS(C90:G90, C6:G6, "19MEE383_CO3")</f>
        <v/>
      </c>
      <c r="L90" s="25">
        <f>SUMIFS(C90:G90, C6:G6, "19MEE383_CO4")</f>
        <v/>
      </c>
      <c r="M90" s="25">
        <f>SUMIFS(C90:G90, C6:G6, "19MEE383_CO5")</f>
        <v/>
      </c>
    </row>
    <row r="91">
      <c r="A91" s="24" t="inlineStr">
        <is>
          <t>CB.EN.U4MEE19127</t>
        </is>
      </c>
      <c r="B91" s="24" t="inlineStr">
        <is>
          <t xml:space="preserve">Nishanth H </t>
        </is>
      </c>
      <c r="C91" s="24" t="n">
        <v>12.4</v>
      </c>
      <c r="D91" s="24" t="n">
        <v>12.4</v>
      </c>
      <c r="E91" s="24" t="n">
        <v>14.4</v>
      </c>
      <c r="F91" s="24" t="n">
        <v>12.4</v>
      </c>
      <c r="G91" s="24" t="n">
        <v>12.4</v>
      </c>
      <c r="I91" s="25">
        <f>SUMIFS(C91:G91, C6:G6, "19MEE383_CO1")</f>
        <v/>
      </c>
      <c r="J91" s="25">
        <f>SUMIFS(C91:G91, C6:G6, "19MEE383_CO2")</f>
        <v/>
      </c>
      <c r="K91" s="25">
        <f>SUMIFS(C91:G91, C6:G6, "19MEE383_CO3")</f>
        <v/>
      </c>
      <c r="L91" s="25">
        <f>SUMIFS(C91:G91, C6:G6, "19MEE383_CO4")</f>
        <v/>
      </c>
      <c r="M91" s="25">
        <f>SUMIFS(C91:G91, C6:G6, "19MEE383_CO5")</f>
        <v/>
      </c>
    </row>
    <row r="92">
      <c r="A92" s="26" t="inlineStr">
        <is>
          <t>CB.EN.U4MEE19128</t>
        </is>
      </c>
      <c r="B92" s="26" t="inlineStr">
        <is>
          <t xml:space="preserve">Penumatsa Sri Varshith </t>
        </is>
      </c>
      <c r="C92" s="26" t="n">
        <v>10</v>
      </c>
      <c r="D92" s="26" t="n">
        <v>10</v>
      </c>
      <c r="E92" s="26" t="n">
        <v>12</v>
      </c>
      <c r="F92" s="26" t="n">
        <v>10</v>
      </c>
      <c r="G92" s="26" t="n">
        <v>10</v>
      </c>
      <c r="I92" s="25">
        <f>SUMIFS(C92:G92, C6:G6, "19MEE383_CO1")</f>
        <v/>
      </c>
      <c r="J92" s="25">
        <f>SUMIFS(C92:G92, C6:G6, "19MEE383_CO2")</f>
        <v/>
      </c>
      <c r="K92" s="25">
        <f>SUMIFS(C92:G92, C6:G6, "19MEE383_CO3")</f>
        <v/>
      </c>
      <c r="L92" s="25">
        <f>SUMIFS(C92:G92, C6:G6, "19MEE383_CO4")</f>
        <v/>
      </c>
      <c r="M92" s="25">
        <f>SUMIFS(C92:G92, C6:G6, "19MEE383_CO5")</f>
        <v/>
      </c>
    </row>
    <row r="93">
      <c r="A93" s="24" t="inlineStr">
        <is>
          <t>CB.EN.U4MEE19129</t>
        </is>
      </c>
      <c r="B93" s="24" t="inlineStr">
        <is>
          <t xml:space="preserve">Ponkumaran S </t>
        </is>
      </c>
      <c r="C93" s="24" t="n">
        <v>12</v>
      </c>
      <c r="D93" s="24" t="n">
        <v>12</v>
      </c>
      <c r="E93" s="24" t="n">
        <v>14</v>
      </c>
      <c r="F93" s="24" t="n">
        <v>12</v>
      </c>
      <c r="G93" s="24" t="n">
        <v>12</v>
      </c>
      <c r="I93" s="25">
        <f>SUMIFS(C93:G93, C6:G6, "19MEE383_CO1")</f>
        <v/>
      </c>
      <c r="J93" s="25">
        <f>SUMIFS(C93:G93, C6:G6, "19MEE383_CO2")</f>
        <v/>
      </c>
      <c r="K93" s="25">
        <f>SUMIFS(C93:G93, C6:G6, "19MEE383_CO3")</f>
        <v/>
      </c>
      <c r="L93" s="25">
        <f>SUMIFS(C93:G93, C6:G6, "19MEE383_CO4")</f>
        <v/>
      </c>
      <c r="M93" s="25">
        <f>SUMIFS(C93:G93, C6:G6, "19MEE383_CO5")</f>
        <v/>
      </c>
    </row>
    <row r="94">
      <c r="A94" s="26" t="inlineStr">
        <is>
          <t>CB.EN.U4MEE19130</t>
        </is>
      </c>
      <c r="B94" s="26" t="inlineStr">
        <is>
          <t xml:space="preserve">Raajavignesh G </t>
        </is>
      </c>
      <c r="C94" s="26" t="n">
        <v>13.2</v>
      </c>
      <c r="D94" s="26" t="n">
        <v>13.2</v>
      </c>
      <c r="E94" s="26" t="n">
        <v>15.2</v>
      </c>
      <c r="F94" s="26" t="n">
        <v>13.2</v>
      </c>
      <c r="G94" s="26" t="n">
        <v>13.2</v>
      </c>
      <c r="I94" s="25">
        <f>SUMIFS(C94:G94, C6:G6, "19MEE383_CO1")</f>
        <v/>
      </c>
      <c r="J94" s="25">
        <f>SUMIFS(C94:G94, C6:G6, "19MEE383_CO2")</f>
        <v/>
      </c>
      <c r="K94" s="25">
        <f>SUMIFS(C94:G94, C6:G6, "19MEE383_CO3")</f>
        <v/>
      </c>
      <c r="L94" s="25">
        <f>SUMIFS(C94:G94, C6:G6, "19MEE383_CO4")</f>
        <v/>
      </c>
      <c r="M94" s="25">
        <f>SUMIFS(C94:G94, C6:G6, "19MEE383_CO5")</f>
        <v/>
      </c>
    </row>
    <row r="95">
      <c r="A95" s="24" t="inlineStr">
        <is>
          <t>CB.EN.U4MEE19131</t>
        </is>
      </c>
      <c r="B95" s="24" t="inlineStr">
        <is>
          <t xml:space="preserve">Raghavenderen H S </t>
        </is>
      </c>
      <c r="C95" s="24" t="n">
        <v>9.800000000000001</v>
      </c>
      <c r="D95" s="24" t="n">
        <v>9.800000000000001</v>
      </c>
      <c r="E95" s="24" t="n">
        <v>11.8</v>
      </c>
      <c r="F95" s="24" t="n">
        <v>9.800000000000001</v>
      </c>
      <c r="G95" s="24" t="n">
        <v>9.800000000000001</v>
      </c>
      <c r="I95" s="25">
        <f>SUMIFS(C95:G95, C6:G6, "19MEE383_CO1")</f>
        <v/>
      </c>
      <c r="J95" s="25">
        <f>SUMIFS(C95:G95, C6:G6, "19MEE383_CO2")</f>
        <v/>
      </c>
      <c r="K95" s="25">
        <f>SUMIFS(C95:G95, C6:G6, "19MEE383_CO3")</f>
        <v/>
      </c>
      <c r="L95" s="25">
        <f>SUMIFS(C95:G95, C6:G6, "19MEE383_CO4")</f>
        <v/>
      </c>
      <c r="M95" s="25">
        <f>SUMIFS(C95:G95, C6:G6, "19MEE383_CO5")</f>
        <v/>
      </c>
    </row>
    <row r="96">
      <c r="A96" s="26" t="inlineStr">
        <is>
          <t>CB.EN.U4MEE19132</t>
        </is>
      </c>
      <c r="B96" s="26" t="inlineStr">
        <is>
          <t xml:space="preserve">Ramasubramanian M </t>
        </is>
      </c>
      <c r="C96" s="26" t="n">
        <v>11</v>
      </c>
      <c r="D96" s="26" t="n">
        <v>11</v>
      </c>
      <c r="E96" s="26" t="n">
        <v>13</v>
      </c>
      <c r="F96" s="26" t="n">
        <v>11</v>
      </c>
      <c r="G96" s="26" t="n">
        <v>11</v>
      </c>
      <c r="I96" s="25">
        <f>SUMIFS(C96:G96, C6:G6, "19MEE383_CO1")</f>
        <v/>
      </c>
      <c r="J96" s="25">
        <f>SUMIFS(C96:G96, C6:G6, "19MEE383_CO2")</f>
        <v/>
      </c>
      <c r="K96" s="25">
        <f>SUMIFS(C96:G96, C6:G6, "19MEE383_CO3")</f>
        <v/>
      </c>
      <c r="L96" s="25">
        <f>SUMIFS(C96:G96, C6:G6, "19MEE383_CO4")</f>
        <v/>
      </c>
      <c r="M96" s="25">
        <f>SUMIFS(C96:G96, C6:G6, "19MEE383_CO5")</f>
        <v/>
      </c>
    </row>
    <row r="97">
      <c r="A97" s="24" t="inlineStr">
        <is>
          <t>CB.EN.U4MEE19133</t>
        </is>
      </c>
      <c r="B97" s="24" t="inlineStr">
        <is>
          <t xml:space="preserve">Ramsundarpillai K S  </t>
        </is>
      </c>
      <c r="C97" s="24" t="n">
        <v>9.800000000000001</v>
      </c>
      <c r="D97" s="24" t="n">
        <v>9.800000000000001</v>
      </c>
      <c r="E97" s="24" t="n">
        <v>11.8</v>
      </c>
      <c r="F97" s="24" t="n">
        <v>9.800000000000001</v>
      </c>
      <c r="G97" s="24" t="n">
        <v>9.800000000000001</v>
      </c>
      <c r="I97" s="25">
        <f>SUMIFS(C97:G97, C6:G6, "19MEE383_CO1")</f>
        <v/>
      </c>
      <c r="J97" s="25">
        <f>SUMIFS(C97:G97, C6:G6, "19MEE383_CO2")</f>
        <v/>
      </c>
      <c r="K97" s="25">
        <f>SUMIFS(C97:G97, C6:G6, "19MEE383_CO3")</f>
        <v/>
      </c>
      <c r="L97" s="25">
        <f>SUMIFS(C97:G97, C6:G6, "19MEE383_CO4")</f>
        <v/>
      </c>
      <c r="M97" s="25">
        <f>SUMIFS(C97:G97, C6:G6, "19MEE383_CO5")</f>
        <v/>
      </c>
    </row>
    <row r="98">
      <c r="A98" s="26" t="inlineStr">
        <is>
          <t>CB.EN.U4MEE19134</t>
        </is>
      </c>
      <c r="B98" s="26" t="inlineStr">
        <is>
          <t xml:space="preserve">Rohith S </t>
        </is>
      </c>
      <c r="C98" s="26" t="n">
        <v>12.4</v>
      </c>
      <c r="D98" s="26" t="n">
        <v>12.4</v>
      </c>
      <c r="E98" s="26" t="n">
        <v>14.4</v>
      </c>
      <c r="F98" s="26" t="n">
        <v>12.4</v>
      </c>
      <c r="G98" s="26" t="n">
        <v>12.4</v>
      </c>
      <c r="I98" s="25">
        <f>SUMIFS(C98:G98, C6:G6, "19MEE383_CO1")</f>
        <v/>
      </c>
      <c r="J98" s="25">
        <f>SUMIFS(C98:G98, C6:G6, "19MEE383_CO2")</f>
        <v/>
      </c>
      <c r="K98" s="25">
        <f>SUMIFS(C98:G98, C6:G6, "19MEE383_CO3")</f>
        <v/>
      </c>
      <c r="L98" s="25">
        <f>SUMIFS(C98:G98, C6:G6, "19MEE383_CO4")</f>
        <v/>
      </c>
      <c r="M98" s="25">
        <f>SUMIFS(C98:G98, C6:G6, "19MEE383_CO5")</f>
        <v/>
      </c>
    </row>
    <row r="99">
      <c r="A99" s="24" t="inlineStr">
        <is>
          <t>CB.EN.U4MEE19135</t>
        </is>
      </c>
      <c r="B99" s="24" t="inlineStr">
        <is>
          <t xml:space="preserve">S. ABINAV </t>
        </is>
      </c>
      <c r="C99" s="24" t="n">
        <v>11.6</v>
      </c>
      <c r="D99" s="24" t="n">
        <v>11.6</v>
      </c>
      <c r="E99" s="24" t="n">
        <v>13.6</v>
      </c>
      <c r="F99" s="24" t="n">
        <v>11.6</v>
      </c>
      <c r="G99" s="24" t="n">
        <v>11.6</v>
      </c>
      <c r="I99" s="25">
        <f>SUMIFS(C99:G99, C6:G6, "19MEE383_CO1")</f>
        <v/>
      </c>
      <c r="J99" s="25">
        <f>SUMIFS(C99:G99, C6:G6, "19MEE383_CO2")</f>
        <v/>
      </c>
      <c r="K99" s="25">
        <f>SUMIFS(C99:G99, C6:G6, "19MEE383_CO3")</f>
        <v/>
      </c>
      <c r="L99" s="25">
        <f>SUMIFS(C99:G99, C6:G6, "19MEE383_CO4")</f>
        <v/>
      </c>
      <c r="M99" s="25">
        <f>SUMIFS(C99:G99, C6:G6, "19MEE383_CO5")</f>
        <v/>
      </c>
    </row>
    <row r="100">
      <c r="A100" s="26" t="inlineStr">
        <is>
          <t>CB.EN.U4MEE19136</t>
        </is>
      </c>
      <c r="B100" s="26" t="inlineStr">
        <is>
          <t xml:space="preserve">Sadhu Sai Ram Lakshmi Karthik </t>
        </is>
      </c>
      <c r="C100" s="26" t="n">
        <v>12</v>
      </c>
      <c r="D100" s="26" t="n">
        <v>12</v>
      </c>
      <c r="E100" s="26" t="n">
        <v>14</v>
      </c>
      <c r="F100" s="26" t="n">
        <v>12</v>
      </c>
      <c r="G100" s="26" t="n">
        <v>12</v>
      </c>
      <c r="I100" s="25">
        <f>SUMIFS(C100:G100, C6:G6, "19MEE383_CO1")</f>
        <v/>
      </c>
      <c r="J100" s="25">
        <f>SUMIFS(C100:G100, C6:G6, "19MEE383_CO2")</f>
        <v/>
      </c>
      <c r="K100" s="25">
        <f>SUMIFS(C100:G100, C6:G6, "19MEE383_CO3")</f>
        <v/>
      </c>
      <c r="L100" s="25">
        <f>SUMIFS(C100:G100, C6:G6, "19MEE383_CO4")</f>
        <v/>
      </c>
      <c r="M100" s="25">
        <f>SUMIFS(C100:G100, C6:G6, "19MEE383_CO5")</f>
        <v/>
      </c>
    </row>
    <row r="101">
      <c r="A101" s="24" t="inlineStr">
        <is>
          <t>CB.EN.U4MEE19137</t>
        </is>
      </c>
      <c r="B101" s="24" t="inlineStr">
        <is>
          <t xml:space="preserve">Salai Gnana Suriyan S </t>
        </is>
      </c>
      <c r="C101" s="24" t="n">
        <v>12</v>
      </c>
      <c r="D101" s="24" t="n">
        <v>12</v>
      </c>
      <c r="E101" s="24" t="n">
        <v>14</v>
      </c>
      <c r="F101" s="24" t="n">
        <v>12</v>
      </c>
      <c r="G101" s="24" t="n">
        <v>12</v>
      </c>
      <c r="I101" s="25">
        <f>SUMIFS(C101:G101, C6:G6, "19MEE383_CO1")</f>
        <v/>
      </c>
      <c r="J101" s="25">
        <f>SUMIFS(C101:G101, C6:G6, "19MEE383_CO2")</f>
        <v/>
      </c>
      <c r="K101" s="25">
        <f>SUMIFS(C101:G101, C6:G6, "19MEE383_CO3")</f>
        <v/>
      </c>
      <c r="L101" s="25">
        <f>SUMIFS(C101:G101, C6:G6, "19MEE383_CO4")</f>
        <v/>
      </c>
      <c r="M101" s="25">
        <f>SUMIFS(C101:G101, C6:G6, "19MEE383_CO5")</f>
        <v/>
      </c>
    </row>
    <row r="102">
      <c r="A102" s="26" t="inlineStr">
        <is>
          <t>CB.EN.U4MEE19138</t>
        </is>
      </c>
      <c r="B102" s="26" t="inlineStr">
        <is>
          <t xml:space="preserve">Sane Pruthvi Reddy </t>
        </is>
      </c>
      <c r="C102" s="26" t="n">
        <v>11.4</v>
      </c>
      <c r="D102" s="26" t="n">
        <v>11.4</v>
      </c>
      <c r="E102" s="26" t="n">
        <v>13.4</v>
      </c>
      <c r="F102" s="26" t="n">
        <v>11.4</v>
      </c>
      <c r="G102" s="26" t="n">
        <v>11.4</v>
      </c>
      <c r="I102" s="25">
        <f>SUMIFS(C102:G102, C6:G6, "19MEE383_CO1")</f>
        <v/>
      </c>
      <c r="J102" s="25">
        <f>SUMIFS(C102:G102, C6:G6, "19MEE383_CO2")</f>
        <v/>
      </c>
      <c r="K102" s="25">
        <f>SUMIFS(C102:G102, C6:G6, "19MEE383_CO3")</f>
        <v/>
      </c>
      <c r="L102" s="25">
        <f>SUMIFS(C102:G102, C6:G6, "19MEE383_CO4")</f>
        <v/>
      </c>
      <c r="M102" s="25">
        <f>SUMIFS(C102:G102, C6:G6, "19MEE383_CO5")</f>
        <v/>
      </c>
    </row>
    <row r="103">
      <c r="A103" s="24" t="inlineStr">
        <is>
          <t>CB.EN.U4MEE19139</t>
        </is>
      </c>
      <c r="B103" s="24" t="inlineStr">
        <is>
          <t xml:space="preserve">Shanmukha Sriram Jeeri </t>
        </is>
      </c>
      <c r="C103" s="24" t="n">
        <v>11.6</v>
      </c>
      <c r="D103" s="24" t="n">
        <v>11.6</v>
      </c>
      <c r="E103" s="24" t="n">
        <v>13.6</v>
      </c>
      <c r="F103" s="24" t="n">
        <v>11.6</v>
      </c>
      <c r="G103" s="24" t="n">
        <v>11.6</v>
      </c>
      <c r="I103" s="25">
        <f>SUMIFS(C103:G103, C6:G6, "19MEE383_CO1")</f>
        <v/>
      </c>
      <c r="J103" s="25">
        <f>SUMIFS(C103:G103, C6:G6, "19MEE383_CO2")</f>
        <v/>
      </c>
      <c r="K103" s="25">
        <f>SUMIFS(C103:G103, C6:G6, "19MEE383_CO3")</f>
        <v/>
      </c>
      <c r="L103" s="25">
        <f>SUMIFS(C103:G103, C6:G6, "19MEE383_CO4")</f>
        <v/>
      </c>
      <c r="M103" s="25">
        <f>SUMIFS(C103:G103, C6:G6, "19MEE383_CO5")</f>
        <v/>
      </c>
    </row>
    <row r="104">
      <c r="A104" s="26" t="inlineStr">
        <is>
          <t>CB.EN.U4MEE19140</t>
        </is>
      </c>
      <c r="B104" s="26" t="inlineStr">
        <is>
          <t xml:space="preserve">Shivaa K </t>
        </is>
      </c>
      <c r="C104" s="26" t="n">
        <v>11.4</v>
      </c>
      <c r="D104" s="26" t="n">
        <v>11.4</v>
      </c>
      <c r="E104" s="26" t="n">
        <v>13.4</v>
      </c>
      <c r="F104" s="26" t="n">
        <v>11.4</v>
      </c>
      <c r="G104" s="26" t="n">
        <v>11.4</v>
      </c>
      <c r="I104" s="25">
        <f>SUMIFS(C104:G104, C6:G6, "19MEE383_CO1")</f>
        <v/>
      </c>
      <c r="J104" s="25">
        <f>SUMIFS(C104:G104, C6:G6, "19MEE383_CO2")</f>
        <v/>
      </c>
      <c r="K104" s="25">
        <f>SUMIFS(C104:G104, C6:G6, "19MEE383_CO3")</f>
        <v/>
      </c>
      <c r="L104" s="25">
        <f>SUMIFS(C104:G104, C6:G6, "19MEE383_CO4")</f>
        <v/>
      </c>
      <c r="M104" s="25">
        <f>SUMIFS(C104:G104, C6:G6, "19MEE383_CO5")</f>
        <v/>
      </c>
    </row>
    <row r="105">
      <c r="A105" s="24" t="inlineStr">
        <is>
          <t>CB.EN.U4MEE19141</t>
        </is>
      </c>
      <c r="B105" s="24" t="inlineStr">
        <is>
          <t xml:space="preserve">Shrivardhaan R S  </t>
        </is>
      </c>
      <c r="C105" s="24" t="n">
        <v>10.8</v>
      </c>
      <c r="D105" s="24" t="n">
        <v>10.8</v>
      </c>
      <c r="E105" s="24" t="n">
        <v>12.8</v>
      </c>
      <c r="F105" s="24" t="n">
        <v>10.8</v>
      </c>
      <c r="G105" s="24" t="n">
        <v>10.8</v>
      </c>
      <c r="I105" s="25">
        <f>SUMIFS(C105:G105, C6:G6, "19MEE383_CO1")</f>
        <v/>
      </c>
      <c r="J105" s="25">
        <f>SUMIFS(C105:G105, C6:G6, "19MEE383_CO2")</f>
        <v/>
      </c>
      <c r="K105" s="25">
        <f>SUMIFS(C105:G105, C6:G6, "19MEE383_CO3")</f>
        <v/>
      </c>
      <c r="L105" s="25">
        <f>SUMIFS(C105:G105, C6:G6, "19MEE383_CO4")</f>
        <v/>
      </c>
      <c r="M105" s="25">
        <f>SUMIFS(C105:G105, C6:G6, "19MEE383_CO5")</f>
        <v/>
      </c>
    </row>
    <row r="106">
      <c r="A106" s="26" t="inlineStr">
        <is>
          <t>CB.EN.U4MEE19142</t>
        </is>
      </c>
      <c r="B106" s="26" t="inlineStr">
        <is>
          <t xml:space="preserve">Sidharthan S  </t>
        </is>
      </c>
      <c r="C106" s="26" t="n">
        <v>14</v>
      </c>
      <c r="D106" s="26" t="n">
        <v>14</v>
      </c>
      <c r="E106" s="26" t="n">
        <v>16</v>
      </c>
      <c r="F106" s="26" t="n">
        <v>14</v>
      </c>
      <c r="G106" s="26" t="n">
        <v>14</v>
      </c>
      <c r="I106" s="25">
        <f>SUMIFS(C106:G106, C6:G6, "19MEE383_CO1")</f>
        <v/>
      </c>
      <c r="J106" s="25">
        <f>SUMIFS(C106:G106, C6:G6, "19MEE383_CO2")</f>
        <v/>
      </c>
      <c r="K106" s="25">
        <f>SUMIFS(C106:G106, C6:G6, "19MEE383_CO3")</f>
        <v/>
      </c>
      <c r="L106" s="25">
        <f>SUMIFS(C106:G106, C6:G6, "19MEE383_CO4")</f>
        <v/>
      </c>
      <c r="M106" s="25">
        <f>SUMIFS(C106:G106, C6:G6, "19MEE383_CO5")</f>
        <v/>
      </c>
    </row>
    <row r="107">
      <c r="A107" s="24" t="inlineStr">
        <is>
          <t>CB.EN.U4MEE19143</t>
        </is>
      </c>
      <c r="B107" s="24" t="inlineStr">
        <is>
          <t xml:space="preserve">Sivaram S </t>
        </is>
      </c>
      <c r="C107" s="24" t="n">
        <v>13.6</v>
      </c>
      <c r="D107" s="24" t="n">
        <v>13.6</v>
      </c>
      <c r="E107" s="24" t="n">
        <v>15.6</v>
      </c>
      <c r="F107" s="24" t="n">
        <v>13.6</v>
      </c>
      <c r="G107" s="24" t="n">
        <v>13.6</v>
      </c>
      <c r="I107" s="25">
        <f>SUMIFS(C107:G107, C6:G6, "19MEE383_CO1")</f>
        <v/>
      </c>
      <c r="J107" s="25">
        <f>SUMIFS(C107:G107, C6:G6, "19MEE383_CO2")</f>
        <v/>
      </c>
      <c r="K107" s="25">
        <f>SUMIFS(C107:G107, C6:G6, "19MEE383_CO3")</f>
        <v/>
      </c>
      <c r="L107" s="25">
        <f>SUMIFS(C107:G107, C6:G6, "19MEE383_CO4")</f>
        <v/>
      </c>
      <c r="M107" s="25">
        <f>SUMIFS(C107:G107, C6:G6, "19MEE383_CO5")</f>
        <v/>
      </c>
    </row>
    <row r="108">
      <c r="A108" s="26" t="inlineStr">
        <is>
          <t>CB.EN.U4MEE19146</t>
        </is>
      </c>
      <c r="B108" s="26" t="inlineStr">
        <is>
          <t xml:space="preserve">Surya Sajeev </t>
        </is>
      </c>
      <c r="C108" s="26" t="n">
        <v>11.8</v>
      </c>
      <c r="D108" s="26" t="n">
        <v>11.8</v>
      </c>
      <c r="E108" s="26" t="n">
        <v>13.8</v>
      </c>
      <c r="F108" s="26" t="n">
        <v>11.8</v>
      </c>
      <c r="G108" s="26" t="n">
        <v>11.8</v>
      </c>
      <c r="I108" s="25">
        <f>SUMIFS(C108:G108, C6:G6, "19MEE383_CO1")</f>
        <v/>
      </c>
      <c r="J108" s="25">
        <f>SUMIFS(C108:G108, C6:G6, "19MEE383_CO2")</f>
        <v/>
      </c>
      <c r="K108" s="25">
        <f>SUMIFS(C108:G108, C6:G6, "19MEE383_CO3")</f>
        <v/>
      </c>
      <c r="L108" s="25">
        <f>SUMIFS(C108:G108, C6:G6, "19MEE383_CO4")</f>
        <v/>
      </c>
      <c r="M108" s="25">
        <f>SUMIFS(C108:G108, C6:G6, "19MEE383_CO5")</f>
        <v/>
      </c>
    </row>
    <row r="109">
      <c r="A109" s="24" t="inlineStr">
        <is>
          <t>CB.EN.U4MEE19147</t>
        </is>
      </c>
      <c r="B109" s="24" t="inlineStr">
        <is>
          <t xml:space="preserve">Udith K </t>
        </is>
      </c>
      <c r="C109" s="24" t="n">
        <v>11.2</v>
      </c>
      <c r="D109" s="24" t="n">
        <v>11.2</v>
      </c>
      <c r="E109" s="24" t="n">
        <v>13.2</v>
      </c>
      <c r="F109" s="24" t="n">
        <v>11.2</v>
      </c>
      <c r="G109" s="24" t="n">
        <v>11.2</v>
      </c>
      <c r="I109" s="25">
        <f>SUMIFS(C109:G109, C6:G6, "19MEE383_CO1")</f>
        <v/>
      </c>
      <c r="J109" s="25">
        <f>SUMIFS(C109:G109, C6:G6, "19MEE383_CO2")</f>
        <v/>
      </c>
      <c r="K109" s="25">
        <f>SUMIFS(C109:G109, C6:G6, "19MEE383_CO3")</f>
        <v/>
      </c>
      <c r="L109" s="25">
        <f>SUMIFS(C109:G109, C6:G6, "19MEE383_CO4")</f>
        <v/>
      </c>
      <c r="M109" s="25">
        <f>SUMIFS(C109:G109, C6:G6, "19MEE383_CO5")</f>
        <v/>
      </c>
    </row>
    <row r="110">
      <c r="A110" s="26" t="inlineStr">
        <is>
          <t>CB.EN.U4MEE19148</t>
        </is>
      </c>
      <c r="B110" s="26" t="inlineStr">
        <is>
          <t xml:space="preserve">Sundaravel V S  </t>
        </is>
      </c>
      <c r="C110" s="26" t="n">
        <v>11</v>
      </c>
      <c r="D110" s="26" t="n">
        <v>11</v>
      </c>
      <c r="E110" s="26" t="n">
        <v>13</v>
      </c>
      <c r="F110" s="26" t="n">
        <v>11</v>
      </c>
      <c r="G110" s="26" t="n">
        <v>11</v>
      </c>
      <c r="I110" s="25">
        <f>SUMIFS(C110:G110, C6:G6, "19MEE383_CO1")</f>
        <v/>
      </c>
      <c r="J110" s="25">
        <f>SUMIFS(C110:G110, C6:G6, "19MEE383_CO2")</f>
        <v/>
      </c>
      <c r="K110" s="25">
        <f>SUMIFS(C110:G110, C6:G6, "19MEE383_CO3")</f>
        <v/>
      </c>
      <c r="L110" s="25">
        <f>SUMIFS(C110:G110, C6:G6, "19MEE383_CO4")</f>
        <v/>
      </c>
      <c r="M110" s="25">
        <f>SUMIFS(C110:G110, C6:G6, "19MEE383_CO5")</f>
        <v/>
      </c>
    </row>
    <row r="111">
      <c r="A111" s="24" t="inlineStr">
        <is>
          <t>CB.EN.U4MEE19149</t>
        </is>
      </c>
      <c r="B111" s="24" t="inlineStr">
        <is>
          <t xml:space="preserve">VADLAMANI RAVI SAI SUBHAKAR </t>
        </is>
      </c>
      <c r="C111" s="24" t="n">
        <v>11.6</v>
      </c>
      <c r="D111" s="24" t="n">
        <v>11.6</v>
      </c>
      <c r="E111" s="24" t="n">
        <v>13.6</v>
      </c>
      <c r="F111" s="24" t="n">
        <v>11.6</v>
      </c>
      <c r="G111" s="24" t="n">
        <v>11.6</v>
      </c>
      <c r="I111" s="25">
        <f>SUMIFS(C111:G111, C6:G6, "19MEE383_CO1")</f>
        <v/>
      </c>
      <c r="J111" s="25">
        <f>SUMIFS(C111:G111, C6:G6, "19MEE383_CO2")</f>
        <v/>
      </c>
      <c r="K111" s="25">
        <f>SUMIFS(C111:G111, C6:G6, "19MEE383_CO3")</f>
        <v/>
      </c>
      <c r="L111" s="25">
        <f>SUMIFS(C111:G111, C6:G6, "19MEE383_CO4")</f>
        <v/>
      </c>
      <c r="M111" s="25">
        <f>SUMIFS(C111:G111, C6:G6, "19MEE383_CO5")</f>
        <v/>
      </c>
    </row>
    <row r="112">
      <c r="A112" s="26" t="inlineStr">
        <is>
          <t>CB.EN.U4MEE19150</t>
        </is>
      </c>
      <c r="B112" s="26" t="inlineStr">
        <is>
          <t xml:space="preserve">Vignesh S </t>
        </is>
      </c>
      <c r="C112" s="26" t="n">
        <v>10.4</v>
      </c>
      <c r="D112" s="26" t="n">
        <v>10.4</v>
      </c>
      <c r="E112" s="26" t="n">
        <v>12.4</v>
      </c>
      <c r="F112" s="26" t="n">
        <v>10.4</v>
      </c>
      <c r="G112" s="26" t="n">
        <v>10.4</v>
      </c>
      <c r="I112" s="25">
        <f>SUMIFS(C112:G112, C6:G6, "19MEE383_CO1")</f>
        <v/>
      </c>
      <c r="J112" s="25">
        <f>SUMIFS(C112:G112, C6:G6, "19MEE383_CO2")</f>
        <v/>
      </c>
      <c r="K112" s="25">
        <f>SUMIFS(C112:G112, C6:G6, "19MEE383_CO3")</f>
        <v/>
      </c>
      <c r="L112" s="25">
        <f>SUMIFS(C112:G112, C6:G6, "19MEE383_CO4")</f>
        <v/>
      </c>
      <c r="M112" s="25">
        <f>SUMIFS(C112:G112, C6:G6, "19MEE383_CO5")</f>
        <v/>
      </c>
    </row>
    <row r="113">
      <c r="A113" s="24" t="inlineStr">
        <is>
          <t>CB.EN.U4MEE19152</t>
        </is>
      </c>
      <c r="B113" s="24" t="inlineStr">
        <is>
          <t xml:space="preserve">Nakka Pranav </t>
        </is>
      </c>
      <c r="C113" s="24" t="n">
        <v>11.2</v>
      </c>
      <c r="D113" s="24" t="n">
        <v>11.2</v>
      </c>
      <c r="E113" s="24" t="n">
        <v>13.2</v>
      </c>
      <c r="F113" s="24" t="n">
        <v>11.2</v>
      </c>
      <c r="G113" s="24" t="n">
        <v>11.2</v>
      </c>
      <c r="I113" s="25">
        <f>SUMIFS(C113:G113, C6:G6, "19MEE383_CO1")</f>
        <v/>
      </c>
      <c r="J113" s="25">
        <f>SUMIFS(C113:G113, C6:G6, "19MEE383_CO2")</f>
        <v/>
      </c>
      <c r="K113" s="25">
        <f>SUMIFS(C113:G113, C6:G6, "19MEE383_CO3")</f>
        <v/>
      </c>
      <c r="L113" s="25">
        <f>SUMIFS(C113:G113, C6:G6, "19MEE383_CO4")</f>
        <v/>
      </c>
      <c r="M113" s="25">
        <f>SUMIFS(C113:G113, C6:G6, "19MEE383_CO5")</f>
        <v/>
      </c>
    </row>
    <row r="114">
      <c r="A114" s="26" t="inlineStr">
        <is>
          <t>CB.EN.U4MEE19153</t>
        </is>
      </c>
      <c r="B114" s="26" t="inlineStr">
        <is>
          <t xml:space="preserve">Nandeeshwaran R </t>
        </is>
      </c>
      <c r="C114" s="26" t="n">
        <v>11</v>
      </c>
      <c r="D114" s="26" t="n">
        <v>11</v>
      </c>
      <c r="E114" s="26" t="n">
        <v>13</v>
      </c>
      <c r="F114" s="26" t="n">
        <v>11</v>
      </c>
      <c r="G114" s="26" t="n">
        <v>11</v>
      </c>
      <c r="I114" s="25">
        <f>SUMIFS(C114:G114, C6:G6, "19MEE383_CO1")</f>
        <v/>
      </c>
      <c r="J114" s="25">
        <f>SUMIFS(C114:G114, C6:G6, "19MEE383_CO2")</f>
        <v/>
      </c>
      <c r="K114" s="25">
        <f>SUMIFS(C114:G114, C6:G6, "19MEE383_CO3")</f>
        <v/>
      </c>
      <c r="L114" s="25">
        <f>SUMIFS(C114:G114, C6:G6, "19MEE383_CO4")</f>
        <v/>
      </c>
      <c r="M114" s="25">
        <f>SUMIFS(C114:G114, C6:G6, "19MEE383_CO5")</f>
        <v/>
      </c>
    </row>
    <row r="115">
      <c r="A115" s="24" t="inlineStr">
        <is>
          <t>CB.EN.U4MEE19154</t>
        </is>
      </c>
      <c r="B115" s="24" t="inlineStr">
        <is>
          <t xml:space="preserve">Arjun Suresh  </t>
        </is>
      </c>
      <c r="C115" s="24" t="n">
        <v>10.8</v>
      </c>
      <c r="D115" s="24" t="n">
        <v>10.8</v>
      </c>
      <c r="E115" s="24" t="n">
        <v>12.8</v>
      </c>
      <c r="F115" s="24" t="n">
        <v>10.8</v>
      </c>
      <c r="G115" s="24" t="n">
        <v>10.8</v>
      </c>
      <c r="I115" s="25">
        <f>SUMIFS(C115:G115, C6:G6, "19MEE383_CO1")</f>
        <v/>
      </c>
      <c r="J115" s="25">
        <f>SUMIFS(C115:G115, C6:G6, "19MEE383_CO2")</f>
        <v/>
      </c>
      <c r="K115" s="25">
        <f>SUMIFS(C115:G115, C6:G6, "19MEE383_CO3")</f>
        <v/>
      </c>
      <c r="L115" s="25">
        <f>SUMIFS(C115:G115, C6:G6, "19MEE383_CO4")</f>
        <v/>
      </c>
      <c r="M115" s="25">
        <f>SUMIFS(C115:G115, C6:G6, "19MEE383_CO5")</f>
        <v/>
      </c>
    </row>
    <row r="116">
      <c r="A116" s="26" t="inlineStr">
        <is>
          <t>CB.EN.U4MEE19155</t>
        </is>
      </c>
      <c r="B116" s="26" t="inlineStr">
        <is>
          <t xml:space="preserve">Rahuldev C  </t>
        </is>
      </c>
      <c r="C116" s="26" t="n">
        <v>10.6</v>
      </c>
      <c r="D116" s="26" t="n">
        <v>10.6</v>
      </c>
      <c r="E116" s="26" t="n">
        <v>12.6</v>
      </c>
      <c r="F116" s="26" t="n">
        <v>10.6</v>
      </c>
      <c r="G116" s="26" t="n">
        <v>10.6</v>
      </c>
      <c r="I116" s="25">
        <f>SUMIFS(C116:G116, C6:G6, "19MEE383_CO1")</f>
        <v/>
      </c>
      <c r="J116" s="25">
        <f>SUMIFS(C116:G116, C6:G6, "19MEE383_CO2")</f>
        <v/>
      </c>
      <c r="K116" s="25">
        <f>SUMIFS(C116:G116, C6:G6, "19MEE383_CO3")</f>
        <v/>
      </c>
      <c r="L116" s="25">
        <f>SUMIFS(C116:G116, C6:G6, "19MEE383_CO4")</f>
        <v/>
      </c>
      <c r="M116" s="25">
        <f>SUMIFS(C116:G116, C6:G6, "19MEE383_CO5")</f>
        <v/>
      </c>
    </row>
    <row r="117">
      <c r="A117" s="24" t="inlineStr">
        <is>
          <t>CB.EN.U4MEE19156</t>
        </is>
      </c>
      <c r="B117" s="24" t="inlineStr">
        <is>
          <t xml:space="preserve">Adhithya Manoj  </t>
        </is>
      </c>
      <c r="C117" s="24" t="n">
        <v>12</v>
      </c>
      <c r="D117" s="24" t="n">
        <v>12</v>
      </c>
      <c r="E117" s="24" t="n">
        <v>14</v>
      </c>
      <c r="F117" s="24" t="n">
        <v>12</v>
      </c>
      <c r="G117" s="24" t="n">
        <v>12</v>
      </c>
      <c r="I117" s="25">
        <f>SUMIFS(C117:G117, C6:G6, "19MEE383_CO1")</f>
        <v/>
      </c>
      <c r="J117" s="25">
        <f>SUMIFS(C117:G117, C6:G6, "19MEE383_CO2")</f>
        <v/>
      </c>
      <c r="K117" s="25">
        <f>SUMIFS(C117:G117, C6:G6, "19MEE383_CO3")</f>
        <v/>
      </c>
      <c r="L117" s="25">
        <f>SUMIFS(C117:G117, C6:G6, "19MEE383_CO4")</f>
        <v/>
      </c>
      <c r="M117" s="25">
        <f>SUMIFS(C117:G117, C6:G6, "19MEE383_CO5")</f>
        <v/>
      </c>
    </row>
    <row r="118">
      <c r="A118" s="26" t="inlineStr">
        <is>
          <t>CB.EN.U4MEE19201</t>
        </is>
      </c>
      <c r="B118" s="26" t="inlineStr">
        <is>
          <t xml:space="preserve">Ajay Vamsi Krishna V </t>
        </is>
      </c>
      <c r="C118" s="26" t="n">
        <v>11.4</v>
      </c>
      <c r="D118" s="26" t="n">
        <v>12.9</v>
      </c>
      <c r="E118" s="26" t="n">
        <v>11.4</v>
      </c>
      <c r="F118" s="26" t="n">
        <v>12.9</v>
      </c>
      <c r="G118" s="26" t="n">
        <v>12.9</v>
      </c>
      <c r="I118" s="25">
        <f>SUMIFS(C118:G118, C6:G6, "19MEE383_CO1")</f>
        <v/>
      </c>
      <c r="J118" s="25">
        <f>SUMIFS(C118:G118, C6:G6, "19MEE383_CO2")</f>
        <v/>
      </c>
      <c r="K118" s="25">
        <f>SUMIFS(C118:G118, C6:G6, "19MEE383_CO3")</f>
        <v/>
      </c>
      <c r="L118" s="25">
        <f>SUMIFS(C118:G118, C6:G6, "19MEE383_CO4")</f>
        <v/>
      </c>
      <c r="M118" s="25">
        <f>SUMIFS(C118:G118, C6:G6, "19MEE383_CO5")</f>
        <v/>
      </c>
    </row>
    <row r="119">
      <c r="A119" s="24" t="inlineStr">
        <is>
          <t>CB.EN.U4MEE19202</t>
        </is>
      </c>
      <c r="B119" s="24" t="inlineStr">
        <is>
          <t xml:space="preserve">ANANTHA KISHAN A S </t>
        </is>
      </c>
      <c r="C119" s="24" t="n">
        <v>13.4</v>
      </c>
      <c r="D119" s="24" t="n">
        <v>14.9</v>
      </c>
      <c r="E119" s="24" t="n">
        <v>13.4</v>
      </c>
      <c r="F119" s="24" t="n">
        <v>14.9</v>
      </c>
      <c r="G119" s="24" t="n">
        <v>14.9</v>
      </c>
      <c r="I119" s="25">
        <f>SUMIFS(C119:G119, C6:G6, "19MEE383_CO1")</f>
        <v/>
      </c>
      <c r="J119" s="25">
        <f>SUMIFS(C119:G119, C6:G6, "19MEE383_CO2")</f>
        <v/>
      </c>
      <c r="K119" s="25">
        <f>SUMIFS(C119:G119, C6:G6, "19MEE383_CO3")</f>
        <v/>
      </c>
      <c r="L119" s="25">
        <f>SUMIFS(C119:G119, C6:G6, "19MEE383_CO4")</f>
        <v/>
      </c>
      <c r="M119" s="25">
        <f>SUMIFS(C119:G119, C6:G6, "19MEE383_CO5")</f>
        <v/>
      </c>
    </row>
    <row r="120">
      <c r="A120" s="26" t="inlineStr">
        <is>
          <t>CB.EN.U4MEE19204</t>
        </is>
      </c>
      <c r="B120" s="26" t="inlineStr">
        <is>
          <t xml:space="preserve">Arjun K </t>
        </is>
      </c>
      <c r="C120" s="26" t="n">
        <v>12.6</v>
      </c>
      <c r="D120" s="26" t="n">
        <v>14.1</v>
      </c>
      <c r="E120" s="26" t="n">
        <v>12.6</v>
      </c>
      <c r="F120" s="26" t="n">
        <v>14.1</v>
      </c>
      <c r="G120" s="26" t="n">
        <v>14.1</v>
      </c>
      <c r="I120" s="25">
        <f>SUMIFS(C120:G120, C6:G6, "19MEE383_CO1")</f>
        <v/>
      </c>
      <c r="J120" s="25">
        <f>SUMIFS(C120:G120, C6:G6, "19MEE383_CO2")</f>
        <v/>
      </c>
      <c r="K120" s="25">
        <f>SUMIFS(C120:G120, C6:G6, "19MEE383_CO3")</f>
        <v/>
      </c>
      <c r="L120" s="25">
        <f>SUMIFS(C120:G120, C6:G6, "19MEE383_CO4")</f>
        <v/>
      </c>
      <c r="M120" s="25">
        <f>SUMIFS(C120:G120, C6:G6, "19MEE383_CO5")</f>
        <v/>
      </c>
    </row>
    <row r="121">
      <c r="A121" s="24" t="inlineStr">
        <is>
          <t>CB.EN.U4MEE19205</t>
        </is>
      </c>
      <c r="B121" s="24" t="inlineStr">
        <is>
          <t xml:space="preserve">B K SREEJITH </t>
        </is>
      </c>
      <c r="C121" s="24" t="n">
        <v>9.800000000000001</v>
      </c>
      <c r="D121" s="24" t="n">
        <v>11.3</v>
      </c>
      <c r="E121" s="24" t="n">
        <v>9.800000000000001</v>
      </c>
      <c r="F121" s="24" t="n">
        <v>11.3</v>
      </c>
      <c r="G121" s="24" t="n">
        <v>11.3</v>
      </c>
      <c r="I121" s="25">
        <f>SUMIFS(C121:G121, C6:G6, "19MEE383_CO1")</f>
        <v/>
      </c>
      <c r="J121" s="25">
        <f>SUMIFS(C121:G121, C6:G6, "19MEE383_CO2")</f>
        <v/>
      </c>
      <c r="K121" s="25">
        <f>SUMIFS(C121:G121, C6:G6, "19MEE383_CO3")</f>
        <v/>
      </c>
      <c r="L121" s="25">
        <f>SUMIFS(C121:G121, C6:G6, "19MEE383_CO4")</f>
        <v/>
      </c>
      <c r="M121" s="25">
        <f>SUMIFS(C121:G121, C6:G6, "19MEE383_CO5")</f>
        <v/>
      </c>
    </row>
    <row r="122">
      <c r="A122" s="26" t="inlineStr">
        <is>
          <t>CB.EN.U4MEE19206</t>
        </is>
      </c>
      <c r="B122" s="26" t="inlineStr">
        <is>
          <t xml:space="preserve">Balakrishnan Anand </t>
        </is>
      </c>
      <c r="C122" s="26" t="n">
        <v>11.2</v>
      </c>
      <c r="D122" s="26" t="n">
        <v>12.7</v>
      </c>
      <c r="E122" s="26" t="n">
        <v>11.2</v>
      </c>
      <c r="F122" s="26" t="n">
        <v>12.7</v>
      </c>
      <c r="G122" s="26" t="n">
        <v>12.7</v>
      </c>
      <c r="I122" s="25">
        <f>SUMIFS(C122:G122, C6:G6, "19MEE383_CO1")</f>
        <v/>
      </c>
      <c r="J122" s="25">
        <f>SUMIFS(C122:G122, C6:G6, "19MEE383_CO2")</f>
        <v/>
      </c>
      <c r="K122" s="25">
        <f>SUMIFS(C122:G122, C6:G6, "19MEE383_CO3")</f>
        <v/>
      </c>
      <c r="L122" s="25">
        <f>SUMIFS(C122:G122, C6:G6, "19MEE383_CO4")</f>
        <v/>
      </c>
      <c r="M122" s="25">
        <f>SUMIFS(C122:G122, C6:G6, "19MEE383_CO5")</f>
        <v/>
      </c>
    </row>
    <row r="123">
      <c r="A123" s="24" t="inlineStr">
        <is>
          <t>CB.EN.U4MEE19207</t>
        </is>
      </c>
      <c r="B123" s="24" t="inlineStr">
        <is>
          <t xml:space="preserve">Barath Krushna T </t>
        </is>
      </c>
      <c r="C123" s="24" t="n">
        <v>13</v>
      </c>
      <c r="D123" s="24" t="n">
        <v>14.5</v>
      </c>
      <c r="E123" s="24" t="n">
        <v>13</v>
      </c>
      <c r="F123" s="24" t="n">
        <v>14.5</v>
      </c>
      <c r="G123" s="24" t="n">
        <v>14.5</v>
      </c>
      <c r="I123" s="25">
        <f>SUMIFS(C123:G123, C6:G6, "19MEE383_CO1")</f>
        <v/>
      </c>
      <c r="J123" s="25">
        <f>SUMIFS(C123:G123, C6:G6, "19MEE383_CO2")</f>
        <v/>
      </c>
      <c r="K123" s="25">
        <f>SUMIFS(C123:G123, C6:G6, "19MEE383_CO3")</f>
        <v/>
      </c>
      <c r="L123" s="25">
        <f>SUMIFS(C123:G123, C6:G6, "19MEE383_CO4")</f>
        <v/>
      </c>
      <c r="M123" s="25">
        <f>SUMIFS(C123:G123, C6:G6, "19MEE383_CO5")</f>
        <v/>
      </c>
    </row>
    <row r="124">
      <c r="A124" s="26" t="inlineStr">
        <is>
          <t>CB.EN.U4MEE19208</t>
        </is>
      </c>
      <c r="B124" s="26" t="inlineStr">
        <is>
          <t xml:space="preserve">C Devadershan  </t>
        </is>
      </c>
      <c r="C124" s="26" t="n">
        <v>12.4</v>
      </c>
      <c r="D124" s="26" t="n">
        <v>13.9</v>
      </c>
      <c r="E124" s="26" t="n">
        <v>12.4</v>
      </c>
      <c r="F124" s="26" t="n">
        <v>13.9</v>
      </c>
      <c r="G124" s="26" t="n">
        <v>13.9</v>
      </c>
      <c r="I124" s="25">
        <f>SUMIFS(C124:G124, C6:G6, "19MEE383_CO1")</f>
        <v/>
      </c>
      <c r="J124" s="25">
        <f>SUMIFS(C124:G124, C6:G6, "19MEE383_CO2")</f>
        <v/>
      </c>
      <c r="K124" s="25">
        <f>SUMIFS(C124:G124, C6:G6, "19MEE383_CO3")</f>
        <v/>
      </c>
      <c r="L124" s="25">
        <f>SUMIFS(C124:G124, C6:G6, "19MEE383_CO4")</f>
        <v/>
      </c>
      <c r="M124" s="25">
        <f>SUMIFS(C124:G124, C6:G6, "19MEE383_CO5")</f>
        <v/>
      </c>
    </row>
    <row r="125">
      <c r="A125" s="24" t="inlineStr">
        <is>
          <t>CB.EN.U4MEE19209</t>
        </is>
      </c>
      <c r="B125" s="24" t="inlineStr">
        <is>
          <t xml:space="preserve">CHINTHALA JEEVAN REDDY </t>
        </is>
      </c>
      <c r="C125" s="24" t="n">
        <v>11.6</v>
      </c>
      <c r="D125" s="24" t="n">
        <v>13.1</v>
      </c>
      <c r="E125" s="24" t="n">
        <v>11.6</v>
      </c>
      <c r="F125" s="24" t="n">
        <v>13.1</v>
      </c>
      <c r="G125" s="24" t="n">
        <v>13.1</v>
      </c>
      <c r="I125" s="25">
        <f>SUMIFS(C125:G125, C6:G6, "19MEE383_CO1")</f>
        <v/>
      </c>
      <c r="J125" s="25">
        <f>SUMIFS(C125:G125, C6:G6, "19MEE383_CO2")</f>
        <v/>
      </c>
      <c r="K125" s="25">
        <f>SUMIFS(C125:G125, C6:G6, "19MEE383_CO3")</f>
        <v/>
      </c>
      <c r="L125" s="25">
        <f>SUMIFS(C125:G125, C6:G6, "19MEE383_CO4")</f>
        <v/>
      </c>
      <c r="M125" s="25">
        <f>SUMIFS(C125:G125, C6:G6, "19MEE383_CO5")</f>
        <v/>
      </c>
    </row>
    <row r="126">
      <c r="A126" s="26" t="inlineStr">
        <is>
          <t>CB.EN.U4MEE19210</t>
        </is>
      </c>
      <c r="B126" s="26" t="inlineStr">
        <is>
          <t xml:space="preserve">D ANIRUDHA </t>
        </is>
      </c>
      <c r="C126" s="26" t="n">
        <v>10.6</v>
      </c>
      <c r="D126" s="26" t="n">
        <v>12.1</v>
      </c>
      <c r="E126" s="26" t="n">
        <v>10.6</v>
      </c>
      <c r="F126" s="26" t="n">
        <v>12.1</v>
      </c>
      <c r="G126" s="26" t="n">
        <v>12.1</v>
      </c>
      <c r="I126" s="25">
        <f>SUMIFS(C126:G126, C6:G6, "19MEE383_CO1")</f>
        <v/>
      </c>
      <c r="J126" s="25">
        <f>SUMIFS(C126:G126, C6:G6, "19MEE383_CO2")</f>
        <v/>
      </c>
      <c r="K126" s="25">
        <f>SUMIFS(C126:G126, C6:G6, "19MEE383_CO3")</f>
        <v/>
      </c>
      <c r="L126" s="25">
        <f>SUMIFS(C126:G126, C6:G6, "19MEE383_CO4")</f>
        <v/>
      </c>
      <c r="M126" s="25">
        <f>SUMIFS(C126:G126, C6:G6, "19MEE383_CO5")</f>
        <v/>
      </c>
    </row>
    <row r="127">
      <c r="A127" s="24" t="inlineStr">
        <is>
          <t>CB.EN.U4MEE19211</t>
        </is>
      </c>
      <c r="B127" s="24" t="inlineStr">
        <is>
          <t xml:space="preserve">GHIRIDHARAN S </t>
        </is>
      </c>
      <c r="C127" s="24" t="n">
        <v>10.8</v>
      </c>
      <c r="D127" s="24" t="n">
        <v>12.3</v>
      </c>
      <c r="E127" s="24" t="n">
        <v>10.8</v>
      </c>
      <c r="F127" s="24" t="n">
        <v>12.3</v>
      </c>
      <c r="G127" s="24" t="n">
        <v>12.3</v>
      </c>
      <c r="I127" s="25">
        <f>SUMIFS(C127:G127, C6:G6, "19MEE383_CO1")</f>
        <v/>
      </c>
      <c r="J127" s="25">
        <f>SUMIFS(C127:G127, C6:G6, "19MEE383_CO2")</f>
        <v/>
      </c>
      <c r="K127" s="25">
        <f>SUMIFS(C127:G127, C6:G6, "19MEE383_CO3")</f>
        <v/>
      </c>
      <c r="L127" s="25">
        <f>SUMIFS(C127:G127, C6:G6, "19MEE383_CO4")</f>
        <v/>
      </c>
      <c r="M127" s="25">
        <f>SUMIFS(C127:G127, C6:G6, "19MEE383_CO5")</f>
        <v/>
      </c>
    </row>
    <row r="128">
      <c r="A128" s="26" t="inlineStr">
        <is>
          <t>CB.EN.U4MEE19212</t>
        </is>
      </c>
      <c r="B128" s="26" t="inlineStr">
        <is>
          <t xml:space="preserve">Hari Krishna P </t>
        </is>
      </c>
      <c r="C128" s="26" t="n">
        <v>11.8</v>
      </c>
      <c r="D128" s="26" t="n">
        <v>13.3</v>
      </c>
      <c r="E128" s="26" t="n">
        <v>11.8</v>
      </c>
      <c r="F128" s="26" t="n">
        <v>13.3</v>
      </c>
      <c r="G128" s="26" t="n">
        <v>13.3</v>
      </c>
      <c r="I128" s="25">
        <f>SUMIFS(C128:G128, C6:G6, "19MEE383_CO1")</f>
        <v/>
      </c>
      <c r="J128" s="25">
        <f>SUMIFS(C128:G128, C6:G6, "19MEE383_CO2")</f>
        <v/>
      </c>
      <c r="K128" s="25">
        <f>SUMIFS(C128:G128, C6:G6, "19MEE383_CO3")</f>
        <v/>
      </c>
      <c r="L128" s="25">
        <f>SUMIFS(C128:G128, C6:G6, "19MEE383_CO4")</f>
        <v/>
      </c>
      <c r="M128" s="25">
        <f>SUMIFS(C128:G128, C6:G6, "19MEE383_CO5")</f>
        <v/>
      </c>
    </row>
    <row r="129">
      <c r="A129" s="24" t="inlineStr">
        <is>
          <t>CB.EN.U4MEE19213</t>
        </is>
      </c>
      <c r="B129" s="24" t="inlineStr">
        <is>
          <t xml:space="preserve">J Sathgurunathan </t>
        </is>
      </c>
      <c r="C129" s="24" t="n">
        <v>10.8</v>
      </c>
      <c r="D129" s="24" t="n">
        <v>12.3</v>
      </c>
      <c r="E129" s="24" t="n">
        <v>10.8</v>
      </c>
      <c r="F129" s="24" t="n">
        <v>12.3</v>
      </c>
      <c r="G129" s="24" t="n">
        <v>12.3</v>
      </c>
      <c r="I129" s="25">
        <f>SUMIFS(C129:G129, C6:G6, "19MEE383_CO1")</f>
        <v/>
      </c>
      <c r="J129" s="25">
        <f>SUMIFS(C129:G129, C6:G6, "19MEE383_CO2")</f>
        <v/>
      </c>
      <c r="K129" s="25">
        <f>SUMIFS(C129:G129, C6:G6, "19MEE383_CO3")</f>
        <v/>
      </c>
      <c r="L129" s="25">
        <f>SUMIFS(C129:G129, C6:G6, "19MEE383_CO4")</f>
        <v/>
      </c>
      <c r="M129" s="25">
        <f>SUMIFS(C129:G129, C6:G6, "19MEE383_CO5")</f>
        <v/>
      </c>
    </row>
    <row r="130">
      <c r="A130" s="26" t="inlineStr">
        <is>
          <t>CB.EN.U4MEE19214</t>
        </is>
      </c>
      <c r="B130" s="26" t="inlineStr">
        <is>
          <t xml:space="preserve">JAIMIN JOSHI </t>
        </is>
      </c>
      <c r="C130" s="26" t="n">
        <v>12.4</v>
      </c>
      <c r="D130" s="26" t="n">
        <v>13.9</v>
      </c>
      <c r="E130" s="26" t="n">
        <v>12.4</v>
      </c>
      <c r="F130" s="26" t="n">
        <v>13.9</v>
      </c>
      <c r="G130" s="26" t="n">
        <v>13.9</v>
      </c>
      <c r="I130" s="25">
        <f>SUMIFS(C130:G130, C6:G6, "19MEE383_CO1")</f>
        <v/>
      </c>
      <c r="J130" s="25">
        <f>SUMIFS(C130:G130, C6:G6, "19MEE383_CO2")</f>
        <v/>
      </c>
      <c r="K130" s="25">
        <f>SUMIFS(C130:G130, C6:G6, "19MEE383_CO3")</f>
        <v/>
      </c>
      <c r="L130" s="25">
        <f>SUMIFS(C130:G130, C6:G6, "19MEE383_CO4")</f>
        <v/>
      </c>
      <c r="M130" s="25">
        <f>SUMIFS(C130:G130, C6:G6, "19MEE383_CO5")</f>
        <v/>
      </c>
    </row>
    <row r="131">
      <c r="A131" s="24" t="inlineStr">
        <is>
          <t>CB.EN.U4MEE19215</t>
        </is>
      </c>
      <c r="B131" s="24" t="inlineStr">
        <is>
          <t xml:space="preserve">Shivadharshan K R  </t>
        </is>
      </c>
      <c r="C131" s="24" t="n">
        <v>11.8</v>
      </c>
      <c r="D131" s="24" t="n">
        <v>13.3</v>
      </c>
      <c r="E131" s="24" t="n">
        <v>11.8</v>
      </c>
      <c r="F131" s="24" t="n">
        <v>13.3</v>
      </c>
      <c r="G131" s="24" t="n">
        <v>13.3</v>
      </c>
      <c r="I131" s="25">
        <f>SUMIFS(C131:G131, C6:G6, "19MEE383_CO1")</f>
        <v/>
      </c>
      <c r="J131" s="25">
        <f>SUMIFS(C131:G131, C6:G6, "19MEE383_CO2")</f>
        <v/>
      </c>
      <c r="K131" s="25">
        <f>SUMIFS(C131:G131, C6:G6, "19MEE383_CO3")</f>
        <v/>
      </c>
      <c r="L131" s="25">
        <f>SUMIFS(C131:G131, C6:G6, "19MEE383_CO4")</f>
        <v/>
      </c>
      <c r="M131" s="25">
        <f>SUMIFS(C131:G131, C6:G6, "19MEE383_CO5")</f>
        <v/>
      </c>
    </row>
    <row r="132">
      <c r="A132" s="26" t="inlineStr">
        <is>
          <t>CB.EN.U4MEE19216</t>
        </is>
      </c>
      <c r="B132" s="26" t="inlineStr">
        <is>
          <t xml:space="preserve">Kakani Sambasiva Rao </t>
        </is>
      </c>
      <c r="C132" s="26" t="n">
        <v>10.2</v>
      </c>
      <c r="D132" s="26" t="n">
        <v>11.7</v>
      </c>
      <c r="E132" s="26" t="n">
        <v>10.2</v>
      </c>
      <c r="F132" s="26" t="n">
        <v>11.7</v>
      </c>
      <c r="G132" s="26" t="n">
        <v>11.7</v>
      </c>
      <c r="I132" s="25">
        <f>SUMIFS(C132:G132, C6:G6, "19MEE383_CO1")</f>
        <v/>
      </c>
      <c r="J132" s="25">
        <f>SUMIFS(C132:G132, C6:G6, "19MEE383_CO2")</f>
        <v/>
      </c>
      <c r="K132" s="25">
        <f>SUMIFS(C132:G132, C6:G6, "19MEE383_CO3")</f>
        <v/>
      </c>
      <c r="L132" s="25">
        <f>SUMIFS(C132:G132, C6:G6, "19MEE383_CO4")</f>
        <v/>
      </c>
      <c r="M132" s="25">
        <f>SUMIFS(C132:G132, C6:G6, "19MEE383_CO5")</f>
        <v/>
      </c>
    </row>
    <row r="133">
      <c r="A133" s="24" t="inlineStr">
        <is>
          <t>CB.EN.U4MEE19217</t>
        </is>
      </c>
      <c r="B133" s="24" t="inlineStr">
        <is>
          <t xml:space="preserve">Kavin Maran R  </t>
        </is>
      </c>
      <c r="C133" s="24" t="n">
        <v>11.4</v>
      </c>
      <c r="D133" s="24" t="n">
        <v>12.9</v>
      </c>
      <c r="E133" s="24" t="n">
        <v>11.4</v>
      </c>
      <c r="F133" s="24" t="n">
        <v>12.9</v>
      </c>
      <c r="G133" s="24" t="n">
        <v>12.9</v>
      </c>
      <c r="I133" s="25">
        <f>SUMIFS(C133:G133, C6:G6, "19MEE383_CO1")</f>
        <v/>
      </c>
      <c r="J133" s="25">
        <f>SUMIFS(C133:G133, C6:G6, "19MEE383_CO2")</f>
        <v/>
      </c>
      <c r="K133" s="25">
        <f>SUMIFS(C133:G133, C6:G6, "19MEE383_CO3")</f>
        <v/>
      </c>
      <c r="L133" s="25">
        <f>SUMIFS(C133:G133, C6:G6, "19MEE383_CO4")</f>
        <v/>
      </c>
      <c r="M133" s="25">
        <f>SUMIFS(C133:G133, C6:G6, "19MEE383_CO5")</f>
        <v/>
      </c>
    </row>
    <row r="134">
      <c r="A134" s="26" t="inlineStr">
        <is>
          <t>CB.EN.U4MEE19218</t>
        </is>
      </c>
      <c r="B134" s="26" t="inlineStr">
        <is>
          <t xml:space="preserve">Kothapelli Varun Krishna </t>
        </is>
      </c>
      <c r="C134" s="26" t="n">
        <v>13.2</v>
      </c>
      <c r="D134" s="26" t="n">
        <v>14.7</v>
      </c>
      <c r="E134" s="26" t="n">
        <v>13.2</v>
      </c>
      <c r="F134" s="26" t="n">
        <v>14.7</v>
      </c>
      <c r="G134" s="26" t="n">
        <v>14.7</v>
      </c>
      <c r="I134" s="25">
        <f>SUMIFS(C134:G134, C6:G6, "19MEE383_CO1")</f>
        <v/>
      </c>
      <c r="J134" s="25">
        <f>SUMIFS(C134:G134, C6:G6, "19MEE383_CO2")</f>
        <v/>
      </c>
      <c r="K134" s="25">
        <f>SUMIFS(C134:G134, C6:G6, "19MEE383_CO3")</f>
        <v/>
      </c>
      <c r="L134" s="25">
        <f>SUMIFS(C134:G134, C6:G6, "19MEE383_CO4")</f>
        <v/>
      </c>
      <c r="M134" s="25">
        <f>SUMIFS(C134:G134, C6:G6, "19MEE383_CO5")</f>
        <v/>
      </c>
    </row>
    <row r="135">
      <c r="A135" s="24" t="inlineStr">
        <is>
          <t>CB.EN.U4MEE19219</t>
        </is>
      </c>
      <c r="B135" s="24" t="inlineStr">
        <is>
          <t xml:space="preserve">M N S HAREESWAR </t>
        </is>
      </c>
      <c r="C135" s="24" t="n">
        <v>9.800000000000001</v>
      </c>
      <c r="D135" s="24" t="n">
        <v>11.3</v>
      </c>
      <c r="E135" s="24" t="n">
        <v>9.800000000000001</v>
      </c>
      <c r="F135" s="24" t="n">
        <v>11.3</v>
      </c>
      <c r="G135" s="24" t="n">
        <v>11.3</v>
      </c>
      <c r="I135" s="25">
        <f>SUMIFS(C135:G135, C6:G6, "19MEE383_CO1")</f>
        <v/>
      </c>
      <c r="J135" s="25">
        <f>SUMIFS(C135:G135, C6:G6, "19MEE383_CO2")</f>
        <v/>
      </c>
      <c r="K135" s="25">
        <f>SUMIFS(C135:G135, C6:G6, "19MEE383_CO3")</f>
        <v/>
      </c>
      <c r="L135" s="25">
        <f>SUMIFS(C135:G135, C6:G6, "19MEE383_CO4")</f>
        <v/>
      </c>
      <c r="M135" s="25">
        <f>SUMIFS(C135:G135, C6:G6, "19MEE383_CO5")</f>
        <v/>
      </c>
    </row>
    <row r="136">
      <c r="A136" s="26" t="inlineStr">
        <is>
          <t>CB.EN.U4MEE19220</t>
        </is>
      </c>
      <c r="B136" s="26" t="inlineStr">
        <is>
          <t xml:space="preserve">Makkena Bala Anush Choudhary </t>
        </is>
      </c>
      <c r="C136" s="26" t="n">
        <v>8.800000000000001</v>
      </c>
      <c r="D136" s="26" t="n">
        <v>10.3</v>
      </c>
      <c r="E136" s="26" t="n">
        <v>8.800000000000001</v>
      </c>
      <c r="F136" s="26" t="n">
        <v>10.3</v>
      </c>
      <c r="G136" s="26" t="n">
        <v>10.3</v>
      </c>
      <c r="I136" s="25">
        <f>SUMIFS(C136:G136, C6:G6, "19MEE383_CO1")</f>
        <v/>
      </c>
      <c r="J136" s="25">
        <f>SUMIFS(C136:G136, C6:G6, "19MEE383_CO2")</f>
        <v/>
      </c>
      <c r="K136" s="25">
        <f>SUMIFS(C136:G136, C6:G6, "19MEE383_CO3")</f>
        <v/>
      </c>
      <c r="L136" s="25">
        <f>SUMIFS(C136:G136, C6:G6, "19MEE383_CO4")</f>
        <v/>
      </c>
      <c r="M136" s="25">
        <f>SUMIFS(C136:G136, C6:G6, "19MEE383_CO5")</f>
        <v/>
      </c>
    </row>
    <row r="137">
      <c r="A137" s="24" t="inlineStr">
        <is>
          <t>CB.EN.U4MEE19221</t>
        </is>
      </c>
      <c r="B137" s="24" t="inlineStr">
        <is>
          <t xml:space="preserve">MATHESH V </t>
        </is>
      </c>
      <c r="C137" s="24" t="n">
        <v>11.4</v>
      </c>
      <c r="D137" s="24" t="n">
        <v>12.9</v>
      </c>
      <c r="E137" s="24" t="n">
        <v>11.4</v>
      </c>
      <c r="F137" s="24" t="n">
        <v>12.9</v>
      </c>
      <c r="G137" s="24" t="n">
        <v>12.9</v>
      </c>
      <c r="I137" s="25">
        <f>SUMIFS(C137:G137, C6:G6, "19MEE383_CO1")</f>
        <v/>
      </c>
      <c r="J137" s="25">
        <f>SUMIFS(C137:G137, C6:G6, "19MEE383_CO2")</f>
        <v/>
      </c>
      <c r="K137" s="25">
        <f>SUMIFS(C137:G137, C6:G6, "19MEE383_CO3")</f>
        <v/>
      </c>
      <c r="L137" s="25">
        <f>SUMIFS(C137:G137, C6:G6, "19MEE383_CO4")</f>
        <v/>
      </c>
      <c r="M137" s="25">
        <f>SUMIFS(C137:G137, C6:G6, "19MEE383_CO5")</f>
        <v/>
      </c>
    </row>
    <row r="138">
      <c r="A138" s="26" t="inlineStr">
        <is>
          <t>CB.EN.U4MEE19222</t>
        </is>
      </c>
      <c r="B138" s="26" t="inlineStr">
        <is>
          <t xml:space="preserve">Mithesh E  </t>
        </is>
      </c>
      <c r="C138" s="26" t="n">
        <v>13</v>
      </c>
      <c r="D138" s="26" t="n">
        <v>14.5</v>
      </c>
      <c r="E138" s="26" t="n">
        <v>13</v>
      </c>
      <c r="F138" s="26" t="n">
        <v>14.5</v>
      </c>
      <c r="G138" s="26" t="n">
        <v>14.5</v>
      </c>
      <c r="I138" s="25">
        <f>SUMIFS(C138:G138, C6:G6, "19MEE383_CO1")</f>
        <v/>
      </c>
      <c r="J138" s="25">
        <f>SUMIFS(C138:G138, C6:G6, "19MEE383_CO2")</f>
        <v/>
      </c>
      <c r="K138" s="25">
        <f>SUMIFS(C138:G138, C6:G6, "19MEE383_CO3")</f>
        <v/>
      </c>
      <c r="L138" s="25">
        <f>SUMIFS(C138:G138, C6:G6, "19MEE383_CO4")</f>
        <v/>
      </c>
      <c r="M138" s="25">
        <f>SUMIFS(C138:G138, C6:G6, "19MEE383_CO5")</f>
        <v/>
      </c>
    </row>
    <row r="139">
      <c r="A139" s="24" t="inlineStr">
        <is>
          <t>CB.EN.U4MEE19223</t>
        </is>
      </c>
      <c r="B139" s="24" t="inlineStr">
        <is>
          <t xml:space="preserve">Modugapalam Shiva Teja </t>
        </is>
      </c>
      <c r="C139" s="24" t="n">
        <v>9.800000000000001</v>
      </c>
      <c r="D139" s="24" t="n">
        <v>11.3</v>
      </c>
      <c r="E139" s="24" t="n">
        <v>9.800000000000001</v>
      </c>
      <c r="F139" s="24" t="n">
        <v>11.3</v>
      </c>
      <c r="G139" s="24" t="n">
        <v>11.3</v>
      </c>
      <c r="I139" s="25">
        <f>SUMIFS(C139:G139, C6:G6, "19MEE383_CO1")</f>
        <v/>
      </c>
      <c r="J139" s="25">
        <f>SUMIFS(C139:G139, C6:G6, "19MEE383_CO2")</f>
        <v/>
      </c>
      <c r="K139" s="25">
        <f>SUMIFS(C139:G139, C6:G6, "19MEE383_CO3")</f>
        <v/>
      </c>
      <c r="L139" s="25">
        <f>SUMIFS(C139:G139, C6:G6, "19MEE383_CO4")</f>
        <v/>
      </c>
      <c r="M139" s="25">
        <f>SUMIFS(C139:G139, C6:G6, "19MEE383_CO5")</f>
        <v/>
      </c>
    </row>
    <row r="140">
      <c r="A140" s="26" t="inlineStr">
        <is>
          <t>CB.EN.U4MEE19224</t>
        </is>
      </c>
      <c r="B140" s="26" t="inlineStr">
        <is>
          <t xml:space="preserve">Mukhil Sarvesh S </t>
        </is>
      </c>
      <c r="C140" s="26" t="n">
        <v>11.6</v>
      </c>
      <c r="D140" s="26" t="n">
        <v>13.1</v>
      </c>
      <c r="E140" s="26" t="n">
        <v>11.6</v>
      </c>
      <c r="F140" s="26" t="n">
        <v>13.1</v>
      </c>
      <c r="G140" s="26" t="n">
        <v>13.1</v>
      </c>
      <c r="I140" s="25">
        <f>SUMIFS(C140:G140, C6:G6, "19MEE383_CO1")</f>
        <v/>
      </c>
      <c r="J140" s="25">
        <f>SUMIFS(C140:G140, C6:G6, "19MEE383_CO2")</f>
        <v/>
      </c>
      <c r="K140" s="25">
        <f>SUMIFS(C140:G140, C6:G6, "19MEE383_CO3")</f>
        <v/>
      </c>
      <c r="L140" s="25">
        <f>SUMIFS(C140:G140, C6:G6, "19MEE383_CO4")</f>
        <v/>
      </c>
      <c r="M140" s="25">
        <f>SUMIFS(C140:G140, C6:G6, "19MEE383_CO5")</f>
        <v/>
      </c>
    </row>
    <row r="141">
      <c r="A141" s="24" t="inlineStr">
        <is>
          <t>CB.EN.U4MEE19225</t>
        </is>
      </c>
      <c r="B141" s="24" t="inlineStr">
        <is>
          <t xml:space="preserve">Mukthinuthalapati Vishnu Teja </t>
        </is>
      </c>
      <c r="C141" s="24" t="n">
        <v>11.2</v>
      </c>
      <c r="D141" s="24" t="n">
        <v>12.7</v>
      </c>
      <c r="E141" s="24" t="n">
        <v>11.2</v>
      </c>
      <c r="F141" s="24" t="n">
        <v>12.7</v>
      </c>
      <c r="G141" s="24" t="n">
        <v>12.7</v>
      </c>
      <c r="I141" s="25">
        <f>SUMIFS(C141:G141, C6:G6, "19MEE383_CO1")</f>
        <v/>
      </c>
      <c r="J141" s="25">
        <f>SUMIFS(C141:G141, C6:G6, "19MEE383_CO2")</f>
        <v/>
      </c>
      <c r="K141" s="25">
        <f>SUMIFS(C141:G141, C6:G6, "19MEE383_CO3")</f>
        <v/>
      </c>
      <c r="L141" s="25">
        <f>SUMIFS(C141:G141, C6:G6, "19MEE383_CO4")</f>
        <v/>
      </c>
      <c r="M141" s="25">
        <f>SUMIFS(C141:G141, C6:G6, "19MEE383_CO5")</f>
        <v/>
      </c>
    </row>
    <row r="142">
      <c r="A142" s="26" t="inlineStr">
        <is>
          <t>CB.EN.U4MEE19226</t>
        </is>
      </c>
      <c r="B142" s="26" t="inlineStr">
        <is>
          <t xml:space="preserve">Muthukrishnan M  </t>
        </is>
      </c>
      <c r="C142" s="26" t="n">
        <v>12.8</v>
      </c>
      <c r="D142" s="26" t="n">
        <v>14.3</v>
      </c>
      <c r="E142" s="26" t="n">
        <v>12.8</v>
      </c>
      <c r="F142" s="26" t="n">
        <v>14.3</v>
      </c>
      <c r="G142" s="26" t="n">
        <v>14.3</v>
      </c>
      <c r="I142" s="25">
        <f>SUMIFS(C142:G142, C6:G6, "19MEE383_CO1")</f>
        <v/>
      </c>
      <c r="J142" s="25">
        <f>SUMIFS(C142:G142, C6:G6, "19MEE383_CO2")</f>
        <v/>
      </c>
      <c r="K142" s="25">
        <f>SUMIFS(C142:G142, C6:G6, "19MEE383_CO3")</f>
        <v/>
      </c>
      <c r="L142" s="25">
        <f>SUMIFS(C142:G142, C6:G6, "19MEE383_CO4")</f>
        <v/>
      </c>
      <c r="M142" s="25">
        <f>SUMIFS(C142:G142, C6:G6, "19MEE383_CO5")</f>
        <v/>
      </c>
    </row>
    <row r="143">
      <c r="A143" s="24" t="inlineStr">
        <is>
          <t>CB.EN.U4MEE19227</t>
        </is>
      </c>
      <c r="B143" s="24" t="inlineStr">
        <is>
          <t xml:space="preserve">Naren Karthikeyan S  </t>
        </is>
      </c>
      <c r="C143" s="24" t="n">
        <v>10.6</v>
      </c>
      <c r="D143" s="24" t="n">
        <v>12.1</v>
      </c>
      <c r="E143" s="24" t="n">
        <v>10.6</v>
      </c>
      <c r="F143" s="24" t="n">
        <v>12.1</v>
      </c>
      <c r="G143" s="24" t="n">
        <v>12.1</v>
      </c>
      <c r="I143" s="25">
        <f>SUMIFS(C143:G143, C6:G6, "19MEE383_CO1")</f>
        <v/>
      </c>
      <c r="J143" s="25">
        <f>SUMIFS(C143:G143, C6:G6, "19MEE383_CO2")</f>
        <v/>
      </c>
      <c r="K143" s="25">
        <f>SUMIFS(C143:G143, C6:G6, "19MEE383_CO3")</f>
        <v/>
      </c>
      <c r="L143" s="25">
        <f>SUMIFS(C143:G143, C6:G6, "19MEE383_CO4")</f>
        <v/>
      </c>
      <c r="M143" s="25">
        <f>SUMIFS(C143:G143, C6:G6, "19MEE383_CO5")</f>
        <v/>
      </c>
    </row>
    <row r="144">
      <c r="A144" s="26" t="inlineStr">
        <is>
          <t>CB.EN.U4MEE19228</t>
        </is>
      </c>
      <c r="B144" s="26" t="inlineStr">
        <is>
          <t xml:space="preserve">PADIRI GAGAN SHYAM REDDY </t>
        </is>
      </c>
      <c r="C144" s="26" t="n">
        <v>13.4</v>
      </c>
      <c r="D144" s="26" t="n">
        <v>14.9</v>
      </c>
      <c r="E144" s="26" t="n">
        <v>13.4</v>
      </c>
      <c r="F144" s="26" t="n">
        <v>14.9</v>
      </c>
      <c r="G144" s="26" t="n">
        <v>14.9</v>
      </c>
      <c r="I144" s="25">
        <f>SUMIFS(C144:G144, C6:G6, "19MEE383_CO1")</f>
        <v/>
      </c>
      <c r="J144" s="25">
        <f>SUMIFS(C144:G144, C6:G6, "19MEE383_CO2")</f>
        <v/>
      </c>
      <c r="K144" s="25">
        <f>SUMIFS(C144:G144, C6:G6, "19MEE383_CO3")</f>
        <v/>
      </c>
      <c r="L144" s="25">
        <f>SUMIFS(C144:G144, C6:G6, "19MEE383_CO4")</f>
        <v/>
      </c>
      <c r="M144" s="25">
        <f>SUMIFS(C144:G144, C6:G6, "19MEE383_CO5")</f>
        <v/>
      </c>
    </row>
    <row r="145">
      <c r="A145" s="24" t="inlineStr">
        <is>
          <t>CB.EN.U4MEE19229</t>
        </is>
      </c>
      <c r="B145" s="24" t="inlineStr">
        <is>
          <t xml:space="preserve">PAVILAN P </t>
        </is>
      </c>
      <c r="C145" s="24" t="n">
        <v>12.4</v>
      </c>
      <c r="D145" s="24" t="n">
        <v>13.9</v>
      </c>
      <c r="E145" s="24" t="n">
        <v>12.4</v>
      </c>
      <c r="F145" s="24" t="n">
        <v>13.9</v>
      </c>
      <c r="G145" s="24" t="n">
        <v>13.9</v>
      </c>
      <c r="I145" s="25">
        <f>SUMIFS(C145:G145, C6:G6, "19MEE383_CO1")</f>
        <v/>
      </c>
      <c r="J145" s="25">
        <f>SUMIFS(C145:G145, C6:G6, "19MEE383_CO2")</f>
        <v/>
      </c>
      <c r="K145" s="25">
        <f>SUMIFS(C145:G145, C6:G6, "19MEE383_CO3")</f>
        <v/>
      </c>
      <c r="L145" s="25">
        <f>SUMIFS(C145:G145, C6:G6, "19MEE383_CO4")</f>
        <v/>
      </c>
      <c r="M145" s="25">
        <f>SUMIFS(C145:G145, C6:G6, "19MEE383_CO5")</f>
        <v/>
      </c>
    </row>
    <row r="146">
      <c r="A146" s="26" t="inlineStr">
        <is>
          <t>CB.EN.U4MEE19230</t>
        </is>
      </c>
      <c r="B146" s="26" t="inlineStr">
        <is>
          <t xml:space="preserve">D Pranav Vikirtan  </t>
        </is>
      </c>
      <c r="C146" s="26" t="n">
        <v>12.2</v>
      </c>
      <c r="D146" s="26" t="n">
        <v>13.7</v>
      </c>
      <c r="E146" s="26" t="n">
        <v>12.2</v>
      </c>
      <c r="F146" s="26" t="n">
        <v>13.7</v>
      </c>
      <c r="G146" s="26" t="n">
        <v>13.7</v>
      </c>
      <c r="I146" s="25">
        <f>SUMIFS(C146:G146, C6:G6, "19MEE383_CO1")</f>
        <v/>
      </c>
      <c r="J146" s="25">
        <f>SUMIFS(C146:G146, C6:G6, "19MEE383_CO2")</f>
        <v/>
      </c>
      <c r="K146" s="25">
        <f>SUMIFS(C146:G146, C6:G6, "19MEE383_CO3")</f>
        <v/>
      </c>
      <c r="L146" s="25">
        <f>SUMIFS(C146:G146, C6:G6, "19MEE383_CO4")</f>
        <v/>
      </c>
      <c r="M146" s="25">
        <f>SUMIFS(C146:G146, C6:G6, "19MEE383_CO5")</f>
        <v/>
      </c>
    </row>
    <row r="147">
      <c r="A147" s="24" t="inlineStr">
        <is>
          <t>CB.EN.U4MEE19232</t>
        </is>
      </c>
      <c r="B147" s="24" t="inlineStr">
        <is>
          <t xml:space="preserve">Reddipalli Kaushik Dora </t>
        </is>
      </c>
      <c r="C147" s="24" t="n">
        <v>8</v>
      </c>
      <c r="D147" s="24" t="n">
        <v>9.5</v>
      </c>
      <c r="E147" s="24" t="n">
        <v>8</v>
      </c>
      <c r="F147" s="24" t="n">
        <v>9.5</v>
      </c>
      <c r="G147" s="24" t="n">
        <v>9.5</v>
      </c>
      <c r="I147" s="25">
        <f>SUMIFS(C147:G147, C6:G6, "19MEE383_CO1")</f>
        <v/>
      </c>
      <c r="J147" s="25">
        <f>SUMIFS(C147:G147, C6:G6, "19MEE383_CO2")</f>
        <v/>
      </c>
      <c r="K147" s="25">
        <f>SUMIFS(C147:G147, C6:G6, "19MEE383_CO3")</f>
        <v/>
      </c>
      <c r="L147" s="25">
        <f>SUMIFS(C147:G147, C6:G6, "19MEE383_CO4")</f>
        <v/>
      </c>
      <c r="M147" s="25">
        <f>SUMIFS(C147:G147, C6:G6, "19MEE383_CO5")</f>
        <v/>
      </c>
    </row>
    <row r="148">
      <c r="A148" s="26" t="inlineStr">
        <is>
          <t>CB.EN.U4MEE19233</t>
        </is>
      </c>
      <c r="B148" s="26" t="inlineStr">
        <is>
          <t xml:space="preserve">RISHIKESH R </t>
        </is>
      </c>
      <c r="C148" s="26" t="n">
        <v>13.8</v>
      </c>
      <c r="D148" s="26" t="n">
        <v>15.3</v>
      </c>
      <c r="E148" s="26" t="n">
        <v>13.8</v>
      </c>
      <c r="F148" s="26" t="n">
        <v>15.3</v>
      </c>
      <c r="G148" s="26" t="n">
        <v>15.3</v>
      </c>
      <c r="I148" s="25">
        <f>SUMIFS(C148:G148, C6:G6, "19MEE383_CO1")</f>
        <v/>
      </c>
      <c r="J148" s="25">
        <f>SUMIFS(C148:G148, C6:G6, "19MEE383_CO2")</f>
        <v/>
      </c>
      <c r="K148" s="25">
        <f>SUMIFS(C148:G148, C6:G6, "19MEE383_CO3")</f>
        <v/>
      </c>
      <c r="L148" s="25">
        <f>SUMIFS(C148:G148, C6:G6, "19MEE383_CO4")</f>
        <v/>
      </c>
      <c r="M148" s="25">
        <f>SUMIFS(C148:G148, C6:G6, "19MEE383_CO5")</f>
        <v/>
      </c>
    </row>
    <row r="149">
      <c r="A149" s="24" t="inlineStr">
        <is>
          <t>CB.EN.U4MEE19234</t>
        </is>
      </c>
      <c r="B149" s="24" t="inlineStr">
        <is>
          <t xml:space="preserve">S SABBAREESUWAR </t>
        </is>
      </c>
      <c r="C149" s="24" t="n">
        <v>10.4</v>
      </c>
      <c r="D149" s="24" t="n">
        <v>11.9</v>
      </c>
      <c r="E149" s="24" t="n">
        <v>10.4</v>
      </c>
      <c r="F149" s="24" t="n">
        <v>11.9</v>
      </c>
      <c r="G149" s="24" t="n">
        <v>11.9</v>
      </c>
      <c r="I149" s="25">
        <f>SUMIFS(C149:G149, C6:G6, "19MEE383_CO1")</f>
        <v/>
      </c>
      <c r="J149" s="25">
        <f>SUMIFS(C149:G149, C6:G6, "19MEE383_CO2")</f>
        <v/>
      </c>
      <c r="K149" s="25">
        <f>SUMIFS(C149:G149, C6:G6, "19MEE383_CO3")</f>
        <v/>
      </c>
      <c r="L149" s="25">
        <f>SUMIFS(C149:G149, C6:G6, "19MEE383_CO4")</f>
        <v/>
      </c>
      <c r="M149" s="25">
        <f>SUMIFS(C149:G149, C6:G6, "19MEE383_CO5")</f>
        <v/>
      </c>
    </row>
    <row r="150">
      <c r="A150" s="26" t="inlineStr">
        <is>
          <t>CB.EN.U4MEE19235</t>
        </is>
      </c>
      <c r="B150" s="26" t="inlineStr">
        <is>
          <t xml:space="preserve">S. Dinesh Shri Hari </t>
        </is>
      </c>
      <c r="C150" s="26" t="n">
        <v>12.4</v>
      </c>
      <c r="D150" s="26" t="n">
        <v>13.9</v>
      </c>
      <c r="E150" s="26" t="n">
        <v>12.4</v>
      </c>
      <c r="F150" s="26" t="n">
        <v>13.9</v>
      </c>
      <c r="G150" s="26" t="n">
        <v>13.9</v>
      </c>
      <c r="I150" s="25">
        <f>SUMIFS(C150:G150, C6:G6, "19MEE383_CO1")</f>
        <v/>
      </c>
      <c r="J150" s="25">
        <f>SUMIFS(C150:G150, C6:G6, "19MEE383_CO2")</f>
        <v/>
      </c>
      <c r="K150" s="25">
        <f>SUMIFS(C150:G150, C6:G6, "19MEE383_CO3")</f>
        <v/>
      </c>
      <c r="L150" s="25">
        <f>SUMIFS(C150:G150, C6:G6, "19MEE383_CO4")</f>
        <v/>
      </c>
      <c r="M150" s="25">
        <f>SUMIFS(C150:G150, C6:G6, "19MEE383_CO5")</f>
        <v/>
      </c>
    </row>
    <row r="151">
      <c r="A151" s="24" t="inlineStr">
        <is>
          <t>CB.EN.U4MEE19236</t>
        </is>
      </c>
      <c r="B151" s="24" t="inlineStr">
        <is>
          <t xml:space="preserve">Nadish S Y  </t>
        </is>
      </c>
      <c r="C151" s="24" t="n">
        <v>11.8</v>
      </c>
      <c r="D151" s="24" t="n">
        <v>13.3</v>
      </c>
      <c r="E151" s="24" t="n">
        <v>11.8</v>
      </c>
      <c r="F151" s="24" t="n">
        <v>13.3</v>
      </c>
      <c r="G151" s="24" t="n">
        <v>13.3</v>
      </c>
      <c r="I151" s="25">
        <f>SUMIFS(C151:G151, C6:G6, "19MEE383_CO1")</f>
        <v/>
      </c>
      <c r="J151" s="25">
        <f>SUMIFS(C151:G151, C6:G6, "19MEE383_CO2")</f>
        <v/>
      </c>
      <c r="K151" s="25">
        <f>SUMIFS(C151:G151, C6:G6, "19MEE383_CO3")</f>
        <v/>
      </c>
      <c r="L151" s="25">
        <f>SUMIFS(C151:G151, C6:G6, "19MEE383_CO4")</f>
        <v/>
      </c>
      <c r="M151" s="25">
        <f>SUMIFS(C151:G151, C6:G6, "19MEE383_CO5")</f>
        <v/>
      </c>
    </row>
    <row r="152">
      <c r="A152" s="26" t="inlineStr">
        <is>
          <t>CB.EN.U4MEE19237</t>
        </is>
      </c>
      <c r="B152" s="26" t="inlineStr">
        <is>
          <t xml:space="preserve">Sandeep Kumar R </t>
        </is>
      </c>
      <c r="C152" s="26" t="n">
        <v>13.4</v>
      </c>
      <c r="D152" s="26" t="n">
        <v>14.9</v>
      </c>
      <c r="E152" s="26" t="n">
        <v>13.4</v>
      </c>
      <c r="F152" s="26" t="n">
        <v>14.9</v>
      </c>
      <c r="G152" s="26" t="n">
        <v>14.9</v>
      </c>
      <c r="I152" s="25">
        <f>SUMIFS(C152:G152, C6:G6, "19MEE383_CO1")</f>
        <v/>
      </c>
      <c r="J152" s="25">
        <f>SUMIFS(C152:G152, C6:G6, "19MEE383_CO2")</f>
        <v/>
      </c>
      <c r="K152" s="25">
        <f>SUMIFS(C152:G152, C6:G6, "19MEE383_CO3")</f>
        <v/>
      </c>
      <c r="L152" s="25">
        <f>SUMIFS(C152:G152, C6:G6, "19MEE383_CO4")</f>
        <v/>
      </c>
      <c r="M152" s="25">
        <f>SUMIFS(C152:G152, C6:G6, "19MEE383_CO5")</f>
        <v/>
      </c>
    </row>
    <row r="153">
      <c r="A153" s="24" t="inlineStr">
        <is>
          <t>CB.EN.U4MEE19238</t>
        </is>
      </c>
      <c r="B153" s="24" t="inlineStr">
        <is>
          <t xml:space="preserve">SARATH.A.MENON </t>
        </is>
      </c>
      <c r="C153" s="24" t="n">
        <v>12</v>
      </c>
      <c r="D153" s="24" t="n">
        <v>13.5</v>
      </c>
      <c r="E153" s="24" t="n">
        <v>12</v>
      </c>
      <c r="F153" s="24" t="n">
        <v>13.5</v>
      </c>
      <c r="G153" s="24" t="n">
        <v>13.5</v>
      </c>
      <c r="I153" s="25">
        <f>SUMIFS(C153:G153, C6:G6, "19MEE383_CO1")</f>
        <v/>
      </c>
      <c r="J153" s="25">
        <f>SUMIFS(C153:G153, C6:G6, "19MEE383_CO2")</f>
        <v/>
      </c>
      <c r="K153" s="25">
        <f>SUMIFS(C153:G153, C6:G6, "19MEE383_CO3")</f>
        <v/>
      </c>
      <c r="L153" s="25">
        <f>SUMIFS(C153:G153, C6:G6, "19MEE383_CO4")</f>
        <v/>
      </c>
      <c r="M153" s="25">
        <f>SUMIFS(C153:G153, C6:G6, "19MEE383_CO5")</f>
        <v/>
      </c>
    </row>
    <row r="154">
      <c r="A154" s="26" t="inlineStr">
        <is>
          <t>CB.EN.U4MEE19239</t>
        </is>
      </c>
      <c r="B154" s="26" t="inlineStr">
        <is>
          <t xml:space="preserve">SATHYENDRA V </t>
        </is>
      </c>
      <c r="C154" s="26" t="n">
        <v>13.4</v>
      </c>
      <c r="D154" s="26" t="n">
        <v>14.9</v>
      </c>
      <c r="E154" s="26" t="n">
        <v>13.4</v>
      </c>
      <c r="F154" s="26" t="n">
        <v>14.9</v>
      </c>
      <c r="G154" s="26" t="n">
        <v>14.9</v>
      </c>
      <c r="I154" s="25">
        <f>SUMIFS(C154:G154, C6:G6, "19MEE383_CO1")</f>
        <v/>
      </c>
      <c r="J154" s="25">
        <f>SUMIFS(C154:G154, C6:G6, "19MEE383_CO2")</f>
        <v/>
      </c>
      <c r="K154" s="25">
        <f>SUMIFS(C154:G154, C6:G6, "19MEE383_CO3")</f>
        <v/>
      </c>
      <c r="L154" s="25">
        <f>SUMIFS(C154:G154, C6:G6, "19MEE383_CO4")</f>
        <v/>
      </c>
      <c r="M154" s="25">
        <f>SUMIFS(C154:G154, C6:G6, "19MEE383_CO5")</f>
        <v/>
      </c>
    </row>
    <row r="155">
      <c r="A155" s="24" t="inlineStr">
        <is>
          <t>CB.EN.U4MEE19240</t>
        </is>
      </c>
      <c r="B155" s="24" t="inlineStr">
        <is>
          <t xml:space="preserve">Shyam Sundar J G </t>
        </is>
      </c>
      <c r="C155" s="24" t="n">
        <v>8.800000000000001</v>
      </c>
      <c r="D155" s="24" t="n">
        <v>10.3</v>
      </c>
      <c r="E155" s="24" t="n">
        <v>8.800000000000001</v>
      </c>
      <c r="F155" s="24" t="n">
        <v>10.3</v>
      </c>
      <c r="G155" s="24" t="n">
        <v>10.3</v>
      </c>
      <c r="I155" s="25">
        <f>SUMIFS(C155:G155, C6:G6, "19MEE383_CO1")</f>
        <v/>
      </c>
      <c r="J155" s="25">
        <f>SUMIFS(C155:G155, C6:G6, "19MEE383_CO2")</f>
        <v/>
      </c>
      <c r="K155" s="25">
        <f>SUMIFS(C155:G155, C6:G6, "19MEE383_CO3")</f>
        <v/>
      </c>
      <c r="L155" s="25">
        <f>SUMIFS(C155:G155, C6:G6, "19MEE383_CO4")</f>
        <v/>
      </c>
      <c r="M155" s="25">
        <f>SUMIFS(C155:G155, C6:G6, "19MEE383_CO5")</f>
        <v/>
      </c>
    </row>
    <row r="156">
      <c r="A156" s="26" t="inlineStr">
        <is>
          <t>CB.EN.U4MEE19241</t>
        </is>
      </c>
      <c r="B156" s="26" t="inlineStr">
        <is>
          <t xml:space="preserve">Siddhanth Madhavan </t>
        </is>
      </c>
      <c r="C156" s="26" t="n">
        <v>12.2</v>
      </c>
      <c r="D156" s="26" t="n">
        <v>13.7</v>
      </c>
      <c r="E156" s="26" t="n">
        <v>12.2</v>
      </c>
      <c r="F156" s="26" t="n">
        <v>13.7</v>
      </c>
      <c r="G156" s="26" t="n">
        <v>13.7</v>
      </c>
      <c r="I156" s="25">
        <f>SUMIFS(C156:G156, C6:G6, "19MEE383_CO1")</f>
        <v/>
      </c>
      <c r="J156" s="25">
        <f>SUMIFS(C156:G156, C6:G6, "19MEE383_CO2")</f>
        <v/>
      </c>
      <c r="K156" s="25">
        <f>SUMIFS(C156:G156, C6:G6, "19MEE383_CO3")</f>
        <v/>
      </c>
      <c r="L156" s="25">
        <f>SUMIFS(C156:G156, C6:G6, "19MEE383_CO4")</f>
        <v/>
      </c>
      <c r="M156" s="25">
        <f>SUMIFS(C156:G156, C6:G6, "19MEE383_CO5")</f>
        <v/>
      </c>
    </row>
    <row r="157">
      <c r="A157" s="24" t="inlineStr">
        <is>
          <t>CB.EN.U4MEE19242</t>
        </is>
      </c>
      <c r="B157" s="24" t="inlineStr">
        <is>
          <t xml:space="preserve">Sri Sai Nitish Kumar Gandikota </t>
        </is>
      </c>
      <c r="C157" s="24" t="n">
        <v>12</v>
      </c>
      <c r="D157" s="24" t="n">
        <v>13.5</v>
      </c>
      <c r="E157" s="24" t="n">
        <v>12</v>
      </c>
      <c r="F157" s="24" t="n">
        <v>13.5</v>
      </c>
      <c r="G157" s="24" t="n">
        <v>13.5</v>
      </c>
      <c r="I157" s="25">
        <f>SUMIFS(C157:G157, C6:G6, "19MEE383_CO1")</f>
        <v/>
      </c>
      <c r="J157" s="25">
        <f>SUMIFS(C157:G157, C6:G6, "19MEE383_CO2")</f>
        <v/>
      </c>
      <c r="K157" s="25">
        <f>SUMIFS(C157:G157, C6:G6, "19MEE383_CO3")</f>
        <v/>
      </c>
      <c r="L157" s="25">
        <f>SUMIFS(C157:G157, C6:G6, "19MEE383_CO4")</f>
        <v/>
      </c>
      <c r="M157" s="25">
        <f>SUMIFS(C157:G157, C6:G6, "19MEE383_CO5")</f>
        <v/>
      </c>
    </row>
    <row r="158">
      <c r="A158" s="26" t="inlineStr">
        <is>
          <t>CB.EN.U4MEE19243</t>
        </is>
      </c>
      <c r="B158" s="26" t="inlineStr">
        <is>
          <t xml:space="preserve">Sriram S </t>
        </is>
      </c>
      <c r="C158" s="26" t="n">
        <v>12.2</v>
      </c>
      <c r="D158" s="26" t="n">
        <v>13.7</v>
      </c>
      <c r="E158" s="26" t="n">
        <v>12.2</v>
      </c>
      <c r="F158" s="26" t="n">
        <v>13.7</v>
      </c>
      <c r="G158" s="26" t="n">
        <v>13.7</v>
      </c>
      <c r="I158" s="25">
        <f>SUMIFS(C158:G158, C6:G6, "19MEE383_CO1")</f>
        <v/>
      </c>
      <c r="J158" s="25">
        <f>SUMIFS(C158:G158, C6:G6, "19MEE383_CO2")</f>
        <v/>
      </c>
      <c r="K158" s="25">
        <f>SUMIFS(C158:G158, C6:G6, "19MEE383_CO3")</f>
        <v/>
      </c>
      <c r="L158" s="25">
        <f>SUMIFS(C158:G158, C6:G6, "19MEE383_CO4")</f>
        <v/>
      </c>
      <c r="M158" s="25">
        <f>SUMIFS(C158:G158, C6:G6, "19MEE383_CO5")</f>
        <v/>
      </c>
    </row>
    <row r="159">
      <c r="A159" s="24" t="inlineStr">
        <is>
          <t>CB.EN.U4MEE19244</t>
        </is>
      </c>
      <c r="B159" s="24" t="inlineStr">
        <is>
          <t xml:space="preserve">TADIKONDA VISHNU  VARDHAN </t>
        </is>
      </c>
      <c r="C159" s="24" t="n">
        <v>12</v>
      </c>
      <c r="D159" s="24" t="n">
        <v>13.5</v>
      </c>
      <c r="E159" s="24" t="n">
        <v>12</v>
      </c>
      <c r="F159" s="24" t="n">
        <v>13.5</v>
      </c>
      <c r="G159" s="24" t="n">
        <v>13.5</v>
      </c>
      <c r="I159" s="25">
        <f>SUMIFS(C159:G159, C6:G6, "19MEE383_CO1")</f>
        <v/>
      </c>
      <c r="J159" s="25">
        <f>SUMIFS(C159:G159, C6:G6, "19MEE383_CO2")</f>
        <v/>
      </c>
      <c r="K159" s="25">
        <f>SUMIFS(C159:G159, C6:G6, "19MEE383_CO3")</f>
        <v/>
      </c>
      <c r="L159" s="25">
        <f>SUMIFS(C159:G159, C6:G6, "19MEE383_CO4")</f>
        <v/>
      </c>
      <c r="M159" s="25">
        <f>SUMIFS(C159:G159, C6:G6, "19MEE383_CO5")</f>
        <v/>
      </c>
    </row>
    <row r="160">
      <c r="A160" s="26" t="inlineStr">
        <is>
          <t>CB.EN.U4MEE19245</t>
        </is>
      </c>
      <c r="B160" s="26" t="inlineStr">
        <is>
          <t xml:space="preserve">Turlapati P V Srichakri </t>
        </is>
      </c>
      <c r="C160" s="26" t="n">
        <v>9.199999999999999</v>
      </c>
      <c r="D160" s="26" t="n">
        <v>10.7</v>
      </c>
      <c r="E160" s="26" t="n">
        <v>9.199999999999999</v>
      </c>
      <c r="F160" s="26" t="n">
        <v>10.7</v>
      </c>
      <c r="G160" s="26" t="n">
        <v>10.7</v>
      </c>
      <c r="I160" s="25">
        <f>SUMIFS(C160:G160, C6:G6, "19MEE383_CO1")</f>
        <v/>
      </c>
      <c r="J160" s="25">
        <f>SUMIFS(C160:G160, C6:G6, "19MEE383_CO2")</f>
        <v/>
      </c>
      <c r="K160" s="25">
        <f>SUMIFS(C160:G160, C6:G6, "19MEE383_CO3")</f>
        <v/>
      </c>
      <c r="L160" s="25">
        <f>SUMIFS(C160:G160, C6:G6, "19MEE383_CO4")</f>
        <v/>
      </c>
      <c r="M160" s="25">
        <f>SUMIFS(C160:G160, C6:G6, "19MEE383_CO5")</f>
        <v/>
      </c>
    </row>
    <row r="161">
      <c r="A161" s="24" t="inlineStr">
        <is>
          <t>CB.EN.U4MEE19246</t>
        </is>
      </c>
      <c r="B161" s="24" t="inlineStr">
        <is>
          <t xml:space="preserve">V DEVADHARSHAN </t>
        </is>
      </c>
      <c r="C161" s="24" t="n">
        <v>12.6</v>
      </c>
      <c r="D161" s="24" t="n">
        <v>14.1</v>
      </c>
      <c r="E161" s="24" t="n">
        <v>12.6</v>
      </c>
      <c r="F161" s="24" t="n">
        <v>14.1</v>
      </c>
      <c r="G161" s="24" t="n">
        <v>14.1</v>
      </c>
      <c r="I161" s="25">
        <f>SUMIFS(C161:G161, C6:G6, "19MEE383_CO1")</f>
        <v/>
      </c>
      <c r="J161" s="25">
        <f>SUMIFS(C161:G161, C6:G6, "19MEE383_CO2")</f>
        <v/>
      </c>
      <c r="K161" s="25">
        <f>SUMIFS(C161:G161, C6:G6, "19MEE383_CO3")</f>
        <v/>
      </c>
      <c r="L161" s="25">
        <f>SUMIFS(C161:G161, C6:G6, "19MEE383_CO4")</f>
        <v/>
      </c>
      <c r="M161" s="25">
        <f>SUMIFS(C161:G161, C6:G6, "19MEE383_CO5")</f>
        <v/>
      </c>
    </row>
    <row r="162">
      <c r="A162" s="26" t="inlineStr">
        <is>
          <t>CB.EN.U4MEE19247</t>
        </is>
      </c>
      <c r="B162" s="26" t="inlineStr">
        <is>
          <t xml:space="preserve">Vaysakh M </t>
        </is>
      </c>
      <c r="C162" s="26" t="n">
        <v>11.8</v>
      </c>
      <c r="D162" s="26" t="n">
        <v>13.3</v>
      </c>
      <c r="E162" s="26" t="n">
        <v>11.8</v>
      </c>
      <c r="F162" s="26" t="n">
        <v>13.3</v>
      </c>
      <c r="G162" s="26" t="n">
        <v>13.3</v>
      </c>
      <c r="I162" s="25">
        <f>SUMIFS(C162:G162, C6:G6, "19MEE383_CO1")</f>
        <v/>
      </c>
      <c r="J162" s="25">
        <f>SUMIFS(C162:G162, C6:G6, "19MEE383_CO2")</f>
        <v/>
      </c>
      <c r="K162" s="25">
        <f>SUMIFS(C162:G162, C6:G6, "19MEE383_CO3")</f>
        <v/>
      </c>
      <c r="L162" s="25">
        <f>SUMIFS(C162:G162, C6:G6, "19MEE383_CO4")</f>
        <v/>
      </c>
      <c r="M162" s="25">
        <f>SUMIFS(C162:G162, C6:G6, "19MEE383_CO5")</f>
        <v/>
      </c>
    </row>
    <row r="163">
      <c r="A163" s="24" t="inlineStr">
        <is>
          <t>CB.EN.U4MEE19249</t>
        </is>
      </c>
      <c r="B163" s="24" t="inlineStr">
        <is>
          <t xml:space="preserve">Vikram Krishna Kurlagonda </t>
        </is>
      </c>
      <c r="C163" s="24" t="n">
        <v>13</v>
      </c>
      <c r="D163" s="24" t="n">
        <v>14.5</v>
      </c>
      <c r="E163" s="24" t="n">
        <v>13</v>
      </c>
      <c r="F163" s="24" t="n">
        <v>14.5</v>
      </c>
      <c r="G163" s="24" t="n">
        <v>14.5</v>
      </c>
      <c r="I163" s="25">
        <f>SUMIFS(C163:G163, C6:G6, "19MEE383_CO1")</f>
        <v/>
      </c>
      <c r="J163" s="25">
        <f>SUMIFS(C163:G163, C6:G6, "19MEE383_CO2")</f>
        <v/>
      </c>
      <c r="K163" s="25">
        <f>SUMIFS(C163:G163, C6:G6, "19MEE383_CO3")</f>
        <v/>
      </c>
      <c r="L163" s="25">
        <f>SUMIFS(C163:G163, C6:G6, "19MEE383_CO4")</f>
        <v/>
      </c>
      <c r="M163" s="25">
        <f>SUMIFS(C163:G163, C6:G6, "19MEE383_CO5")</f>
        <v/>
      </c>
    </row>
    <row r="164">
      <c r="A164" s="26" t="inlineStr">
        <is>
          <t>CB.EN.U4MEE19250</t>
        </is>
      </c>
      <c r="B164" s="26" t="inlineStr">
        <is>
          <t xml:space="preserve">Vishal S K </t>
        </is>
      </c>
      <c r="C164" s="26" t="n">
        <v>12.8</v>
      </c>
      <c r="D164" s="26" t="n">
        <v>14.3</v>
      </c>
      <c r="E164" s="26" t="n">
        <v>12.8</v>
      </c>
      <c r="F164" s="26" t="n">
        <v>14.3</v>
      </c>
      <c r="G164" s="26" t="n">
        <v>14.3</v>
      </c>
      <c r="I164" s="25">
        <f>SUMIFS(C164:G164, C6:G6, "19MEE383_CO1")</f>
        <v/>
      </c>
      <c r="J164" s="25">
        <f>SUMIFS(C164:G164, C6:G6, "19MEE383_CO2")</f>
        <v/>
      </c>
      <c r="K164" s="25">
        <f>SUMIFS(C164:G164, C6:G6, "19MEE383_CO3")</f>
        <v/>
      </c>
      <c r="L164" s="25">
        <f>SUMIFS(C164:G164, C6:G6, "19MEE383_CO4")</f>
        <v/>
      </c>
      <c r="M164" s="25">
        <f>SUMIFS(C164:G164, C6:G6, "19MEE383_CO5")</f>
        <v/>
      </c>
    </row>
    <row r="165">
      <c r="A165" s="24" t="inlineStr">
        <is>
          <t>CB.EN.U4MEE19252</t>
        </is>
      </c>
      <c r="B165" s="24" t="inlineStr">
        <is>
          <t xml:space="preserve">R S S S S G Nrusimha Krishna </t>
        </is>
      </c>
      <c r="C165" s="24" t="n">
        <v>10.2</v>
      </c>
      <c r="D165" s="24" t="n">
        <v>11.7</v>
      </c>
      <c r="E165" s="24" t="n">
        <v>10.2</v>
      </c>
      <c r="F165" s="24" t="n">
        <v>11.7</v>
      </c>
      <c r="G165" s="24" t="n">
        <v>11.7</v>
      </c>
      <c r="I165" s="25">
        <f>SUMIFS(C165:G165, C6:G6, "19MEE383_CO1")</f>
        <v/>
      </c>
      <c r="J165" s="25">
        <f>SUMIFS(C165:G165, C6:G6, "19MEE383_CO2")</f>
        <v/>
      </c>
      <c r="K165" s="25">
        <f>SUMIFS(C165:G165, C6:G6, "19MEE383_CO3")</f>
        <v/>
      </c>
      <c r="L165" s="25">
        <f>SUMIFS(C165:G165, C6:G6, "19MEE383_CO4")</f>
        <v/>
      </c>
      <c r="M165" s="25">
        <f>SUMIFS(C165:G165, C6:G6, "19MEE383_CO5")</f>
        <v/>
      </c>
    </row>
    <row r="166">
      <c r="A166" s="26" t="inlineStr">
        <is>
          <t>CB.EN.U4MEE19253</t>
        </is>
      </c>
      <c r="B166" s="26" t="inlineStr">
        <is>
          <t xml:space="preserve">Rongala Lakshman Kumar </t>
        </is>
      </c>
      <c r="C166" s="26" t="n">
        <v>10.6</v>
      </c>
      <c r="D166" s="26" t="n">
        <v>12.1</v>
      </c>
      <c r="E166" s="26" t="n">
        <v>10.6</v>
      </c>
      <c r="F166" s="26" t="n">
        <v>12.1</v>
      </c>
      <c r="G166" s="26" t="n">
        <v>12.1</v>
      </c>
      <c r="I166" s="25">
        <f>SUMIFS(C166:G166, C6:G6, "19MEE383_CO1")</f>
        <v/>
      </c>
      <c r="J166" s="25">
        <f>SUMIFS(C166:G166, C6:G6, "19MEE383_CO2")</f>
        <v/>
      </c>
      <c r="K166" s="25">
        <f>SUMIFS(C166:G166, C6:G6, "19MEE383_CO3")</f>
        <v/>
      </c>
      <c r="L166" s="25">
        <f>SUMIFS(C166:G166, C6:G6, "19MEE383_CO4")</f>
        <v/>
      </c>
      <c r="M166" s="25">
        <f>SUMIFS(C166:G166, C6:G6, "19MEE383_CO5")</f>
        <v/>
      </c>
    </row>
    <row r="167">
      <c r="A167" s="24" t="inlineStr">
        <is>
          <t>CB.EN.U4MEE19254</t>
        </is>
      </c>
      <c r="B167" s="24" t="inlineStr">
        <is>
          <t xml:space="preserve">Pravin Kumar S  </t>
        </is>
      </c>
      <c r="C167" s="24" t="n">
        <v>10.4</v>
      </c>
      <c r="D167" s="24" t="n">
        <v>11.9</v>
      </c>
      <c r="E167" s="24" t="n">
        <v>10.4</v>
      </c>
      <c r="F167" s="24" t="n">
        <v>11.9</v>
      </c>
      <c r="G167" s="24" t="n">
        <v>11.9</v>
      </c>
      <c r="I167" s="25">
        <f>SUMIFS(C167:G167, C6:G6, "19MEE383_CO1")</f>
        <v/>
      </c>
      <c r="J167" s="25">
        <f>SUMIFS(C167:G167, C6:G6, "19MEE383_CO2")</f>
        <v/>
      </c>
      <c r="K167" s="25">
        <f>SUMIFS(C167:G167, C6:G6, "19MEE383_CO3")</f>
        <v/>
      </c>
      <c r="L167" s="25">
        <f>SUMIFS(C167:G167, C6:G6, "19MEE383_CO4")</f>
        <v/>
      </c>
      <c r="M167" s="25">
        <f>SUMIFS(C167:G167, C6:G6, "19MEE383_CO5")</f>
        <v/>
      </c>
    </row>
    <row r="170">
      <c r="A170" s="27" t="inlineStr">
        <is>
          <t>Colour Code</t>
        </is>
      </c>
      <c r="B170" s="27" t="inlineStr">
        <is>
          <t>Meaning</t>
        </is>
      </c>
      <c r="C170" s="28" t="n"/>
    </row>
    <row r="171">
      <c r="A171" s="29" t="inlineStr">
        <is>
          <t>Pink fill</t>
        </is>
      </c>
      <c r="B171" s="29" t="inlineStr">
        <is>
          <t>Empty cell</t>
        </is>
      </c>
      <c r="C171" s="28" t="n"/>
    </row>
    <row r="172">
      <c r="A172" s="30" t="inlineStr">
        <is>
          <t>Red fill</t>
        </is>
      </c>
      <c r="B172" s="30" t="inlineStr">
        <is>
          <t>Cell value greater than expected</t>
        </is>
      </c>
      <c r="C172" s="28" t="n"/>
    </row>
    <row r="173">
      <c r="A173" s="31" t="inlineStr">
        <is>
          <t>Yellow fill</t>
        </is>
      </c>
      <c r="B173" s="31" t="inlineStr">
        <is>
          <t>All cells values in column below threshold</t>
        </is>
      </c>
      <c r="C173" s="28" t="n"/>
    </row>
    <row r="174">
      <c r="A174" s="32" t="inlineStr">
        <is>
          <t>Blue fill</t>
        </is>
      </c>
      <c r="B174" s="32" t="inlineStr">
        <is>
          <t>Header cell (ignore)</t>
        </is>
      </c>
      <c r="C174" s="28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7">
    <mergeCell ref="B171:C171"/>
    <mergeCell ref="B172:C172"/>
    <mergeCell ref="B9:G9"/>
    <mergeCell ref="B1:G1"/>
    <mergeCell ref="B173:C173"/>
    <mergeCell ref="B174:C174"/>
    <mergeCell ref="B170:C170"/>
  </mergeCells>
  <conditionalFormatting sqref="C3">
    <cfRule type="expression" priority="1" dxfId="2" stopIfTrue="0">
      <formula>OR(C3&gt;100,C3&lt;0)</formula>
    </cfRule>
    <cfRule type="expression" priority="2" dxfId="0" stopIfTrue="0">
      <formula>ISBLANK(C3)</formula>
    </cfRule>
  </conditionalFormatting>
  <conditionalFormatting sqref="C4">
    <cfRule type="expression" priority="3" dxfId="2" stopIfTrue="0">
      <formula>OR(C4&gt;max_marks_cell,C4&lt;0)</formula>
    </cfRule>
    <cfRule type="expression" priority="4" dxfId="0" stopIfTrue="0">
      <formula>ISBLANK(C4)</formula>
    </cfRule>
  </conditionalFormatting>
  <conditionalFormatting sqref="C5">
    <cfRule type="expression" priority="5" dxfId="2" stopIfTrue="0">
      <formula>OR(C5&gt;5,C5&lt;0)</formula>
    </cfRule>
    <cfRule type="expression" priority="6" dxfId="0" stopIfTrue="0">
      <formula>ISBLANK(C5)</formula>
    </cfRule>
  </conditionalFormatting>
  <conditionalFormatting sqref="C7">
    <cfRule type="expression" priority="7" dxfId="2" stopIfTrue="0">
      <formula>OR(C7&gt;100,C7&lt;0)</formula>
    </cfRule>
    <cfRule type="expression" priority="8" dxfId="0" stopIfTrue="0">
      <formula>ISBLANK(C7)</formula>
    </cfRule>
  </conditionalFormatting>
  <conditionalFormatting sqref="D3">
    <cfRule type="expression" priority="9" dxfId="2" stopIfTrue="0">
      <formula>OR(D3&gt;100,D3&lt;0)</formula>
    </cfRule>
    <cfRule type="expression" priority="10" dxfId="0" stopIfTrue="0">
      <formula>ISBLANK(D3)</formula>
    </cfRule>
  </conditionalFormatting>
  <conditionalFormatting sqref="D4">
    <cfRule type="expression" priority="11" dxfId="2" stopIfTrue="0">
      <formula>OR(D4&gt;max_marks_cell,D4&lt;0)</formula>
    </cfRule>
    <cfRule type="expression" priority="12" dxfId="0" stopIfTrue="0">
      <formula>ISBLANK(D4)</formula>
    </cfRule>
  </conditionalFormatting>
  <conditionalFormatting sqref="D5">
    <cfRule type="expression" priority="13" dxfId="2" stopIfTrue="0">
      <formula>OR(D5&gt;5,D5&lt;0)</formula>
    </cfRule>
    <cfRule type="expression" priority="14" dxfId="0" stopIfTrue="0">
      <formula>ISBLANK(D5)</formula>
    </cfRule>
  </conditionalFormatting>
  <conditionalFormatting sqref="D7">
    <cfRule type="expression" priority="15" dxfId="2" stopIfTrue="0">
      <formula>OR(D7&gt;100,D7&lt;0)</formula>
    </cfRule>
    <cfRule type="expression" priority="16" dxfId="0" stopIfTrue="0">
      <formula>ISBLANK(D7)</formula>
    </cfRule>
  </conditionalFormatting>
  <conditionalFormatting sqref="E3">
    <cfRule type="expression" priority="17" dxfId="2" stopIfTrue="0">
      <formula>OR(E3&gt;100,E3&lt;0)</formula>
    </cfRule>
    <cfRule type="expression" priority="18" dxfId="0" stopIfTrue="0">
      <formula>ISBLANK(E3)</formula>
    </cfRule>
  </conditionalFormatting>
  <conditionalFormatting sqref="E4">
    <cfRule type="expression" priority="19" dxfId="2" stopIfTrue="0">
      <formula>OR(E4&gt;max_marks_cell,E4&lt;0)</formula>
    </cfRule>
    <cfRule type="expression" priority="20" dxfId="0" stopIfTrue="0">
      <formula>ISBLANK(E4)</formula>
    </cfRule>
  </conditionalFormatting>
  <conditionalFormatting sqref="E5">
    <cfRule type="expression" priority="21" dxfId="2" stopIfTrue="0">
      <formula>OR(E5&gt;5,E5&lt;0)</formula>
    </cfRule>
    <cfRule type="expression" priority="22" dxfId="0" stopIfTrue="0">
      <formula>ISBLANK(E5)</formula>
    </cfRule>
  </conditionalFormatting>
  <conditionalFormatting sqref="E7">
    <cfRule type="expression" priority="23" dxfId="2" stopIfTrue="0">
      <formula>OR(E7&gt;100,E7&lt;0)</formula>
    </cfRule>
    <cfRule type="expression" priority="24" dxfId="0" stopIfTrue="0">
      <formula>ISBLANK(E7)</formula>
    </cfRule>
  </conditionalFormatting>
  <conditionalFormatting sqref="F3">
    <cfRule type="expression" priority="25" dxfId="2" stopIfTrue="0">
      <formula>OR(F3&gt;100,F3&lt;0)</formula>
    </cfRule>
    <cfRule type="expression" priority="26" dxfId="0" stopIfTrue="0">
      <formula>ISBLANK(F3)</formula>
    </cfRule>
  </conditionalFormatting>
  <conditionalFormatting sqref="F4">
    <cfRule type="expression" priority="27" dxfId="2" stopIfTrue="0">
      <formula>OR(F4&gt;max_marks_cell,F4&lt;0)</formula>
    </cfRule>
    <cfRule type="expression" priority="28" dxfId="0" stopIfTrue="0">
      <formula>ISBLANK(F4)</formula>
    </cfRule>
  </conditionalFormatting>
  <conditionalFormatting sqref="F5">
    <cfRule type="expression" priority="29" dxfId="2" stopIfTrue="0">
      <formula>OR(F5&gt;5,F5&lt;0)</formula>
    </cfRule>
    <cfRule type="expression" priority="30" dxfId="0" stopIfTrue="0">
      <formula>ISBLANK(F5)</formula>
    </cfRule>
  </conditionalFormatting>
  <conditionalFormatting sqref="F7">
    <cfRule type="expression" priority="31" dxfId="2" stopIfTrue="0">
      <formula>OR(F7&gt;100,F7&lt;0)</formula>
    </cfRule>
    <cfRule type="expression" priority="32" dxfId="0" stopIfTrue="0">
      <formula>ISBLANK(F7)</formula>
    </cfRule>
  </conditionalFormatting>
  <conditionalFormatting sqref="G3">
    <cfRule type="expression" priority="33" dxfId="2" stopIfTrue="0">
      <formula>OR(G3&gt;100,G3&lt;0)</formula>
    </cfRule>
    <cfRule type="expression" priority="34" dxfId="0" stopIfTrue="0">
      <formula>ISBLANK(G3)</formula>
    </cfRule>
  </conditionalFormatting>
  <conditionalFormatting sqref="G4">
    <cfRule type="expression" priority="35" dxfId="2" stopIfTrue="0">
      <formula>OR(G4&gt;max_marks_cell,G4&lt;0)</formula>
    </cfRule>
    <cfRule type="expression" priority="36" dxfId="0" stopIfTrue="0">
      <formula>ISBLANK(G4)</formula>
    </cfRule>
  </conditionalFormatting>
  <conditionalFormatting sqref="G5">
    <cfRule type="expression" priority="37" dxfId="2" stopIfTrue="0">
      <formula>OR(G5&gt;5,G5&lt;0)</formula>
    </cfRule>
    <cfRule type="expression" priority="38" dxfId="0" stopIfTrue="0">
      <formula>ISBLANK(G5)</formula>
    </cfRule>
  </conditionalFormatting>
  <conditionalFormatting sqref="G7">
    <cfRule type="expression" priority="39" dxfId="2" stopIfTrue="0">
      <formula>OR(G7&gt;100,G7&lt;0)</formula>
    </cfRule>
    <cfRule type="expression" priority="40" dxfId="0" stopIfTrue="0">
      <formula>ISBLANK(G7)</formula>
    </cfRule>
  </conditionalFormatting>
  <conditionalFormatting sqref="C10">
    <cfRule type="expression" priority="41" dxfId="3" stopIfTrue="0">
      <formula>COUNTIF(C11:C167, "&gt;="&amp;$C$4)=0</formula>
    </cfRule>
  </conditionalFormatting>
  <conditionalFormatting sqref="C11:C167">
    <cfRule type="expression" priority="42" dxfId="0" stopIfTrue="0">
      <formula>ISBLANK(C11)</formula>
    </cfRule>
    <cfRule type="expression" priority="43" dxfId="2" stopIfTrue="0">
      <formula>C11&gt;$C$3</formula>
    </cfRule>
  </conditionalFormatting>
  <conditionalFormatting sqref="A11:A167">
    <cfRule type="expression" priority="44" dxfId="0" stopIfTrue="0">
      <formula>ISBLANK(A11)</formula>
    </cfRule>
    <cfRule type="expression" priority="49" dxfId="0" stopIfTrue="0">
      <formula>ISBLANK(A11)</formula>
    </cfRule>
    <cfRule type="expression" priority="54" dxfId="0" stopIfTrue="0">
      <formula>ISBLANK(A11)</formula>
    </cfRule>
    <cfRule type="expression" priority="59" dxfId="0" stopIfTrue="0">
      <formula>ISBLANK(A11)</formula>
    </cfRule>
    <cfRule type="expression" priority="64" dxfId="0" stopIfTrue="0">
      <formula>ISBLANK(A11)</formula>
    </cfRule>
  </conditionalFormatting>
  <conditionalFormatting sqref="B11:B167">
    <cfRule type="expression" priority="45" dxfId="0" stopIfTrue="0">
      <formula>ISBLANK(B11)</formula>
    </cfRule>
    <cfRule type="expression" priority="50" dxfId="0" stopIfTrue="0">
      <formula>ISBLANK(B11)</formula>
    </cfRule>
    <cfRule type="expression" priority="55" dxfId="0" stopIfTrue="0">
      <formula>ISBLANK(B11)</formula>
    </cfRule>
    <cfRule type="expression" priority="60" dxfId="0" stopIfTrue="0">
      <formula>ISBLANK(B11)</formula>
    </cfRule>
    <cfRule type="expression" priority="65" dxfId="0" stopIfTrue="0">
      <formula>ISBLANK(B11)</formula>
    </cfRule>
  </conditionalFormatting>
  <conditionalFormatting sqref="D10">
    <cfRule type="expression" priority="46" dxfId="3" stopIfTrue="0">
      <formula>COUNTIF(D11:D167, "&gt;="&amp;$D$4)=0</formula>
    </cfRule>
  </conditionalFormatting>
  <conditionalFormatting sqref="D11:D167">
    <cfRule type="expression" priority="47" dxfId="0" stopIfTrue="0">
      <formula>ISBLANK(D11)</formula>
    </cfRule>
    <cfRule type="expression" priority="48" dxfId="2" stopIfTrue="0">
      <formula>D11&gt;$D$3</formula>
    </cfRule>
  </conditionalFormatting>
  <conditionalFormatting sqref="E10">
    <cfRule type="expression" priority="51" dxfId="3" stopIfTrue="0">
      <formula>COUNTIF(E11:E167, "&gt;="&amp;$E$4)=0</formula>
    </cfRule>
  </conditionalFormatting>
  <conditionalFormatting sqref="E11:E167">
    <cfRule type="expression" priority="52" dxfId="0" stopIfTrue="0">
      <formula>ISBLANK(E11)</formula>
    </cfRule>
    <cfRule type="expression" priority="53" dxfId="2" stopIfTrue="0">
      <formula>E11&gt;$E$3</formula>
    </cfRule>
  </conditionalFormatting>
  <conditionalFormatting sqref="F10">
    <cfRule type="expression" priority="56" dxfId="3" stopIfTrue="0">
      <formula>COUNTIF(F11:F167, "&gt;="&amp;$F$4)=0</formula>
    </cfRule>
  </conditionalFormatting>
  <conditionalFormatting sqref="F11:F167">
    <cfRule type="expression" priority="57" dxfId="0" stopIfTrue="0">
      <formula>ISBLANK(F11)</formula>
    </cfRule>
    <cfRule type="expression" priority="58" dxfId="2" stopIfTrue="0">
      <formula>F11&gt;$F$3</formula>
    </cfRule>
  </conditionalFormatting>
  <conditionalFormatting sqref="G10">
    <cfRule type="expression" priority="61" dxfId="3" stopIfTrue="0">
      <formula>COUNTIF(G11:G167, "&gt;="&amp;$G$4)=0</formula>
    </cfRule>
  </conditionalFormatting>
  <conditionalFormatting sqref="G11:G167">
    <cfRule type="expression" priority="62" dxfId="0" stopIfTrue="0">
      <formula>ISBLANK(G11)</formula>
    </cfRule>
    <cfRule type="expression" priority="63" dxfId="2" stopIfTrue="0">
      <formula>G11&gt;$G$3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M174"/>
  <sheetViews>
    <sheetView workbookViewId="0">
      <selection activeCell="A1" sqref="A1"/>
    </sheetView>
  </sheetViews>
  <sheetFormatPr baseColWidth="8" defaultRowHeight="15"/>
  <cols>
    <col width="20" customWidth="1" min="1" max="1"/>
    <col width="30" customWidth="1" min="2" max="2"/>
    <col width="14" customWidth="1" min="3" max="3"/>
    <col width="14" customWidth="1" min="4" max="4"/>
    <col width="14" customWidth="1" min="5" max="5"/>
    <col width="14" customWidth="1" min="6" max="6"/>
    <col width="14" customWidth="1" min="7" max="7"/>
  </cols>
  <sheetData>
    <row r="1">
      <c r="A1" s="2" t="n"/>
      <c r="B1" s="1" t="inlineStr">
        <is>
          <t>Combined_END_SEM-E</t>
        </is>
      </c>
      <c r="C1" s="1" t="n"/>
      <c r="D1" s="1" t="n"/>
      <c r="E1" s="1" t="n"/>
      <c r="F1" s="1" t="n"/>
      <c r="G1" s="1" t="n"/>
    </row>
    <row r="2">
      <c r="A2" s="2" t="n"/>
      <c r="B2" s="22" t="inlineStr">
        <is>
          <t>Question</t>
        </is>
      </c>
      <c r="C2" s="22" t="inlineStr">
        <is>
          <t>Q1</t>
        </is>
      </c>
      <c r="D2" s="22" t="inlineStr">
        <is>
          <t>Q2</t>
        </is>
      </c>
      <c r="E2" s="22" t="inlineStr">
        <is>
          <t>Q3</t>
        </is>
      </c>
      <c r="F2" s="22" t="inlineStr">
        <is>
          <t>Q4</t>
        </is>
      </c>
      <c r="G2" s="22" t="inlineStr">
        <is>
          <t>Q5</t>
        </is>
      </c>
      <c r="I2" s="23" t="inlineStr">
        <is>
          <t>CO1</t>
        </is>
      </c>
      <c r="J2" s="23" t="inlineStr">
        <is>
          <t>CO2</t>
        </is>
      </c>
      <c r="K2" s="23" t="inlineStr">
        <is>
          <t>CO3</t>
        </is>
      </c>
      <c r="L2" s="23" t="inlineStr">
        <is>
          <t>CO4</t>
        </is>
      </c>
      <c r="M2" s="23" t="inlineStr">
        <is>
          <t>CO5</t>
        </is>
      </c>
    </row>
    <row r="3">
      <c r="A3" s="2" t="n"/>
      <c r="B3" s="22" t="inlineStr">
        <is>
          <t>Max Marks</t>
        </is>
      </c>
      <c r="C3" s="24" t="n">
        <v>4</v>
      </c>
      <c r="D3" s="24" t="n">
        <v>4</v>
      </c>
      <c r="E3" s="24" t="n">
        <v>4</v>
      </c>
      <c r="F3" s="24" t="n">
        <v>4</v>
      </c>
      <c r="G3" s="24" t="n">
        <v>4</v>
      </c>
      <c r="I3" s="25">
        <f>SUMIFS(C3:G3, C6:G6, "19MEE383_CO1")</f>
        <v/>
      </c>
      <c r="J3" s="25">
        <f>SUMIFS(C3:G3, C6:G6, "19MEE383_CO2")</f>
        <v/>
      </c>
      <c r="K3" s="25">
        <f>SUMIFS(C3:G3, C6:G6, "19MEE383_CO3")</f>
        <v/>
      </c>
      <c r="L3" s="25">
        <f>SUMIFS(C3:G3, C6:G6, "19MEE383_CO4")</f>
        <v/>
      </c>
      <c r="M3" s="25">
        <f>SUMIFS(C3:G3, C6:G6, "19MEE383_CO5")</f>
        <v/>
      </c>
    </row>
    <row r="4">
      <c r="A4" s="2" t="n"/>
      <c r="B4" s="22" t="inlineStr">
        <is>
          <t>Threshold</t>
        </is>
      </c>
      <c r="C4" s="26" t="n">
        <v>2.8</v>
      </c>
      <c r="D4" s="26" t="n">
        <v>2.8</v>
      </c>
      <c r="E4" s="26" t="n">
        <v>2.8</v>
      </c>
      <c r="F4" s="26" t="n">
        <v>2.8</v>
      </c>
      <c r="G4" s="26" t="n">
        <v>2.8</v>
      </c>
      <c r="I4" s="25">
        <f>SUMIFS(C4:G4, C6:G6, "19MEE383_CO1")</f>
        <v/>
      </c>
      <c r="J4" s="25">
        <f>SUMIFS(C4:G4, C6:G6, "19MEE383_CO2")</f>
        <v/>
      </c>
      <c r="K4" s="25">
        <f>SUMIFS(C4:G4, C6:G6, "19MEE383_CO3")</f>
        <v/>
      </c>
      <c r="L4" s="25">
        <f>SUMIFS(C4:G4, C6:G6, "19MEE383_CO4")</f>
        <v/>
      </c>
      <c r="M4" s="25">
        <f>SUMIFS(C4:G4, C6:G6, "19MEE383_CO5")</f>
        <v/>
      </c>
    </row>
    <row r="5">
      <c r="A5" s="2" t="n"/>
      <c r="B5" s="22" t="inlineStr">
        <is>
          <t>CO</t>
        </is>
      </c>
      <c r="C5" s="24" t="n">
        <v>1</v>
      </c>
      <c r="D5" s="24" t="n">
        <v>2</v>
      </c>
      <c r="E5" s="24" t="n">
        <v>3</v>
      </c>
      <c r="F5" s="24" t="n">
        <v>4</v>
      </c>
      <c r="G5" s="24" t="n">
        <v>5</v>
      </c>
    </row>
    <row r="6">
      <c r="A6" s="2" t="n"/>
      <c r="B6" s="22" t="inlineStr">
        <is>
          <t>Final CO</t>
        </is>
      </c>
      <c r="C6" s="5" t="inlineStr">
        <is>
          <t>19MEE383_CO1</t>
        </is>
      </c>
      <c r="D6" s="5" t="inlineStr">
        <is>
          <t>19MEE383_CO2</t>
        </is>
      </c>
      <c r="E6" s="5" t="inlineStr">
        <is>
          <t>19MEE383_CO3</t>
        </is>
      </c>
      <c r="F6" s="5" t="inlineStr">
        <is>
          <t>19MEE383_CO4</t>
        </is>
      </c>
      <c r="G6" s="5" t="inlineStr">
        <is>
          <t>19MEE383_CO5</t>
        </is>
      </c>
    </row>
    <row r="7">
      <c r="A7" s="2" t="n"/>
      <c r="B7" s="22" t="inlineStr">
        <is>
          <t>BTL</t>
        </is>
      </c>
      <c r="C7" s="24" t="n"/>
      <c r="D7" s="24" t="n"/>
      <c r="E7" s="24" t="n"/>
      <c r="F7" s="24" t="n"/>
      <c r="G7" s="24" t="n"/>
    </row>
    <row r="8">
      <c r="A8" s="2" t="n"/>
      <c r="B8" s="2" t="n"/>
      <c r="C8" s="2" t="n"/>
      <c r="D8" s="2" t="n"/>
      <c r="E8" s="2" t="n"/>
      <c r="F8" s="2" t="n"/>
      <c r="G8" s="2" t="n"/>
    </row>
    <row r="9">
      <c r="A9" s="1" t="n"/>
      <c r="B9" s="1" t="inlineStr">
        <is>
          <t>Marks obtained</t>
        </is>
      </c>
      <c r="C9" s="1" t="n"/>
      <c r="D9" s="1" t="n"/>
      <c r="E9" s="1" t="n"/>
      <c r="F9" s="1" t="n"/>
      <c r="G9" s="1" t="n"/>
    </row>
    <row r="10">
      <c r="A10" s="22" t="inlineStr">
        <is>
          <t>Roll No.</t>
        </is>
      </c>
      <c r="B10" s="22" t="inlineStr">
        <is>
          <t>Name</t>
        </is>
      </c>
      <c r="C10" s="22" t="inlineStr">
        <is>
          <t>Q1</t>
        </is>
      </c>
      <c r="D10" s="22" t="inlineStr">
        <is>
          <t>Q2</t>
        </is>
      </c>
      <c r="E10" s="22" t="inlineStr">
        <is>
          <t>Q3</t>
        </is>
      </c>
      <c r="F10" s="22" t="inlineStr">
        <is>
          <t>Q4</t>
        </is>
      </c>
      <c r="G10" s="22" t="inlineStr">
        <is>
          <t>Q5</t>
        </is>
      </c>
      <c r="I10" s="23" t="inlineStr">
        <is>
          <t>CO1</t>
        </is>
      </c>
      <c r="J10" s="23" t="inlineStr">
        <is>
          <t>CO2</t>
        </is>
      </c>
      <c r="K10" s="23" t="inlineStr">
        <is>
          <t>CO3</t>
        </is>
      </c>
      <c r="L10" s="23" t="inlineStr">
        <is>
          <t>CO4</t>
        </is>
      </c>
      <c r="M10" s="23" t="inlineStr">
        <is>
          <t>CO5</t>
        </is>
      </c>
    </row>
    <row r="11">
      <c r="A11" s="24" t="inlineStr">
        <is>
          <t>CB.EN.U4MEE19001</t>
        </is>
      </c>
      <c r="B11" s="24" t="inlineStr">
        <is>
          <t xml:space="preserve">A R Ramkumar </t>
        </is>
      </c>
      <c r="C11" s="24" t="n">
        <v>2.8</v>
      </c>
      <c r="D11" s="24" t="n">
        <v>2.8</v>
      </c>
      <c r="E11" s="24" t="n">
        <v>3.3</v>
      </c>
      <c r="F11" s="24" t="n">
        <v>2.8</v>
      </c>
      <c r="G11" s="24" t="n">
        <v>2.8</v>
      </c>
      <c r="I11" s="25">
        <f>SUMIFS(C11:G11, C6:G6, "19MEE383_CO1")</f>
        <v/>
      </c>
      <c r="J11" s="25">
        <f>SUMIFS(C11:G11, C6:G6, "19MEE383_CO2")</f>
        <v/>
      </c>
      <c r="K11" s="25">
        <f>SUMIFS(C11:G11, C6:G6, "19MEE383_CO3")</f>
        <v/>
      </c>
      <c r="L11" s="25">
        <f>SUMIFS(C11:G11, C6:G6, "19MEE383_CO4")</f>
        <v/>
      </c>
      <c r="M11" s="25">
        <f>SUMIFS(C11:G11, C6:G6, "19MEE383_CO5")</f>
        <v/>
      </c>
    </row>
    <row r="12">
      <c r="A12" s="26" t="inlineStr">
        <is>
          <t>CB.EN.U4MEE19002</t>
        </is>
      </c>
      <c r="B12" s="26" t="inlineStr">
        <is>
          <t xml:space="preserve">Abhay Sabarinath </t>
        </is>
      </c>
      <c r="C12" s="26" t="n">
        <v>2.5</v>
      </c>
      <c r="D12" s="26" t="n">
        <v>2.5</v>
      </c>
      <c r="E12" s="26" t="n">
        <v>3</v>
      </c>
      <c r="F12" s="26" t="n">
        <v>2.5</v>
      </c>
      <c r="G12" s="26" t="n">
        <v>2.5</v>
      </c>
      <c r="I12" s="25">
        <f>SUMIFS(C12:G12, C6:G6, "19MEE383_CO1")</f>
        <v/>
      </c>
      <c r="J12" s="25">
        <f>SUMIFS(C12:G12, C6:G6, "19MEE383_CO2")</f>
        <v/>
      </c>
      <c r="K12" s="25">
        <f>SUMIFS(C12:G12, C6:G6, "19MEE383_CO3")</f>
        <v/>
      </c>
      <c r="L12" s="25">
        <f>SUMIFS(C12:G12, C6:G6, "19MEE383_CO4")</f>
        <v/>
      </c>
      <c r="M12" s="25">
        <f>SUMIFS(C12:G12, C6:G6, "19MEE383_CO5")</f>
        <v/>
      </c>
    </row>
    <row r="13">
      <c r="A13" s="24" t="inlineStr">
        <is>
          <t>CB.EN.U4MEE19003</t>
        </is>
      </c>
      <c r="B13" s="24" t="inlineStr">
        <is>
          <t xml:space="preserve">Amrit Subramaniam </t>
        </is>
      </c>
      <c r="C13" s="24" t="n">
        <v>3.4</v>
      </c>
      <c r="D13" s="24" t="n">
        <v>3.4</v>
      </c>
      <c r="E13" s="24" t="n">
        <v>3.9</v>
      </c>
      <c r="F13" s="24" t="n">
        <v>3.4</v>
      </c>
      <c r="G13" s="24" t="n">
        <v>3.4</v>
      </c>
      <c r="I13" s="25">
        <f>SUMIFS(C13:G13, C6:G6, "19MEE383_CO1")</f>
        <v/>
      </c>
      <c r="J13" s="25">
        <f>SUMIFS(C13:G13, C6:G6, "19MEE383_CO2")</f>
        <v/>
      </c>
      <c r="K13" s="25">
        <f>SUMIFS(C13:G13, C6:G6, "19MEE383_CO3")</f>
        <v/>
      </c>
      <c r="L13" s="25">
        <f>SUMIFS(C13:G13, C6:G6, "19MEE383_CO4")</f>
        <v/>
      </c>
      <c r="M13" s="25">
        <f>SUMIFS(C13:G13, C6:G6, "19MEE383_CO5")</f>
        <v/>
      </c>
    </row>
    <row r="14">
      <c r="A14" s="26" t="inlineStr">
        <is>
          <t>CB.EN.U4MEE19005</t>
        </is>
      </c>
      <c r="B14" s="26" t="inlineStr">
        <is>
          <t xml:space="preserve">Anush Naarayan  V S </t>
        </is>
      </c>
      <c r="C14" s="26" t="n">
        <v>3.6</v>
      </c>
      <c r="D14" s="26" t="n">
        <v>3.6</v>
      </c>
      <c r="E14" s="26" t="n">
        <v>4</v>
      </c>
      <c r="F14" s="26" t="n">
        <v>3.6</v>
      </c>
      <c r="G14" s="26" t="n">
        <v>3.6</v>
      </c>
      <c r="I14" s="25">
        <f>SUMIFS(C14:G14, C6:G6, "19MEE383_CO1")</f>
        <v/>
      </c>
      <c r="J14" s="25">
        <f>SUMIFS(C14:G14, C6:G6, "19MEE383_CO2")</f>
        <v/>
      </c>
      <c r="K14" s="25">
        <f>SUMIFS(C14:G14, C6:G6, "19MEE383_CO3")</f>
        <v/>
      </c>
      <c r="L14" s="25">
        <f>SUMIFS(C14:G14, C6:G6, "19MEE383_CO4")</f>
        <v/>
      </c>
      <c r="M14" s="25">
        <f>SUMIFS(C14:G14, C6:G6, "19MEE383_CO5")</f>
        <v/>
      </c>
    </row>
    <row r="15">
      <c r="A15" s="24" t="inlineStr">
        <is>
          <t>CB.EN.U4MEE19006</t>
        </is>
      </c>
      <c r="B15" s="24" t="inlineStr">
        <is>
          <t xml:space="preserve">ARJUN KARTHIKEYA </t>
        </is>
      </c>
      <c r="C15" s="24" t="n">
        <v>3</v>
      </c>
      <c r="D15" s="24" t="n">
        <v>3</v>
      </c>
      <c r="E15" s="24" t="n">
        <v>3.5</v>
      </c>
      <c r="F15" s="24" t="n">
        <v>3</v>
      </c>
      <c r="G15" s="24" t="n">
        <v>3</v>
      </c>
      <c r="I15" s="25">
        <f>SUMIFS(C15:G15, C6:G6, "19MEE383_CO1")</f>
        <v/>
      </c>
      <c r="J15" s="25">
        <f>SUMIFS(C15:G15, C6:G6, "19MEE383_CO2")</f>
        <v/>
      </c>
      <c r="K15" s="25">
        <f>SUMIFS(C15:G15, C6:G6, "19MEE383_CO3")</f>
        <v/>
      </c>
      <c r="L15" s="25">
        <f>SUMIFS(C15:G15, C6:G6, "19MEE383_CO4")</f>
        <v/>
      </c>
      <c r="M15" s="25">
        <f>SUMIFS(C15:G15, C6:G6, "19MEE383_CO5")</f>
        <v/>
      </c>
    </row>
    <row r="16">
      <c r="A16" s="26" t="inlineStr">
        <is>
          <t>CB.EN.U4MEE19007</t>
        </is>
      </c>
      <c r="B16" s="26" t="inlineStr">
        <is>
          <t xml:space="preserve">Ashwin S </t>
        </is>
      </c>
      <c r="C16" s="26" t="n">
        <v>2.8</v>
      </c>
      <c r="D16" s="26" t="n">
        <v>2.8</v>
      </c>
      <c r="E16" s="26" t="n">
        <v>3.3</v>
      </c>
      <c r="F16" s="26" t="n">
        <v>2.8</v>
      </c>
      <c r="G16" s="26" t="n">
        <v>2.8</v>
      </c>
      <c r="I16" s="25">
        <f>SUMIFS(C16:G16, C6:G6, "19MEE383_CO1")</f>
        <v/>
      </c>
      <c r="J16" s="25">
        <f>SUMIFS(C16:G16, C6:G6, "19MEE383_CO2")</f>
        <v/>
      </c>
      <c r="K16" s="25">
        <f>SUMIFS(C16:G16, C6:G6, "19MEE383_CO3")</f>
        <v/>
      </c>
      <c r="L16" s="25">
        <f>SUMIFS(C16:G16, C6:G6, "19MEE383_CO4")</f>
        <v/>
      </c>
      <c r="M16" s="25">
        <f>SUMIFS(C16:G16, C6:G6, "19MEE383_CO5")</f>
        <v/>
      </c>
    </row>
    <row r="17">
      <c r="A17" s="24" t="inlineStr">
        <is>
          <t>CB.EN.U4MEE19008</t>
        </is>
      </c>
      <c r="B17" s="24" t="inlineStr">
        <is>
          <t xml:space="preserve">Aswin Kumar M </t>
        </is>
      </c>
      <c r="C17" s="24" t="n">
        <v>2.9</v>
      </c>
      <c r="D17" s="24" t="n">
        <v>2.9</v>
      </c>
      <c r="E17" s="24" t="n">
        <v>3.4</v>
      </c>
      <c r="F17" s="24" t="n">
        <v>2.9</v>
      </c>
      <c r="G17" s="24" t="n">
        <v>2.9</v>
      </c>
      <c r="I17" s="25">
        <f>SUMIFS(C17:G17, C6:G6, "19MEE383_CO1")</f>
        <v/>
      </c>
      <c r="J17" s="25">
        <f>SUMIFS(C17:G17, C6:G6, "19MEE383_CO2")</f>
        <v/>
      </c>
      <c r="K17" s="25">
        <f>SUMIFS(C17:G17, C6:G6, "19MEE383_CO3")</f>
        <v/>
      </c>
      <c r="L17" s="25">
        <f>SUMIFS(C17:G17, C6:G6, "19MEE383_CO4")</f>
        <v/>
      </c>
      <c r="M17" s="25">
        <f>SUMIFS(C17:G17, C6:G6, "19MEE383_CO5")</f>
        <v/>
      </c>
    </row>
    <row r="18">
      <c r="A18" s="26" t="inlineStr">
        <is>
          <t>CB.EN.U4MEE19009</t>
        </is>
      </c>
      <c r="B18" s="26" t="inlineStr">
        <is>
          <t xml:space="preserve">Athish M  </t>
        </is>
      </c>
      <c r="C18" s="26" t="n">
        <v>3</v>
      </c>
      <c r="D18" s="26" t="n">
        <v>3</v>
      </c>
      <c r="E18" s="26" t="n">
        <v>3.5</v>
      </c>
      <c r="F18" s="26" t="n">
        <v>3</v>
      </c>
      <c r="G18" s="26" t="n">
        <v>3</v>
      </c>
      <c r="I18" s="25">
        <f>SUMIFS(C18:G18, C6:G6, "19MEE383_CO1")</f>
        <v/>
      </c>
      <c r="J18" s="25">
        <f>SUMIFS(C18:G18, C6:G6, "19MEE383_CO2")</f>
        <v/>
      </c>
      <c r="K18" s="25">
        <f>SUMIFS(C18:G18, C6:G6, "19MEE383_CO3")</f>
        <v/>
      </c>
      <c r="L18" s="25">
        <f>SUMIFS(C18:G18, C6:G6, "19MEE383_CO4")</f>
        <v/>
      </c>
      <c r="M18" s="25">
        <f>SUMIFS(C18:G18, C6:G6, "19MEE383_CO5")</f>
        <v/>
      </c>
    </row>
    <row r="19">
      <c r="A19" s="24" t="inlineStr">
        <is>
          <t>CB.EN.U4MEE19010</t>
        </is>
      </c>
      <c r="B19" s="24" t="inlineStr">
        <is>
          <t xml:space="preserve">BATHYALA PHANI DATTA </t>
        </is>
      </c>
      <c r="C19" s="24" t="n">
        <v>2.4</v>
      </c>
      <c r="D19" s="24" t="n">
        <v>2.4</v>
      </c>
      <c r="E19" s="24" t="n">
        <v>2.9</v>
      </c>
      <c r="F19" s="24" t="n">
        <v>2.4</v>
      </c>
      <c r="G19" s="24" t="n">
        <v>2.4</v>
      </c>
      <c r="I19" s="25">
        <f>SUMIFS(C19:G19, C6:G6, "19MEE383_CO1")</f>
        <v/>
      </c>
      <c r="J19" s="25">
        <f>SUMIFS(C19:G19, C6:G6, "19MEE383_CO2")</f>
        <v/>
      </c>
      <c r="K19" s="25">
        <f>SUMIFS(C19:G19, C6:G6, "19MEE383_CO3")</f>
        <v/>
      </c>
      <c r="L19" s="25">
        <f>SUMIFS(C19:G19, C6:G6, "19MEE383_CO4")</f>
        <v/>
      </c>
      <c r="M19" s="25">
        <f>SUMIFS(C19:G19, C6:G6, "19MEE383_CO5")</f>
        <v/>
      </c>
    </row>
    <row r="20">
      <c r="A20" s="26" t="inlineStr">
        <is>
          <t>CB.EN.U4MEE19011</t>
        </is>
      </c>
      <c r="B20" s="26" t="inlineStr">
        <is>
          <t xml:space="preserve">C BHUVAN CHANDRA VIJAYA RAYA </t>
        </is>
      </c>
      <c r="C20" s="26" t="n">
        <v>2.6</v>
      </c>
      <c r="D20" s="26" t="n">
        <v>2.6</v>
      </c>
      <c r="E20" s="26" t="n">
        <v>3.1</v>
      </c>
      <c r="F20" s="26" t="n">
        <v>2.6</v>
      </c>
      <c r="G20" s="26" t="n">
        <v>2.6</v>
      </c>
      <c r="I20" s="25">
        <f>SUMIFS(C20:G20, C6:G6, "19MEE383_CO1")</f>
        <v/>
      </c>
      <c r="J20" s="25">
        <f>SUMIFS(C20:G20, C6:G6, "19MEE383_CO2")</f>
        <v/>
      </c>
      <c r="K20" s="25">
        <f>SUMIFS(C20:G20, C6:G6, "19MEE383_CO3")</f>
        <v/>
      </c>
      <c r="L20" s="25">
        <f>SUMIFS(C20:G20, C6:G6, "19MEE383_CO4")</f>
        <v/>
      </c>
      <c r="M20" s="25">
        <f>SUMIFS(C20:G20, C6:G6, "19MEE383_CO5")</f>
        <v/>
      </c>
    </row>
    <row r="21">
      <c r="A21" s="24" t="inlineStr">
        <is>
          <t>CB.EN.U4MEE19012</t>
        </is>
      </c>
      <c r="B21" s="24" t="inlineStr">
        <is>
          <t xml:space="preserve">CHALLAPALLI SRI KRISHNA PRANAV </t>
        </is>
      </c>
      <c r="C21" s="24" t="n">
        <v>3</v>
      </c>
      <c r="D21" s="24" t="n">
        <v>3</v>
      </c>
      <c r="E21" s="24" t="n">
        <v>3.5</v>
      </c>
      <c r="F21" s="24" t="n">
        <v>3</v>
      </c>
      <c r="G21" s="24" t="n">
        <v>3</v>
      </c>
      <c r="I21" s="25">
        <f>SUMIFS(C21:G21, C6:G6, "19MEE383_CO1")</f>
        <v/>
      </c>
      <c r="J21" s="25">
        <f>SUMIFS(C21:G21, C6:G6, "19MEE383_CO2")</f>
        <v/>
      </c>
      <c r="K21" s="25">
        <f>SUMIFS(C21:G21, C6:G6, "19MEE383_CO3")</f>
        <v/>
      </c>
      <c r="L21" s="25">
        <f>SUMIFS(C21:G21, C6:G6, "19MEE383_CO4")</f>
        <v/>
      </c>
      <c r="M21" s="25">
        <f>SUMIFS(C21:G21, C6:G6, "19MEE383_CO5")</f>
        <v/>
      </c>
    </row>
    <row r="22">
      <c r="A22" s="26" t="inlineStr">
        <is>
          <t>CB.EN.U4MEE19013</t>
        </is>
      </c>
      <c r="B22" s="26" t="inlineStr">
        <is>
          <t xml:space="preserve">Chethan S G </t>
        </is>
      </c>
      <c r="C22" s="26" t="n">
        <v>2.4</v>
      </c>
      <c r="D22" s="26" t="n">
        <v>2.4</v>
      </c>
      <c r="E22" s="26" t="n">
        <v>2.9</v>
      </c>
      <c r="F22" s="26" t="n">
        <v>2.4</v>
      </c>
      <c r="G22" s="26" t="n">
        <v>2.4</v>
      </c>
      <c r="I22" s="25">
        <f>SUMIFS(C22:G22, C6:G6, "19MEE383_CO1")</f>
        <v/>
      </c>
      <c r="J22" s="25">
        <f>SUMIFS(C22:G22, C6:G6, "19MEE383_CO2")</f>
        <v/>
      </c>
      <c r="K22" s="25">
        <f>SUMIFS(C22:G22, C6:G6, "19MEE383_CO3")</f>
        <v/>
      </c>
      <c r="L22" s="25">
        <f>SUMIFS(C22:G22, C6:G6, "19MEE383_CO4")</f>
        <v/>
      </c>
      <c r="M22" s="25">
        <f>SUMIFS(C22:G22, C6:G6, "19MEE383_CO5")</f>
        <v/>
      </c>
    </row>
    <row r="23">
      <c r="A23" s="24" t="inlineStr">
        <is>
          <t>CB.EN.U4MEE19014</t>
        </is>
      </c>
      <c r="B23" s="24" t="inlineStr">
        <is>
          <t xml:space="preserve">CHITRADA SAI DINESH </t>
        </is>
      </c>
      <c r="C23" s="24" t="n">
        <v>2.7</v>
      </c>
      <c r="D23" s="24" t="n">
        <v>2.7</v>
      </c>
      <c r="E23" s="24" t="n">
        <v>3.2</v>
      </c>
      <c r="F23" s="24" t="n">
        <v>2.7</v>
      </c>
      <c r="G23" s="24" t="n">
        <v>2.7</v>
      </c>
      <c r="I23" s="25">
        <f>SUMIFS(C23:G23, C6:G6, "19MEE383_CO1")</f>
        <v/>
      </c>
      <c r="J23" s="25">
        <f>SUMIFS(C23:G23, C6:G6, "19MEE383_CO2")</f>
        <v/>
      </c>
      <c r="K23" s="25">
        <f>SUMIFS(C23:G23, C6:G6, "19MEE383_CO3")</f>
        <v/>
      </c>
      <c r="L23" s="25">
        <f>SUMIFS(C23:G23, C6:G6, "19MEE383_CO4")</f>
        <v/>
      </c>
      <c r="M23" s="25">
        <f>SUMIFS(C23:G23, C6:G6, "19MEE383_CO5")</f>
        <v/>
      </c>
    </row>
    <row r="24">
      <c r="A24" s="26" t="inlineStr">
        <is>
          <t>CB.EN.U4MEE19015</t>
        </is>
      </c>
      <c r="B24" s="26" t="inlineStr">
        <is>
          <t xml:space="preserve">Devarapalli Sai Charan Reddy </t>
        </is>
      </c>
      <c r="C24" s="26" t="n">
        <v>3.2</v>
      </c>
      <c r="D24" s="26" t="n">
        <v>3.2</v>
      </c>
      <c r="E24" s="26" t="n">
        <v>3.7</v>
      </c>
      <c r="F24" s="26" t="n">
        <v>3.2</v>
      </c>
      <c r="G24" s="26" t="n">
        <v>3.2</v>
      </c>
      <c r="I24" s="25">
        <f>SUMIFS(C24:G24, C6:G6, "19MEE383_CO1")</f>
        <v/>
      </c>
      <c r="J24" s="25">
        <f>SUMIFS(C24:G24, C6:G6, "19MEE383_CO2")</f>
        <v/>
      </c>
      <c r="K24" s="25">
        <f>SUMIFS(C24:G24, C6:G6, "19MEE383_CO3")</f>
        <v/>
      </c>
      <c r="L24" s="25">
        <f>SUMIFS(C24:G24, C6:G6, "19MEE383_CO4")</f>
        <v/>
      </c>
      <c r="M24" s="25">
        <f>SUMIFS(C24:G24, C6:G6, "19MEE383_CO5")</f>
        <v/>
      </c>
    </row>
    <row r="25">
      <c r="A25" s="24" t="inlineStr">
        <is>
          <t>CB.EN.U4MEE19016</t>
        </is>
      </c>
      <c r="B25" s="24" t="inlineStr">
        <is>
          <t xml:space="preserve">Dhavala Venkata Anurag </t>
        </is>
      </c>
      <c r="C25" s="24" t="n">
        <v>3.8</v>
      </c>
      <c r="D25" s="24" t="n">
        <v>3.8</v>
      </c>
      <c r="E25" s="24" t="n">
        <v>4.3</v>
      </c>
      <c r="F25" s="24" t="n">
        <v>3.8</v>
      </c>
      <c r="G25" s="24" t="n">
        <v>3.8</v>
      </c>
      <c r="I25" s="25">
        <f>SUMIFS(C25:G25, C6:G6, "19MEE383_CO1")</f>
        <v/>
      </c>
      <c r="J25" s="25">
        <f>SUMIFS(C25:G25, C6:G6, "19MEE383_CO2")</f>
        <v/>
      </c>
      <c r="K25" s="25">
        <f>SUMIFS(C25:G25, C6:G6, "19MEE383_CO3")</f>
        <v/>
      </c>
      <c r="L25" s="25">
        <f>SUMIFS(C25:G25, C6:G6, "19MEE383_CO4")</f>
        <v/>
      </c>
      <c r="M25" s="25">
        <f>SUMIFS(C25:G25, C6:G6, "19MEE383_CO5")</f>
        <v/>
      </c>
    </row>
    <row r="26">
      <c r="A26" s="26" t="inlineStr">
        <is>
          <t>CB.EN.U4MEE19017</t>
        </is>
      </c>
      <c r="B26" s="26" t="inlineStr">
        <is>
          <t xml:space="preserve">GOPAL MAHESH </t>
        </is>
      </c>
      <c r="C26" s="26" t="n">
        <v>3</v>
      </c>
      <c r="D26" s="26" t="n">
        <v>3</v>
      </c>
      <c r="E26" s="26" t="n">
        <v>3.5</v>
      </c>
      <c r="F26" s="26" t="n">
        <v>3</v>
      </c>
      <c r="G26" s="26" t="n">
        <v>3</v>
      </c>
      <c r="I26" s="25">
        <f>SUMIFS(C26:G26, C6:G6, "19MEE383_CO1")</f>
        <v/>
      </c>
      <c r="J26" s="25">
        <f>SUMIFS(C26:G26, C6:G6, "19MEE383_CO2")</f>
        <v/>
      </c>
      <c r="K26" s="25">
        <f>SUMIFS(C26:G26, C6:G6, "19MEE383_CO3")</f>
        <v/>
      </c>
      <c r="L26" s="25">
        <f>SUMIFS(C26:G26, C6:G6, "19MEE383_CO4")</f>
        <v/>
      </c>
      <c r="M26" s="25">
        <f>SUMIFS(C26:G26, C6:G6, "19MEE383_CO5")</f>
        <v/>
      </c>
    </row>
    <row r="27">
      <c r="A27" s="24" t="inlineStr">
        <is>
          <t>CB.EN.U4MEE19018</t>
        </is>
      </c>
      <c r="B27" s="24" t="inlineStr">
        <is>
          <t xml:space="preserve">HARIESH N </t>
        </is>
      </c>
      <c r="C27" s="24" t="n">
        <v>3.6</v>
      </c>
      <c r="D27" s="24" t="n">
        <v>3.6</v>
      </c>
      <c r="E27" s="24" t="n">
        <v>4</v>
      </c>
      <c r="F27" s="24" t="n">
        <v>3.6</v>
      </c>
      <c r="G27" s="24" t="n">
        <v>3.6</v>
      </c>
      <c r="I27" s="25">
        <f>SUMIFS(C27:G27, C6:G6, "19MEE383_CO1")</f>
        <v/>
      </c>
      <c r="J27" s="25">
        <f>SUMIFS(C27:G27, C6:G6, "19MEE383_CO2")</f>
        <v/>
      </c>
      <c r="K27" s="25">
        <f>SUMIFS(C27:G27, C6:G6, "19MEE383_CO3")</f>
        <v/>
      </c>
      <c r="L27" s="25">
        <f>SUMIFS(C27:G27, C6:G6, "19MEE383_CO4")</f>
        <v/>
      </c>
      <c r="M27" s="25">
        <f>SUMIFS(C27:G27, C6:G6, "19MEE383_CO5")</f>
        <v/>
      </c>
    </row>
    <row r="28">
      <c r="A28" s="26" t="inlineStr">
        <is>
          <t>CB.EN.U4MEE19019</t>
        </is>
      </c>
      <c r="B28" s="26" t="inlineStr">
        <is>
          <t xml:space="preserve">ISHAN BINU SAINUDEEN </t>
        </is>
      </c>
      <c r="C28" s="26" t="n">
        <v>3</v>
      </c>
      <c r="D28" s="26" t="n">
        <v>3</v>
      </c>
      <c r="E28" s="26" t="n">
        <v>3.5</v>
      </c>
      <c r="F28" s="26" t="n">
        <v>3</v>
      </c>
      <c r="G28" s="26" t="n">
        <v>3</v>
      </c>
      <c r="I28" s="25">
        <f>SUMIFS(C28:G28, C6:G6, "19MEE383_CO1")</f>
        <v/>
      </c>
      <c r="J28" s="25">
        <f>SUMIFS(C28:G28, C6:G6, "19MEE383_CO2")</f>
        <v/>
      </c>
      <c r="K28" s="25">
        <f>SUMIFS(C28:G28, C6:G6, "19MEE383_CO3")</f>
        <v/>
      </c>
      <c r="L28" s="25">
        <f>SUMIFS(C28:G28, C6:G6, "19MEE383_CO4")</f>
        <v/>
      </c>
      <c r="M28" s="25">
        <f>SUMIFS(C28:G28, C6:G6, "19MEE383_CO5")</f>
        <v/>
      </c>
    </row>
    <row r="29">
      <c r="A29" s="24" t="inlineStr">
        <is>
          <t>CB.EN.U4MEE19020</t>
        </is>
      </c>
      <c r="B29" s="24" t="inlineStr">
        <is>
          <t xml:space="preserve">Jaswant S </t>
        </is>
      </c>
      <c r="C29" s="24" t="n">
        <v>2.4</v>
      </c>
      <c r="D29" s="24" t="n">
        <v>2.4</v>
      </c>
      <c r="E29" s="24" t="n">
        <v>2.9</v>
      </c>
      <c r="F29" s="24" t="n">
        <v>2.4</v>
      </c>
      <c r="G29" s="24" t="n">
        <v>2.4</v>
      </c>
      <c r="I29" s="25">
        <f>SUMIFS(C29:G29, C6:G6, "19MEE383_CO1")</f>
        <v/>
      </c>
      <c r="J29" s="25">
        <f>SUMIFS(C29:G29, C6:G6, "19MEE383_CO2")</f>
        <v/>
      </c>
      <c r="K29" s="25">
        <f>SUMIFS(C29:G29, C6:G6, "19MEE383_CO3")</f>
        <v/>
      </c>
      <c r="L29" s="25">
        <f>SUMIFS(C29:G29, C6:G6, "19MEE383_CO4")</f>
        <v/>
      </c>
      <c r="M29" s="25">
        <f>SUMIFS(C29:G29, C6:G6, "19MEE383_CO5")</f>
        <v/>
      </c>
    </row>
    <row r="30">
      <c r="A30" s="26" t="inlineStr">
        <is>
          <t>CB.EN.U4MEE19021</t>
        </is>
      </c>
      <c r="B30" s="26" t="inlineStr">
        <is>
          <t xml:space="preserve">K Arshad Roshan </t>
        </is>
      </c>
      <c r="C30" s="26" t="n">
        <v>2.6</v>
      </c>
      <c r="D30" s="26" t="n">
        <v>2.6</v>
      </c>
      <c r="E30" s="26" t="n">
        <v>3.1</v>
      </c>
      <c r="F30" s="26" t="n">
        <v>2.6</v>
      </c>
      <c r="G30" s="26" t="n">
        <v>2.6</v>
      </c>
      <c r="I30" s="25">
        <f>SUMIFS(C30:G30, C6:G6, "19MEE383_CO1")</f>
        <v/>
      </c>
      <c r="J30" s="25">
        <f>SUMIFS(C30:G30, C6:G6, "19MEE383_CO2")</f>
        <v/>
      </c>
      <c r="K30" s="25">
        <f>SUMIFS(C30:G30, C6:G6, "19MEE383_CO3")</f>
        <v/>
      </c>
      <c r="L30" s="25">
        <f>SUMIFS(C30:G30, C6:G6, "19MEE383_CO4")</f>
        <v/>
      </c>
      <c r="M30" s="25">
        <f>SUMIFS(C30:G30, C6:G6, "19MEE383_CO5")</f>
        <v/>
      </c>
    </row>
    <row r="31">
      <c r="A31" s="24" t="inlineStr">
        <is>
          <t>CB.EN.U4MEE19022</t>
        </is>
      </c>
      <c r="B31" s="24" t="inlineStr">
        <is>
          <t xml:space="preserve">Shri Vaishnov K  </t>
        </is>
      </c>
      <c r="C31" s="24" t="n">
        <v>3.2</v>
      </c>
      <c r="D31" s="24" t="n">
        <v>3.2</v>
      </c>
      <c r="E31" s="24" t="n">
        <v>3.7</v>
      </c>
      <c r="F31" s="24" t="n">
        <v>3.2</v>
      </c>
      <c r="G31" s="24" t="n">
        <v>3.2</v>
      </c>
      <c r="I31" s="25">
        <f>SUMIFS(C31:G31, C6:G6, "19MEE383_CO1")</f>
        <v/>
      </c>
      <c r="J31" s="25">
        <f>SUMIFS(C31:G31, C6:G6, "19MEE383_CO2")</f>
        <v/>
      </c>
      <c r="K31" s="25">
        <f>SUMIFS(C31:G31, C6:G6, "19MEE383_CO3")</f>
        <v/>
      </c>
      <c r="L31" s="25">
        <f>SUMIFS(C31:G31, C6:G6, "19MEE383_CO4")</f>
        <v/>
      </c>
      <c r="M31" s="25">
        <f>SUMIFS(C31:G31, C6:G6, "19MEE383_CO5")</f>
        <v/>
      </c>
    </row>
    <row r="32">
      <c r="A32" s="26" t="inlineStr">
        <is>
          <t>CB.EN.U4MEE19023</t>
        </is>
      </c>
      <c r="B32" s="26" t="inlineStr">
        <is>
          <t xml:space="preserve">Kalla Hima Venkata Sandhya </t>
        </is>
      </c>
      <c r="C32" s="26" t="n">
        <v>3.4</v>
      </c>
      <c r="D32" s="26" t="n">
        <v>3.4</v>
      </c>
      <c r="E32" s="26" t="n">
        <v>3.9</v>
      </c>
      <c r="F32" s="26" t="n">
        <v>3.4</v>
      </c>
      <c r="G32" s="26" t="n">
        <v>3.4</v>
      </c>
      <c r="I32" s="25">
        <f>SUMIFS(C32:G32, C6:G6, "19MEE383_CO1")</f>
        <v/>
      </c>
      <c r="J32" s="25">
        <f>SUMIFS(C32:G32, C6:G6, "19MEE383_CO2")</f>
        <v/>
      </c>
      <c r="K32" s="25">
        <f>SUMIFS(C32:G32, C6:G6, "19MEE383_CO3")</f>
        <v/>
      </c>
      <c r="L32" s="25">
        <f>SUMIFS(C32:G32, C6:G6, "19MEE383_CO4")</f>
        <v/>
      </c>
      <c r="M32" s="25">
        <f>SUMIFS(C32:G32, C6:G6, "19MEE383_CO5")</f>
        <v/>
      </c>
    </row>
    <row r="33">
      <c r="A33" s="24" t="inlineStr">
        <is>
          <t>CB.EN.U4MEE19024</t>
        </is>
      </c>
      <c r="B33" s="24" t="inlineStr">
        <is>
          <t xml:space="preserve">Kanagaraj S </t>
        </is>
      </c>
      <c r="C33" s="24" t="n">
        <v>2.8</v>
      </c>
      <c r="D33" s="24" t="n">
        <v>2.8</v>
      </c>
      <c r="E33" s="24" t="n">
        <v>3.3</v>
      </c>
      <c r="F33" s="24" t="n">
        <v>2.8</v>
      </c>
      <c r="G33" s="24" t="n">
        <v>2.8</v>
      </c>
      <c r="I33" s="25">
        <f>SUMIFS(C33:G33, C6:G6, "19MEE383_CO1")</f>
        <v/>
      </c>
      <c r="J33" s="25">
        <f>SUMIFS(C33:G33, C6:G6, "19MEE383_CO2")</f>
        <v/>
      </c>
      <c r="K33" s="25">
        <f>SUMIFS(C33:G33, C6:G6, "19MEE383_CO3")</f>
        <v/>
      </c>
      <c r="L33" s="25">
        <f>SUMIFS(C33:G33, C6:G6, "19MEE383_CO4")</f>
        <v/>
      </c>
      <c r="M33" s="25">
        <f>SUMIFS(C33:G33, C6:G6, "19MEE383_CO5")</f>
        <v/>
      </c>
    </row>
    <row r="34">
      <c r="A34" s="26" t="inlineStr">
        <is>
          <t>CB.EN.U4MEE19025</t>
        </is>
      </c>
      <c r="B34" s="26" t="inlineStr">
        <is>
          <t xml:space="preserve">Madhuwaran R </t>
        </is>
      </c>
      <c r="C34" s="26" t="n">
        <v>0.8</v>
      </c>
      <c r="D34" s="26" t="n">
        <v>0.8</v>
      </c>
      <c r="E34" s="26" t="n">
        <v>1.3</v>
      </c>
      <c r="F34" s="26" t="n">
        <v>0.8</v>
      </c>
      <c r="G34" s="26" t="n">
        <v>0.8</v>
      </c>
      <c r="I34" s="25">
        <f>SUMIFS(C34:G34, C6:G6, "19MEE383_CO1")</f>
        <v/>
      </c>
      <c r="J34" s="25">
        <f>SUMIFS(C34:G34, C6:G6, "19MEE383_CO2")</f>
        <v/>
      </c>
      <c r="K34" s="25">
        <f>SUMIFS(C34:G34, C6:G6, "19MEE383_CO3")</f>
        <v/>
      </c>
      <c r="L34" s="25">
        <f>SUMIFS(C34:G34, C6:G6, "19MEE383_CO4")</f>
        <v/>
      </c>
      <c r="M34" s="25">
        <f>SUMIFS(C34:G34, C6:G6, "19MEE383_CO5")</f>
        <v/>
      </c>
    </row>
    <row r="35">
      <c r="A35" s="24" t="inlineStr">
        <is>
          <t>CB.EN.U4MEE19027</t>
        </is>
      </c>
      <c r="B35" s="24" t="inlineStr">
        <is>
          <t xml:space="preserve">Mohammedsalman P J  </t>
        </is>
      </c>
      <c r="C35" s="24" t="n">
        <v>2</v>
      </c>
      <c r="D35" s="24" t="n">
        <v>2</v>
      </c>
      <c r="E35" s="24" t="n">
        <v>2.5</v>
      </c>
      <c r="F35" s="24" t="n">
        <v>2</v>
      </c>
      <c r="G35" s="24" t="n">
        <v>2</v>
      </c>
      <c r="I35" s="25">
        <f>SUMIFS(C35:G35, C6:G6, "19MEE383_CO1")</f>
        <v/>
      </c>
      <c r="J35" s="25">
        <f>SUMIFS(C35:G35, C6:G6, "19MEE383_CO2")</f>
        <v/>
      </c>
      <c r="K35" s="25">
        <f>SUMIFS(C35:G35, C6:G6, "19MEE383_CO3")</f>
        <v/>
      </c>
      <c r="L35" s="25">
        <f>SUMIFS(C35:G35, C6:G6, "19MEE383_CO4")</f>
        <v/>
      </c>
      <c r="M35" s="25">
        <f>SUMIFS(C35:G35, C6:G6, "19MEE383_CO5")</f>
        <v/>
      </c>
    </row>
    <row r="36">
      <c r="A36" s="26" t="inlineStr">
        <is>
          <t>CB.EN.U4MEE19028</t>
        </is>
      </c>
      <c r="B36" s="26" t="inlineStr">
        <is>
          <t xml:space="preserve">Nandit Paloli </t>
        </is>
      </c>
      <c r="C36" s="26" t="n">
        <v>2.6</v>
      </c>
      <c r="D36" s="26" t="n">
        <v>2.6</v>
      </c>
      <c r="E36" s="26" t="n">
        <v>3.1</v>
      </c>
      <c r="F36" s="26" t="n">
        <v>2.6</v>
      </c>
      <c r="G36" s="26" t="n">
        <v>2.6</v>
      </c>
      <c r="I36" s="25">
        <f>SUMIFS(C36:G36, C6:G6, "19MEE383_CO1")</f>
        <v/>
      </c>
      <c r="J36" s="25">
        <f>SUMIFS(C36:G36, C6:G6, "19MEE383_CO2")</f>
        <v/>
      </c>
      <c r="K36" s="25">
        <f>SUMIFS(C36:G36, C6:G6, "19MEE383_CO3")</f>
        <v/>
      </c>
      <c r="L36" s="25">
        <f>SUMIFS(C36:G36, C6:G6, "19MEE383_CO4")</f>
        <v/>
      </c>
      <c r="M36" s="25">
        <f>SUMIFS(C36:G36, C6:G6, "19MEE383_CO5")</f>
        <v/>
      </c>
    </row>
    <row r="37">
      <c r="A37" s="24" t="inlineStr">
        <is>
          <t>CB.EN.U4MEE19029</t>
        </is>
      </c>
      <c r="B37" s="24" t="inlineStr">
        <is>
          <t xml:space="preserve">Narenkarthikeyan S  </t>
        </is>
      </c>
      <c r="C37" s="24" t="n">
        <v>2.8</v>
      </c>
      <c r="D37" s="24" t="n">
        <v>2.8</v>
      </c>
      <c r="E37" s="24" t="n">
        <v>3.3</v>
      </c>
      <c r="F37" s="24" t="n">
        <v>2.8</v>
      </c>
      <c r="G37" s="24" t="n">
        <v>2.8</v>
      </c>
      <c r="I37" s="25">
        <f>SUMIFS(C37:G37, C6:G6, "19MEE383_CO1")</f>
        <v/>
      </c>
      <c r="J37" s="25">
        <f>SUMIFS(C37:G37, C6:G6, "19MEE383_CO2")</f>
        <v/>
      </c>
      <c r="K37" s="25">
        <f>SUMIFS(C37:G37, C6:G6, "19MEE383_CO3")</f>
        <v/>
      </c>
      <c r="L37" s="25">
        <f>SUMIFS(C37:G37, C6:G6, "19MEE383_CO4")</f>
        <v/>
      </c>
      <c r="M37" s="25">
        <f>SUMIFS(C37:G37, C6:G6, "19MEE383_CO5")</f>
        <v/>
      </c>
    </row>
    <row r="38">
      <c r="A38" s="26" t="inlineStr">
        <is>
          <t>CB.EN.U4MEE19030</t>
        </is>
      </c>
      <c r="B38" s="26" t="inlineStr">
        <is>
          <t xml:space="preserve">Niranjan K  </t>
        </is>
      </c>
      <c r="C38" s="26" t="n">
        <v>2.4</v>
      </c>
      <c r="D38" s="26" t="n">
        <v>2.4</v>
      </c>
      <c r="E38" s="26" t="n">
        <v>2.9</v>
      </c>
      <c r="F38" s="26" t="n">
        <v>2.4</v>
      </c>
      <c r="G38" s="26" t="n">
        <v>2.4</v>
      </c>
      <c r="I38" s="25">
        <f>SUMIFS(C38:G38, C6:G6, "19MEE383_CO1")</f>
        <v/>
      </c>
      <c r="J38" s="25">
        <f>SUMIFS(C38:G38, C6:G6, "19MEE383_CO2")</f>
        <v/>
      </c>
      <c r="K38" s="25">
        <f>SUMIFS(C38:G38, C6:G6, "19MEE383_CO3")</f>
        <v/>
      </c>
      <c r="L38" s="25">
        <f>SUMIFS(C38:G38, C6:G6, "19MEE383_CO4")</f>
        <v/>
      </c>
      <c r="M38" s="25">
        <f>SUMIFS(C38:G38, C6:G6, "19MEE383_CO5")</f>
        <v/>
      </c>
    </row>
    <row r="39">
      <c r="A39" s="24" t="inlineStr">
        <is>
          <t>CB.EN.U4MEE19031</t>
        </is>
      </c>
      <c r="B39" s="24" t="inlineStr">
        <is>
          <t xml:space="preserve">NISANTH S </t>
        </is>
      </c>
      <c r="C39" s="24" t="n">
        <v>2.2</v>
      </c>
      <c r="D39" s="24" t="n">
        <v>2.2</v>
      </c>
      <c r="E39" s="24" t="n">
        <v>2.7</v>
      </c>
      <c r="F39" s="24" t="n">
        <v>2.2</v>
      </c>
      <c r="G39" s="24" t="n">
        <v>2.2</v>
      </c>
      <c r="I39" s="25">
        <f>SUMIFS(C39:G39, C6:G6, "19MEE383_CO1")</f>
        <v/>
      </c>
      <c r="J39" s="25">
        <f>SUMIFS(C39:G39, C6:G6, "19MEE383_CO2")</f>
        <v/>
      </c>
      <c r="K39" s="25">
        <f>SUMIFS(C39:G39, C6:G6, "19MEE383_CO3")</f>
        <v/>
      </c>
      <c r="L39" s="25">
        <f>SUMIFS(C39:G39, C6:G6, "19MEE383_CO4")</f>
        <v/>
      </c>
      <c r="M39" s="25">
        <f>SUMIFS(C39:G39, C6:G6, "19MEE383_CO5")</f>
        <v/>
      </c>
    </row>
    <row r="40">
      <c r="A40" s="26" t="inlineStr">
        <is>
          <t>CB.EN.U4MEE19032</t>
        </is>
      </c>
      <c r="B40" s="26" t="inlineStr">
        <is>
          <t xml:space="preserve">Pasunuri Vidyanand </t>
        </is>
      </c>
      <c r="C40" s="26" t="n">
        <v>2</v>
      </c>
      <c r="D40" s="26" t="n">
        <v>2</v>
      </c>
      <c r="E40" s="26" t="n">
        <v>2.5</v>
      </c>
      <c r="F40" s="26" t="n">
        <v>2</v>
      </c>
      <c r="G40" s="26" t="n">
        <v>2</v>
      </c>
      <c r="I40" s="25">
        <f>SUMIFS(C40:G40, C6:G6, "19MEE383_CO1")</f>
        <v/>
      </c>
      <c r="J40" s="25">
        <f>SUMIFS(C40:G40, C6:G6, "19MEE383_CO2")</f>
        <v/>
      </c>
      <c r="K40" s="25">
        <f>SUMIFS(C40:G40, C6:G6, "19MEE383_CO3")</f>
        <v/>
      </c>
      <c r="L40" s="25">
        <f>SUMIFS(C40:G40, C6:G6, "19MEE383_CO4")</f>
        <v/>
      </c>
      <c r="M40" s="25">
        <f>SUMIFS(C40:G40, C6:G6, "19MEE383_CO5")</f>
        <v/>
      </c>
    </row>
    <row r="41">
      <c r="A41" s="24" t="inlineStr">
        <is>
          <t>CB.EN.U4MEE19033</t>
        </is>
      </c>
      <c r="B41" s="24" t="inlineStr">
        <is>
          <t xml:space="preserve">Penta Harshith Naidu </t>
        </is>
      </c>
      <c r="C41" s="24" t="n">
        <v>1.8</v>
      </c>
      <c r="D41" s="24" t="n">
        <v>1.8</v>
      </c>
      <c r="E41" s="24" t="n">
        <v>2.3</v>
      </c>
      <c r="F41" s="24" t="n">
        <v>1.8</v>
      </c>
      <c r="G41" s="24" t="n">
        <v>1.8</v>
      </c>
      <c r="I41" s="25">
        <f>SUMIFS(C41:G41, C6:G6, "19MEE383_CO1")</f>
        <v/>
      </c>
      <c r="J41" s="25">
        <f>SUMIFS(C41:G41, C6:G6, "19MEE383_CO2")</f>
        <v/>
      </c>
      <c r="K41" s="25">
        <f>SUMIFS(C41:G41, C6:G6, "19MEE383_CO3")</f>
        <v/>
      </c>
      <c r="L41" s="25">
        <f>SUMIFS(C41:G41, C6:G6, "19MEE383_CO4")</f>
        <v/>
      </c>
      <c r="M41" s="25">
        <f>SUMIFS(C41:G41, C6:G6, "19MEE383_CO5")</f>
        <v/>
      </c>
    </row>
    <row r="42">
      <c r="A42" s="26" t="inlineStr">
        <is>
          <t>CB.EN.U4MEE19034</t>
        </is>
      </c>
      <c r="B42" s="26" t="inlineStr">
        <is>
          <t xml:space="preserve">Pranav Aravind </t>
        </is>
      </c>
      <c r="C42" s="26" t="n">
        <v>3</v>
      </c>
      <c r="D42" s="26" t="n">
        <v>3</v>
      </c>
      <c r="E42" s="26" t="n">
        <v>3.5</v>
      </c>
      <c r="F42" s="26" t="n">
        <v>3</v>
      </c>
      <c r="G42" s="26" t="n">
        <v>3</v>
      </c>
      <c r="I42" s="25">
        <f>SUMIFS(C42:G42, C6:G6, "19MEE383_CO1")</f>
        <v/>
      </c>
      <c r="J42" s="25">
        <f>SUMIFS(C42:G42, C6:G6, "19MEE383_CO2")</f>
        <v/>
      </c>
      <c r="K42" s="25">
        <f>SUMIFS(C42:G42, C6:G6, "19MEE383_CO3")</f>
        <v/>
      </c>
      <c r="L42" s="25">
        <f>SUMIFS(C42:G42, C6:G6, "19MEE383_CO4")</f>
        <v/>
      </c>
      <c r="M42" s="25">
        <f>SUMIFS(C42:G42, C6:G6, "19MEE383_CO5")</f>
        <v/>
      </c>
    </row>
    <row r="43">
      <c r="A43" s="24" t="inlineStr">
        <is>
          <t>CB.EN.U4MEE19035</t>
        </is>
      </c>
      <c r="B43" s="24" t="inlineStr">
        <is>
          <t xml:space="preserve">Preneeth M </t>
        </is>
      </c>
      <c r="C43" s="24" t="n">
        <v>2.8</v>
      </c>
      <c r="D43" s="24" t="n">
        <v>2.8</v>
      </c>
      <c r="E43" s="24" t="n">
        <v>3.3</v>
      </c>
      <c r="F43" s="24" t="n">
        <v>2.8</v>
      </c>
      <c r="G43" s="24" t="n">
        <v>2.8</v>
      </c>
      <c r="I43" s="25">
        <f>SUMIFS(C43:G43, C6:G6, "19MEE383_CO1")</f>
        <v/>
      </c>
      <c r="J43" s="25">
        <f>SUMIFS(C43:G43, C6:G6, "19MEE383_CO2")</f>
        <v/>
      </c>
      <c r="K43" s="25">
        <f>SUMIFS(C43:G43, C6:G6, "19MEE383_CO3")</f>
        <v/>
      </c>
      <c r="L43" s="25">
        <f>SUMIFS(C43:G43, C6:G6, "19MEE383_CO4")</f>
        <v/>
      </c>
      <c r="M43" s="25">
        <f>SUMIFS(C43:G43, C6:G6, "19MEE383_CO5")</f>
        <v/>
      </c>
    </row>
    <row r="44">
      <c r="A44" s="26" t="inlineStr">
        <is>
          <t>CB.EN.U4MEE19036</t>
        </is>
      </c>
      <c r="B44" s="26" t="inlineStr">
        <is>
          <t xml:space="preserve">Puchakayala Akash </t>
        </is>
      </c>
      <c r="C44" s="26" t="n">
        <v>2.2</v>
      </c>
      <c r="D44" s="26" t="n">
        <v>2.2</v>
      </c>
      <c r="E44" s="26" t="n">
        <v>2.7</v>
      </c>
      <c r="F44" s="26" t="n">
        <v>2.2</v>
      </c>
      <c r="G44" s="26" t="n">
        <v>2.2</v>
      </c>
      <c r="I44" s="25">
        <f>SUMIFS(C44:G44, C6:G6, "19MEE383_CO1")</f>
        <v/>
      </c>
      <c r="J44" s="25">
        <f>SUMIFS(C44:G44, C6:G6, "19MEE383_CO2")</f>
        <v/>
      </c>
      <c r="K44" s="25">
        <f>SUMIFS(C44:G44, C6:G6, "19MEE383_CO3")</f>
        <v/>
      </c>
      <c r="L44" s="25">
        <f>SUMIFS(C44:G44, C6:G6, "19MEE383_CO4")</f>
        <v/>
      </c>
      <c r="M44" s="25">
        <f>SUMIFS(C44:G44, C6:G6, "19MEE383_CO5")</f>
        <v/>
      </c>
    </row>
    <row r="45">
      <c r="A45" s="24" t="inlineStr">
        <is>
          <t>CB.EN.U4MEE19037</t>
        </is>
      </c>
      <c r="B45" s="24" t="inlineStr">
        <is>
          <t xml:space="preserve">RAGAV R </t>
        </is>
      </c>
      <c r="C45" s="24" t="n">
        <v>2</v>
      </c>
      <c r="D45" s="24" t="n">
        <v>2</v>
      </c>
      <c r="E45" s="24" t="n">
        <v>2.5</v>
      </c>
      <c r="F45" s="24" t="n">
        <v>2</v>
      </c>
      <c r="G45" s="24" t="n">
        <v>2</v>
      </c>
      <c r="I45" s="25">
        <f>SUMIFS(C45:G45, C6:G6, "19MEE383_CO1")</f>
        <v/>
      </c>
      <c r="J45" s="25">
        <f>SUMIFS(C45:G45, C6:G6, "19MEE383_CO2")</f>
        <v/>
      </c>
      <c r="K45" s="25">
        <f>SUMIFS(C45:G45, C6:G6, "19MEE383_CO3")</f>
        <v/>
      </c>
      <c r="L45" s="25">
        <f>SUMIFS(C45:G45, C6:G6, "19MEE383_CO4")</f>
        <v/>
      </c>
      <c r="M45" s="25">
        <f>SUMIFS(C45:G45, C6:G6, "19MEE383_CO5")</f>
        <v/>
      </c>
    </row>
    <row r="46">
      <c r="A46" s="26" t="inlineStr">
        <is>
          <t>CB.EN.U4MEE19038</t>
        </is>
      </c>
      <c r="B46" s="26" t="inlineStr">
        <is>
          <t xml:space="preserve">Raghul M </t>
        </is>
      </c>
      <c r="C46" s="26" t="n">
        <v>3</v>
      </c>
      <c r="D46" s="26" t="n">
        <v>3</v>
      </c>
      <c r="E46" s="26" t="n">
        <v>3.5</v>
      </c>
      <c r="F46" s="26" t="n">
        <v>3</v>
      </c>
      <c r="G46" s="26" t="n">
        <v>3</v>
      </c>
      <c r="I46" s="25">
        <f>SUMIFS(C46:G46, C6:G6, "19MEE383_CO1")</f>
        <v/>
      </c>
      <c r="J46" s="25">
        <f>SUMIFS(C46:G46, C6:G6, "19MEE383_CO2")</f>
        <v/>
      </c>
      <c r="K46" s="25">
        <f>SUMIFS(C46:G46, C6:G6, "19MEE383_CO3")</f>
        <v/>
      </c>
      <c r="L46" s="25">
        <f>SUMIFS(C46:G46, C6:G6, "19MEE383_CO4")</f>
        <v/>
      </c>
      <c r="M46" s="25">
        <f>SUMIFS(C46:G46, C6:G6, "19MEE383_CO5")</f>
        <v/>
      </c>
    </row>
    <row r="47">
      <c r="A47" s="24" t="inlineStr">
        <is>
          <t>CB.EN.U4MEE19039</t>
        </is>
      </c>
      <c r="B47" s="24" t="inlineStr">
        <is>
          <t xml:space="preserve">RAMAN  BINU </t>
        </is>
      </c>
      <c r="C47" s="24" t="n">
        <v>3</v>
      </c>
      <c r="D47" s="24" t="n">
        <v>3</v>
      </c>
      <c r="E47" s="24" t="n">
        <v>3.5</v>
      </c>
      <c r="F47" s="24" t="n">
        <v>3</v>
      </c>
      <c r="G47" s="24" t="n">
        <v>3</v>
      </c>
      <c r="I47" s="25">
        <f>SUMIFS(C47:G47, C6:G6, "19MEE383_CO1")</f>
        <v/>
      </c>
      <c r="J47" s="25">
        <f>SUMIFS(C47:G47, C6:G6, "19MEE383_CO2")</f>
        <v/>
      </c>
      <c r="K47" s="25">
        <f>SUMIFS(C47:G47, C6:G6, "19MEE383_CO3")</f>
        <v/>
      </c>
      <c r="L47" s="25">
        <f>SUMIFS(C47:G47, C6:G6, "19MEE383_CO4")</f>
        <v/>
      </c>
      <c r="M47" s="25">
        <f>SUMIFS(C47:G47, C6:G6, "19MEE383_CO5")</f>
        <v/>
      </c>
    </row>
    <row r="48">
      <c r="A48" s="26" t="inlineStr">
        <is>
          <t>CB.EN.U4MEE19040</t>
        </is>
      </c>
      <c r="B48" s="26" t="inlineStr">
        <is>
          <t xml:space="preserve">Ramkumar Pranav </t>
        </is>
      </c>
      <c r="C48" s="26" t="n">
        <v>2.6</v>
      </c>
      <c r="D48" s="26" t="n">
        <v>2.6</v>
      </c>
      <c r="E48" s="26" t="n">
        <v>3.1</v>
      </c>
      <c r="F48" s="26" t="n">
        <v>2.6</v>
      </c>
      <c r="G48" s="26" t="n">
        <v>2.6</v>
      </c>
      <c r="I48" s="25">
        <f>SUMIFS(C48:G48, C6:G6, "19MEE383_CO1")</f>
        <v/>
      </c>
      <c r="J48" s="25">
        <f>SUMIFS(C48:G48, C6:G6, "19MEE383_CO2")</f>
        <v/>
      </c>
      <c r="K48" s="25">
        <f>SUMIFS(C48:G48, C6:G6, "19MEE383_CO3")</f>
        <v/>
      </c>
      <c r="L48" s="25">
        <f>SUMIFS(C48:G48, C6:G6, "19MEE383_CO4")</f>
        <v/>
      </c>
      <c r="M48" s="25">
        <f>SUMIFS(C48:G48, C6:G6, "19MEE383_CO5")</f>
        <v/>
      </c>
    </row>
    <row r="49">
      <c r="A49" s="24" t="inlineStr">
        <is>
          <t>CB.EN.U4MEE19041</t>
        </is>
      </c>
      <c r="B49" s="24" t="inlineStr">
        <is>
          <t xml:space="preserve">ROHITH V S </t>
        </is>
      </c>
      <c r="C49" s="24" t="n">
        <v>3.2</v>
      </c>
      <c r="D49" s="24" t="n">
        <v>3.2</v>
      </c>
      <c r="E49" s="24" t="n">
        <v>3.7</v>
      </c>
      <c r="F49" s="24" t="n">
        <v>3.2</v>
      </c>
      <c r="G49" s="24" t="n">
        <v>3.2</v>
      </c>
      <c r="I49" s="25">
        <f>SUMIFS(C49:G49, C6:G6, "19MEE383_CO1")</f>
        <v/>
      </c>
      <c r="J49" s="25">
        <f>SUMIFS(C49:G49, C6:G6, "19MEE383_CO2")</f>
        <v/>
      </c>
      <c r="K49" s="25">
        <f>SUMIFS(C49:G49, C6:G6, "19MEE383_CO3")</f>
        <v/>
      </c>
      <c r="L49" s="25">
        <f>SUMIFS(C49:G49, C6:G6, "19MEE383_CO4")</f>
        <v/>
      </c>
      <c r="M49" s="25">
        <f>SUMIFS(C49:G49, C6:G6, "19MEE383_CO5")</f>
        <v/>
      </c>
    </row>
    <row r="50">
      <c r="A50" s="26" t="inlineStr">
        <is>
          <t>CB.EN.U4MEE19042</t>
        </is>
      </c>
      <c r="B50" s="26" t="inlineStr">
        <is>
          <t xml:space="preserve">S Lokeshwaran </t>
        </is>
      </c>
      <c r="C50" s="26" t="n">
        <v>2.5</v>
      </c>
      <c r="D50" s="26" t="n">
        <v>2.5</v>
      </c>
      <c r="E50" s="26" t="n">
        <v>3</v>
      </c>
      <c r="F50" s="26" t="n">
        <v>2.5</v>
      </c>
      <c r="G50" s="26" t="n">
        <v>2.5</v>
      </c>
      <c r="I50" s="25">
        <f>SUMIFS(C50:G50, C6:G6, "19MEE383_CO1")</f>
        <v/>
      </c>
      <c r="J50" s="25">
        <f>SUMIFS(C50:G50, C6:G6, "19MEE383_CO2")</f>
        <v/>
      </c>
      <c r="K50" s="25">
        <f>SUMIFS(C50:G50, C6:G6, "19MEE383_CO3")</f>
        <v/>
      </c>
      <c r="L50" s="25">
        <f>SUMIFS(C50:G50, C6:G6, "19MEE383_CO4")</f>
        <v/>
      </c>
      <c r="M50" s="25">
        <f>SUMIFS(C50:G50, C6:G6, "19MEE383_CO5")</f>
        <v/>
      </c>
    </row>
    <row r="51">
      <c r="A51" s="24" t="inlineStr">
        <is>
          <t>CB.EN.U4MEE19043</t>
        </is>
      </c>
      <c r="B51" s="24" t="inlineStr">
        <is>
          <t xml:space="preserve">SAKTHI SHARAN T </t>
        </is>
      </c>
      <c r="C51" s="24" t="n">
        <v>2.7</v>
      </c>
      <c r="D51" s="24" t="n">
        <v>2.7</v>
      </c>
      <c r="E51" s="24" t="n">
        <v>3.2</v>
      </c>
      <c r="F51" s="24" t="n">
        <v>2.7</v>
      </c>
      <c r="G51" s="24" t="n">
        <v>2.7</v>
      </c>
      <c r="I51" s="25">
        <f>SUMIFS(C51:G51, C6:G6, "19MEE383_CO1")</f>
        <v/>
      </c>
      <c r="J51" s="25">
        <f>SUMIFS(C51:G51, C6:G6, "19MEE383_CO2")</f>
        <v/>
      </c>
      <c r="K51" s="25">
        <f>SUMIFS(C51:G51, C6:G6, "19MEE383_CO3")</f>
        <v/>
      </c>
      <c r="L51" s="25">
        <f>SUMIFS(C51:G51, C6:G6, "19MEE383_CO4")</f>
        <v/>
      </c>
      <c r="M51" s="25">
        <f>SUMIFS(C51:G51, C6:G6, "19MEE383_CO5")</f>
        <v/>
      </c>
    </row>
    <row r="52">
      <c r="A52" s="26" t="inlineStr">
        <is>
          <t>CB.EN.U4MEE19044</t>
        </is>
      </c>
      <c r="B52" s="26" t="inlineStr">
        <is>
          <t xml:space="preserve">Sama Abhinav Reddy </t>
        </is>
      </c>
      <c r="C52" s="26" t="n">
        <v>2.9</v>
      </c>
      <c r="D52" s="26" t="n">
        <v>2.9</v>
      </c>
      <c r="E52" s="26" t="n">
        <v>3.4</v>
      </c>
      <c r="F52" s="26" t="n">
        <v>2.9</v>
      </c>
      <c r="G52" s="26" t="n">
        <v>2.9</v>
      </c>
      <c r="I52" s="25">
        <f>SUMIFS(C52:G52, C6:G6, "19MEE383_CO1")</f>
        <v/>
      </c>
      <c r="J52" s="25">
        <f>SUMIFS(C52:G52, C6:G6, "19MEE383_CO2")</f>
        <v/>
      </c>
      <c r="K52" s="25">
        <f>SUMIFS(C52:G52, C6:G6, "19MEE383_CO3")</f>
        <v/>
      </c>
      <c r="L52" s="25">
        <f>SUMIFS(C52:G52, C6:G6, "19MEE383_CO4")</f>
        <v/>
      </c>
      <c r="M52" s="25">
        <f>SUMIFS(C52:G52, C6:G6, "19MEE383_CO5")</f>
        <v/>
      </c>
    </row>
    <row r="53">
      <c r="A53" s="24" t="inlineStr">
        <is>
          <t>CB.EN.U4MEE19045</t>
        </is>
      </c>
      <c r="B53" s="24" t="inlineStr">
        <is>
          <t xml:space="preserve">SHREE RAGAVENTHRA B </t>
        </is>
      </c>
      <c r="C53" s="24" t="n">
        <v>2.9</v>
      </c>
      <c r="D53" s="24" t="n">
        <v>2.9</v>
      </c>
      <c r="E53" s="24" t="n">
        <v>3.4</v>
      </c>
      <c r="F53" s="24" t="n">
        <v>2.9</v>
      </c>
      <c r="G53" s="24" t="n">
        <v>2.9</v>
      </c>
      <c r="I53" s="25">
        <f>SUMIFS(C53:G53, C6:G6, "19MEE383_CO1")</f>
        <v/>
      </c>
      <c r="J53" s="25">
        <f>SUMIFS(C53:G53, C6:G6, "19MEE383_CO2")</f>
        <v/>
      </c>
      <c r="K53" s="25">
        <f>SUMIFS(C53:G53, C6:G6, "19MEE383_CO3")</f>
        <v/>
      </c>
      <c r="L53" s="25">
        <f>SUMIFS(C53:G53, C6:G6, "19MEE383_CO4")</f>
        <v/>
      </c>
      <c r="M53" s="25">
        <f>SUMIFS(C53:G53, C6:G6, "19MEE383_CO5")</f>
        <v/>
      </c>
    </row>
    <row r="54">
      <c r="A54" s="26" t="inlineStr">
        <is>
          <t>CB.EN.U4MEE19046</t>
        </is>
      </c>
      <c r="B54" s="26" t="inlineStr">
        <is>
          <t xml:space="preserve">Sibhi M  </t>
        </is>
      </c>
      <c r="C54" s="26" t="n">
        <v>2.9</v>
      </c>
      <c r="D54" s="26" t="n">
        <v>2.9</v>
      </c>
      <c r="E54" s="26" t="n">
        <v>3.4</v>
      </c>
      <c r="F54" s="26" t="n">
        <v>2.9</v>
      </c>
      <c r="G54" s="26" t="n">
        <v>2.9</v>
      </c>
      <c r="I54" s="25">
        <f>SUMIFS(C54:G54, C6:G6, "19MEE383_CO1")</f>
        <v/>
      </c>
      <c r="J54" s="25">
        <f>SUMIFS(C54:G54, C6:G6, "19MEE383_CO2")</f>
        <v/>
      </c>
      <c r="K54" s="25">
        <f>SUMIFS(C54:G54, C6:G6, "19MEE383_CO3")</f>
        <v/>
      </c>
      <c r="L54" s="25">
        <f>SUMIFS(C54:G54, C6:G6, "19MEE383_CO4")</f>
        <v/>
      </c>
      <c r="M54" s="25">
        <f>SUMIFS(C54:G54, C6:G6, "19MEE383_CO5")</f>
        <v/>
      </c>
    </row>
    <row r="55">
      <c r="A55" s="24" t="inlineStr">
        <is>
          <t>CB.EN.U4MEE19047</t>
        </is>
      </c>
      <c r="B55" s="24" t="inlineStr">
        <is>
          <t xml:space="preserve">Sidharth S  Nambiar </t>
        </is>
      </c>
      <c r="C55" s="24" t="n">
        <v>2.9</v>
      </c>
      <c r="D55" s="24" t="n">
        <v>2.9</v>
      </c>
      <c r="E55" s="24" t="n">
        <v>3.4</v>
      </c>
      <c r="F55" s="24" t="n">
        <v>2.9</v>
      </c>
      <c r="G55" s="24" t="n">
        <v>2.9</v>
      </c>
      <c r="I55" s="25">
        <f>SUMIFS(C55:G55, C6:G6, "19MEE383_CO1")</f>
        <v/>
      </c>
      <c r="J55" s="25">
        <f>SUMIFS(C55:G55, C6:G6, "19MEE383_CO2")</f>
        <v/>
      </c>
      <c r="K55" s="25">
        <f>SUMIFS(C55:G55, C6:G6, "19MEE383_CO3")</f>
        <v/>
      </c>
      <c r="L55" s="25">
        <f>SUMIFS(C55:G55, C6:G6, "19MEE383_CO4")</f>
        <v/>
      </c>
      <c r="M55" s="25">
        <f>SUMIFS(C55:G55, C6:G6, "19MEE383_CO5")</f>
        <v/>
      </c>
    </row>
    <row r="56">
      <c r="A56" s="26" t="inlineStr">
        <is>
          <t>CB.EN.U4MEE19048</t>
        </is>
      </c>
      <c r="B56" s="26" t="inlineStr">
        <is>
          <t xml:space="preserve">SIVA BALAN K </t>
        </is>
      </c>
      <c r="C56" s="26" t="n">
        <v>2.7</v>
      </c>
      <c r="D56" s="26" t="n">
        <v>2.7</v>
      </c>
      <c r="E56" s="26" t="n">
        <v>3.2</v>
      </c>
      <c r="F56" s="26" t="n">
        <v>2.7</v>
      </c>
      <c r="G56" s="26" t="n">
        <v>2.7</v>
      </c>
      <c r="I56" s="25">
        <f>SUMIFS(C56:G56, C6:G6, "19MEE383_CO1")</f>
        <v/>
      </c>
      <c r="J56" s="25">
        <f>SUMIFS(C56:G56, C6:G6, "19MEE383_CO2")</f>
        <v/>
      </c>
      <c r="K56" s="25">
        <f>SUMIFS(C56:G56, C6:G6, "19MEE383_CO3")</f>
        <v/>
      </c>
      <c r="L56" s="25">
        <f>SUMIFS(C56:G56, C6:G6, "19MEE383_CO4")</f>
        <v/>
      </c>
      <c r="M56" s="25">
        <f>SUMIFS(C56:G56, C6:G6, "19MEE383_CO5")</f>
        <v/>
      </c>
    </row>
    <row r="57">
      <c r="A57" s="24" t="inlineStr">
        <is>
          <t>CB.EN.U4MEE19049</t>
        </is>
      </c>
      <c r="B57" s="24" t="inlineStr">
        <is>
          <t xml:space="preserve">SUBBA KALYAN R </t>
        </is>
      </c>
      <c r="C57" s="24" t="n">
        <v>3.3</v>
      </c>
      <c r="D57" s="24" t="n">
        <v>3.3</v>
      </c>
      <c r="E57" s="24" t="n">
        <v>3.8</v>
      </c>
      <c r="F57" s="24" t="n">
        <v>3.3</v>
      </c>
      <c r="G57" s="24" t="n">
        <v>3.3</v>
      </c>
      <c r="I57" s="25">
        <f>SUMIFS(C57:G57, C6:G6, "19MEE383_CO1")</f>
        <v/>
      </c>
      <c r="J57" s="25">
        <f>SUMIFS(C57:G57, C6:G6, "19MEE383_CO2")</f>
        <v/>
      </c>
      <c r="K57" s="25">
        <f>SUMIFS(C57:G57, C6:G6, "19MEE383_CO3")</f>
        <v/>
      </c>
      <c r="L57" s="25">
        <f>SUMIFS(C57:G57, C6:G6, "19MEE383_CO4")</f>
        <v/>
      </c>
      <c r="M57" s="25">
        <f>SUMIFS(C57:G57, C6:G6, "19MEE383_CO5")</f>
        <v/>
      </c>
    </row>
    <row r="58">
      <c r="A58" s="26" t="inlineStr">
        <is>
          <t>CB.EN.U4MEE19050</t>
        </is>
      </c>
      <c r="B58" s="26" t="inlineStr">
        <is>
          <t xml:space="preserve">T Shree Pathree </t>
        </is>
      </c>
      <c r="C58" s="26" t="n">
        <v>3.2</v>
      </c>
      <c r="D58" s="26" t="n">
        <v>3.2</v>
      </c>
      <c r="E58" s="26" t="n">
        <v>3.7</v>
      </c>
      <c r="F58" s="26" t="n">
        <v>3.2</v>
      </c>
      <c r="G58" s="26" t="n">
        <v>3.2</v>
      </c>
      <c r="I58" s="25">
        <f>SUMIFS(C58:G58, C6:G6, "19MEE383_CO1")</f>
        <v/>
      </c>
      <c r="J58" s="25">
        <f>SUMIFS(C58:G58, C6:G6, "19MEE383_CO2")</f>
        <v/>
      </c>
      <c r="K58" s="25">
        <f>SUMIFS(C58:G58, C6:G6, "19MEE383_CO3")</f>
        <v/>
      </c>
      <c r="L58" s="25">
        <f>SUMIFS(C58:G58, C6:G6, "19MEE383_CO4")</f>
        <v/>
      </c>
      <c r="M58" s="25">
        <f>SUMIFS(C58:G58, C6:G6, "19MEE383_CO5")</f>
        <v/>
      </c>
    </row>
    <row r="59">
      <c r="A59" s="24" t="inlineStr">
        <is>
          <t>CB.EN.U4MEE19051</t>
        </is>
      </c>
      <c r="B59" s="24" t="inlineStr">
        <is>
          <t xml:space="preserve">TEEGALA SRIKARA BALARAM </t>
        </is>
      </c>
      <c r="C59" s="24" t="n">
        <v>2.6</v>
      </c>
      <c r="D59" s="24" t="n">
        <v>2.6</v>
      </c>
      <c r="E59" s="24" t="n">
        <v>3.1</v>
      </c>
      <c r="F59" s="24" t="n">
        <v>2.6</v>
      </c>
      <c r="G59" s="24" t="n">
        <v>2.6</v>
      </c>
      <c r="I59" s="25">
        <f>SUMIFS(C59:G59, C6:G6, "19MEE383_CO1")</f>
        <v/>
      </c>
      <c r="J59" s="25">
        <f>SUMIFS(C59:G59, C6:G6, "19MEE383_CO2")</f>
        <v/>
      </c>
      <c r="K59" s="25">
        <f>SUMIFS(C59:G59, C6:G6, "19MEE383_CO3")</f>
        <v/>
      </c>
      <c r="L59" s="25">
        <f>SUMIFS(C59:G59, C6:G6, "19MEE383_CO4")</f>
        <v/>
      </c>
      <c r="M59" s="25">
        <f>SUMIFS(C59:G59, C6:G6, "19MEE383_CO5")</f>
        <v/>
      </c>
    </row>
    <row r="60">
      <c r="A60" s="26" t="inlineStr">
        <is>
          <t>CB.EN.U4MEE19052</t>
        </is>
      </c>
      <c r="B60" s="26" t="inlineStr">
        <is>
          <t xml:space="preserve">Udatha Gowri Sai Akhilesh  </t>
        </is>
      </c>
      <c r="C60" s="26" t="n">
        <v>2.9</v>
      </c>
      <c r="D60" s="26" t="n">
        <v>2.9</v>
      </c>
      <c r="E60" s="26" t="n">
        <v>3.4</v>
      </c>
      <c r="F60" s="26" t="n">
        <v>2.9</v>
      </c>
      <c r="G60" s="26" t="n">
        <v>2.9</v>
      </c>
      <c r="I60" s="25">
        <f>SUMIFS(C60:G60, C6:G6, "19MEE383_CO1")</f>
        <v/>
      </c>
      <c r="J60" s="25">
        <f>SUMIFS(C60:G60, C6:G6, "19MEE383_CO2")</f>
        <v/>
      </c>
      <c r="K60" s="25">
        <f>SUMIFS(C60:G60, C6:G6, "19MEE383_CO3")</f>
        <v/>
      </c>
      <c r="L60" s="25">
        <f>SUMIFS(C60:G60, C6:G6, "19MEE383_CO4")</f>
        <v/>
      </c>
      <c r="M60" s="25">
        <f>SUMIFS(C60:G60, C6:G6, "19MEE383_CO5")</f>
        <v/>
      </c>
    </row>
    <row r="61">
      <c r="A61" s="24" t="inlineStr">
        <is>
          <t>CB.EN.U4MEE19053</t>
        </is>
      </c>
      <c r="B61" s="24" t="inlineStr">
        <is>
          <t xml:space="preserve">GORLE BHARGAV SRIRAM </t>
        </is>
      </c>
      <c r="C61" s="24" t="n">
        <v>3.1</v>
      </c>
      <c r="D61" s="24" t="n">
        <v>3.1</v>
      </c>
      <c r="E61" s="24" t="n">
        <v>3.6</v>
      </c>
      <c r="F61" s="24" t="n">
        <v>3.1</v>
      </c>
      <c r="G61" s="24" t="n">
        <v>3.1</v>
      </c>
      <c r="I61" s="25">
        <f>SUMIFS(C61:G61, C6:G6, "19MEE383_CO1")</f>
        <v/>
      </c>
      <c r="J61" s="25">
        <f>SUMIFS(C61:G61, C6:G6, "19MEE383_CO2")</f>
        <v/>
      </c>
      <c r="K61" s="25">
        <f>SUMIFS(C61:G61, C6:G6, "19MEE383_CO3")</f>
        <v/>
      </c>
      <c r="L61" s="25">
        <f>SUMIFS(C61:G61, C6:G6, "19MEE383_CO4")</f>
        <v/>
      </c>
      <c r="M61" s="25">
        <f>SUMIFS(C61:G61, C6:G6, "19MEE383_CO5")</f>
        <v/>
      </c>
    </row>
    <row r="62">
      <c r="A62" s="26" t="inlineStr">
        <is>
          <t>CB.EN.U4MEE19054</t>
        </is>
      </c>
      <c r="B62" s="26" t="inlineStr">
        <is>
          <t xml:space="preserve">Singamsetty Abhijit </t>
        </is>
      </c>
      <c r="C62" s="26" t="n">
        <v>2.3</v>
      </c>
      <c r="D62" s="26" t="n">
        <v>2.3</v>
      </c>
      <c r="E62" s="26" t="n">
        <v>2.8</v>
      </c>
      <c r="F62" s="26" t="n">
        <v>2.3</v>
      </c>
      <c r="G62" s="26" t="n">
        <v>2.3</v>
      </c>
      <c r="I62" s="25">
        <f>SUMIFS(C62:G62, C6:G6, "19MEE383_CO1")</f>
        <v/>
      </c>
      <c r="J62" s="25">
        <f>SUMIFS(C62:G62, C6:G6, "19MEE383_CO2")</f>
        <v/>
      </c>
      <c r="K62" s="25">
        <f>SUMIFS(C62:G62, C6:G6, "19MEE383_CO3")</f>
        <v/>
      </c>
      <c r="L62" s="25">
        <f>SUMIFS(C62:G62, C6:G6, "19MEE383_CO4")</f>
        <v/>
      </c>
      <c r="M62" s="25">
        <f>SUMIFS(C62:G62, C6:G6, "19MEE383_CO5")</f>
        <v/>
      </c>
    </row>
    <row r="63">
      <c r="A63" s="24" t="inlineStr">
        <is>
          <t>CB.EN.U4MEE19055</t>
        </is>
      </c>
      <c r="B63" s="24" t="inlineStr">
        <is>
          <t xml:space="preserve">C V S S S Sharanya </t>
        </is>
      </c>
      <c r="C63" s="24" t="n">
        <v>2.2</v>
      </c>
      <c r="D63" s="24" t="n">
        <v>2.2</v>
      </c>
      <c r="E63" s="24" t="n">
        <v>2.7</v>
      </c>
      <c r="F63" s="24" t="n">
        <v>2.2</v>
      </c>
      <c r="G63" s="24" t="n">
        <v>2.2</v>
      </c>
      <c r="I63" s="25">
        <f>SUMIFS(C63:G63, C6:G6, "19MEE383_CO1")</f>
        <v/>
      </c>
      <c r="J63" s="25">
        <f>SUMIFS(C63:G63, C6:G6, "19MEE383_CO2")</f>
        <v/>
      </c>
      <c r="K63" s="25">
        <f>SUMIFS(C63:G63, C6:G6, "19MEE383_CO3")</f>
        <v/>
      </c>
      <c r="L63" s="25">
        <f>SUMIFS(C63:G63, C6:G6, "19MEE383_CO4")</f>
        <v/>
      </c>
      <c r="M63" s="25">
        <f>SUMIFS(C63:G63, C6:G6, "19MEE383_CO5")</f>
        <v/>
      </c>
    </row>
    <row r="64">
      <c r="A64" s="26" t="inlineStr">
        <is>
          <t>CB.EN.U4MEE19056</t>
        </is>
      </c>
      <c r="B64" s="26" t="inlineStr">
        <is>
          <t xml:space="preserve">SREELAKSHMI R </t>
        </is>
      </c>
      <c r="C64" s="26" t="n">
        <v>3.3</v>
      </c>
      <c r="D64" s="26" t="n">
        <v>3.3</v>
      </c>
      <c r="E64" s="26" t="n">
        <v>3.8</v>
      </c>
      <c r="F64" s="26" t="n">
        <v>3.3</v>
      </c>
      <c r="G64" s="26" t="n">
        <v>3.3</v>
      </c>
      <c r="I64" s="25">
        <f>SUMIFS(C64:G64, C6:G6, "19MEE383_CO1")</f>
        <v/>
      </c>
      <c r="J64" s="25">
        <f>SUMIFS(C64:G64, C6:G6, "19MEE383_CO2")</f>
        <v/>
      </c>
      <c r="K64" s="25">
        <f>SUMIFS(C64:G64, C6:G6, "19MEE383_CO3")</f>
        <v/>
      </c>
      <c r="L64" s="25">
        <f>SUMIFS(C64:G64, C6:G6, "19MEE383_CO4")</f>
        <v/>
      </c>
      <c r="M64" s="25">
        <f>SUMIFS(C64:G64, C6:G6, "19MEE383_CO5")</f>
        <v/>
      </c>
    </row>
    <row r="65">
      <c r="A65" s="24" t="inlineStr">
        <is>
          <t>CB.EN.U4MEE19057</t>
        </is>
      </c>
      <c r="B65" s="24" t="inlineStr">
        <is>
          <t xml:space="preserve">R Srimathi </t>
        </is>
      </c>
      <c r="C65" s="24" t="n">
        <v>2.7</v>
      </c>
      <c r="D65" s="24" t="n">
        <v>2.7</v>
      </c>
      <c r="E65" s="24" t="n">
        <v>3.2</v>
      </c>
      <c r="F65" s="24" t="n">
        <v>2.7</v>
      </c>
      <c r="G65" s="24" t="n">
        <v>2.7</v>
      </c>
      <c r="I65" s="25">
        <f>SUMIFS(C65:G65, C6:G6, "19MEE383_CO1")</f>
        <v/>
      </c>
      <c r="J65" s="25">
        <f>SUMIFS(C65:G65, C6:G6, "19MEE383_CO2")</f>
        <v/>
      </c>
      <c r="K65" s="25">
        <f>SUMIFS(C65:G65, C6:G6, "19MEE383_CO3")</f>
        <v/>
      </c>
      <c r="L65" s="25">
        <f>SUMIFS(C65:G65, C6:G6, "19MEE383_CO4")</f>
        <v/>
      </c>
      <c r="M65" s="25">
        <f>SUMIFS(C65:G65, C6:G6, "19MEE383_CO5")</f>
        <v/>
      </c>
    </row>
    <row r="66">
      <c r="A66" s="26" t="inlineStr">
        <is>
          <t>CB.EN.U4MEE19101</t>
        </is>
      </c>
      <c r="B66" s="26" t="inlineStr">
        <is>
          <t xml:space="preserve">ABHIRAM  P G </t>
        </is>
      </c>
      <c r="C66" s="26" t="n">
        <v>2.2</v>
      </c>
      <c r="D66" s="26" t="n">
        <v>2.2</v>
      </c>
      <c r="E66" s="26" t="n">
        <v>2.7</v>
      </c>
      <c r="F66" s="26" t="n">
        <v>2.2</v>
      </c>
      <c r="G66" s="26" t="n">
        <v>2.2</v>
      </c>
      <c r="I66" s="25">
        <f>SUMIFS(C66:G66, C6:G6, "19MEE383_CO1")</f>
        <v/>
      </c>
      <c r="J66" s="25">
        <f>SUMIFS(C66:G66, C6:G6, "19MEE383_CO2")</f>
        <v/>
      </c>
      <c r="K66" s="25">
        <f>SUMIFS(C66:G66, C6:G6, "19MEE383_CO3")</f>
        <v/>
      </c>
      <c r="L66" s="25">
        <f>SUMIFS(C66:G66, C6:G6, "19MEE383_CO4")</f>
        <v/>
      </c>
      <c r="M66" s="25">
        <f>SUMIFS(C66:G66, C6:G6, "19MEE383_CO5")</f>
        <v/>
      </c>
    </row>
    <row r="67">
      <c r="A67" s="24" t="inlineStr">
        <is>
          <t>CB.EN.U4MEE19102</t>
        </is>
      </c>
      <c r="B67" s="24" t="inlineStr">
        <is>
          <t xml:space="preserve">Akash S </t>
        </is>
      </c>
      <c r="C67" s="24" t="n">
        <v>2.8</v>
      </c>
      <c r="D67" s="24" t="n">
        <v>2.8</v>
      </c>
      <c r="E67" s="24" t="n">
        <v>3.3</v>
      </c>
      <c r="F67" s="24" t="n">
        <v>2.8</v>
      </c>
      <c r="G67" s="24" t="n">
        <v>2.8</v>
      </c>
      <c r="I67" s="25">
        <f>SUMIFS(C67:G67, C6:G6, "19MEE383_CO1")</f>
        <v/>
      </c>
      <c r="J67" s="25">
        <f>SUMIFS(C67:G67, C6:G6, "19MEE383_CO2")</f>
        <v/>
      </c>
      <c r="K67" s="25">
        <f>SUMIFS(C67:G67, C6:G6, "19MEE383_CO3")</f>
        <v/>
      </c>
      <c r="L67" s="25">
        <f>SUMIFS(C67:G67, C6:G6, "19MEE383_CO4")</f>
        <v/>
      </c>
      <c r="M67" s="25">
        <f>SUMIFS(C67:G67, C6:G6, "19MEE383_CO5")</f>
        <v/>
      </c>
    </row>
    <row r="68">
      <c r="A68" s="26" t="inlineStr">
        <is>
          <t>CB.EN.U4MEE19103</t>
        </is>
      </c>
      <c r="B68" s="26" t="inlineStr">
        <is>
          <t xml:space="preserve">Anupam S Krishna </t>
        </is>
      </c>
      <c r="C68" s="26" t="n">
        <v>2.6</v>
      </c>
      <c r="D68" s="26" t="n">
        <v>2.6</v>
      </c>
      <c r="E68" s="26" t="n">
        <v>3.1</v>
      </c>
      <c r="F68" s="26" t="n">
        <v>2.6</v>
      </c>
      <c r="G68" s="26" t="n">
        <v>2.6</v>
      </c>
      <c r="I68" s="25">
        <f>SUMIFS(C68:G68, C6:G6, "19MEE383_CO1")</f>
        <v/>
      </c>
      <c r="J68" s="25">
        <f>SUMIFS(C68:G68, C6:G6, "19MEE383_CO2")</f>
        <v/>
      </c>
      <c r="K68" s="25">
        <f>SUMIFS(C68:G68, C6:G6, "19MEE383_CO3")</f>
        <v/>
      </c>
      <c r="L68" s="25">
        <f>SUMIFS(C68:G68, C6:G6, "19MEE383_CO4")</f>
        <v/>
      </c>
      <c r="M68" s="25">
        <f>SUMIFS(C68:G68, C6:G6, "19MEE383_CO5")</f>
        <v/>
      </c>
    </row>
    <row r="69">
      <c r="A69" s="24" t="inlineStr">
        <is>
          <t>CB.EN.U4MEE19104</t>
        </is>
      </c>
      <c r="B69" s="24" t="inlineStr">
        <is>
          <t xml:space="preserve">B KRITHIVASAN </t>
        </is>
      </c>
      <c r="C69" s="24" t="n">
        <v>1.8</v>
      </c>
      <c r="D69" s="24" t="n">
        <v>1.8</v>
      </c>
      <c r="E69" s="24" t="n">
        <v>2.3</v>
      </c>
      <c r="F69" s="24" t="n">
        <v>1.8</v>
      </c>
      <c r="G69" s="24" t="n">
        <v>1.8</v>
      </c>
      <c r="I69" s="25">
        <f>SUMIFS(C69:G69, C6:G6, "19MEE383_CO1")</f>
        <v/>
      </c>
      <c r="J69" s="25">
        <f>SUMIFS(C69:G69, C6:G6, "19MEE383_CO2")</f>
        <v/>
      </c>
      <c r="K69" s="25">
        <f>SUMIFS(C69:G69, C6:G6, "19MEE383_CO3")</f>
        <v/>
      </c>
      <c r="L69" s="25">
        <f>SUMIFS(C69:G69, C6:G6, "19MEE383_CO4")</f>
        <v/>
      </c>
      <c r="M69" s="25">
        <f>SUMIFS(C69:G69, C6:G6, "19MEE383_CO5")</f>
        <v/>
      </c>
    </row>
    <row r="70">
      <c r="A70" s="26" t="inlineStr">
        <is>
          <t>CB.EN.U4MEE19105</t>
        </is>
      </c>
      <c r="B70" s="26" t="inlineStr">
        <is>
          <t xml:space="preserve">Sivasailam B  </t>
        </is>
      </c>
      <c r="C70" s="26" t="n">
        <v>2.6</v>
      </c>
      <c r="D70" s="26" t="n">
        <v>2.6</v>
      </c>
      <c r="E70" s="26" t="n">
        <v>3.1</v>
      </c>
      <c r="F70" s="26" t="n">
        <v>2.6</v>
      </c>
      <c r="G70" s="26" t="n">
        <v>2.6</v>
      </c>
      <c r="I70" s="25">
        <f>SUMIFS(C70:G70, C6:G6, "19MEE383_CO1")</f>
        <v/>
      </c>
      <c r="J70" s="25">
        <f>SUMIFS(C70:G70, C6:G6, "19MEE383_CO2")</f>
        <v/>
      </c>
      <c r="K70" s="25">
        <f>SUMIFS(C70:G70, C6:G6, "19MEE383_CO3")</f>
        <v/>
      </c>
      <c r="L70" s="25">
        <f>SUMIFS(C70:G70, C6:G6, "19MEE383_CO4")</f>
        <v/>
      </c>
      <c r="M70" s="25">
        <f>SUMIFS(C70:G70, C6:G6, "19MEE383_CO5")</f>
        <v/>
      </c>
    </row>
    <row r="71">
      <c r="A71" s="24" t="inlineStr">
        <is>
          <t>CB.EN.U4MEE19106</t>
        </is>
      </c>
      <c r="B71" s="24" t="inlineStr">
        <is>
          <t xml:space="preserve">C Shravan </t>
        </is>
      </c>
      <c r="C71" s="24" t="n">
        <v>2.6</v>
      </c>
      <c r="D71" s="24" t="n">
        <v>2.6</v>
      </c>
      <c r="E71" s="24" t="n">
        <v>3.1</v>
      </c>
      <c r="F71" s="24" t="n">
        <v>2.6</v>
      </c>
      <c r="G71" s="24" t="n">
        <v>2.6</v>
      </c>
      <c r="I71" s="25">
        <f>SUMIFS(C71:G71, C6:G6, "19MEE383_CO1")</f>
        <v/>
      </c>
      <c r="J71" s="25">
        <f>SUMIFS(C71:G71, C6:G6, "19MEE383_CO2")</f>
        <v/>
      </c>
      <c r="K71" s="25">
        <f>SUMIFS(C71:G71, C6:G6, "19MEE383_CO3")</f>
        <v/>
      </c>
      <c r="L71" s="25">
        <f>SUMIFS(C71:G71, C6:G6, "19MEE383_CO4")</f>
        <v/>
      </c>
      <c r="M71" s="25">
        <f>SUMIFS(C71:G71, C6:G6, "19MEE383_CO5")</f>
        <v/>
      </c>
    </row>
    <row r="72">
      <c r="A72" s="26" t="inlineStr">
        <is>
          <t>CB.EN.U4MEE19108</t>
        </is>
      </c>
      <c r="B72" s="26" t="inlineStr">
        <is>
          <t xml:space="preserve">Deepak Kumar N H </t>
        </is>
      </c>
      <c r="C72" s="26" t="n">
        <v>3</v>
      </c>
      <c r="D72" s="26" t="n">
        <v>3</v>
      </c>
      <c r="E72" s="26" t="n">
        <v>3.5</v>
      </c>
      <c r="F72" s="26" t="n">
        <v>3</v>
      </c>
      <c r="G72" s="26" t="n">
        <v>3</v>
      </c>
      <c r="I72" s="25">
        <f>SUMIFS(C72:G72, C6:G6, "19MEE383_CO1")</f>
        <v/>
      </c>
      <c r="J72" s="25">
        <f>SUMIFS(C72:G72, C6:G6, "19MEE383_CO2")</f>
        <v/>
      </c>
      <c r="K72" s="25">
        <f>SUMIFS(C72:G72, C6:G6, "19MEE383_CO3")</f>
        <v/>
      </c>
      <c r="L72" s="25">
        <f>SUMIFS(C72:G72, C6:G6, "19MEE383_CO4")</f>
        <v/>
      </c>
      <c r="M72" s="25">
        <f>SUMIFS(C72:G72, C6:G6, "19MEE383_CO5")</f>
        <v/>
      </c>
    </row>
    <row r="73">
      <c r="A73" s="24" t="inlineStr">
        <is>
          <t>CB.EN.U4MEE19109</t>
        </is>
      </c>
      <c r="B73" s="24" t="inlineStr">
        <is>
          <t xml:space="preserve">Devaraj S </t>
        </is>
      </c>
      <c r="C73" s="24" t="n">
        <v>2.2</v>
      </c>
      <c r="D73" s="24" t="n">
        <v>2.2</v>
      </c>
      <c r="E73" s="24" t="n">
        <v>2.7</v>
      </c>
      <c r="F73" s="24" t="n">
        <v>2.2</v>
      </c>
      <c r="G73" s="24" t="n">
        <v>2.2</v>
      </c>
      <c r="I73" s="25">
        <f>SUMIFS(C73:G73, C6:G6, "19MEE383_CO1")</f>
        <v/>
      </c>
      <c r="J73" s="25">
        <f>SUMIFS(C73:G73, C6:G6, "19MEE383_CO2")</f>
        <v/>
      </c>
      <c r="K73" s="25">
        <f>SUMIFS(C73:G73, C6:G6, "19MEE383_CO3")</f>
        <v/>
      </c>
      <c r="L73" s="25">
        <f>SUMIFS(C73:G73, C6:G6, "19MEE383_CO4")</f>
        <v/>
      </c>
      <c r="M73" s="25">
        <f>SUMIFS(C73:G73, C6:G6, "19MEE383_CO5")</f>
        <v/>
      </c>
    </row>
    <row r="74">
      <c r="A74" s="26" t="inlineStr">
        <is>
          <t>CB.EN.U4MEE19110</t>
        </is>
      </c>
      <c r="B74" s="26" t="inlineStr">
        <is>
          <t xml:space="preserve">Devatha Nagesh Krishna </t>
        </is>
      </c>
      <c r="C74" s="26" t="n">
        <v>2.6</v>
      </c>
      <c r="D74" s="26" t="n">
        <v>2.6</v>
      </c>
      <c r="E74" s="26" t="n">
        <v>3.1</v>
      </c>
      <c r="F74" s="26" t="n">
        <v>2.6</v>
      </c>
      <c r="G74" s="26" t="n">
        <v>2.6</v>
      </c>
      <c r="I74" s="25">
        <f>SUMIFS(C74:G74, C6:G6, "19MEE383_CO1")</f>
        <v/>
      </c>
      <c r="J74" s="25">
        <f>SUMIFS(C74:G74, C6:G6, "19MEE383_CO2")</f>
        <v/>
      </c>
      <c r="K74" s="25">
        <f>SUMIFS(C74:G74, C6:G6, "19MEE383_CO3")</f>
        <v/>
      </c>
      <c r="L74" s="25">
        <f>SUMIFS(C74:G74, C6:G6, "19MEE383_CO4")</f>
        <v/>
      </c>
      <c r="M74" s="25">
        <f>SUMIFS(C74:G74, C6:G6, "19MEE383_CO5")</f>
        <v/>
      </c>
    </row>
    <row r="75">
      <c r="A75" s="24" t="inlineStr">
        <is>
          <t>CB.EN.U4MEE19111</t>
        </is>
      </c>
      <c r="B75" s="24" t="inlineStr">
        <is>
          <t xml:space="preserve">Dhanush A  </t>
        </is>
      </c>
      <c r="C75" s="24" t="n">
        <v>1.8</v>
      </c>
      <c r="D75" s="24" t="n">
        <v>1.8</v>
      </c>
      <c r="E75" s="24" t="n">
        <v>2.3</v>
      </c>
      <c r="F75" s="24" t="n">
        <v>1.8</v>
      </c>
      <c r="G75" s="24" t="n">
        <v>1.8</v>
      </c>
      <c r="I75" s="25">
        <f>SUMIFS(C75:G75, C6:G6, "19MEE383_CO1")</f>
        <v/>
      </c>
      <c r="J75" s="25">
        <f>SUMIFS(C75:G75, C6:G6, "19MEE383_CO2")</f>
        <v/>
      </c>
      <c r="K75" s="25">
        <f>SUMIFS(C75:G75, C6:G6, "19MEE383_CO3")</f>
        <v/>
      </c>
      <c r="L75" s="25">
        <f>SUMIFS(C75:G75, C6:G6, "19MEE383_CO4")</f>
        <v/>
      </c>
      <c r="M75" s="25">
        <f>SUMIFS(C75:G75, C6:G6, "19MEE383_CO5")</f>
        <v/>
      </c>
    </row>
    <row r="76">
      <c r="A76" s="26" t="inlineStr">
        <is>
          <t>CB.EN.U4MEE19112</t>
        </is>
      </c>
      <c r="B76" s="26" t="inlineStr">
        <is>
          <t xml:space="preserve">Durga Prasad Seethini </t>
        </is>
      </c>
      <c r="C76" s="26" t="n">
        <v>3.2</v>
      </c>
      <c r="D76" s="26" t="n">
        <v>3.2</v>
      </c>
      <c r="E76" s="26" t="n">
        <v>3.7</v>
      </c>
      <c r="F76" s="26" t="n">
        <v>3.2</v>
      </c>
      <c r="G76" s="26" t="n">
        <v>3.2</v>
      </c>
      <c r="I76" s="25">
        <f>SUMIFS(C76:G76, C6:G6, "19MEE383_CO1")</f>
        <v/>
      </c>
      <c r="J76" s="25">
        <f>SUMIFS(C76:G76, C6:G6, "19MEE383_CO2")</f>
        <v/>
      </c>
      <c r="K76" s="25">
        <f>SUMIFS(C76:G76, C6:G6, "19MEE383_CO3")</f>
        <v/>
      </c>
      <c r="L76" s="25">
        <f>SUMIFS(C76:G76, C6:G6, "19MEE383_CO4")</f>
        <v/>
      </c>
      <c r="M76" s="25">
        <f>SUMIFS(C76:G76, C6:G6, "19MEE383_CO5")</f>
        <v/>
      </c>
    </row>
    <row r="77">
      <c r="A77" s="24" t="inlineStr">
        <is>
          <t>CB.EN.U4MEE19113</t>
        </is>
      </c>
      <c r="B77" s="24" t="inlineStr">
        <is>
          <t xml:space="preserve">GALIPELLI ADITYA SRINIVASA </t>
        </is>
      </c>
      <c r="C77" s="24" t="n">
        <v>2.6</v>
      </c>
      <c r="D77" s="24" t="n">
        <v>2.6</v>
      </c>
      <c r="E77" s="24" t="n">
        <v>3.1</v>
      </c>
      <c r="F77" s="24" t="n">
        <v>2.6</v>
      </c>
      <c r="G77" s="24" t="n">
        <v>2.6</v>
      </c>
      <c r="I77" s="25">
        <f>SUMIFS(C77:G77, C6:G6, "19MEE383_CO1")</f>
        <v/>
      </c>
      <c r="J77" s="25">
        <f>SUMIFS(C77:G77, C6:G6, "19MEE383_CO2")</f>
        <v/>
      </c>
      <c r="K77" s="25">
        <f>SUMIFS(C77:G77, C6:G6, "19MEE383_CO3")</f>
        <v/>
      </c>
      <c r="L77" s="25">
        <f>SUMIFS(C77:G77, C6:G6, "19MEE383_CO4")</f>
        <v/>
      </c>
      <c r="M77" s="25">
        <f>SUMIFS(C77:G77, C6:G6, "19MEE383_CO5")</f>
        <v/>
      </c>
    </row>
    <row r="78">
      <c r="A78" s="26" t="inlineStr">
        <is>
          <t>CB.EN.U4MEE19114</t>
        </is>
      </c>
      <c r="B78" s="26" t="inlineStr">
        <is>
          <t xml:space="preserve">Guruprasad M </t>
        </is>
      </c>
      <c r="C78" s="26" t="n">
        <v>2.2</v>
      </c>
      <c r="D78" s="26" t="n">
        <v>2.2</v>
      </c>
      <c r="E78" s="26" t="n">
        <v>2.7</v>
      </c>
      <c r="F78" s="26" t="n">
        <v>2.2</v>
      </c>
      <c r="G78" s="26" t="n">
        <v>2.2</v>
      </c>
      <c r="I78" s="25">
        <f>SUMIFS(C78:G78, C6:G6, "19MEE383_CO1")</f>
        <v/>
      </c>
      <c r="J78" s="25">
        <f>SUMIFS(C78:G78, C6:G6, "19MEE383_CO2")</f>
        <v/>
      </c>
      <c r="K78" s="25">
        <f>SUMIFS(C78:G78, C6:G6, "19MEE383_CO3")</f>
        <v/>
      </c>
      <c r="L78" s="25">
        <f>SUMIFS(C78:G78, C6:G6, "19MEE383_CO4")</f>
        <v/>
      </c>
      <c r="M78" s="25">
        <f>SUMIFS(C78:G78, C6:G6, "19MEE383_CO5")</f>
        <v/>
      </c>
    </row>
    <row r="79">
      <c r="A79" s="24" t="inlineStr">
        <is>
          <t>CB.EN.U4MEE19115</t>
        </is>
      </c>
      <c r="B79" s="24" t="inlineStr">
        <is>
          <t xml:space="preserve">HARE KARTHIK S </t>
        </is>
      </c>
      <c r="C79" s="24" t="n">
        <v>2.2</v>
      </c>
      <c r="D79" s="24" t="n">
        <v>2.2</v>
      </c>
      <c r="E79" s="24" t="n">
        <v>2.7</v>
      </c>
      <c r="F79" s="24" t="n">
        <v>2.2</v>
      </c>
      <c r="G79" s="24" t="n">
        <v>2.2</v>
      </c>
      <c r="I79" s="25">
        <f>SUMIFS(C79:G79, C6:G6, "19MEE383_CO1")</f>
        <v/>
      </c>
      <c r="J79" s="25">
        <f>SUMIFS(C79:G79, C6:G6, "19MEE383_CO2")</f>
        <v/>
      </c>
      <c r="K79" s="25">
        <f>SUMIFS(C79:G79, C6:G6, "19MEE383_CO3")</f>
        <v/>
      </c>
      <c r="L79" s="25">
        <f>SUMIFS(C79:G79, C6:G6, "19MEE383_CO4")</f>
        <v/>
      </c>
      <c r="M79" s="25">
        <f>SUMIFS(C79:G79, C6:G6, "19MEE383_CO5")</f>
        <v/>
      </c>
    </row>
    <row r="80">
      <c r="A80" s="26" t="inlineStr">
        <is>
          <t>CB.EN.U4MEE19116</t>
        </is>
      </c>
      <c r="B80" s="26" t="inlineStr">
        <is>
          <t xml:space="preserve">Harish R </t>
        </is>
      </c>
      <c r="C80" s="26" t="n">
        <v>1.8</v>
      </c>
      <c r="D80" s="26" t="n">
        <v>1.8</v>
      </c>
      <c r="E80" s="26" t="n">
        <v>2.3</v>
      </c>
      <c r="F80" s="26" t="n">
        <v>1.8</v>
      </c>
      <c r="G80" s="26" t="n">
        <v>1.8</v>
      </c>
      <c r="I80" s="25">
        <f>SUMIFS(C80:G80, C6:G6, "19MEE383_CO1")</f>
        <v/>
      </c>
      <c r="J80" s="25">
        <f>SUMIFS(C80:G80, C6:G6, "19MEE383_CO2")</f>
        <v/>
      </c>
      <c r="K80" s="25">
        <f>SUMIFS(C80:G80, C6:G6, "19MEE383_CO3")</f>
        <v/>
      </c>
      <c r="L80" s="25">
        <f>SUMIFS(C80:G80, C6:G6, "19MEE383_CO4")</f>
        <v/>
      </c>
      <c r="M80" s="25">
        <f>SUMIFS(C80:G80, C6:G6, "19MEE383_CO5")</f>
        <v/>
      </c>
    </row>
    <row r="81">
      <c r="A81" s="24" t="inlineStr">
        <is>
          <t>CB.EN.U4MEE19117</t>
        </is>
      </c>
      <c r="B81" s="24" t="inlineStr">
        <is>
          <t xml:space="preserve">HEMANTH S </t>
        </is>
      </c>
      <c r="C81" s="24" t="n">
        <v>2.4</v>
      </c>
      <c r="D81" s="24" t="n">
        <v>2.4</v>
      </c>
      <c r="E81" s="24" t="n">
        <v>2.9</v>
      </c>
      <c r="F81" s="24" t="n">
        <v>2.4</v>
      </c>
      <c r="G81" s="24" t="n">
        <v>2.4</v>
      </c>
      <c r="I81" s="25">
        <f>SUMIFS(C81:G81, C6:G6, "19MEE383_CO1")</f>
        <v/>
      </c>
      <c r="J81" s="25">
        <f>SUMIFS(C81:G81, C6:G6, "19MEE383_CO2")</f>
        <v/>
      </c>
      <c r="K81" s="25">
        <f>SUMIFS(C81:G81, C6:G6, "19MEE383_CO3")</f>
        <v/>
      </c>
      <c r="L81" s="25">
        <f>SUMIFS(C81:G81, C6:G6, "19MEE383_CO4")</f>
        <v/>
      </c>
      <c r="M81" s="25">
        <f>SUMIFS(C81:G81, C6:G6, "19MEE383_CO5")</f>
        <v/>
      </c>
    </row>
    <row r="82">
      <c r="A82" s="26" t="inlineStr">
        <is>
          <t>CB.EN.U4MEE19118</t>
        </is>
      </c>
      <c r="B82" s="26" t="inlineStr">
        <is>
          <t xml:space="preserve">Jaganath D </t>
        </is>
      </c>
      <c r="C82" s="26" t="n">
        <v>2.6</v>
      </c>
      <c r="D82" s="26" t="n">
        <v>2.6</v>
      </c>
      <c r="E82" s="26" t="n">
        <v>3.1</v>
      </c>
      <c r="F82" s="26" t="n">
        <v>2.6</v>
      </c>
      <c r="G82" s="26" t="n">
        <v>2.6</v>
      </c>
      <c r="I82" s="25">
        <f>SUMIFS(C82:G82, C6:G6, "19MEE383_CO1")</f>
        <v/>
      </c>
      <c r="J82" s="25">
        <f>SUMIFS(C82:G82, C6:G6, "19MEE383_CO2")</f>
        <v/>
      </c>
      <c r="K82" s="25">
        <f>SUMIFS(C82:G82, C6:G6, "19MEE383_CO3")</f>
        <v/>
      </c>
      <c r="L82" s="25">
        <f>SUMIFS(C82:G82, C6:G6, "19MEE383_CO4")</f>
        <v/>
      </c>
      <c r="M82" s="25">
        <f>SUMIFS(C82:G82, C6:G6, "19MEE383_CO5")</f>
        <v/>
      </c>
    </row>
    <row r="83">
      <c r="A83" s="24" t="inlineStr">
        <is>
          <t>CB.EN.U4MEE19119</t>
        </is>
      </c>
      <c r="B83" s="24" t="inlineStr">
        <is>
          <t xml:space="preserve">K A Akash </t>
        </is>
      </c>
      <c r="C83" s="24" t="n">
        <v>2.4</v>
      </c>
      <c r="D83" s="24" t="n">
        <v>2.4</v>
      </c>
      <c r="E83" s="24" t="n">
        <v>2.9</v>
      </c>
      <c r="F83" s="24" t="n">
        <v>2.4</v>
      </c>
      <c r="G83" s="24" t="n">
        <v>2.4</v>
      </c>
      <c r="I83" s="25">
        <f>SUMIFS(C83:G83, C6:G6, "19MEE383_CO1")</f>
        <v/>
      </c>
      <c r="J83" s="25">
        <f>SUMIFS(C83:G83, C6:G6, "19MEE383_CO2")</f>
        <v/>
      </c>
      <c r="K83" s="25">
        <f>SUMIFS(C83:G83, C6:G6, "19MEE383_CO3")</f>
        <v/>
      </c>
      <c r="L83" s="25">
        <f>SUMIFS(C83:G83, C6:G6, "19MEE383_CO4")</f>
        <v/>
      </c>
      <c r="M83" s="25">
        <f>SUMIFS(C83:G83, C6:G6, "19MEE383_CO5")</f>
        <v/>
      </c>
    </row>
    <row r="84">
      <c r="A84" s="26" t="inlineStr">
        <is>
          <t>CB.EN.U4MEE19120</t>
        </is>
      </c>
      <c r="B84" s="26" t="inlineStr">
        <is>
          <t xml:space="preserve">KABILAN S S </t>
        </is>
      </c>
      <c r="C84" s="26" t="n">
        <v>3.4</v>
      </c>
      <c r="D84" s="26" t="n">
        <v>3.4</v>
      </c>
      <c r="E84" s="26" t="n">
        <v>3.9</v>
      </c>
      <c r="F84" s="26" t="n">
        <v>3.4</v>
      </c>
      <c r="G84" s="26" t="n">
        <v>3.4</v>
      </c>
      <c r="I84" s="25">
        <f>SUMIFS(C84:G84, C6:G6, "19MEE383_CO1")</f>
        <v/>
      </c>
      <c r="J84" s="25">
        <f>SUMIFS(C84:G84, C6:G6, "19MEE383_CO2")</f>
        <v/>
      </c>
      <c r="K84" s="25">
        <f>SUMIFS(C84:G84, C6:G6, "19MEE383_CO3")</f>
        <v/>
      </c>
      <c r="L84" s="25">
        <f>SUMIFS(C84:G84, C6:G6, "19MEE383_CO4")</f>
        <v/>
      </c>
      <c r="M84" s="25">
        <f>SUMIFS(C84:G84, C6:G6, "19MEE383_CO5")</f>
        <v/>
      </c>
    </row>
    <row r="85">
      <c r="A85" s="24" t="inlineStr">
        <is>
          <t>CB.EN.U4MEE19121</t>
        </is>
      </c>
      <c r="B85" s="24" t="inlineStr">
        <is>
          <t xml:space="preserve">Krishna Prakash J </t>
        </is>
      </c>
      <c r="C85" s="24" t="n">
        <v>3.4</v>
      </c>
      <c r="D85" s="24" t="n">
        <v>3.4</v>
      </c>
      <c r="E85" s="24" t="n">
        <v>3.9</v>
      </c>
      <c r="F85" s="24" t="n">
        <v>3.4</v>
      </c>
      <c r="G85" s="24" t="n">
        <v>3.4</v>
      </c>
      <c r="I85" s="25">
        <f>SUMIFS(C85:G85, C6:G6, "19MEE383_CO1")</f>
        <v/>
      </c>
      <c r="J85" s="25">
        <f>SUMIFS(C85:G85, C6:G6, "19MEE383_CO2")</f>
        <v/>
      </c>
      <c r="K85" s="25">
        <f>SUMIFS(C85:G85, C6:G6, "19MEE383_CO3")</f>
        <v/>
      </c>
      <c r="L85" s="25">
        <f>SUMIFS(C85:G85, C6:G6, "19MEE383_CO4")</f>
        <v/>
      </c>
      <c r="M85" s="25">
        <f>SUMIFS(C85:G85, C6:G6, "19MEE383_CO5")</f>
        <v/>
      </c>
    </row>
    <row r="86">
      <c r="A86" s="26" t="inlineStr">
        <is>
          <t>CB.EN.U4MEE19122</t>
        </is>
      </c>
      <c r="B86" s="26" t="inlineStr">
        <is>
          <t xml:space="preserve">MALLA SAI SRIKAR </t>
        </is>
      </c>
      <c r="C86" s="26" t="n">
        <v>2.8</v>
      </c>
      <c r="D86" s="26" t="n">
        <v>2.8</v>
      </c>
      <c r="E86" s="26" t="n">
        <v>3.3</v>
      </c>
      <c r="F86" s="26" t="n">
        <v>2.8</v>
      </c>
      <c r="G86" s="26" t="n">
        <v>2.8</v>
      </c>
      <c r="I86" s="25">
        <f>SUMIFS(C86:G86, C6:G6, "19MEE383_CO1")</f>
        <v/>
      </c>
      <c r="J86" s="25">
        <f>SUMIFS(C86:G86, C6:G6, "19MEE383_CO2")</f>
        <v/>
      </c>
      <c r="K86" s="25">
        <f>SUMIFS(C86:G86, C6:G6, "19MEE383_CO3")</f>
        <v/>
      </c>
      <c r="L86" s="25">
        <f>SUMIFS(C86:G86, C6:G6, "19MEE383_CO4")</f>
        <v/>
      </c>
      <c r="M86" s="25">
        <f>SUMIFS(C86:G86, C6:G6, "19MEE383_CO5")</f>
        <v/>
      </c>
    </row>
    <row r="87">
      <c r="A87" s="24" t="inlineStr">
        <is>
          <t>CB.EN.U4MEE19123</t>
        </is>
      </c>
      <c r="B87" s="24" t="inlineStr">
        <is>
          <t xml:space="preserve">Midhuen S </t>
        </is>
      </c>
      <c r="C87" s="24" t="n">
        <v>2.6</v>
      </c>
      <c r="D87" s="24" t="n">
        <v>2.6</v>
      </c>
      <c r="E87" s="24" t="n">
        <v>3.1</v>
      </c>
      <c r="F87" s="24" t="n">
        <v>2.6</v>
      </c>
      <c r="G87" s="24" t="n">
        <v>2.6</v>
      </c>
      <c r="I87" s="25">
        <f>SUMIFS(C87:G87, C6:G6, "19MEE383_CO1")</f>
        <v/>
      </c>
      <c r="J87" s="25">
        <f>SUMIFS(C87:G87, C6:G6, "19MEE383_CO2")</f>
        <v/>
      </c>
      <c r="K87" s="25">
        <f>SUMIFS(C87:G87, C6:G6, "19MEE383_CO3")</f>
        <v/>
      </c>
      <c r="L87" s="25">
        <f>SUMIFS(C87:G87, C6:G6, "19MEE383_CO4")</f>
        <v/>
      </c>
      <c r="M87" s="25">
        <f>SUMIFS(C87:G87, C6:G6, "19MEE383_CO5")</f>
        <v/>
      </c>
    </row>
    <row r="88">
      <c r="A88" s="26" t="inlineStr">
        <is>
          <t>CB.EN.U4MEE19124</t>
        </is>
      </c>
      <c r="B88" s="26" t="inlineStr">
        <is>
          <t xml:space="preserve">Muthushankarr K </t>
        </is>
      </c>
      <c r="C88" s="26" t="n">
        <v>2.6</v>
      </c>
      <c r="D88" s="26" t="n">
        <v>2.6</v>
      </c>
      <c r="E88" s="26" t="n">
        <v>3.1</v>
      </c>
      <c r="F88" s="26" t="n">
        <v>2.6</v>
      </c>
      <c r="G88" s="26" t="n">
        <v>2.6</v>
      </c>
      <c r="I88" s="25">
        <f>SUMIFS(C88:G88, C6:G6, "19MEE383_CO1")</f>
        <v/>
      </c>
      <c r="J88" s="25">
        <f>SUMIFS(C88:G88, C6:G6, "19MEE383_CO2")</f>
        <v/>
      </c>
      <c r="K88" s="25">
        <f>SUMIFS(C88:G88, C6:G6, "19MEE383_CO3")</f>
        <v/>
      </c>
      <c r="L88" s="25">
        <f>SUMIFS(C88:G88, C6:G6, "19MEE383_CO4")</f>
        <v/>
      </c>
      <c r="M88" s="25">
        <f>SUMIFS(C88:G88, C6:G6, "19MEE383_CO5")</f>
        <v/>
      </c>
    </row>
    <row r="89">
      <c r="A89" s="24" t="inlineStr">
        <is>
          <t>CB.EN.U4MEE19125</t>
        </is>
      </c>
      <c r="B89" s="24" t="inlineStr">
        <is>
          <t xml:space="preserve">NAGUMALLA RUTHWIK ESHWAR </t>
        </is>
      </c>
      <c r="C89" s="24" t="n">
        <v>3.2</v>
      </c>
      <c r="D89" s="24" t="n">
        <v>3.2</v>
      </c>
      <c r="E89" s="24" t="n">
        <v>3.7</v>
      </c>
      <c r="F89" s="24" t="n">
        <v>3.2</v>
      </c>
      <c r="G89" s="24" t="n">
        <v>3.2</v>
      </c>
      <c r="I89" s="25">
        <f>SUMIFS(C89:G89, C6:G6, "19MEE383_CO1")</f>
        <v/>
      </c>
      <c r="J89" s="25">
        <f>SUMIFS(C89:G89, C6:G6, "19MEE383_CO2")</f>
        <v/>
      </c>
      <c r="K89" s="25">
        <f>SUMIFS(C89:G89, C6:G6, "19MEE383_CO3")</f>
        <v/>
      </c>
      <c r="L89" s="25">
        <f>SUMIFS(C89:G89, C6:G6, "19MEE383_CO4")</f>
        <v/>
      </c>
      <c r="M89" s="25">
        <f>SUMIFS(C89:G89, C6:G6, "19MEE383_CO5")</f>
        <v/>
      </c>
    </row>
    <row r="90">
      <c r="A90" s="26" t="inlineStr">
        <is>
          <t>CB.EN.U4MEE19126</t>
        </is>
      </c>
      <c r="B90" s="26" t="inlineStr">
        <is>
          <t xml:space="preserve">NANDHA VISHNU S </t>
        </is>
      </c>
      <c r="C90" s="26" t="n">
        <v>2.6</v>
      </c>
      <c r="D90" s="26" t="n">
        <v>2.6</v>
      </c>
      <c r="E90" s="26" t="n">
        <v>3.1</v>
      </c>
      <c r="F90" s="26" t="n">
        <v>2.6</v>
      </c>
      <c r="G90" s="26" t="n">
        <v>2.6</v>
      </c>
      <c r="I90" s="25">
        <f>SUMIFS(C90:G90, C6:G6, "19MEE383_CO1")</f>
        <v/>
      </c>
      <c r="J90" s="25">
        <f>SUMIFS(C90:G90, C6:G6, "19MEE383_CO2")</f>
        <v/>
      </c>
      <c r="K90" s="25">
        <f>SUMIFS(C90:G90, C6:G6, "19MEE383_CO3")</f>
        <v/>
      </c>
      <c r="L90" s="25">
        <f>SUMIFS(C90:G90, C6:G6, "19MEE383_CO4")</f>
        <v/>
      </c>
      <c r="M90" s="25">
        <f>SUMIFS(C90:G90, C6:G6, "19MEE383_CO5")</f>
        <v/>
      </c>
    </row>
    <row r="91">
      <c r="A91" s="24" t="inlineStr">
        <is>
          <t>CB.EN.U4MEE19127</t>
        </is>
      </c>
      <c r="B91" s="24" t="inlineStr">
        <is>
          <t xml:space="preserve">Nishanth H </t>
        </is>
      </c>
      <c r="C91" s="24" t="n">
        <v>3.2</v>
      </c>
      <c r="D91" s="24" t="n">
        <v>3.2</v>
      </c>
      <c r="E91" s="24" t="n">
        <v>3.7</v>
      </c>
      <c r="F91" s="24" t="n">
        <v>3.2</v>
      </c>
      <c r="G91" s="24" t="n">
        <v>3.2</v>
      </c>
      <c r="I91" s="25">
        <f>SUMIFS(C91:G91, C6:G6, "19MEE383_CO1")</f>
        <v/>
      </c>
      <c r="J91" s="25">
        <f>SUMIFS(C91:G91, C6:G6, "19MEE383_CO2")</f>
        <v/>
      </c>
      <c r="K91" s="25">
        <f>SUMIFS(C91:G91, C6:G6, "19MEE383_CO3")</f>
        <v/>
      </c>
      <c r="L91" s="25">
        <f>SUMIFS(C91:G91, C6:G6, "19MEE383_CO4")</f>
        <v/>
      </c>
      <c r="M91" s="25">
        <f>SUMIFS(C91:G91, C6:G6, "19MEE383_CO5")</f>
        <v/>
      </c>
    </row>
    <row r="92">
      <c r="A92" s="26" t="inlineStr">
        <is>
          <t>CB.EN.U4MEE19128</t>
        </is>
      </c>
      <c r="B92" s="26" t="inlineStr">
        <is>
          <t xml:space="preserve">Penumatsa Sri Varshith </t>
        </is>
      </c>
      <c r="C92" s="26" t="n">
        <v>2.6</v>
      </c>
      <c r="D92" s="26" t="n">
        <v>2.6</v>
      </c>
      <c r="E92" s="26" t="n">
        <v>3.1</v>
      </c>
      <c r="F92" s="26" t="n">
        <v>2.6</v>
      </c>
      <c r="G92" s="26" t="n">
        <v>2.6</v>
      </c>
      <c r="I92" s="25">
        <f>SUMIFS(C92:G92, C6:G6, "19MEE383_CO1")</f>
        <v/>
      </c>
      <c r="J92" s="25">
        <f>SUMIFS(C92:G92, C6:G6, "19MEE383_CO2")</f>
        <v/>
      </c>
      <c r="K92" s="25">
        <f>SUMIFS(C92:G92, C6:G6, "19MEE383_CO3")</f>
        <v/>
      </c>
      <c r="L92" s="25">
        <f>SUMIFS(C92:G92, C6:G6, "19MEE383_CO4")</f>
        <v/>
      </c>
      <c r="M92" s="25">
        <f>SUMIFS(C92:G92, C6:G6, "19MEE383_CO5")</f>
        <v/>
      </c>
    </row>
    <row r="93">
      <c r="A93" s="24" t="inlineStr">
        <is>
          <t>CB.EN.U4MEE19129</t>
        </is>
      </c>
      <c r="B93" s="24" t="inlineStr">
        <is>
          <t xml:space="preserve">Ponkumaran S </t>
        </is>
      </c>
      <c r="C93" s="24" t="n">
        <v>3.2</v>
      </c>
      <c r="D93" s="24" t="n">
        <v>3.2</v>
      </c>
      <c r="E93" s="24" t="n">
        <v>3.7</v>
      </c>
      <c r="F93" s="24" t="n">
        <v>3.2</v>
      </c>
      <c r="G93" s="24" t="n">
        <v>3.2</v>
      </c>
      <c r="I93" s="25">
        <f>SUMIFS(C93:G93, C6:G6, "19MEE383_CO1")</f>
        <v/>
      </c>
      <c r="J93" s="25">
        <f>SUMIFS(C93:G93, C6:G6, "19MEE383_CO2")</f>
        <v/>
      </c>
      <c r="K93" s="25">
        <f>SUMIFS(C93:G93, C6:G6, "19MEE383_CO3")</f>
        <v/>
      </c>
      <c r="L93" s="25">
        <f>SUMIFS(C93:G93, C6:G6, "19MEE383_CO4")</f>
        <v/>
      </c>
      <c r="M93" s="25">
        <f>SUMIFS(C93:G93, C6:G6, "19MEE383_CO5")</f>
        <v/>
      </c>
    </row>
    <row r="94">
      <c r="A94" s="26" t="inlineStr">
        <is>
          <t>CB.EN.U4MEE19130</t>
        </is>
      </c>
      <c r="B94" s="26" t="inlineStr">
        <is>
          <t xml:space="preserve">Raajavignesh G </t>
        </is>
      </c>
      <c r="C94" s="26" t="n">
        <v>3.6</v>
      </c>
      <c r="D94" s="26" t="n">
        <v>3.6</v>
      </c>
      <c r="E94" s="26" t="n">
        <v>4</v>
      </c>
      <c r="F94" s="26" t="n">
        <v>3.6</v>
      </c>
      <c r="G94" s="26" t="n">
        <v>3.6</v>
      </c>
      <c r="I94" s="25">
        <f>SUMIFS(C94:G94, C6:G6, "19MEE383_CO1")</f>
        <v/>
      </c>
      <c r="J94" s="25">
        <f>SUMIFS(C94:G94, C6:G6, "19MEE383_CO2")</f>
        <v/>
      </c>
      <c r="K94" s="25">
        <f>SUMIFS(C94:G94, C6:G6, "19MEE383_CO3")</f>
        <v/>
      </c>
      <c r="L94" s="25">
        <f>SUMIFS(C94:G94, C6:G6, "19MEE383_CO4")</f>
        <v/>
      </c>
      <c r="M94" s="25">
        <f>SUMIFS(C94:G94, C6:G6, "19MEE383_CO5")</f>
        <v/>
      </c>
    </row>
    <row r="95">
      <c r="A95" s="24" t="inlineStr">
        <is>
          <t>CB.EN.U4MEE19131</t>
        </is>
      </c>
      <c r="B95" s="24" t="inlineStr">
        <is>
          <t xml:space="preserve">Raghavenderen H S </t>
        </is>
      </c>
      <c r="C95" s="24" t="n">
        <v>2.4</v>
      </c>
      <c r="D95" s="24" t="n">
        <v>2.4</v>
      </c>
      <c r="E95" s="24" t="n">
        <v>2.9</v>
      </c>
      <c r="F95" s="24" t="n">
        <v>2.4</v>
      </c>
      <c r="G95" s="24" t="n">
        <v>2.4</v>
      </c>
      <c r="I95" s="25">
        <f>SUMIFS(C95:G95, C6:G6, "19MEE383_CO1")</f>
        <v/>
      </c>
      <c r="J95" s="25">
        <f>SUMIFS(C95:G95, C6:G6, "19MEE383_CO2")</f>
        <v/>
      </c>
      <c r="K95" s="25">
        <f>SUMIFS(C95:G95, C6:G6, "19MEE383_CO3")</f>
        <v/>
      </c>
      <c r="L95" s="25">
        <f>SUMIFS(C95:G95, C6:G6, "19MEE383_CO4")</f>
        <v/>
      </c>
      <c r="M95" s="25">
        <f>SUMIFS(C95:G95, C6:G6, "19MEE383_CO5")</f>
        <v/>
      </c>
    </row>
    <row r="96">
      <c r="A96" s="26" t="inlineStr">
        <is>
          <t>CB.EN.U4MEE19132</t>
        </is>
      </c>
      <c r="B96" s="26" t="inlineStr">
        <is>
          <t xml:space="preserve">Ramasubramanian M </t>
        </is>
      </c>
      <c r="C96" s="26" t="n">
        <v>3.2</v>
      </c>
      <c r="D96" s="26" t="n">
        <v>3.2</v>
      </c>
      <c r="E96" s="26" t="n">
        <v>3.7</v>
      </c>
      <c r="F96" s="26" t="n">
        <v>3.2</v>
      </c>
      <c r="G96" s="26" t="n">
        <v>3.2</v>
      </c>
      <c r="I96" s="25">
        <f>SUMIFS(C96:G96, C6:G6, "19MEE383_CO1")</f>
        <v/>
      </c>
      <c r="J96" s="25">
        <f>SUMIFS(C96:G96, C6:G6, "19MEE383_CO2")</f>
        <v/>
      </c>
      <c r="K96" s="25">
        <f>SUMIFS(C96:G96, C6:G6, "19MEE383_CO3")</f>
        <v/>
      </c>
      <c r="L96" s="25">
        <f>SUMIFS(C96:G96, C6:G6, "19MEE383_CO4")</f>
        <v/>
      </c>
      <c r="M96" s="25">
        <f>SUMIFS(C96:G96, C6:G6, "19MEE383_CO5")</f>
        <v/>
      </c>
    </row>
    <row r="97">
      <c r="A97" s="24" t="inlineStr">
        <is>
          <t>CB.EN.U4MEE19133</t>
        </is>
      </c>
      <c r="B97" s="24" t="inlineStr">
        <is>
          <t xml:space="preserve">Ramsundarpillai K S  </t>
        </is>
      </c>
      <c r="C97" s="24" t="n">
        <v>2.6</v>
      </c>
      <c r="D97" s="24" t="n">
        <v>2.6</v>
      </c>
      <c r="E97" s="24" t="n">
        <v>3.1</v>
      </c>
      <c r="F97" s="24" t="n">
        <v>2.6</v>
      </c>
      <c r="G97" s="24" t="n">
        <v>2.6</v>
      </c>
      <c r="I97" s="25">
        <f>SUMIFS(C97:G97, C6:G6, "19MEE383_CO1")</f>
        <v/>
      </c>
      <c r="J97" s="25">
        <f>SUMIFS(C97:G97, C6:G6, "19MEE383_CO2")</f>
        <v/>
      </c>
      <c r="K97" s="25">
        <f>SUMIFS(C97:G97, C6:G6, "19MEE383_CO3")</f>
        <v/>
      </c>
      <c r="L97" s="25">
        <f>SUMIFS(C97:G97, C6:G6, "19MEE383_CO4")</f>
        <v/>
      </c>
      <c r="M97" s="25">
        <f>SUMIFS(C97:G97, C6:G6, "19MEE383_CO5")</f>
        <v/>
      </c>
    </row>
    <row r="98">
      <c r="A98" s="26" t="inlineStr">
        <is>
          <t>CB.EN.U4MEE19134</t>
        </is>
      </c>
      <c r="B98" s="26" t="inlineStr">
        <is>
          <t xml:space="preserve">Rohith S </t>
        </is>
      </c>
      <c r="C98" s="26" t="n">
        <v>3.4</v>
      </c>
      <c r="D98" s="26" t="n">
        <v>3.4</v>
      </c>
      <c r="E98" s="26" t="n">
        <v>3.9</v>
      </c>
      <c r="F98" s="26" t="n">
        <v>3.4</v>
      </c>
      <c r="G98" s="26" t="n">
        <v>3.4</v>
      </c>
      <c r="I98" s="25">
        <f>SUMIFS(C98:G98, C6:G6, "19MEE383_CO1")</f>
        <v/>
      </c>
      <c r="J98" s="25">
        <f>SUMIFS(C98:G98, C6:G6, "19MEE383_CO2")</f>
        <v/>
      </c>
      <c r="K98" s="25">
        <f>SUMIFS(C98:G98, C6:G6, "19MEE383_CO3")</f>
        <v/>
      </c>
      <c r="L98" s="25">
        <f>SUMIFS(C98:G98, C6:G6, "19MEE383_CO4")</f>
        <v/>
      </c>
      <c r="M98" s="25">
        <f>SUMIFS(C98:G98, C6:G6, "19MEE383_CO5")</f>
        <v/>
      </c>
    </row>
    <row r="99">
      <c r="A99" s="24" t="inlineStr">
        <is>
          <t>CB.EN.U4MEE19135</t>
        </is>
      </c>
      <c r="B99" s="24" t="inlineStr">
        <is>
          <t xml:space="preserve">S. ABINAV </t>
        </is>
      </c>
      <c r="C99" s="24" t="n">
        <v>2.4</v>
      </c>
      <c r="D99" s="24" t="n">
        <v>2.4</v>
      </c>
      <c r="E99" s="24" t="n">
        <v>2.9</v>
      </c>
      <c r="F99" s="24" t="n">
        <v>2.4</v>
      </c>
      <c r="G99" s="24" t="n">
        <v>2.4</v>
      </c>
      <c r="I99" s="25">
        <f>SUMIFS(C99:G99, C6:G6, "19MEE383_CO1")</f>
        <v/>
      </c>
      <c r="J99" s="25">
        <f>SUMIFS(C99:G99, C6:G6, "19MEE383_CO2")</f>
        <v/>
      </c>
      <c r="K99" s="25">
        <f>SUMIFS(C99:G99, C6:G6, "19MEE383_CO3")</f>
        <v/>
      </c>
      <c r="L99" s="25">
        <f>SUMIFS(C99:G99, C6:G6, "19MEE383_CO4")</f>
        <v/>
      </c>
      <c r="M99" s="25">
        <f>SUMIFS(C99:G99, C6:G6, "19MEE383_CO5")</f>
        <v/>
      </c>
    </row>
    <row r="100">
      <c r="A100" s="26" t="inlineStr">
        <is>
          <t>CB.EN.U4MEE19136</t>
        </is>
      </c>
      <c r="B100" s="26" t="inlineStr">
        <is>
          <t xml:space="preserve">Sadhu Sai Ram Lakshmi Karthik </t>
        </is>
      </c>
      <c r="C100" s="26" t="n">
        <v>3.6</v>
      </c>
      <c r="D100" s="26" t="n">
        <v>3.6</v>
      </c>
      <c r="E100" s="26" t="n">
        <v>4</v>
      </c>
      <c r="F100" s="26" t="n">
        <v>3.6</v>
      </c>
      <c r="G100" s="26" t="n">
        <v>3.6</v>
      </c>
      <c r="I100" s="25">
        <f>SUMIFS(C100:G100, C6:G6, "19MEE383_CO1")</f>
        <v/>
      </c>
      <c r="J100" s="25">
        <f>SUMIFS(C100:G100, C6:G6, "19MEE383_CO2")</f>
        <v/>
      </c>
      <c r="K100" s="25">
        <f>SUMIFS(C100:G100, C6:G6, "19MEE383_CO3")</f>
        <v/>
      </c>
      <c r="L100" s="25">
        <f>SUMIFS(C100:G100, C6:G6, "19MEE383_CO4")</f>
        <v/>
      </c>
      <c r="M100" s="25">
        <f>SUMIFS(C100:G100, C6:G6, "19MEE383_CO5")</f>
        <v/>
      </c>
    </row>
    <row r="101">
      <c r="A101" s="24" t="inlineStr">
        <is>
          <t>CB.EN.U4MEE19137</t>
        </is>
      </c>
      <c r="B101" s="24" t="inlineStr">
        <is>
          <t xml:space="preserve">Salai Gnana Suriyan S </t>
        </is>
      </c>
      <c r="C101" s="24" t="n">
        <v>2.8</v>
      </c>
      <c r="D101" s="24" t="n">
        <v>2.8</v>
      </c>
      <c r="E101" s="24" t="n">
        <v>3.3</v>
      </c>
      <c r="F101" s="24" t="n">
        <v>2.8</v>
      </c>
      <c r="G101" s="24" t="n">
        <v>2.8</v>
      </c>
      <c r="I101" s="25">
        <f>SUMIFS(C101:G101, C6:G6, "19MEE383_CO1")</f>
        <v/>
      </c>
      <c r="J101" s="25">
        <f>SUMIFS(C101:G101, C6:G6, "19MEE383_CO2")</f>
        <v/>
      </c>
      <c r="K101" s="25">
        <f>SUMIFS(C101:G101, C6:G6, "19MEE383_CO3")</f>
        <v/>
      </c>
      <c r="L101" s="25">
        <f>SUMIFS(C101:G101, C6:G6, "19MEE383_CO4")</f>
        <v/>
      </c>
      <c r="M101" s="25">
        <f>SUMIFS(C101:G101, C6:G6, "19MEE383_CO5")</f>
        <v/>
      </c>
    </row>
    <row r="102">
      <c r="A102" s="26" t="inlineStr">
        <is>
          <t>CB.EN.U4MEE19138</t>
        </is>
      </c>
      <c r="B102" s="26" t="inlineStr">
        <is>
          <t xml:space="preserve">Sane Pruthvi Reddy </t>
        </is>
      </c>
      <c r="C102" s="26" t="n">
        <v>2.8</v>
      </c>
      <c r="D102" s="26" t="n">
        <v>2.8</v>
      </c>
      <c r="E102" s="26" t="n">
        <v>3.3</v>
      </c>
      <c r="F102" s="26" t="n">
        <v>2.8</v>
      </c>
      <c r="G102" s="26" t="n">
        <v>2.8</v>
      </c>
      <c r="I102" s="25">
        <f>SUMIFS(C102:G102, C6:G6, "19MEE383_CO1")</f>
        <v/>
      </c>
      <c r="J102" s="25">
        <f>SUMIFS(C102:G102, C6:G6, "19MEE383_CO2")</f>
        <v/>
      </c>
      <c r="K102" s="25">
        <f>SUMIFS(C102:G102, C6:G6, "19MEE383_CO3")</f>
        <v/>
      </c>
      <c r="L102" s="25">
        <f>SUMIFS(C102:G102, C6:G6, "19MEE383_CO4")</f>
        <v/>
      </c>
      <c r="M102" s="25">
        <f>SUMIFS(C102:G102, C6:G6, "19MEE383_CO5")</f>
        <v/>
      </c>
    </row>
    <row r="103">
      <c r="A103" s="24" t="inlineStr">
        <is>
          <t>CB.EN.U4MEE19139</t>
        </is>
      </c>
      <c r="B103" s="24" t="inlineStr">
        <is>
          <t xml:space="preserve">Shanmukha Sriram Jeeri </t>
        </is>
      </c>
      <c r="C103" s="24" t="n">
        <v>3.2</v>
      </c>
      <c r="D103" s="24" t="n">
        <v>3.2</v>
      </c>
      <c r="E103" s="24" t="n">
        <v>3.7</v>
      </c>
      <c r="F103" s="24" t="n">
        <v>3.2</v>
      </c>
      <c r="G103" s="24" t="n">
        <v>3.2</v>
      </c>
      <c r="I103" s="25">
        <f>SUMIFS(C103:G103, C6:G6, "19MEE383_CO1")</f>
        <v/>
      </c>
      <c r="J103" s="25">
        <f>SUMIFS(C103:G103, C6:G6, "19MEE383_CO2")</f>
        <v/>
      </c>
      <c r="K103" s="25">
        <f>SUMIFS(C103:G103, C6:G6, "19MEE383_CO3")</f>
        <v/>
      </c>
      <c r="L103" s="25">
        <f>SUMIFS(C103:G103, C6:G6, "19MEE383_CO4")</f>
        <v/>
      </c>
      <c r="M103" s="25">
        <f>SUMIFS(C103:G103, C6:G6, "19MEE383_CO5")</f>
        <v/>
      </c>
    </row>
    <row r="104">
      <c r="A104" s="26" t="inlineStr">
        <is>
          <t>CB.EN.U4MEE19140</t>
        </is>
      </c>
      <c r="B104" s="26" t="inlineStr">
        <is>
          <t xml:space="preserve">Shivaa K </t>
        </is>
      </c>
      <c r="C104" s="26" t="n">
        <v>2.4</v>
      </c>
      <c r="D104" s="26" t="n">
        <v>2.4</v>
      </c>
      <c r="E104" s="26" t="n">
        <v>2.9</v>
      </c>
      <c r="F104" s="26" t="n">
        <v>2.4</v>
      </c>
      <c r="G104" s="26" t="n">
        <v>2.4</v>
      </c>
      <c r="I104" s="25">
        <f>SUMIFS(C104:G104, C6:G6, "19MEE383_CO1")</f>
        <v/>
      </c>
      <c r="J104" s="25">
        <f>SUMIFS(C104:G104, C6:G6, "19MEE383_CO2")</f>
        <v/>
      </c>
      <c r="K104" s="25">
        <f>SUMIFS(C104:G104, C6:G6, "19MEE383_CO3")</f>
        <v/>
      </c>
      <c r="L104" s="25">
        <f>SUMIFS(C104:G104, C6:G6, "19MEE383_CO4")</f>
        <v/>
      </c>
      <c r="M104" s="25">
        <f>SUMIFS(C104:G104, C6:G6, "19MEE383_CO5")</f>
        <v/>
      </c>
    </row>
    <row r="105">
      <c r="A105" s="24" t="inlineStr">
        <is>
          <t>CB.EN.U4MEE19141</t>
        </is>
      </c>
      <c r="B105" s="24" t="inlineStr">
        <is>
          <t xml:space="preserve">Shrivardhaan R S  </t>
        </is>
      </c>
      <c r="C105" s="24" t="n">
        <v>2.4</v>
      </c>
      <c r="D105" s="24" t="n">
        <v>2.4</v>
      </c>
      <c r="E105" s="24" t="n">
        <v>2.9</v>
      </c>
      <c r="F105" s="24" t="n">
        <v>2.4</v>
      </c>
      <c r="G105" s="24" t="n">
        <v>2.4</v>
      </c>
      <c r="I105" s="25">
        <f>SUMIFS(C105:G105, C6:G6, "19MEE383_CO1")</f>
        <v/>
      </c>
      <c r="J105" s="25">
        <f>SUMIFS(C105:G105, C6:G6, "19MEE383_CO2")</f>
        <v/>
      </c>
      <c r="K105" s="25">
        <f>SUMIFS(C105:G105, C6:G6, "19MEE383_CO3")</f>
        <v/>
      </c>
      <c r="L105" s="25">
        <f>SUMIFS(C105:G105, C6:G6, "19MEE383_CO4")</f>
        <v/>
      </c>
      <c r="M105" s="25">
        <f>SUMIFS(C105:G105, C6:G6, "19MEE383_CO5")</f>
        <v/>
      </c>
    </row>
    <row r="106">
      <c r="A106" s="26" t="inlineStr">
        <is>
          <t>CB.EN.U4MEE19142</t>
        </is>
      </c>
      <c r="B106" s="26" t="inlineStr">
        <is>
          <t xml:space="preserve">Sidharthan S  </t>
        </is>
      </c>
      <c r="C106" s="26" t="n">
        <v>3.6</v>
      </c>
      <c r="D106" s="26" t="n">
        <v>3.6</v>
      </c>
      <c r="E106" s="26" t="n">
        <v>4</v>
      </c>
      <c r="F106" s="26" t="n">
        <v>3.6</v>
      </c>
      <c r="G106" s="26" t="n">
        <v>3.6</v>
      </c>
      <c r="I106" s="25">
        <f>SUMIFS(C106:G106, C6:G6, "19MEE383_CO1")</f>
        <v/>
      </c>
      <c r="J106" s="25">
        <f>SUMIFS(C106:G106, C6:G6, "19MEE383_CO2")</f>
        <v/>
      </c>
      <c r="K106" s="25">
        <f>SUMIFS(C106:G106, C6:G6, "19MEE383_CO3")</f>
        <v/>
      </c>
      <c r="L106" s="25">
        <f>SUMIFS(C106:G106, C6:G6, "19MEE383_CO4")</f>
        <v/>
      </c>
      <c r="M106" s="25">
        <f>SUMIFS(C106:G106, C6:G6, "19MEE383_CO5")</f>
        <v/>
      </c>
    </row>
    <row r="107">
      <c r="A107" s="24" t="inlineStr">
        <is>
          <t>CB.EN.U4MEE19143</t>
        </is>
      </c>
      <c r="B107" s="24" t="inlineStr">
        <is>
          <t xml:space="preserve">Sivaram S </t>
        </is>
      </c>
      <c r="C107" s="24" t="n">
        <v>3.2</v>
      </c>
      <c r="D107" s="24" t="n">
        <v>3.2</v>
      </c>
      <c r="E107" s="24" t="n">
        <v>3.7</v>
      </c>
      <c r="F107" s="24" t="n">
        <v>3.2</v>
      </c>
      <c r="G107" s="24" t="n">
        <v>3.2</v>
      </c>
      <c r="I107" s="25">
        <f>SUMIFS(C107:G107, C6:G6, "19MEE383_CO1")</f>
        <v/>
      </c>
      <c r="J107" s="25">
        <f>SUMIFS(C107:G107, C6:G6, "19MEE383_CO2")</f>
        <v/>
      </c>
      <c r="K107" s="25">
        <f>SUMIFS(C107:G107, C6:G6, "19MEE383_CO3")</f>
        <v/>
      </c>
      <c r="L107" s="25">
        <f>SUMIFS(C107:G107, C6:G6, "19MEE383_CO4")</f>
        <v/>
      </c>
      <c r="M107" s="25">
        <f>SUMIFS(C107:G107, C6:G6, "19MEE383_CO5")</f>
        <v/>
      </c>
    </row>
    <row r="108">
      <c r="A108" s="26" t="inlineStr">
        <is>
          <t>CB.EN.U4MEE19146</t>
        </is>
      </c>
      <c r="B108" s="26" t="inlineStr">
        <is>
          <t xml:space="preserve">Surya Sajeev </t>
        </is>
      </c>
      <c r="C108" s="26" t="n">
        <v>3</v>
      </c>
      <c r="D108" s="26" t="n">
        <v>3</v>
      </c>
      <c r="E108" s="26" t="n">
        <v>3.5</v>
      </c>
      <c r="F108" s="26" t="n">
        <v>3</v>
      </c>
      <c r="G108" s="26" t="n">
        <v>3</v>
      </c>
      <c r="I108" s="25">
        <f>SUMIFS(C108:G108, C6:G6, "19MEE383_CO1")</f>
        <v/>
      </c>
      <c r="J108" s="25">
        <f>SUMIFS(C108:G108, C6:G6, "19MEE383_CO2")</f>
        <v/>
      </c>
      <c r="K108" s="25">
        <f>SUMIFS(C108:G108, C6:G6, "19MEE383_CO3")</f>
        <v/>
      </c>
      <c r="L108" s="25">
        <f>SUMIFS(C108:G108, C6:G6, "19MEE383_CO4")</f>
        <v/>
      </c>
      <c r="M108" s="25">
        <f>SUMIFS(C108:G108, C6:G6, "19MEE383_CO5")</f>
        <v/>
      </c>
    </row>
    <row r="109">
      <c r="A109" s="24" t="inlineStr">
        <is>
          <t>CB.EN.U4MEE19147</t>
        </is>
      </c>
      <c r="B109" s="24" t="inlineStr">
        <is>
          <t xml:space="preserve">Udith K </t>
        </is>
      </c>
      <c r="C109" s="24" t="n">
        <v>2.6</v>
      </c>
      <c r="D109" s="24" t="n">
        <v>2.6</v>
      </c>
      <c r="E109" s="24" t="n">
        <v>3.1</v>
      </c>
      <c r="F109" s="24" t="n">
        <v>2.6</v>
      </c>
      <c r="G109" s="24" t="n">
        <v>2.6</v>
      </c>
      <c r="I109" s="25">
        <f>SUMIFS(C109:G109, C6:G6, "19MEE383_CO1")</f>
        <v/>
      </c>
      <c r="J109" s="25">
        <f>SUMIFS(C109:G109, C6:G6, "19MEE383_CO2")</f>
        <v/>
      </c>
      <c r="K109" s="25">
        <f>SUMIFS(C109:G109, C6:G6, "19MEE383_CO3")</f>
        <v/>
      </c>
      <c r="L109" s="25">
        <f>SUMIFS(C109:G109, C6:G6, "19MEE383_CO4")</f>
        <v/>
      </c>
      <c r="M109" s="25">
        <f>SUMIFS(C109:G109, C6:G6, "19MEE383_CO5")</f>
        <v/>
      </c>
    </row>
    <row r="110">
      <c r="A110" s="26" t="inlineStr">
        <is>
          <t>CB.EN.U4MEE19148</t>
        </is>
      </c>
      <c r="B110" s="26" t="inlineStr">
        <is>
          <t xml:space="preserve">Sundaravel V S  </t>
        </is>
      </c>
      <c r="C110" s="26" t="n">
        <v>2.6</v>
      </c>
      <c r="D110" s="26" t="n">
        <v>2.6</v>
      </c>
      <c r="E110" s="26" t="n">
        <v>3.1</v>
      </c>
      <c r="F110" s="26" t="n">
        <v>2.6</v>
      </c>
      <c r="G110" s="26" t="n">
        <v>2.6</v>
      </c>
      <c r="I110" s="25">
        <f>SUMIFS(C110:G110, C6:G6, "19MEE383_CO1")</f>
        <v/>
      </c>
      <c r="J110" s="25">
        <f>SUMIFS(C110:G110, C6:G6, "19MEE383_CO2")</f>
        <v/>
      </c>
      <c r="K110" s="25">
        <f>SUMIFS(C110:G110, C6:G6, "19MEE383_CO3")</f>
        <v/>
      </c>
      <c r="L110" s="25">
        <f>SUMIFS(C110:G110, C6:G6, "19MEE383_CO4")</f>
        <v/>
      </c>
      <c r="M110" s="25">
        <f>SUMIFS(C110:G110, C6:G6, "19MEE383_CO5")</f>
        <v/>
      </c>
    </row>
    <row r="111">
      <c r="A111" s="24" t="inlineStr">
        <is>
          <t>CB.EN.U4MEE19149</t>
        </is>
      </c>
      <c r="B111" s="24" t="inlineStr">
        <is>
          <t xml:space="preserve">VADLAMANI RAVI SAI SUBHAKAR </t>
        </is>
      </c>
      <c r="C111" s="24" t="n">
        <v>2.8</v>
      </c>
      <c r="D111" s="24" t="n">
        <v>2.8</v>
      </c>
      <c r="E111" s="24" t="n">
        <v>3.3</v>
      </c>
      <c r="F111" s="24" t="n">
        <v>2.8</v>
      </c>
      <c r="G111" s="24" t="n">
        <v>2.8</v>
      </c>
      <c r="I111" s="25">
        <f>SUMIFS(C111:G111, C6:G6, "19MEE383_CO1")</f>
        <v/>
      </c>
      <c r="J111" s="25">
        <f>SUMIFS(C111:G111, C6:G6, "19MEE383_CO2")</f>
        <v/>
      </c>
      <c r="K111" s="25">
        <f>SUMIFS(C111:G111, C6:G6, "19MEE383_CO3")</f>
        <v/>
      </c>
      <c r="L111" s="25">
        <f>SUMIFS(C111:G111, C6:G6, "19MEE383_CO4")</f>
        <v/>
      </c>
      <c r="M111" s="25">
        <f>SUMIFS(C111:G111, C6:G6, "19MEE383_CO5")</f>
        <v/>
      </c>
    </row>
    <row r="112">
      <c r="A112" s="26" t="inlineStr">
        <is>
          <t>CB.EN.U4MEE19150</t>
        </is>
      </c>
      <c r="B112" s="26" t="inlineStr">
        <is>
          <t xml:space="preserve">Vignesh S </t>
        </is>
      </c>
      <c r="C112" s="26" t="n">
        <v>2.4</v>
      </c>
      <c r="D112" s="26" t="n">
        <v>2.4</v>
      </c>
      <c r="E112" s="26" t="n">
        <v>2.9</v>
      </c>
      <c r="F112" s="26" t="n">
        <v>2.4</v>
      </c>
      <c r="G112" s="26" t="n">
        <v>2.4</v>
      </c>
      <c r="I112" s="25">
        <f>SUMIFS(C112:G112, C6:G6, "19MEE383_CO1")</f>
        <v/>
      </c>
      <c r="J112" s="25">
        <f>SUMIFS(C112:G112, C6:G6, "19MEE383_CO2")</f>
        <v/>
      </c>
      <c r="K112" s="25">
        <f>SUMIFS(C112:G112, C6:G6, "19MEE383_CO3")</f>
        <v/>
      </c>
      <c r="L112" s="25">
        <f>SUMIFS(C112:G112, C6:G6, "19MEE383_CO4")</f>
        <v/>
      </c>
      <c r="M112" s="25">
        <f>SUMIFS(C112:G112, C6:G6, "19MEE383_CO5")</f>
        <v/>
      </c>
    </row>
    <row r="113">
      <c r="A113" s="24" t="inlineStr">
        <is>
          <t>CB.EN.U4MEE19152</t>
        </is>
      </c>
      <c r="B113" s="24" t="inlineStr">
        <is>
          <t xml:space="preserve">Nakka Pranav </t>
        </is>
      </c>
      <c r="C113" s="24" t="n">
        <v>2.4</v>
      </c>
      <c r="D113" s="24" t="n">
        <v>2.4</v>
      </c>
      <c r="E113" s="24" t="n">
        <v>2.9</v>
      </c>
      <c r="F113" s="24" t="n">
        <v>2.4</v>
      </c>
      <c r="G113" s="24" t="n">
        <v>2.4</v>
      </c>
      <c r="I113" s="25">
        <f>SUMIFS(C113:G113, C6:G6, "19MEE383_CO1")</f>
        <v/>
      </c>
      <c r="J113" s="25">
        <f>SUMIFS(C113:G113, C6:G6, "19MEE383_CO2")</f>
        <v/>
      </c>
      <c r="K113" s="25">
        <f>SUMIFS(C113:G113, C6:G6, "19MEE383_CO3")</f>
        <v/>
      </c>
      <c r="L113" s="25">
        <f>SUMIFS(C113:G113, C6:G6, "19MEE383_CO4")</f>
        <v/>
      </c>
      <c r="M113" s="25">
        <f>SUMIFS(C113:G113, C6:G6, "19MEE383_CO5")</f>
        <v/>
      </c>
    </row>
    <row r="114">
      <c r="A114" s="26" t="inlineStr">
        <is>
          <t>CB.EN.U4MEE19153</t>
        </is>
      </c>
      <c r="B114" s="26" t="inlineStr">
        <is>
          <t xml:space="preserve">Nandeeshwaran R </t>
        </is>
      </c>
      <c r="C114" s="26" t="n">
        <v>2.6</v>
      </c>
      <c r="D114" s="26" t="n">
        <v>2.6</v>
      </c>
      <c r="E114" s="26" t="n">
        <v>3.1</v>
      </c>
      <c r="F114" s="26" t="n">
        <v>2.6</v>
      </c>
      <c r="G114" s="26" t="n">
        <v>2.6</v>
      </c>
      <c r="I114" s="25">
        <f>SUMIFS(C114:G114, C6:G6, "19MEE383_CO1")</f>
        <v/>
      </c>
      <c r="J114" s="25">
        <f>SUMIFS(C114:G114, C6:G6, "19MEE383_CO2")</f>
        <v/>
      </c>
      <c r="K114" s="25">
        <f>SUMIFS(C114:G114, C6:G6, "19MEE383_CO3")</f>
        <v/>
      </c>
      <c r="L114" s="25">
        <f>SUMIFS(C114:G114, C6:G6, "19MEE383_CO4")</f>
        <v/>
      </c>
      <c r="M114" s="25">
        <f>SUMIFS(C114:G114, C6:G6, "19MEE383_CO5")</f>
        <v/>
      </c>
    </row>
    <row r="115">
      <c r="A115" s="24" t="inlineStr">
        <is>
          <t>CB.EN.U4MEE19154</t>
        </is>
      </c>
      <c r="B115" s="24" t="inlineStr">
        <is>
          <t xml:space="preserve">Arjun Suresh  </t>
        </is>
      </c>
      <c r="C115" s="24" t="n">
        <v>2.8</v>
      </c>
      <c r="D115" s="24" t="n">
        <v>2.8</v>
      </c>
      <c r="E115" s="24" t="n">
        <v>3.3</v>
      </c>
      <c r="F115" s="24" t="n">
        <v>2.8</v>
      </c>
      <c r="G115" s="24" t="n">
        <v>2.8</v>
      </c>
      <c r="I115" s="25">
        <f>SUMIFS(C115:G115, C6:G6, "19MEE383_CO1")</f>
        <v/>
      </c>
      <c r="J115" s="25">
        <f>SUMIFS(C115:G115, C6:G6, "19MEE383_CO2")</f>
        <v/>
      </c>
      <c r="K115" s="25">
        <f>SUMIFS(C115:G115, C6:G6, "19MEE383_CO3")</f>
        <v/>
      </c>
      <c r="L115" s="25">
        <f>SUMIFS(C115:G115, C6:G6, "19MEE383_CO4")</f>
        <v/>
      </c>
      <c r="M115" s="25">
        <f>SUMIFS(C115:G115, C6:G6, "19MEE383_CO5")</f>
        <v/>
      </c>
    </row>
    <row r="116">
      <c r="A116" s="26" t="inlineStr">
        <is>
          <t>CB.EN.U4MEE19155</t>
        </is>
      </c>
      <c r="B116" s="26" t="inlineStr">
        <is>
          <t xml:space="preserve">Rahuldev C  </t>
        </is>
      </c>
      <c r="C116" s="26" t="n">
        <v>2.4</v>
      </c>
      <c r="D116" s="26" t="n">
        <v>2.4</v>
      </c>
      <c r="E116" s="26" t="n">
        <v>2.9</v>
      </c>
      <c r="F116" s="26" t="n">
        <v>2.4</v>
      </c>
      <c r="G116" s="26" t="n">
        <v>2.4</v>
      </c>
      <c r="I116" s="25">
        <f>SUMIFS(C116:G116, C6:G6, "19MEE383_CO1")</f>
        <v/>
      </c>
      <c r="J116" s="25">
        <f>SUMIFS(C116:G116, C6:G6, "19MEE383_CO2")</f>
        <v/>
      </c>
      <c r="K116" s="25">
        <f>SUMIFS(C116:G116, C6:G6, "19MEE383_CO3")</f>
        <v/>
      </c>
      <c r="L116" s="25">
        <f>SUMIFS(C116:G116, C6:G6, "19MEE383_CO4")</f>
        <v/>
      </c>
      <c r="M116" s="25">
        <f>SUMIFS(C116:G116, C6:G6, "19MEE383_CO5")</f>
        <v/>
      </c>
    </row>
    <row r="117">
      <c r="A117" s="24" t="inlineStr">
        <is>
          <t>CB.EN.U4MEE19156</t>
        </is>
      </c>
      <c r="B117" s="24" t="inlineStr">
        <is>
          <t xml:space="preserve">Adhithya Manoj  </t>
        </is>
      </c>
      <c r="C117" s="24" t="n">
        <v>3.2</v>
      </c>
      <c r="D117" s="24" t="n">
        <v>3.2</v>
      </c>
      <c r="E117" s="24" t="n">
        <v>3.7</v>
      </c>
      <c r="F117" s="24" t="n">
        <v>3.2</v>
      </c>
      <c r="G117" s="24" t="n">
        <v>3.2</v>
      </c>
      <c r="I117" s="25">
        <f>SUMIFS(C117:G117, C6:G6, "19MEE383_CO1")</f>
        <v/>
      </c>
      <c r="J117" s="25">
        <f>SUMIFS(C117:G117, C6:G6, "19MEE383_CO2")</f>
        <v/>
      </c>
      <c r="K117" s="25">
        <f>SUMIFS(C117:G117, C6:G6, "19MEE383_CO3")</f>
        <v/>
      </c>
      <c r="L117" s="25">
        <f>SUMIFS(C117:G117, C6:G6, "19MEE383_CO4")</f>
        <v/>
      </c>
      <c r="M117" s="25">
        <f>SUMIFS(C117:G117, C6:G6, "19MEE383_CO5")</f>
        <v/>
      </c>
    </row>
    <row r="118">
      <c r="A118" s="26" t="inlineStr">
        <is>
          <t>CB.EN.U4MEE19201</t>
        </is>
      </c>
      <c r="B118" s="26" t="inlineStr">
        <is>
          <t xml:space="preserve">Ajay Vamsi Krishna V </t>
        </is>
      </c>
      <c r="C118" s="26" t="n">
        <v>2.8</v>
      </c>
      <c r="D118" s="26" t="n">
        <v>2.8</v>
      </c>
      <c r="E118" s="26" t="n">
        <v>3.3</v>
      </c>
      <c r="F118" s="26" t="n">
        <v>2.8</v>
      </c>
      <c r="G118" s="26" t="n">
        <v>2.8</v>
      </c>
      <c r="I118" s="25">
        <f>SUMIFS(C118:G118, C6:G6, "19MEE383_CO1")</f>
        <v/>
      </c>
      <c r="J118" s="25">
        <f>SUMIFS(C118:G118, C6:G6, "19MEE383_CO2")</f>
        <v/>
      </c>
      <c r="K118" s="25">
        <f>SUMIFS(C118:G118, C6:G6, "19MEE383_CO3")</f>
        <v/>
      </c>
      <c r="L118" s="25">
        <f>SUMIFS(C118:G118, C6:G6, "19MEE383_CO4")</f>
        <v/>
      </c>
      <c r="M118" s="25">
        <f>SUMIFS(C118:G118, C6:G6, "19MEE383_CO5")</f>
        <v/>
      </c>
    </row>
    <row r="119">
      <c r="A119" s="24" t="inlineStr">
        <is>
          <t>CB.EN.U4MEE19202</t>
        </is>
      </c>
      <c r="B119" s="24" t="inlineStr">
        <is>
          <t xml:space="preserve">ANANTHA KISHAN A S </t>
        </is>
      </c>
      <c r="C119" s="24" t="n">
        <v>3.6</v>
      </c>
      <c r="D119" s="24" t="n">
        <v>3.6</v>
      </c>
      <c r="E119" s="24" t="n">
        <v>4</v>
      </c>
      <c r="F119" s="24" t="n">
        <v>3.6</v>
      </c>
      <c r="G119" s="24" t="n">
        <v>3.6</v>
      </c>
      <c r="I119" s="25">
        <f>SUMIFS(C119:G119, C6:G6, "19MEE383_CO1")</f>
        <v/>
      </c>
      <c r="J119" s="25">
        <f>SUMIFS(C119:G119, C6:G6, "19MEE383_CO2")</f>
        <v/>
      </c>
      <c r="K119" s="25">
        <f>SUMIFS(C119:G119, C6:G6, "19MEE383_CO3")</f>
        <v/>
      </c>
      <c r="L119" s="25">
        <f>SUMIFS(C119:G119, C6:G6, "19MEE383_CO4")</f>
        <v/>
      </c>
      <c r="M119" s="25">
        <f>SUMIFS(C119:G119, C6:G6, "19MEE383_CO5")</f>
        <v/>
      </c>
    </row>
    <row r="120">
      <c r="A120" s="26" t="inlineStr">
        <is>
          <t>CB.EN.U4MEE19204</t>
        </is>
      </c>
      <c r="B120" s="26" t="inlineStr">
        <is>
          <t xml:space="preserve">Arjun K </t>
        </is>
      </c>
      <c r="C120" s="26" t="n">
        <v>2.6</v>
      </c>
      <c r="D120" s="26" t="n">
        <v>2.6</v>
      </c>
      <c r="E120" s="26" t="n">
        <v>3.1</v>
      </c>
      <c r="F120" s="26" t="n">
        <v>2.6</v>
      </c>
      <c r="G120" s="26" t="n">
        <v>2.6</v>
      </c>
      <c r="I120" s="25">
        <f>SUMIFS(C120:G120, C6:G6, "19MEE383_CO1")</f>
        <v/>
      </c>
      <c r="J120" s="25">
        <f>SUMIFS(C120:G120, C6:G6, "19MEE383_CO2")</f>
        <v/>
      </c>
      <c r="K120" s="25">
        <f>SUMIFS(C120:G120, C6:G6, "19MEE383_CO3")</f>
        <v/>
      </c>
      <c r="L120" s="25">
        <f>SUMIFS(C120:G120, C6:G6, "19MEE383_CO4")</f>
        <v/>
      </c>
      <c r="M120" s="25">
        <f>SUMIFS(C120:G120, C6:G6, "19MEE383_CO5")</f>
        <v/>
      </c>
    </row>
    <row r="121">
      <c r="A121" s="24" t="inlineStr">
        <is>
          <t>CB.EN.U4MEE19205</t>
        </is>
      </c>
      <c r="B121" s="24" t="inlineStr">
        <is>
          <t xml:space="preserve">B K SREEJITH </t>
        </is>
      </c>
      <c r="C121" s="24" t="n">
        <v>2.2</v>
      </c>
      <c r="D121" s="24" t="n">
        <v>2.2</v>
      </c>
      <c r="E121" s="24" t="n">
        <v>2.7</v>
      </c>
      <c r="F121" s="24" t="n">
        <v>2.2</v>
      </c>
      <c r="G121" s="24" t="n">
        <v>2.2</v>
      </c>
      <c r="I121" s="25">
        <f>SUMIFS(C121:G121, C6:G6, "19MEE383_CO1")</f>
        <v/>
      </c>
      <c r="J121" s="25">
        <f>SUMIFS(C121:G121, C6:G6, "19MEE383_CO2")</f>
        <v/>
      </c>
      <c r="K121" s="25">
        <f>SUMIFS(C121:G121, C6:G6, "19MEE383_CO3")</f>
        <v/>
      </c>
      <c r="L121" s="25">
        <f>SUMIFS(C121:G121, C6:G6, "19MEE383_CO4")</f>
        <v/>
      </c>
      <c r="M121" s="25">
        <f>SUMIFS(C121:G121, C6:G6, "19MEE383_CO5")</f>
        <v/>
      </c>
    </row>
    <row r="122">
      <c r="A122" s="26" t="inlineStr">
        <is>
          <t>CB.EN.U4MEE19206</t>
        </is>
      </c>
      <c r="B122" s="26" t="inlineStr">
        <is>
          <t xml:space="preserve">Balakrishnan Anand </t>
        </is>
      </c>
      <c r="C122" s="26" t="n">
        <v>2.8</v>
      </c>
      <c r="D122" s="26" t="n">
        <v>2.8</v>
      </c>
      <c r="E122" s="26" t="n">
        <v>3.3</v>
      </c>
      <c r="F122" s="26" t="n">
        <v>2.8</v>
      </c>
      <c r="G122" s="26" t="n">
        <v>2.8</v>
      </c>
      <c r="I122" s="25">
        <f>SUMIFS(C122:G122, C6:G6, "19MEE383_CO1")</f>
        <v/>
      </c>
      <c r="J122" s="25">
        <f>SUMIFS(C122:G122, C6:G6, "19MEE383_CO2")</f>
        <v/>
      </c>
      <c r="K122" s="25">
        <f>SUMIFS(C122:G122, C6:G6, "19MEE383_CO3")</f>
        <v/>
      </c>
      <c r="L122" s="25">
        <f>SUMIFS(C122:G122, C6:G6, "19MEE383_CO4")</f>
        <v/>
      </c>
      <c r="M122" s="25">
        <f>SUMIFS(C122:G122, C6:G6, "19MEE383_CO5")</f>
        <v/>
      </c>
    </row>
    <row r="123">
      <c r="A123" s="24" t="inlineStr">
        <is>
          <t>CB.EN.U4MEE19207</t>
        </is>
      </c>
      <c r="B123" s="24" t="inlineStr">
        <is>
          <t xml:space="preserve">Barath Krushna T </t>
        </is>
      </c>
      <c r="C123" s="24" t="n">
        <v>3.4</v>
      </c>
      <c r="D123" s="24" t="n">
        <v>3.4</v>
      </c>
      <c r="E123" s="24" t="n">
        <v>3.9</v>
      </c>
      <c r="F123" s="24" t="n">
        <v>3.4</v>
      </c>
      <c r="G123" s="24" t="n">
        <v>3.4</v>
      </c>
      <c r="I123" s="25">
        <f>SUMIFS(C123:G123, C6:G6, "19MEE383_CO1")</f>
        <v/>
      </c>
      <c r="J123" s="25">
        <f>SUMIFS(C123:G123, C6:G6, "19MEE383_CO2")</f>
        <v/>
      </c>
      <c r="K123" s="25">
        <f>SUMIFS(C123:G123, C6:G6, "19MEE383_CO3")</f>
        <v/>
      </c>
      <c r="L123" s="25">
        <f>SUMIFS(C123:G123, C6:G6, "19MEE383_CO4")</f>
        <v/>
      </c>
      <c r="M123" s="25">
        <f>SUMIFS(C123:G123, C6:G6, "19MEE383_CO5")</f>
        <v/>
      </c>
    </row>
    <row r="124">
      <c r="A124" s="26" t="inlineStr">
        <is>
          <t>CB.EN.U4MEE19208</t>
        </is>
      </c>
      <c r="B124" s="26" t="inlineStr">
        <is>
          <t xml:space="preserve">C Devadershan  </t>
        </is>
      </c>
      <c r="C124" s="26" t="n">
        <v>2.6</v>
      </c>
      <c r="D124" s="26" t="n">
        <v>2.6</v>
      </c>
      <c r="E124" s="26" t="n">
        <v>3.1</v>
      </c>
      <c r="F124" s="26" t="n">
        <v>2.6</v>
      </c>
      <c r="G124" s="26" t="n">
        <v>2.6</v>
      </c>
      <c r="I124" s="25">
        <f>SUMIFS(C124:G124, C6:G6, "19MEE383_CO1")</f>
        <v/>
      </c>
      <c r="J124" s="25">
        <f>SUMIFS(C124:G124, C6:G6, "19MEE383_CO2")</f>
        <v/>
      </c>
      <c r="K124" s="25">
        <f>SUMIFS(C124:G124, C6:G6, "19MEE383_CO3")</f>
        <v/>
      </c>
      <c r="L124" s="25">
        <f>SUMIFS(C124:G124, C6:G6, "19MEE383_CO4")</f>
        <v/>
      </c>
      <c r="M124" s="25">
        <f>SUMIFS(C124:G124, C6:G6, "19MEE383_CO5")</f>
        <v/>
      </c>
    </row>
    <row r="125">
      <c r="A125" s="24" t="inlineStr">
        <is>
          <t>CB.EN.U4MEE19209</t>
        </is>
      </c>
      <c r="B125" s="24" t="inlineStr">
        <is>
          <t xml:space="preserve">CHINTHALA JEEVAN REDDY </t>
        </is>
      </c>
      <c r="C125" s="24" t="n">
        <v>3</v>
      </c>
      <c r="D125" s="24" t="n">
        <v>3</v>
      </c>
      <c r="E125" s="24" t="n">
        <v>3.5</v>
      </c>
      <c r="F125" s="24" t="n">
        <v>3</v>
      </c>
      <c r="G125" s="24" t="n">
        <v>3</v>
      </c>
      <c r="I125" s="25">
        <f>SUMIFS(C125:G125, C6:G6, "19MEE383_CO1")</f>
        <v/>
      </c>
      <c r="J125" s="25">
        <f>SUMIFS(C125:G125, C6:G6, "19MEE383_CO2")</f>
        <v/>
      </c>
      <c r="K125" s="25">
        <f>SUMIFS(C125:G125, C6:G6, "19MEE383_CO3")</f>
        <v/>
      </c>
      <c r="L125" s="25">
        <f>SUMIFS(C125:G125, C6:G6, "19MEE383_CO4")</f>
        <v/>
      </c>
      <c r="M125" s="25">
        <f>SUMIFS(C125:G125, C6:G6, "19MEE383_CO5")</f>
        <v/>
      </c>
    </row>
    <row r="126">
      <c r="A126" s="26" t="inlineStr">
        <is>
          <t>CB.EN.U4MEE19210</t>
        </is>
      </c>
      <c r="B126" s="26" t="inlineStr">
        <is>
          <t xml:space="preserve">D ANIRUDHA </t>
        </is>
      </c>
      <c r="C126" s="26" t="n">
        <v>2.4</v>
      </c>
      <c r="D126" s="26" t="n">
        <v>2.4</v>
      </c>
      <c r="E126" s="26" t="n">
        <v>2.9</v>
      </c>
      <c r="F126" s="26" t="n">
        <v>2.4</v>
      </c>
      <c r="G126" s="26" t="n">
        <v>2.4</v>
      </c>
      <c r="I126" s="25">
        <f>SUMIFS(C126:G126, C6:G6, "19MEE383_CO1")</f>
        <v/>
      </c>
      <c r="J126" s="25">
        <f>SUMIFS(C126:G126, C6:G6, "19MEE383_CO2")</f>
        <v/>
      </c>
      <c r="K126" s="25">
        <f>SUMIFS(C126:G126, C6:G6, "19MEE383_CO3")</f>
        <v/>
      </c>
      <c r="L126" s="25">
        <f>SUMIFS(C126:G126, C6:G6, "19MEE383_CO4")</f>
        <v/>
      </c>
      <c r="M126" s="25">
        <f>SUMIFS(C126:G126, C6:G6, "19MEE383_CO5")</f>
        <v/>
      </c>
    </row>
    <row r="127">
      <c r="A127" s="24" t="inlineStr">
        <is>
          <t>CB.EN.U4MEE19211</t>
        </is>
      </c>
      <c r="B127" s="24" t="inlineStr">
        <is>
          <t xml:space="preserve">GHIRIDHARAN S </t>
        </is>
      </c>
      <c r="C127" s="24" t="n">
        <v>2.6</v>
      </c>
      <c r="D127" s="24" t="n">
        <v>2.6</v>
      </c>
      <c r="E127" s="24" t="n">
        <v>3.1</v>
      </c>
      <c r="F127" s="24" t="n">
        <v>2.6</v>
      </c>
      <c r="G127" s="24" t="n">
        <v>2.6</v>
      </c>
      <c r="I127" s="25">
        <f>SUMIFS(C127:G127, C6:G6, "19MEE383_CO1")</f>
        <v/>
      </c>
      <c r="J127" s="25">
        <f>SUMIFS(C127:G127, C6:G6, "19MEE383_CO2")</f>
        <v/>
      </c>
      <c r="K127" s="25">
        <f>SUMIFS(C127:G127, C6:G6, "19MEE383_CO3")</f>
        <v/>
      </c>
      <c r="L127" s="25">
        <f>SUMIFS(C127:G127, C6:G6, "19MEE383_CO4")</f>
        <v/>
      </c>
      <c r="M127" s="25">
        <f>SUMIFS(C127:G127, C6:G6, "19MEE383_CO5")</f>
        <v/>
      </c>
    </row>
    <row r="128">
      <c r="A128" s="26" t="inlineStr">
        <is>
          <t>CB.EN.U4MEE19212</t>
        </is>
      </c>
      <c r="B128" s="26" t="inlineStr">
        <is>
          <t xml:space="preserve">Hari Krishna P </t>
        </is>
      </c>
      <c r="C128" s="26" t="n">
        <v>3</v>
      </c>
      <c r="D128" s="26" t="n">
        <v>3</v>
      </c>
      <c r="E128" s="26" t="n">
        <v>3.5</v>
      </c>
      <c r="F128" s="26" t="n">
        <v>3</v>
      </c>
      <c r="G128" s="26" t="n">
        <v>3</v>
      </c>
      <c r="I128" s="25">
        <f>SUMIFS(C128:G128, C6:G6, "19MEE383_CO1")</f>
        <v/>
      </c>
      <c r="J128" s="25">
        <f>SUMIFS(C128:G128, C6:G6, "19MEE383_CO2")</f>
        <v/>
      </c>
      <c r="K128" s="25">
        <f>SUMIFS(C128:G128, C6:G6, "19MEE383_CO3")</f>
        <v/>
      </c>
      <c r="L128" s="25">
        <f>SUMIFS(C128:G128, C6:G6, "19MEE383_CO4")</f>
        <v/>
      </c>
      <c r="M128" s="25">
        <f>SUMIFS(C128:G128, C6:G6, "19MEE383_CO5")</f>
        <v/>
      </c>
    </row>
    <row r="129">
      <c r="A129" s="24" t="inlineStr">
        <is>
          <t>CB.EN.U4MEE19213</t>
        </is>
      </c>
      <c r="B129" s="24" t="inlineStr">
        <is>
          <t xml:space="preserve">J Sathgurunathan </t>
        </is>
      </c>
      <c r="C129" s="24" t="n">
        <v>2.8</v>
      </c>
      <c r="D129" s="24" t="n">
        <v>2.8</v>
      </c>
      <c r="E129" s="24" t="n">
        <v>3.3</v>
      </c>
      <c r="F129" s="24" t="n">
        <v>2.8</v>
      </c>
      <c r="G129" s="24" t="n">
        <v>2.8</v>
      </c>
      <c r="I129" s="25">
        <f>SUMIFS(C129:G129, C6:G6, "19MEE383_CO1")</f>
        <v/>
      </c>
      <c r="J129" s="25">
        <f>SUMIFS(C129:G129, C6:G6, "19MEE383_CO2")</f>
        <v/>
      </c>
      <c r="K129" s="25">
        <f>SUMIFS(C129:G129, C6:G6, "19MEE383_CO3")</f>
        <v/>
      </c>
      <c r="L129" s="25">
        <f>SUMIFS(C129:G129, C6:G6, "19MEE383_CO4")</f>
        <v/>
      </c>
      <c r="M129" s="25">
        <f>SUMIFS(C129:G129, C6:G6, "19MEE383_CO5")</f>
        <v/>
      </c>
    </row>
    <row r="130">
      <c r="A130" s="26" t="inlineStr">
        <is>
          <t>CB.EN.U4MEE19214</t>
        </is>
      </c>
      <c r="B130" s="26" t="inlineStr">
        <is>
          <t xml:space="preserve">JAIMIN JOSHI </t>
        </is>
      </c>
      <c r="C130" s="26" t="n">
        <v>3.2</v>
      </c>
      <c r="D130" s="26" t="n">
        <v>3.2</v>
      </c>
      <c r="E130" s="26" t="n">
        <v>3.7</v>
      </c>
      <c r="F130" s="26" t="n">
        <v>3.2</v>
      </c>
      <c r="G130" s="26" t="n">
        <v>3.2</v>
      </c>
      <c r="I130" s="25">
        <f>SUMIFS(C130:G130, C6:G6, "19MEE383_CO1")</f>
        <v/>
      </c>
      <c r="J130" s="25">
        <f>SUMIFS(C130:G130, C6:G6, "19MEE383_CO2")</f>
        <v/>
      </c>
      <c r="K130" s="25">
        <f>SUMIFS(C130:G130, C6:G6, "19MEE383_CO3")</f>
        <v/>
      </c>
      <c r="L130" s="25">
        <f>SUMIFS(C130:G130, C6:G6, "19MEE383_CO4")</f>
        <v/>
      </c>
      <c r="M130" s="25">
        <f>SUMIFS(C130:G130, C6:G6, "19MEE383_CO5")</f>
        <v/>
      </c>
    </row>
    <row r="131">
      <c r="A131" s="24" t="inlineStr">
        <is>
          <t>CB.EN.U4MEE19215</t>
        </is>
      </c>
      <c r="B131" s="24" t="inlineStr">
        <is>
          <t xml:space="preserve">Shivadharshan K R  </t>
        </is>
      </c>
      <c r="C131" s="24" t="n">
        <v>3</v>
      </c>
      <c r="D131" s="24" t="n">
        <v>3</v>
      </c>
      <c r="E131" s="24" t="n">
        <v>3.5</v>
      </c>
      <c r="F131" s="24" t="n">
        <v>3</v>
      </c>
      <c r="G131" s="24" t="n">
        <v>3</v>
      </c>
      <c r="I131" s="25">
        <f>SUMIFS(C131:G131, C6:G6, "19MEE383_CO1")</f>
        <v/>
      </c>
      <c r="J131" s="25">
        <f>SUMIFS(C131:G131, C6:G6, "19MEE383_CO2")</f>
        <v/>
      </c>
      <c r="K131" s="25">
        <f>SUMIFS(C131:G131, C6:G6, "19MEE383_CO3")</f>
        <v/>
      </c>
      <c r="L131" s="25">
        <f>SUMIFS(C131:G131, C6:G6, "19MEE383_CO4")</f>
        <v/>
      </c>
      <c r="M131" s="25">
        <f>SUMIFS(C131:G131, C6:G6, "19MEE383_CO5")</f>
        <v/>
      </c>
    </row>
    <row r="132">
      <c r="A132" s="26" t="inlineStr">
        <is>
          <t>CB.EN.U4MEE19216</t>
        </is>
      </c>
      <c r="B132" s="26" t="inlineStr">
        <is>
          <t xml:space="preserve">Kakani Sambasiva Rao </t>
        </is>
      </c>
      <c r="C132" s="26" t="n">
        <v>2.4</v>
      </c>
      <c r="D132" s="26" t="n">
        <v>2.4</v>
      </c>
      <c r="E132" s="26" t="n">
        <v>2.9</v>
      </c>
      <c r="F132" s="26" t="n">
        <v>2.4</v>
      </c>
      <c r="G132" s="26" t="n">
        <v>2.4</v>
      </c>
      <c r="I132" s="25">
        <f>SUMIFS(C132:G132, C6:G6, "19MEE383_CO1")</f>
        <v/>
      </c>
      <c r="J132" s="25">
        <f>SUMIFS(C132:G132, C6:G6, "19MEE383_CO2")</f>
        <v/>
      </c>
      <c r="K132" s="25">
        <f>SUMIFS(C132:G132, C6:G6, "19MEE383_CO3")</f>
        <v/>
      </c>
      <c r="L132" s="25">
        <f>SUMIFS(C132:G132, C6:G6, "19MEE383_CO4")</f>
        <v/>
      </c>
      <c r="M132" s="25">
        <f>SUMIFS(C132:G132, C6:G6, "19MEE383_CO5")</f>
        <v/>
      </c>
    </row>
    <row r="133">
      <c r="A133" s="24" t="inlineStr">
        <is>
          <t>CB.EN.U4MEE19217</t>
        </is>
      </c>
      <c r="B133" s="24" t="inlineStr">
        <is>
          <t xml:space="preserve">Kavin Maran R  </t>
        </is>
      </c>
      <c r="C133" s="24" t="n">
        <v>3.2</v>
      </c>
      <c r="D133" s="24" t="n">
        <v>3.2</v>
      </c>
      <c r="E133" s="24" t="n">
        <v>3.7</v>
      </c>
      <c r="F133" s="24" t="n">
        <v>3.2</v>
      </c>
      <c r="G133" s="24" t="n">
        <v>3.2</v>
      </c>
      <c r="I133" s="25">
        <f>SUMIFS(C133:G133, C6:G6, "19MEE383_CO1")</f>
        <v/>
      </c>
      <c r="J133" s="25">
        <f>SUMIFS(C133:G133, C6:G6, "19MEE383_CO2")</f>
        <v/>
      </c>
      <c r="K133" s="25">
        <f>SUMIFS(C133:G133, C6:G6, "19MEE383_CO3")</f>
        <v/>
      </c>
      <c r="L133" s="25">
        <f>SUMIFS(C133:G133, C6:G6, "19MEE383_CO4")</f>
        <v/>
      </c>
      <c r="M133" s="25">
        <f>SUMIFS(C133:G133, C6:G6, "19MEE383_CO5")</f>
        <v/>
      </c>
    </row>
    <row r="134">
      <c r="A134" s="26" t="inlineStr">
        <is>
          <t>CB.EN.U4MEE19218</t>
        </is>
      </c>
      <c r="B134" s="26" t="inlineStr">
        <is>
          <t xml:space="preserve">Kothapelli Varun Krishna </t>
        </is>
      </c>
      <c r="C134" s="26" t="n">
        <v>3.4</v>
      </c>
      <c r="D134" s="26" t="n">
        <v>3.4</v>
      </c>
      <c r="E134" s="26" t="n">
        <v>3.9</v>
      </c>
      <c r="F134" s="26" t="n">
        <v>3.4</v>
      </c>
      <c r="G134" s="26" t="n">
        <v>3.4</v>
      </c>
      <c r="I134" s="25">
        <f>SUMIFS(C134:G134, C6:G6, "19MEE383_CO1")</f>
        <v/>
      </c>
      <c r="J134" s="25">
        <f>SUMIFS(C134:G134, C6:G6, "19MEE383_CO2")</f>
        <v/>
      </c>
      <c r="K134" s="25">
        <f>SUMIFS(C134:G134, C6:G6, "19MEE383_CO3")</f>
        <v/>
      </c>
      <c r="L134" s="25">
        <f>SUMIFS(C134:G134, C6:G6, "19MEE383_CO4")</f>
        <v/>
      </c>
      <c r="M134" s="25">
        <f>SUMIFS(C134:G134, C6:G6, "19MEE383_CO5")</f>
        <v/>
      </c>
    </row>
    <row r="135">
      <c r="A135" s="24" t="inlineStr">
        <is>
          <t>CB.EN.U4MEE19219</t>
        </is>
      </c>
      <c r="B135" s="24" t="inlineStr">
        <is>
          <t xml:space="preserve">M N S HAREESWAR </t>
        </is>
      </c>
      <c r="C135" s="24" t="n">
        <v>2.6</v>
      </c>
      <c r="D135" s="24" t="n">
        <v>2.6</v>
      </c>
      <c r="E135" s="24" t="n">
        <v>3.1</v>
      </c>
      <c r="F135" s="24" t="n">
        <v>2.6</v>
      </c>
      <c r="G135" s="24" t="n">
        <v>2.6</v>
      </c>
      <c r="I135" s="25">
        <f>SUMIFS(C135:G135, C6:G6, "19MEE383_CO1")</f>
        <v/>
      </c>
      <c r="J135" s="25">
        <f>SUMIFS(C135:G135, C6:G6, "19MEE383_CO2")</f>
        <v/>
      </c>
      <c r="K135" s="25">
        <f>SUMIFS(C135:G135, C6:G6, "19MEE383_CO3")</f>
        <v/>
      </c>
      <c r="L135" s="25">
        <f>SUMIFS(C135:G135, C6:G6, "19MEE383_CO4")</f>
        <v/>
      </c>
      <c r="M135" s="25">
        <f>SUMIFS(C135:G135, C6:G6, "19MEE383_CO5")</f>
        <v/>
      </c>
    </row>
    <row r="136">
      <c r="A136" s="26" t="inlineStr">
        <is>
          <t>CB.EN.U4MEE19220</t>
        </is>
      </c>
      <c r="B136" s="26" t="inlineStr">
        <is>
          <t xml:space="preserve">Makkena Bala Anush Choudhary </t>
        </is>
      </c>
      <c r="C136" s="26" t="n">
        <v>3.2</v>
      </c>
      <c r="D136" s="26" t="n">
        <v>3.2</v>
      </c>
      <c r="E136" s="26" t="n">
        <v>3.7</v>
      </c>
      <c r="F136" s="26" t="n">
        <v>3.2</v>
      </c>
      <c r="G136" s="26" t="n">
        <v>3.2</v>
      </c>
      <c r="I136" s="25">
        <f>SUMIFS(C136:G136, C6:G6, "19MEE383_CO1")</f>
        <v/>
      </c>
      <c r="J136" s="25">
        <f>SUMIFS(C136:G136, C6:G6, "19MEE383_CO2")</f>
        <v/>
      </c>
      <c r="K136" s="25">
        <f>SUMIFS(C136:G136, C6:G6, "19MEE383_CO3")</f>
        <v/>
      </c>
      <c r="L136" s="25">
        <f>SUMIFS(C136:G136, C6:G6, "19MEE383_CO4")</f>
        <v/>
      </c>
      <c r="M136" s="25">
        <f>SUMIFS(C136:G136, C6:G6, "19MEE383_CO5")</f>
        <v/>
      </c>
    </row>
    <row r="137">
      <c r="A137" s="24" t="inlineStr">
        <is>
          <t>CB.EN.U4MEE19221</t>
        </is>
      </c>
      <c r="B137" s="24" t="inlineStr">
        <is>
          <t xml:space="preserve">MATHESH V </t>
        </is>
      </c>
      <c r="C137" s="24" t="n">
        <v>3</v>
      </c>
      <c r="D137" s="24" t="n">
        <v>3</v>
      </c>
      <c r="E137" s="24" t="n">
        <v>3.5</v>
      </c>
      <c r="F137" s="24" t="n">
        <v>3</v>
      </c>
      <c r="G137" s="24" t="n">
        <v>3</v>
      </c>
      <c r="I137" s="25">
        <f>SUMIFS(C137:G137, C6:G6, "19MEE383_CO1")</f>
        <v/>
      </c>
      <c r="J137" s="25">
        <f>SUMIFS(C137:G137, C6:G6, "19MEE383_CO2")</f>
        <v/>
      </c>
      <c r="K137" s="25">
        <f>SUMIFS(C137:G137, C6:G6, "19MEE383_CO3")</f>
        <v/>
      </c>
      <c r="L137" s="25">
        <f>SUMIFS(C137:G137, C6:G6, "19MEE383_CO4")</f>
        <v/>
      </c>
      <c r="M137" s="25">
        <f>SUMIFS(C137:G137, C6:G6, "19MEE383_CO5")</f>
        <v/>
      </c>
    </row>
    <row r="138">
      <c r="A138" s="26" t="inlineStr">
        <is>
          <t>CB.EN.U4MEE19222</t>
        </is>
      </c>
      <c r="B138" s="26" t="inlineStr">
        <is>
          <t xml:space="preserve">Mithesh E  </t>
        </is>
      </c>
      <c r="C138" s="26" t="n">
        <v>2.8</v>
      </c>
      <c r="D138" s="26" t="n">
        <v>2.8</v>
      </c>
      <c r="E138" s="26" t="n">
        <v>3.3</v>
      </c>
      <c r="F138" s="26" t="n">
        <v>2.8</v>
      </c>
      <c r="G138" s="26" t="n">
        <v>2.8</v>
      </c>
      <c r="I138" s="25">
        <f>SUMIFS(C138:G138, C6:G6, "19MEE383_CO1")</f>
        <v/>
      </c>
      <c r="J138" s="25">
        <f>SUMIFS(C138:G138, C6:G6, "19MEE383_CO2")</f>
        <v/>
      </c>
      <c r="K138" s="25">
        <f>SUMIFS(C138:G138, C6:G6, "19MEE383_CO3")</f>
        <v/>
      </c>
      <c r="L138" s="25">
        <f>SUMIFS(C138:G138, C6:G6, "19MEE383_CO4")</f>
        <v/>
      </c>
      <c r="M138" s="25">
        <f>SUMIFS(C138:G138, C6:G6, "19MEE383_CO5")</f>
        <v/>
      </c>
    </row>
    <row r="139">
      <c r="A139" s="24" t="inlineStr">
        <is>
          <t>CB.EN.U4MEE19223</t>
        </is>
      </c>
      <c r="B139" s="24" t="inlineStr">
        <is>
          <t xml:space="preserve">Modugapalam Shiva Teja </t>
        </is>
      </c>
      <c r="C139" s="24" t="n">
        <v>2.7</v>
      </c>
      <c r="D139" s="24" t="n">
        <v>2.7</v>
      </c>
      <c r="E139" s="24" t="n">
        <v>3.2</v>
      </c>
      <c r="F139" s="24" t="n">
        <v>2.7</v>
      </c>
      <c r="G139" s="24" t="n">
        <v>2.7</v>
      </c>
      <c r="I139" s="25">
        <f>SUMIFS(C139:G139, C6:G6, "19MEE383_CO1")</f>
        <v/>
      </c>
      <c r="J139" s="25">
        <f>SUMIFS(C139:G139, C6:G6, "19MEE383_CO2")</f>
        <v/>
      </c>
      <c r="K139" s="25">
        <f>SUMIFS(C139:G139, C6:G6, "19MEE383_CO3")</f>
        <v/>
      </c>
      <c r="L139" s="25">
        <f>SUMIFS(C139:G139, C6:G6, "19MEE383_CO4")</f>
        <v/>
      </c>
      <c r="M139" s="25">
        <f>SUMIFS(C139:G139, C6:G6, "19MEE383_CO5")</f>
        <v/>
      </c>
    </row>
    <row r="140">
      <c r="A140" s="26" t="inlineStr">
        <is>
          <t>CB.EN.U4MEE19224</t>
        </is>
      </c>
      <c r="B140" s="26" t="inlineStr">
        <is>
          <t xml:space="preserve">Mukhil Sarvesh S </t>
        </is>
      </c>
      <c r="C140" s="26" t="n">
        <v>3</v>
      </c>
      <c r="D140" s="26" t="n">
        <v>3</v>
      </c>
      <c r="E140" s="26" t="n">
        <v>3.5</v>
      </c>
      <c r="F140" s="26" t="n">
        <v>3</v>
      </c>
      <c r="G140" s="26" t="n">
        <v>3</v>
      </c>
      <c r="I140" s="25">
        <f>SUMIFS(C140:G140, C6:G6, "19MEE383_CO1")</f>
        <v/>
      </c>
      <c r="J140" s="25">
        <f>SUMIFS(C140:G140, C6:G6, "19MEE383_CO2")</f>
        <v/>
      </c>
      <c r="K140" s="25">
        <f>SUMIFS(C140:G140, C6:G6, "19MEE383_CO3")</f>
        <v/>
      </c>
      <c r="L140" s="25">
        <f>SUMIFS(C140:G140, C6:G6, "19MEE383_CO4")</f>
        <v/>
      </c>
      <c r="M140" s="25">
        <f>SUMIFS(C140:G140, C6:G6, "19MEE383_CO5")</f>
        <v/>
      </c>
    </row>
    <row r="141">
      <c r="A141" s="24" t="inlineStr">
        <is>
          <t>CB.EN.U4MEE19225</t>
        </is>
      </c>
      <c r="B141" s="24" t="inlineStr">
        <is>
          <t xml:space="preserve">Mukthinuthalapati Vishnu Teja </t>
        </is>
      </c>
      <c r="C141" s="24" t="n">
        <v>3.3</v>
      </c>
      <c r="D141" s="24" t="n">
        <v>3.3</v>
      </c>
      <c r="E141" s="24" t="n">
        <v>3.8</v>
      </c>
      <c r="F141" s="24" t="n">
        <v>3.3</v>
      </c>
      <c r="G141" s="24" t="n">
        <v>3.3</v>
      </c>
      <c r="I141" s="25">
        <f>SUMIFS(C141:G141, C6:G6, "19MEE383_CO1")</f>
        <v/>
      </c>
      <c r="J141" s="25">
        <f>SUMIFS(C141:G141, C6:G6, "19MEE383_CO2")</f>
        <v/>
      </c>
      <c r="K141" s="25">
        <f>SUMIFS(C141:G141, C6:G6, "19MEE383_CO3")</f>
        <v/>
      </c>
      <c r="L141" s="25">
        <f>SUMIFS(C141:G141, C6:G6, "19MEE383_CO4")</f>
        <v/>
      </c>
      <c r="M141" s="25">
        <f>SUMIFS(C141:G141, C6:G6, "19MEE383_CO5")</f>
        <v/>
      </c>
    </row>
    <row r="142">
      <c r="A142" s="26" t="inlineStr">
        <is>
          <t>CB.EN.U4MEE19226</t>
        </is>
      </c>
      <c r="B142" s="26" t="inlineStr">
        <is>
          <t xml:space="preserve">Muthukrishnan M  </t>
        </is>
      </c>
      <c r="C142" s="26" t="n">
        <v>2.8</v>
      </c>
      <c r="D142" s="26" t="n">
        <v>2.8</v>
      </c>
      <c r="E142" s="26" t="n">
        <v>3.3</v>
      </c>
      <c r="F142" s="26" t="n">
        <v>2.8</v>
      </c>
      <c r="G142" s="26" t="n">
        <v>2.8</v>
      </c>
      <c r="I142" s="25">
        <f>SUMIFS(C142:G142, C6:G6, "19MEE383_CO1")</f>
        <v/>
      </c>
      <c r="J142" s="25">
        <f>SUMIFS(C142:G142, C6:G6, "19MEE383_CO2")</f>
        <v/>
      </c>
      <c r="K142" s="25">
        <f>SUMIFS(C142:G142, C6:G6, "19MEE383_CO3")</f>
        <v/>
      </c>
      <c r="L142" s="25">
        <f>SUMIFS(C142:G142, C6:G6, "19MEE383_CO4")</f>
        <v/>
      </c>
      <c r="M142" s="25">
        <f>SUMIFS(C142:G142, C6:G6, "19MEE383_CO5")</f>
        <v/>
      </c>
    </row>
    <row r="143">
      <c r="A143" s="24" t="inlineStr">
        <is>
          <t>CB.EN.U4MEE19227</t>
        </is>
      </c>
      <c r="B143" s="24" t="inlineStr">
        <is>
          <t xml:space="preserve">Naren Karthikeyan S  </t>
        </is>
      </c>
      <c r="C143" s="24" t="n">
        <v>3.3</v>
      </c>
      <c r="D143" s="24" t="n">
        <v>3.3</v>
      </c>
      <c r="E143" s="24" t="n">
        <v>3.8</v>
      </c>
      <c r="F143" s="24" t="n">
        <v>3.3</v>
      </c>
      <c r="G143" s="24" t="n">
        <v>3.3</v>
      </c>
      <c r="I143" s="25">
        <f>SUMIFS(C143:G143, C6:G6, "19MEE383_CO1")</f>
        <v/>
      </c>
      <c r="J143" s="25">
        <f>SUMIFS(C143:G143, C6:G6, "19MEE383_CO2")</f>
        <v/>
      </c>
      <c r="K143" s="25">
        <f>SUMIFS(C143:G143, C6:G6, "19MEE383_CO3")</f>
        <v/>
      </c>
      <c r="L143" s="25">
        <f>SUMIFS(C143:G143, C6:G6, "19MEE383_CO4")</f>
        <v/>
      </c>
      <c r="M143" s="25">
        <f>SUMIFS(C143:G143, C6:G6, "19MEE383_CO5")</f>
        <v/>
      </c>
    </row>
    <row r="144">
      <c r="A144" s="26" t="inlineStr">
        <is>
          <t>CB.EN.U4MEE19228</t>
        </is>
      </c>
      <c r="B144" s="26" t="inlineStr">
        <is>
          <t xml:space="preserve">PADIRI GAGAN SHYAM REDDY </t>
        </is>
      </c>
      <c r="C144" s="26" t="n">
        <v>3.4</v>
      </c>
      <c r="D144" s="26" t="n">
        <v>3.4</v>
      </c>
      <c r="E144" s="26" t="n">
        <v>3.9</v>
      </c>
      <c r="F144" s="26" t="n">
        <v>3.4</v>
      </c>
      <c r="G144" s="26" t="n">
        <v>3.4</v>
      </c>
      <c r="I144" s="25">
        <f>SUMIFS(C144:G144, C6:G6, "19MEE383_CO1")</f>
        <v/>
      </c>
      <c r="J144" s="25">
        <f>SUMIFS(C144:G144, C6:G6, "19MEE383_CO2")</f>
        <v/>
      </c>
      <c r="K144" s="25">
        <f>SUMIFS(C144:G144, C6:G6, "19MEE383_CO3")</f>
        <v/>
      </c>
      <c r="L144" s="25">
        <f>SUMIFS(C144:G144, C6:G6, "19MEE383_CO4")</f>
        <v/>
      </c>
      <c r="M144" s="25">
        <f>SUMIFS(C144:G144, C6:G6, "19MEE383_CO5")</f>
        <v/>
      </c>
    </row>
    <row r="145">
      <c r="A145" s="24" t="inlineStr">
        <is>
          <t>CB.EN.U4MEE19229</t>
        </is>
      </c>
      <c r="B145" s="24" t="inlineStr">
        <is>
          <t xml:space="preserve">PAVILAN P </t>
        </is>
      </c>
      <c r="C145" s="24" t="n">
        <v>3.5</v>
      </c>
      <c r="D145" s="24" t="n">
        <v>3.5</v>
      </c>
      <c r="E145" s="24" t="n">
        <v>4</v>
      </c>
      <c r="F145" s="24" t="n">
        <v>3.5</v>
      </c>
      <c r="G145" s="24" t="n">
        <v>3.5</v>
      </c>
      <c r="I145" s="25">
        <f>SUMIFS(C145:G145, C6:G6, "19MEE383_CO1")</f>
        <v/>
      </c>
      <c r="J145" s="25">
        <f>SUMIFS(C145:G145, C6:G6, "19MEE383_CO2")</f>
        <v/>
      </c>
      <c r="K145" s="25">
        <f>SUMIFS(C145:G145, C6:G6, "19MEE383_CO3")</f>
        <v/>
      </c>
      <c r="L145" s="25">
        <f>SUMIFS(C145:G145, C6:G6, "19MEE383_CO4")</f>
        <v/>
      </c>
      <c r="M145" s="25">
        <f>SUMIFS(C145:G145, C6:G6, "19MEE383_CO5")</f>
        <v/>
      </c>
    </row>
    <row r="146">
      <c r="A146" s="26" t="inlineStr">
        <is>
          <t>CB.EN.U4MEE19230</t>
        </is>
      </c>
      <c r="B146" s="26" t="inlineStr">
        <is>
          <t xml:space="preserve">D Pranav Vikirtan  </t>
        </is>
      </c>
      <c r="C146" s="26" t="n">
        <v>2</v>
      </c>
      <c r="D146" s="26" t="n">
        <v>2</v>
      </c>
      <c r="E146" s="26" t="n">
        <v>2.5</v>
      </c>
      <c r="F146" s="26" t="n">
        <v>2</v>
      </c>
      <c r="G146" s="26" t="n">
        <v>2</v>
      </c>
      <c r="I146" s="25">
        <f>SUMIFS(C146:G146, C6:G6, "19MEE383_CO1")</f>
        <v/>
      </c>
      <c r="J146" s="25">
        <f>SUMIFS(C146:G146, C6:G6, "19MEE383_CO2")</f>
        <v/>
      </c>
      <c r="K146" s="25">
        <f>SUMIFS(C146:G146, C6:G6, "19MEE383_CO3")</f>
        <v/>
      </c>
      <c r="L146" s="25">
        <f>SUMIFS(C146:G146, C6:G6, "19MEE383_CO4")</f>
        <v/>
      </c>
      <c r="M146" s="25">
        <f>SUMIFS(C146:G146, C6:G6, "19MEE383_CO5")</f>
        <v/>
      </c>
    </row>
    <row r="147">
      <c r="A147" s="24" t="inlineStr">
        <is>
          <t>CB.EN.U4MEE19232</t>
        </is>
      </c>
      <c r="B147" s="24" t="inlineStr">
        <is>
          <t xml:space="preserve">Reddipalli Kaushik Dora </t>
        </is>
      </c>
      <c r="C147" s="24" t="n">
        <v>2</v>
      </c>
      <c r="D147" s="24" t="n">
        <v>2</v>
      </c>
      <c r="E147" s="24" t="n">
        <v>2.5</v>
      </c>
      <c r="F147" s="24" t="n">
        <v>2</v>
      </c>
      <c r="G147" s="24" t="n">
        <v>2</v>
      </c>
      <c r="I147" s="25">
        <f>SUMIFS(C147:G147, C6:G6, "19MEE383_CO1")</f>
        <v/>
      </c>
      <c r="J147" s="25">
        <f>SUMIFS(C147:G147, C6:G6, "19MEE383_CO2")</f>
        <v/>
      </c>
      <c r="K147" s="25">
        <f>SUMIFS(C147:G147, C6:G6, "19MEE383_CO3")</f>
        <v/>
      </c>
      <c r="L147" s="25">
        <f>SUMIFS(C147:G147, C6:G6, "19MEE383_CO4")</f>
        <v/>
      </c>
      <c r="M147" s="25">
        <f>SUMIFS(C147:G147, C6:G6, "19MEE383_CO5")</f>
        <v/>
      </c>
    </row>
    <row r="148">
      <c r="A148" s="26" t="inlineStr">
        <is>
          <t>CB.EN.U4MEE19233</t>
        </is>
      </c>
      <c r="B148" s="26" t="inlineStr">
        <is>
          <t xml:space="preserve">RISHIKESH R </t>
        </is>
      </c>
      <c r="C148" s="26" t="n">
        <v>3.3</v>
      </c>
      <c r="D148" s="26" t="n">
        <v>3.3</v>
      </c>
      <c r="E148" s="26" t="n">
        <v>3.8</v>
      </c>
      <c r="F148" s="26" t="n">
        <v>3.3</v>
      </c>
      <c r="G148" s="26" t="n">
        <v>3.3</v>
      </c>
      <c r="I148" s="25">
        <f>SUMIFS(C148:G148, C6:G6, "19MEE383_CO1")</f>
        <v/>
      </c>
      <c r="J148" s="25">
        <f>SUMIFS(C148:G148, C6:G6, "19MEE383_CO2")</f>
        <v/>
      </c>
      <c r="K148" s="25">
        <f>SUMIFS(C148:G148, C6:G6, "19MEE383_CO3")</f>
        <v/>
      </c>
      <c r="L148" s="25">
        <f>SUMIFS(C148:G148, C6:G6, "19MEE383_CO4")</f>
        <v/>
      </c>
      <c r="M148" s="25">
        <f>SUMIFS(C148:G148, C6:G6, "19MEE383_CO5")</f>
        <v/>
      </c>
    </row>
    <row r="149">
      <c r="A149" s="24" t="inlineStr">
        <is>
          <t>CB.EN.U4MEE19234</t>
        </is>
      </c>
      <c r="B149" s="24" t="inlineStr">
        <is>
          <t xml:space="preserve">S SABBAREESUWAR </t>
        </is>
      </c>
      <c r="C149" s="24" t="n">
        <v>3</v>
      </c>
      <c r="D149" s="24" t="n">
        <v>3</v>
      </c>
      <c r="E149" s="24" t="n">
        <v>3.5</v>
      </c>
      <c r="F149" s="24" t="n">
        <v>3</v>
      </c>
      <c r="G149" s="24" t="n">
        <v>3</v>
      </c>
      <c r="I149" s="25">
        <f>SUMIFS(C149:G149, C6:G6, "19MEE383_CO1")</f>
        <v/>
      </c>
      <c r="J149" s="25">
        <f>SUMIFS(C149:G149, C6:G6, "19MEE383_CO2")</f>
        <v/>
      </c>
      <c r="K149" s="25">
        <f>SUMIFS(C149:G149, C6:G6, "19MEE383_CO3")</f>
        <v/>
      </c>
      <c r="L149" s="25">
        <f>SUMIFS(C149:G149, C6:G6, "19MEE383_CO4")</f>
        <v/>
      </c>
      <c r="M149" s="25">
        <f>SUMIFS(C149:G149, C6:G6, "19MEE383_CO5")</f>
        <v/>
      </c>
    </row>
    <row r="150">
      <c r="A150" s="26" t="inlineStr">
        <is>
          <t>CB.EN.U4MEE19235</t>
        </is>
      </c>
      <c r="B150" s="26" t="inlineStr">
        <is>
          <t xml:space="preserve">S. Dinesh Shri Hari </t>
        </is>
      </c>
      <c r="C150" s="26" t="n">
        <v>2.9</v>
      </c>
      <c r="D150" s="26" t="n">
        <v>2.9</v>
      </c>
      <c r="E150" s="26" t="n">
        <v>3.4</v>
      </c>
      <c r="F150" s="26" t="n">
        <v>2.9</v>
      </c>
      <c r="G150" s="26" t="n">
        <v>2.9</v>
      </c>
      <c r="I150" s="25">
        <f>SUMIFS(C150:G150, C6:G6, "19MEE383_CO1")</f>
        <v/>
      </c>
      <c r="J150" s="25">
        <f>SUMIFS(C150:G150, C6:G6, "19MEE383_CO2")</f>
        <v/>
      </c>
      <c r="K150" s="25">
        <f>SUMIFS(C150:G150, C6:G6, "19MEE383_CO3")</f>
        <v/>
      </c>
      <c r="L150" s="25">
        <f>SUMIFS(C150:G150, C6:G6, "19MEE383_CO4")</f>
        <v/>
      </c>
      <c r="M150" s="25">
        <f>SUMIFS(C150:G150, C6:G6, "19MEE383_CO5")</f>
        <v/>
      </c>
    </row>
    <row r="151">
      <c r="A151" s="24" t="inlineStr">
        <is>
          <t>CB.EN.U4MEE19236</t>
        </is>
      </c>
      <c r="B151" s="24" t="inlineStr">
        <is>
          <t xml:space="preserve">Nadish S Y  </t>
        </is>
      </c>
      <c r="C151" s="24" t="n">
        <v>2.8</v>
      </c>
      <c r="D151" s="24" t="n">
        <v>2.8</v>
      </c>
      <c r="E151" s="24" t="n">
        <v>3.3</v>
      </c>
      <c r="F151" s="24" t="n">
        <v>2.8</v>
      </c>
      <c r="G151" s="24" t="n">
        <v>2.8</v>
      </c>
      <c r="I151" s="25">
        <f>SUMIFS(C151:G151, C6:G6, "19MEE383_CO1")</f>
        <v/>
      </c>
      <c r="J151" s="25">
        <f>SUMIFS(C151:G151, C6:G6, "19MEE383_CO2")</f>
        <v/>
      </c>
      <c r="K151" s="25">
        <f>SUMIFS(C151:G151, C6:G6, "19MEE383_CO3")</f>
        <v/>
      </c>
      <c r="L151" s="25">
        <f>SUMIFS(C151:G151, C6:G6, "19MEE383_CO4")</f>
        <v/>
      </c>
      <c r="M151" s="25">
        <f>SUMIFS(C151:G151, C6:G6, "19MEE383_CO5")</f>
        <v/>
      </c>
    </row>
    <row r="152">
      <c r="A152" s="26" t="inlineStr">
        <is>
          <t>CB.EN.U4MEE19237</t>
        </is>
      </c>
      <c r="B152" s="26" t="inlineStr">
        <is>
          <t xml:space="preserve">Sandeep Kumar R </t>
        </is>
      </c>
      <c r="C152" s="26" t="n">
        <v>3.2</v>
      </c>
      <c r="D152" s="26" t="n">
        <v>3.2</v>
      </c>
      <c r="E152" s="26" t="n">
        <v>3.7</v>
      </c>
      <c r="F152" s="26" t="n">
        <v>3.2</v>
      </c>
      <c r="G152" s="26" t="n">
        <v>3.2</v>
      </c>
      <c r="I152" s="25">
        <f>SUMIFS(C152:G152, C6:G6, "19MEE383_CO1")</f>
        <v/>
      </c>
      <c r="J152" s="25">
        <f>SUMIFS(C152:G152, C6:G6, "19MEE383_CO2")</f>
        <v/>
      </c>
      <c r="K152" s="25">
        <f>SUMIFS(C152:G152, C6:G6, "19MEE383_CO3")</f>
        <v/>
      </c>
      <c r="L152" s="25">
        <f>SUMIFS(C152:G152, C6:G6, "19MEE383_CO4")</f>
        <v/>
      </c>
      <c r="M152" s="25">
        <f>SUMIFS(C152:G152, C6:G6, "19MEE383_CO5")</f>
        <v/>
      </c>
    </row>
    <row r="153">
      <c r="A153" s="24" t="inlineStr">
        <is>
          <t>CB.EN.U4MEE19238</t>
        </is>
      </c>
      <c r="B153" s="24" t="inlineStr">
        <is>
          <t xml:space="preserve">SARATH.A.MENON </t>
        </is>
      </c>
      <c r="C153" s="24" t="n">
        <v>2.6</v>
      </c>
      <c r="D153" s="24" t="n">
        <v>2.6</v>
      </c>
      <c r="E153" s="24" t="n">
        <v>3.1</v>
      </c>
      <c r="F153" s="24" t="n">
        <v>2.6</v>
      </c>
      <c r="G153" s="24" t="n">
        <v>2.6</v>
      </c>
      <c r="I153" s="25">
        <f>SUMIFS(C153:G153, C6:G6, "19MEE383_CO1")</f>
        <v/>
      </c>
      <c r="J153" s="25">
        <f>SUMIFS(C153:G153, C6:G6, "19MEE383_CO2")</f>
        <v/>
      </c>
      <c r="K153" s="25">
        <f>SUMIFS(C153:G153, C6:G6, "19MEE383_CO3")</f>
        <v/>
      </c>
      <c r="L153" s="25">
        <f>SUMIFS(C153:G153, C6:G6, "19MEE383_CO4")</f>
        <v/>
      </c>
      <c r="M153" s="25">
        <f>SUMIFS(C153:G153, C6:G6, "19MEE383_CO5")</f>
        <v/>
      </c>
    </row>
    <row r="154">
      <c r="A154" s="26" t="inlineStr">
        <is>
          <t>CB.EN.U4MEE19239</t>
        </is>
      </c>
      <c r="B154" s="26" t="inlineStr">
        <is>
          <t xml:space="preserve">SATHYENDRA V </t>
        </is>
      </c>
      <c r="C154" s="26" t="n">
        <v>3.4</v>
      </c>
      <c r="D154" s="26" t="n">
        <v>3.4</v>
      </c>
      <c r="E154" s="26" t="n">
        <v>3.9</v>
      </c>
      <c r="F154" s="26" t="n">
        <v>3.4</v>
      </c>
      <c r="G154" s="26" t="n">
        <v>3.4</v>
      </c>
      <c r="I154" s="25">
        <f>SUMIFS(C154:G154, C6:G6, "19MEE383_CO1")</f>
        <v/>
      </c>
      <c r="J154" s="25">
        <f>SUMIFS(C154:G154, C6:G6, "19MEE383_CO2")</f>
        <v/>
      </c>
      <c r="K154" s="25">
        <f>SUMIFS(C154:G154, C6:G6, "19MEE383_CO3")</f>
        <v/>
      </c>
      <c r="L154" s="25">
        <f>SUMIFS(C154:G154, C6:G6, "19MEE383_CO4")</f>
        <v/>
      </c>
      <c r="M154" s="25">
        <f>SUMIFS(C154:G154, C6:G6, "19MEE383_CO5")</f>
        <v/>
      </c>
    </row>
    <row r="155">
      <c r="A155" s="24" t="inlineStr">
        <is>
          <t>CB.EN.U4MEE19240</t>
        </is>
      </c>
      <c r="B155" s="24" t="inlineStr">
        <is>
          <t xml:space="preserve">Shyam Sundar J G </t>
        </is>
      </c>
      <c r="C155" s="24" t="n">
        <v>2</v>
      </c>
      <c r="D155" s="24" t="n">
        <v>2</v>
      </c>
      <c r="E155" s="24" t="n">
        <v>2.5</v>
      </c>
      <c r="F155" s="24" t="n">
        <v>2</v>
      </c>
      <c r="G155" s="24" t="n">
        <v>2</v>
      </c>
      <c r="I155" s="25">
        <f>SUMIFS(C155:G155, C6:G6, "19MEE383_CO1")</f>
        <v/>
      </c>
      <c r="J155" s="25">
        <f>SUMIFS(C155:G155, C6:G6, "19MEE383_CO2")</f>
        <v/>
      </c>
      <c r="K155" s="25">
        <f>SUMIFS(C155:G155, C6:G6, "19MEE383_CO3")</f>
        <v/>
      </c>
      <c r="L155" s="25">
        <f>SUMIFS(C155:G155, C6:G6, "19MEE383_CO4")</f>
        <v/>
      </c>
      <c r="M155" s="25">
        <f>SUMIFS(C155:G155, C6:G6, "19MEE383_CO5")</f>
        <v/>
      </c>
    </row>
    <row r="156">
      <c r="A156" s="26" t="inlineStr">
        <is>
          <t>CB.EN.U4MEE19241</t>
        </is>
      </c>
      <c r="B156" s="26" t="inlineStr">
        <is>
          <t xml:space="preserve">Siddhanth Madhavan </t>
        </is>
      </c>
      <c r="C156" s="26" t="n">
        <v>3</v>
      </c>
      <c r="D156" s="26" t="n">
        <v>3</v>
      </c>
      <c r="E156" s="26" t="n">
        <v>3.5</v>
      </c>
      <c r="F156" s="26" t="n">
        <v>3</v>
      </c>
      <c r="G156" s="26" t="n">
        <v>3</v>
      </c>
      <c r="I156" s="25">
        <f>SUMIFS(C156:G156, C6:G6, "19MEE383_CO1")</f>
        <v/>
      </c>
      <c r="J156" s="25">
        <f>SUMIFS(C156:G156, C6:G6, "19MEE383_CO2")</f>
        <v/>
      </c>
      <c r="K156" s="25">
        <f>SUMIFS(C156:G156, C6:G6, "19MEE383_CO3")</f>
        <v/>
      </c>
      <c r="L156" s="25">
        <f>SUMIFS(C156:G156, C6:G6, "19MEE383_CO4")</f>
        <v/>
      </c>
      <c r="M156" s="25">
        <f>SUMIFS(C156:G156, C6:G6, "19MEE383_CO5")</f>
        <v/>
      </c>
    </row>
    <row r="157">
      <c r="A157" s="24" t="inlineStr">
        <is>
          <t>CB.EN.U4MEE19242</t>
        </is>
      </c>
      <c r="B157" s="24" t="inlineStr">
        <is>
          <t xml:space="preserve">Sri Sai Nitish Kumar Gandikota </t>
        </is>
      </c>
      <c r="C157" s="24" t="n">
        <v>2.8</v>
      </c>
      <c r="D157" s="24" t="n">
        <v>2.8</v>
      </c>
      <c r="E157" s="24" t="n">
        <v>3.3</v>
      </c>
      <c r="F157" s="24" t="n">
        <v>2.8</v>
      </c>
      <c r="G157" s="24" t="n">
        <v>2.8</v>
      </c>
      <c r="I157" s="25">
        <f>SUMIFS(C157:G157, C6:G6, "19MEE383_CO1")</f>
        <v/>
      </c>
      <c r="J157" s="25">
        <f>SUMIFS(C157:G157, C6:G6, "19MEE383_CO2")</f>
        <v/>
      </c>
      <c r="K157" s="25">
        <f>SUMIFS(C157:G157, C6:G6, "19MEE383_CO3")</f>
        <v/>
      </c>
      <c r="L157" s="25">
        <f>SUMIFS(C157:G157, C6:G6, "19MEE383_CO4")</f>
        <v/>
      </c>
      <c r="M157" s="25">
        <f>SUMIFS(C157:G157, C6:G6, "19MEE383_CO5")</f>
        <v/>
      </c>
    </row>
    <row r="158">
      <c r="A158" s="26" t="inlineStr">
        <is>
          <t>CB.EN.U4MEE19243</t>
        </is>
      </c>
      <c r="B158" s="26" t="inlineStr">
        <is>
          <t xml:space="preserve">Sriram S </t>
        </is>
      </c>
      <c r="C158" s="26" t="n">
        <v>3</v>
      </c>
      <c r="D158" s="26" t="n">
        <v>3</v>
      </c>
      <c r="E158" s="26" t="n">
        <v>3.5</v>
      </c>
      <c r="F158" s="26" t="n">
        <v>3</v>
      </c>
      <c r="G158" s="26" t="n">
        <v>3</v>
      </c>
      <c r="I158" s="25">
        <f>SUMIFS(C158:G158, C6:G6, "19MEE383_CO1")</f>
        <v/>
      </c>
      <c r="J158" s="25">
        <f>SUMIFS(C158:G158, C6:G6, "19MEE383_CO2")</f>
        <v/>
      </c>
      <c r="K158" s="25">
        <f>SUMIFS(C158:G158, C6:G6, "19MEE383_CO3")</f>
        <v/>
      </c>
      <c r="L158" s="25">
        <f>SUMIFS(C158:G158, C6:G6, "19MEE383_CO4")</f>
        <v/>
      </c>
      <c r="M158" s="25">
        <f>SUMIFS(C158:G158, C6:G6, "19MEE383_CO5")</f>
        <v/>
      </c>
    </row>
    <row r="159">
      <c r="A159" s="24" t="inlineStr">
        <is>
          <t>CB.EN.U4MEE19244</t>
        </is>
      </c>
      <c r="B159" s="24" t="inlineStr">
        <is>
          <t xml:space="preserve">TADIKONDA VISHNU  VARDHAN </t>
        </is>
      </c>
      <c r="C159" s="24" t="n">
        <v>2.8</v>
      </c>
      <c r="D159" s="24" t="n">
        <v>2.8</v>
      </c>
      <c r="E159" s="24" t="n">
        <v>3.3</v>
      </c>
      <c r="F159" s="24" t="n">
        <v>2.8</v>
      </c>
      <c r="G159" s="24" t="n">
        <v>2.8</v>
      </c>
      <c r="I159" s="25">
        <f>SUMIFS(C159:G159, C6:G6, "19MEE383_CO1")</f>
        <v/>
      </c>
      <c r="J159" s="25">
        <f>SUMIFS(C159:G159, C6:G6, "19MEE383_CO2")</f>
        <v/>
      </c>
      <c r="K159" s="25">
        <f>SUMIFS(C159:G159, C6:G6, "19MEE383_CO3")</f>
        <v/>
      </c>
      <c r="L159" s="25">
        <f>SUMIFS(C159:G159, C6:G6, "19MEE383_CO4")</f>
        <v/>
      </c>
      <c r="M159" s="25">
        <f>SUMIFS(C159:G159, C6:G6, "19MEE383_CO5")</f>
        <v/>
      </c>
    </row>
    <row r="160">
      <c r="A160" s="26" t="inlineStr">
        <is>
          <t>CB.EN.U4MEE19245</t>
        </is>
      </c>
      <c r="B160" s="26" t="inlineStr">
        <is>
          <t xml:space="preserve">Turlapati P V Srichakri </t>
        </is>
      </c>
      <c r="C160" s="26" t="n">
        <v>2.8</v>
      </c>
      <c r="D160" s="26" t="n">
        <v>2.8</v>
      </c>
      <c r="E160" s="26" t="n">
        <v>3.3</v>
      </c>
      <c r="F160" s="26" t="n">
        <v>2.8</v>
      </c>
      <c r="G160" s="26" t="n">
        <v>2.8</v>
      </c>
      <c r="I160" s="25">
        <f>SUMIFS(C160:G160, C6:G6, "19MEE383_CO1")</f>
        <v/>
      </c>
      <c r="J160" s="25">
        <f>SUMIFS(C160:G160, C6:G6, "19MEE383_CO2")</f>
        <v/>
      </c>
      <c r="K160" s="25">
        <f>SUMIFS(C160:G160, C6:G6, "19MEE383_CO3")</f>
        <v/>
      </c>
      <c r="L160" s="25">
        <f>SUMIFS(C160:G160, C6:G6, "19MEE383_CO4")</f>
        <v/>
      </c>
      <c r="M160" s="25">
        <f>SUMIFS(C160:G160, C6:G6, "19MEE383_CO5")</f>
        <v/>
      </c>
    </row>
    <row r="161">
      <c r="A161" s="24" t="inlineStr">
        <is>
          <t>CB.EN.U4MEE19246</t>
        </is>
      </c>
      <c r="B161" s="24" t="inlineStr">
        <is>
          <t xml:space="preserve">V DEVADHARSHAN </t>
        </is>
      </c>
      <c r="C161" s="24" t="n">
        <v>3.2</v>
      </c>
      <c r="D161" s="24" t="n">
        <v>3.2</v>
      </c>
      <c r="E161" s="24" t="n">
        <v>3.7</v>
      </c>
      <c r="F161" s="24" t="n">
        <v>3.2</v>
      </c>
      <c r="G161" s="24" t="n">
        <v>3.2</v>
      </c>
      <c r="I161" s="25">
        <f>SUMIFS(C161:G161, C6:G6, "19MEE383_CO1")</f>
        <v/>
      </c>
      <c r="J161" s="25">
        <f>SUMIFS(C161:G161, C6:G6, "19MEE383_CO2")</f>
        <v/>
      </c>
      <c r="K161" s="25">
        <f>SUMIFS(C161:G161, C6:G6, "19MEE383_CO3")</f>
        <v/>
      </c>
      <c r="L161" s="25">
        <f>SUMIFS(C161:G161, C6:G6, "19MEE383_CO4")</f>
        <v/>
      </c>
      <c r="M161" s="25">
        <f>SUMIFS(C161:G161, C6:G6, "19MEE383_CO5")</f>
        <v/>
      </c>
    </row>
    <row r="162">
      <c r="A162" s="26" t="inlineStr">
        <is>
          <t>CB.EN.U4MEE19247</t>
        </is>
      </c>
      <c r="B162" s="26" t="inlineStr">
        <is>
          <t xml:space="preserve">Vaysakh M </t>
        </is>
      </c>
      <c r="C162" s="26" t="n">
        <v>2.2</v>
      </c>
      <c r="D162" s="26" t="n">
        <v>2.2</v>
      </c>
      <c r="E162" s="26" t="n">
        <v>2.7</v>
      </c>
      <c r="F162" s="26" t="n">
        <v>2.2</v>
      </c>
      <c r="G162" s="26" t="n">
        <v>2.2</v>
      </c>
      <c r="I162" s="25">
        <f>SUMIFS(C162:G162, C6:G6, "19MEE383_CO1")</f>
        <v/>
      </c>
      <c r="J162" s="25">
        <f>SUMIFS(C162:G162, C6:G6, "19MEE383_CO2")</f>
        <v/>
      </c>
      <c r="K162" s="25">
        <f>SUMIFS(C162:G162, C6:G6, "19MEE383_CO3")</f>
        <v/>
      </c>
      <c r="L162" s="25">
        <f>SUMIFS(C162:G162, C6:G6, "19MEE383_CO4")</f>
        <v/>
      </c>
      <c r="M162" s="25">
        <f>SUMIFS(C162:G162, C6:G6, "19MEE383_CO5")</f>
        <v/>
      </c>
    </row>
    <row r="163">
      <c r="A163" s="24" t="inlineStr">
        <is>
          <t>CB.EN.U4MEE19249</t>
        </is>
      </c>
      <c r="B163" s="24" t="inlineStr">
        <is>
          <t xml:space="preserve">Vikram Krishna Kurlagonda </t>
        </is>
      </c>
      <c r="C163" s="24" t="n">
        <v>2.6</v>
      </c>
      <c r="D163" s="24" t="n">
        <v>2.6</v>
      </c>
      <c r="E163" s="24" t="n">
        <v>3.1</v>
      </c>
      <c r="F163" s="24" t="n">
        <v>2.6</v>
      </c>
      <c r="G163" s="24" t="n">
        <v>2.6</v>
      </c>
      <c r="I163" s="25">
        <f>SUMIFS(C163:G163, C6:G6, "19MEE383_CO1")</f>
        <v/>
      </c>
      <c r="J163" s="25">
        <f>SUMIFS(C163:G163, C6:G6, "19MEE383_CO2")</f>
        <v/>
      </c>
      <c r="K163" s="25">
        <f>SUMIFS(C163:G163, C6:G6, "19MEE383_CO3")</f>
        <v/>
      </c>
      <c r="L163" s="25">
        <f>SUMIFS(C163:G163, C6:G6, "19MEE383_CO4")</f>
        <v/>
      </c>
      <c r="M163" s="25">
        <f>SUMIFS(C163:G163, C6:G6, "19MEE383_CO5")</f>
        <v/>
      </c>
    </row>
    <row r="164">
      <c r="A164" s="26" t="inlineStr">
        <is>
          <t>CB.EN.U4MEE19250</t>
        </is>
      </c>
      <c r="B164" s="26" t="inlineStr">
        <is>
          <t xml:space="preserve">Vishal S K </t>
        </is>
      </c>
      <c r="C164" s="26" t="n">
        <v>3.2</v>
      </c>
      <c r="D164" s="26" t="n">
        <v>3.2</v>
      </c>
      <c r="E164" s="26" t="n">
        <v>3.7</v>
      </c>
      <c r="F164" s="26" t="n">
        <v>3.2</v>
      </c>
      <c r="G164" s="26" t="n">
        <v>3.2</v>
      </c>
      <c r="I164" s="25">
        <f>SUMIFS(C164:G164, C6:G6, "19MEE383_CO1")</f>
        <v/>
      </c>
      <c r="J164" s="25">
        <f>SUMIFS(C164:G164, C6:G6, "19MEE383_CO2")</f>
        <v/>
      </c>
      <c r="K164" s="25">
        <f>SUMIFS(C164:G164, C6:G6, "19MEE383_CO3")</f>
        <v/>
      </c>
      <c r="L164" s="25">
        <f>SUMIFS(C164:G164, C6:G6, "19MEE383_CO4")</f>
        <v/>
      </c>
      <c r="M164" s="25">
        <f>SUMIFS(C164:G164, C6:G6, "19MEE383_CO5")</f>
        <v/>
      </c>
    </row>
    <row r="165">
      <c r="A165" s="24" t="inlineStr">
        <is>
          <t>CB.EN.U4MEE19252</t>
        </is>
      </c>
      <c r="B165" s="24" t="inlineStr">
        <is>
          <t xml:space="preserve">R S S S S G Nrusimha Krishna </t>
        </is>
      </c>
      <c r="C165" s="24" t="n">
        <v>2.2</v>
      </c>
      <c r="D165" s="24" t="n">
        <v>2.2</v>
      </c>
      <c r="E165" s="24" t="n">
        <v>2.7</v>
      </c>
      <c r="F165" s="24" t="n">
        <v>2.2</v>
      </c>
      <c r="G165" s="24" t="n">
        <v>2.2</v>
      </c>
      <c r="I165" s="25">
        <f>SUMIFS(C165:G165, C6:G6, "19MEE383_CO1")</f>
        <v/>
      </c>
      <c r="J165" s="25">
        <f>SUMIFS(C165:G165, C6:G6, "19MEE383_CO2")</f>
        <v/>
      </c>
      <c r="K165" s="25">
        <f>SUMIFS(C165:G165, C6:G6, "19MEE383_CO3")</f>
        <v/>
      </c>
      <c r="L165" s="25">
        <f>SUMIFS(C165:G165, C6:G6, "19MEE383_CO4")</f>
        <v/>
      </c>
      <c r="M165" s="25">
        <f>SUMIFS(C165:G165, C6:G6, "19MEE383_CO5")</f>
        <v/>
      </c>
    </row>
    <row r="166">
      <c r="A166" s="26" t="inlineStr">
        <is>
          <t>CB.EN.U4MEE19253</t>
        </is>
      </c>
      <c r="B166" s="26" t="inlineStr">
        <is>
          <t xml:space="preserve">Rongala Lakshman Kumar </t>
        </is>
      </c>
      <c r="C166" s="26" t="n">
        <v>2.4</v>
      </c>
      <c r="D166" s="26" t="n">
        <v>2.4</v>
      </c>
      <c r="E166" s="26" t="n">
        <v>2.9</v>
      </c>
      <c r="F166" s="26" t="n">
        <v>2.4</v>
      </c>
      <c r="G166" s="26" t="n">
        <v>2.4</v>
      </c>
      <c r="I166" s="25">
        <f>SUMIFS(C166:G166, C6:G6, "19MEE383_CO1")</f>
        <v/>
      </c>
      <c r="J166" s="25">
        <f>SUMIFS(C166:G166, C6:G6, "19MEE383_CO2")</f>
        <v/>
      </c>
      <c r="K166" s="25">
        <f>SUMIFS(C166:G166, C6:G6, "19MEE383_CO3")</f>
        <v/>
      </c>
      <c r="L166" s="25">
        <f>SUMIFS(C166:G166, C6:G6, "19MEE383_CO4")</f>
        <v/>
      </c>
      <c r="M166" s="25">
        <f>SUMIFS(C166:G166, C6:G6, "19MEE383_CO5")</f>
        <v/>
      </c>
    </row>
    <row r="167">
      <c r="A167" s="24" t="inlineStr">
        <is>
          <t>CB.EN.U4MEE19254</t>
        </is>
      </c>
      <c r="B167" s="24" t="inlineStr">
        <is>
          <t xml:space="preserve">Pravin Kumar S  </t>
        </is>
      </c>
      <c r="C167" s="24" t="n">
        <v>2.6</v>
      </c>
      <c r="D167" s="24" t="n">
        <v>2.6</v>
      </c>
      <c r="E167" s="24" t="n">
        <v>3.1</v>
      </c>
      <c r="F167" s="24" t="n">
        <v>2.6</v>
      </c>
      <c r="G167" s="24" t="n">
        <v>2.6</v>
      </c>
      <c r="I167" s="25">
        <f>SUMIFS(C167:G167, C6:G6, "19MEE383_CO1")</f>
        <v/>
      </c>
      <c r="J167" s="25">
        <f>SUMIFS(C167:G167, C6:G6, "19MEE383_CO2")</f>
        <v/>
      </c>
      <c r="K167" s="25">
        <f>SUMIFS(C167:G167, C6:G6, "19MEE383_CO3")</f>
        <v/>
      </c>
      <c r="L167" s="25">
        <f>SUMIFS(C167:G167, C6:G6, "19MEE383_CO4")</f>
        <v/>
      </c>
      <c r="M167" s="25">
        <f>SUMIFS(C167:G167, C6:G6, "19MEE383_CO5")</f>
        <v/>
      </c>
    </row>
    <row r="170">
      <c r="A170" s="27" t="inlineStr">
        <is>
          <t>Colour Code</t>
        </is>
      </c>
      <c r="B170" s="27" t="inlineStr">
        <is>
          <t>Meaning</t>
        </is>
      </c>
      <c r="C170" s="28" t="n"/>
    </row>
    <row r="171">
      <c r="A171" s="29" t="inlineStr">
        <is>
          <t>Pink fill</t>
        </is>
      </c>
      <c r="B171" s="29" t="inlineStr">
        <is>
          <t>Empty cell</t>
        </is>
      </c>
      <c r="C171" s="28" t="n"/>
    </row>
    <row r="172">
      <c r="A172" s="30" t="inlineStr">
        <is>
          <t>Red fill</t>
        </is>
      </c>
      <c r="B172" s="30" t="inlineStr">
        <is>
          <t>Cell value greater than expected</t>
        </is>
      </c>
      <c r="C172" s="28" t="n"/>
    </row>
    <row r="173">
      <c r="A173" s="31" t="inlineStr">
        <is>
          <t>Yellow fill</t>
        </is>
      </c>
      <c r="B173" s="31" t="inlineStr">
        <is>
          <t>All cells values in column below threshold</t>
        </is>
      </c>
      <c r="C173" s="28" t="n"/>
    </row>
    <row r="174">
      <c r="A174" s="32" t="inlineStr">
        <is>
          <t>Blue fill</t>
        </is>
      </c>
      <c r="B174" s="32" t="inlineStr">
        <is>
          <t>Header cell (ignore)</t>
        </is>
      </c>
      <c r="C174" s="28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7">
    <mergeCell ref="B171:C171"/>
    <mergeCell ref="B172:C172"/>
    <mergeCell ref="B9:G9"/>
    <mergeCell ref="B1:G1"/>
    <mergeCell ref="B173:C173"/>
    <mergeCell ref="B174:C174"/>
    <mergeCell ref="B170:C170"/>
  </mergeCells>
  <conditionalFormatting sqref="C3">
    <cfRule type="expression" priority="1" dxfId="2" stopIfTrue="0">
      <formula>OR(C3&gt;100,C3&lt;0)</formula>
    </cfRule>
    <cfRule type="expression" priority="2" dxfId="0" stopIfTrue="0">
      <formula>ISBLANK(C3)</formula>
    </cfRule>
  </conditionalFormatting>
  <conditionalFormatting sqref="C4">
    <cfRule type="expression" priority="3" dxfId="2" stopIfTrue="0">
      <formula>OR(C4&gt;max_marks_cell,C4&lt;0)</formula>
    </cfRule>
    <cfRule type="expression" priority="4" dxfId="0" stopIfTrue="0">
      <formula>ISBLANK(C4)</formula>
    </cfRule>
  </conditionalFormatting>
  <conditionalFormatting sqref="C5">
    <cfRule type="expression" priority="5" dxfId="2" stopIfTrue="0">
      <formula>OR(C5&gt;5,C5&lt;0)</formula>
    </cfRule>
    <cfRule type="expression" priority="6" dxfId="0" stopIfTrue="0">
      <formula>ISBLANK(C5)</formula>
    </cfRule>
  </conditionalFormatting>
  <conditionalFormatting sqref="C7">
    <cfRule type="expression" priority="7" dxfId="2" stopIfTrue="0">
      <formula>OR(C7&gt;100,C7&lt;0)</formula>
    </cfRule>
    <cfRule type="expression" priority="8" dxfId="0" stopIfTrue="0">
      <formula>ISBLANK(C7)</formula>
    </cfRule>
  </conditionalFormatting>
  <conditionalFormatting sqref="D3">
    <cfRule type="expression" priority="9" dxfId="2" stopIfTrue="0">
      <formula>OR(D3&gt;100,D3&lt;0)</formula>
    </cfRule>
    <cfRule type="expression" priority="10" dxfId="0" stopIfTrue="0">
      <formula>ISBLANK(D3)</formula>
    </cfRule>
  </conditionalFormatting>
  <conditionalFormatting sqref="D4">
    <cfRule type="expression" priority="11" dxfId="2" stopIfTrue="0">
      <formula>OR(D4&gt;max_marks_cell,D4&lt;0)</formula>
    </cfRule>
    <cfRule type="expression" priority="12" dxfId="0" stopIfTrue="0">
      <formula>ISBLANK(D4)</formula>
    </cfRule>
  </conditionalFormatting>
  <conditionalFormatting sqref="D5">
    <cfRule type="expression" priority="13" dxfId="2" stopIfTrue="0">
      <formula>OR(D5&gt;5,D5&lt;0)</formula>
    </cfRule>
    <cfRule type="expression" priority="14" dxfId="0" stopIfTrue="0">
      <formula>ISBLANK(D5)</formula>
    </cfRule>
  </conditionalFormatting>
  <conditionalFormatting sqref="D7">
    <cfRule type="expression" priority="15" dxfId="2" stopIfTrue="0">
      <formula>OR(D7&gt;100,D7&lt;0)</formula>
    </cfRule>
    <cfRule type="expression" priority="16" dxfId="0" stopIfTrue="0">
      <formula>ISBLANK(D7)</formula>
    </cfRule>
  </conditionalFormatting>
  <conditionalFormatting sqref="E3">
    <cfRule type="expression" priority="17" dxfId="2" stopIfTrue="0">
      <formula>OR(E3&gt;100,E3&lt;0)</formula>
    </cfRule>
    <cfRule type="expression" priority="18" dxfId="0" stopIfTrue="0">
      <formula>ISBLANK(E3)</formula>
    </cfRule>
  </conditionalFormatting>
  <conditionalFormatting sqref="E4">
    <cfRule type="expression" priority="19" dxfId="2" stopIfTrue="0">
      <formula>OR(E4&gt;max_marks_cell,E4&lt;0)</formula>
    </cfRule>
    <cfRule type="expression" priority="20" dxfId="0" stopIfTrue="0">
      <formula>ISBLANK(E4)</formula>
    </cfRule>
  </conditionalFormatting>
  <conditionalFormatting sqref="E5">
    <cfRule type="expression" priority="21" dxfId="2" stopIfTrue="0">
      <formula>OR(E5&gt;5,E5&lt;0)</formula>
    </cfRule>
    <cfRule type="expression" priority="22" dxfId="0" stopIfTrue="0">
      <formula>ISBLANK(E5)</formula>
    </cfRule>
  </conditionalFormatting>
  <conditionalFormatting sqref="E7">
    <cfRule type="expression" priority="23" dxfId="2" stopIfTrue="0">
      <formula>OR(E7&gt;100,E7&lt;0)</formula>
    </cfRule>
    <cfRule type="expression" priority="24" dxfId="0" stopIfTrue="0">
      <formula>ISBLANK(E7)</formula>
    </cfRule>
  </conditionalFormatting>
  <conditionalFormatting sqref="F3">
    <cfRule type="expression" priority="25" dxfId="2" stopIfTrue="0">
      <formula>OR(F3&gt;100,F3&lt;0)</formula>
    </cfRule>
    <cfRule type="expression" priority="26" dxfId="0" stopIfTrue="0">
      <formula>ISBLANK(F3)</formula>
    </cfRule>
  </conditionalFormatting>
  <conditionalFormatting sqref="F4">
    <cfRule type="expression" priority="27" dxfId="2" stopIfTrue="0">
      <formula>OR(F4&gt;max_marks_cell,F4&lt;0)</formula>
    </cfRule>
    <cfRule type="expression" priority="28" dxfId="0" stopIfTrue="0">
      <formula>ISBLANK(F4)</formula>
    </cfRule>
  </conditionalFormatting>
  <conditionalFormatting sqref="F5">
    <cfRule type="expression" priority="29" dxfId="2" stopIfTrue="0">
      <formula>OR(F5&gt;5,F5&lt;0)</formula>
    </cfRule>
    <cfRule type="expression" priority="30" dxfId="0" stopIfTrue="0">
      <formula>ISBLANK(F5)</formula>
    </cfRule>
  </conditionalFormatting>
  <conditionalFormatting sqref="F7">
    <cfRule type="expression" priority="31" dxfId="2" stopIfTrue="0">
      <formula>OR(F7&gt;100,F7&lt;0)</formula>
    </cfRule>
    <cfRule type="expression" priority="32" dxfId="0" stopIfTrue="0">
      <formula>ISBLANK(F7)</formula>
    </cfRule>
  </conditionalFormatting>
  <conditionalFormatting sqref="G3">
    <cfRule type="expression" priority="33" dxfId="2" stopIfTrue="0">
      <formula>OR(G3&gt;100,G3&lt;0)</formula>
    </cfRule>
    <cfRule type="expression" priority="34" dxfId="0" stopIfTrue="0">
      <formula>ISBLANK(G3)</formula>
    </cfRule>
  </conditionalFormatting>
  <conditionalFormatting sqref="G4">
    <cfRule type="expression" priority="35" dxfId="2" stopIfTrue="0">
      <formula>OR(G4&gt;max_marks_cell,G4&lt;0)</formula>
    </cfRule>
    <cfRule type="expression" priority="36" dxfId="0" stopIfTrue="0">
      <formula>ISBLANK(G4)</formula>
    </cfRule>
  </conditionalFormatting>
  <conditionalFormatting sqref="G5">
    <cfRule type="expression" priority="37" dxfId="2" stopIfTrue="0">
      <formula>OR(G5&gt;5,G5&lt;0)</formula>
    </cfRule>
    <cfRule type="expression" priority="38" dxfId="0" stopIfTrue="0">
      <formula>ISBLANK(G5)</formula>
    </cfRule>
  </conditionalFormatting>
  <conditionalFormatting sqref="G7">
    <cfRule type="expression" priority="39" dxfId="2" stopIfTrue="0">
      <formula>OR(G7&gt;100,G7&lt;0)</formula>
    </cfRule>
    <cfRule type="expression" priority="40" dxfId="0" stopIfTrue="0">
      <formula>ISBLANK(G7)</formula>
    </cfRule>
  </conditionalFormatting>
  <conditionalFormatting sqref="C10">
    <cfRule type="expression" priority="41" dxfId="3" stopIfTrue="0">
      <formula>COUNTIF(C11:C167, "&gt;="&amp;$C$4)=0</formula>
    </cfRule>
  </conditionalFormatting>
  <conditionalFormatting sqref="C11:C167">
    <cfRule type="expression" priority="42" dxfId="0" stopIfTrue="0">
      <formula>ISBLANK(C11)</formula>
    </cfRule>
    <cfRule type="expression" priority="43" dxfId="2" stopIfTrue="0">
      <formula>C11&gt;$C$3</formula>
    </cfRule>
  </conditionalFormatting>
  <conditionalFormatting sqref="A11:A167">
    <cfRule type="expression" priority="44" dxfId="0" stopIfTrue="0">
      <formula>ISBLANK(A11)</formula>
    </cfRule>
    <cfRule type="expression" priority="49" dxfId="0" stopIfTrue="0">
      <formula>ISBLANK(A11)</formula>
    </cfRule>
    <cfRule type="expression" priority="54" dxfId="0" stopIfTrue="0">
      <formula>ISBLANK(A11)</formula>
    </cfRule>
    <cfRule type="expression" priority="59" dxfId="0" stopIfTrue="0">
      <formula>ISBLANK(A11)</formula>
    </cfRule>
    <cfRule type="expression" priority="64" dxfId="0" stopIfTrue="0">
      <formula>ISBLANK(A11)</formula>
    </cfRule>
  </conditionalFormatting>
  <conditionalFormatting sqref="B11:B167">
    <cfRule type="expression" priority="45" dxfId="0" stopIfTrue="0">
      <formula>ISBLANK(B11)</formula>
    </cfRule>
    <cfRule type="expression" priority="50" dxfId="0" stopIfTrue="0">
      <formula>ISBLANK(B11)</formula>
    </cfRule>
    <cfRule type="expression" priority="55" dxfId="0" stopIfTrue="0">
      <formula>ISBLANK(B11)</formula>
    </cfRule>
    <cfRule type="expression" priority="60" dxfId="0" stopIfTrue="0">
      <formula>ISBLANK(B11)</formula>
    </cfRule>
    <cfRule type="expression" priority="65" dxfId="0" stopIfTrue="0">
      <formula>ISBLANK(B11)</formula>
    </cfRule>
  </conditionalFormatting>
  <conditionalFormatting sqref="D10">
    <cfRule type="expression" priority="46" dxfId="3" stopIfTrue="0">
      <formula>COUNTIF(D11:D167, "&gt;="&amp;$D$4)=0</formula>
    </cfRule>
  </conditionalFormatting>
  <conditionalFormatting sqref="D11:D167">
    <cfRule type="expression" priority="47" dxfId="0" stopIfTrue="0">
      <formula>ISBLANK(D11)</formula>
    </cfRule>
    <cfRule type="expression" priority="48" dxfId="2" stopIfTrue="0">
      <formula>D11&gt;$D$3</formula>
    </cfRule>
  </conditionalFormatting>
  <conditionalFormatting sqref="E10">
    <cfRule type="expression" priority="51" dxfId="3" stopIfTrue="0">
      <formula>COUNTIF(E11:E167, "&gt;="&amp;$E$4)=0</formula>
    </cfRule>
  </conditionalFormatting>
  <conditionalFormatting sqref="E11:E167">
    <cfRule type="expression" priority="52" dxfId="0" stopIfTrue="0">
      <formula>ISBLANK(E11)</formula>
    </cfRule>
    <cfRule type="expression" priority="53" dxfId="2" stopIfTrue="0">
      <formula>E11&gt;$E$3</formula>
    </cfRule>
  </conditionalFormatting>
  <conditionalFormatting sqref="F10">
    <cfRule type="expression" priority="56" dxfId="3" stopIfTrue="0">
      <formula>COUNTIF(F11:F167, "&gt;="&amp;$F$4)=0</formula>
    </cfRule>
  </conditionalFormatting>
  <conditionalFormatting sqref="F11:F167">
    <cfRule type="expression" priority="57" dxfId="0" stopIfTrue="0">
      <formula>ISBLANK(F11)</formula>
    </cfRule>
    <cfRule type="expression" priority="58" dxfId="2" stopIfTrue="0">
      <formula>F11&gt;$F$3</formula>
    </cfRule>
  </conditionalFormatting>
  <conditionalFormatting sqref="G10">
    <cfRule type="expression" priority="61" dxfId="3" stopIfTrue="0">
      <formula>COUNTIF(G11:G167, "&gt;="&amp;$G$4)=0</formula>
    </cfRule>
  </conditionalFormatting>
  <conditionalFormatting sqref="G11:G167">
    <cfRule type="expression" priority="62" dxfId="0" stopIfTrue="0">
      <formula>ISBLANK(G11)</formula>
    </cfRule>
    <cfRule type="expression" priority="63" dxfId="2" stopIfTrue="0">
      <formula>G11&gt;$G$3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M168"/>
  <sheetViews>
    <sheetView workbookViewId="0">
      <selection activeCell="A1" sqref="A1"/>
    </sheetView>
  </sheetViews>
  <sheetFormatPr baseColWidth="8" defaultRowHeight="15"/>
  <cols>
    <col width="2.5" customWidth="1" min="7" max="7"/>
    <col width="14.3" customWidth="1" min="8" max="8"/>
  </cols>
  <sheetData>
    <row r="1">
      <c r="A1" s="33" t="inlineStr">
        <is>
          <t>Combined_CA-I</t>
        </is>
      </c>
      <c r="B1" s="33" t="n"/>
      <c r="C1" s="33" t="n"/>
      <c r="D1" s="33" t="n"/>
      <c r="E1" s="33" t="n"/>
      <c r="G1" s="34" t="n"/>
      <c r="I1" s="35" t="inlineStr">
        <is>
          <t>Combined Components table</t>
        </is>
      </c>
      <c r="J1" s="35" t="n"/>
      <c r="K1" s="35" t="n"/>
      <c r="L1" s="35" t="n"/>
      <c r="M1" s="35" t="n"/>
    </row>
    <row r="2">
      <c r="A2" s="36" t="inlineStr">
        <is>
          <t>CO1</t>
        </is>
      </c>
      <c r="B2" s="36" t="inlineStr">
        <is>
          <t>CO2</t>
        </is>
      </c>
      <c r="C2" s="36" t="inlineStr">
        <is>
          <t>CO3</t>
        </is>
      </c>
      <c r="D2" s="36" t="inlineStr">
        <is>
          <t>CO4</t>
        </is>
      </c>
      <c r="E2" s="36" t="inlineStr">
        <is>
          <t>CO5</t>
        </is>
      </c>
      <c r="G2" s="34" t="n"/>
      <c r="I2" s="37" t="inlineStr">
        <is>
          <t>CO1</t>
        </is>
      </c>
      <c r="J2" s="37" t="inlineStr">
        <is>
          <t>CO2</t>
        </is>
      </c>
      <c r="K2" s="37" t="inlineStr">
        <is>
          <t>CO3</t>
        </is>
      </c>
      <c r="L2" s="37" t="inlineStr">
        <is>
          <t>CO4</t>
        </is>
      </c>
      <c r="M2" s="37" t="inlineStr">
        <is>
          <t>CO5</t>
        </is>
      </c>
    </row>
    <row r="3">
      <c r="A3" s="18">
        <f>'Combined_CA-I'!I3</f>
        <v/>
      </c>
      <c r="B3" s="18">
        <f>'Combined_CA-I'!J3</f>
        <v/>
      </c>
      <c r="C3" s="18">
        <f>'Combined_CA-I'!K3</f>
        <v/>
      </c>
      <c r="D3" s="18">
        <f>'Combined_CA-I'!L3</f>
        <v/>
      </c>
      <c r="E3" s="18">
        <f>'Combined_CA-I'!M3</f>
        <v/>
      </c>
      <c r="G3" s="34" t="n"/>
      <c r="I3" s="18">
        <f>SUM(A3)</f>
        <v/>
      </c>
      <c r="J3" s="18">
        <f>SUM(B3)</f>
        <v/>
      </c>
      <c r="K3" s="18">
        <f>SUM(C3)</f>
        <v/>
      </c>
      <c r="L3" s="18">
        <f>SUM(D3)</f>
        <v/>
      </c>
      <c r="M3" s="18">
        <f>SUM(E3)</f>
        <v/>
      </c>
    </row>
    <row r="4">
      <c r="A4" s="18">
        <f>'Combined_CA-I'!I4</f>
        <v/>
      </c>
      <c r="B4" s="18">
        <f>'Combined_CA-I'!J4</f>
        <v/>
      </c>
      <c r="C4" s="18">
        <f>'Combined_CA-I'!K4</f>
        <v/>
      </c>
      <c r="D4" s="18">
        <f>'Combined_CA-I'!L4</f>
        <v/>
      </c>
      <c r="E4" s="18">
        <f>'Combined_CA-I'!M4</f>
        <v/>
      </c>
      <c r="G4" s="34" t="n"/>
      <c r="I4" s="18">
        <f>SUM(A4)</f>
        <v/>
      </c>
      <c r="J4" s="18">
        <f>SUM(B4)</f>
        <v/>
      </c>
      <c r="K4" s="18">
        <f>SUM(C4)</f>
        <v/>
      </c>
      <c r="L4" s="18">
        <f>SUM(D4)</f>
        <v/>
      </c>
      <c r="M4" s="18">
        <f>SUM(E4)</f>
        <v/>
      </c>
    </row>
    <row r="5">
      <c r="G5" s="34" t="n"/>
    </row>
    <row r="6">
      <c r="A6" s="36" t="inlineStr">
        <is>
          <t>CO1</t>
        </is>
      </c>
      <c r="B6" s="36" t="inlineStr">
        <is>
          <t>CO2</t>
        </is>
      </c>
      <c r="C6" s="36" t="inlineStr">
        <is>
          <t>CO3</t>
        </is>
      </c>
      <c r="D6" s="36" t="inlineStr">
        <is>
          <t>CO4</t>
        </is>
      </c>
      <c r="E6" s="36" t="inlineStr">
        <is>
          <t>CO5</t>
        </is>
      </c>
      <c r="G6" s="34" t="n"/>
      <c r="I6" s="37" t="inlineStr">
        <is>
          <t>CO1</t>
        </is>
      </c>
      <c r="J6" s="37" t="inlineStr">
        <is>
          <t>CO2</t>
        </is>
      </c>
      <c r="K6" s="37" t="inlineStr">
        <is>
          <t>CO3</t>
        </is>
      </c>
      <c r="L6" s="37" t="inlineStr">
        <is>
          <t>CO4</t>
        </is>
      </c>
      <c r="M6" s="37" t="inlineStr">
        <is>
          <t>CO5</t>
        </is>
      </c>
    </row>
    <row r="7">
      <c r="A7" s="18">
        <f>'Combined_CA-I'!I11</f>
        <v/>
      </c>
      <c r="B7" s="18">
        <f>'Combined_CA-I'!J11</f>
        <v/>
      </c>
      <c r="C7" s="18">
        <f>'Combined_CA-I'!K11</f>
        <v/>
      </c>
      <c r="D7" s="18">
        <f>'Combined_CA-I'!L11</f>
        <v/>
      </c>
      <c r="E7" s="18">
        <f>'Combined_CA-I'!M11</f>
        <v/>
      </c>
      <c r="G7" s="34" t="n"/>
      <c r="I7" s="18">
        <f>SUM(A7)</f>
        <v/>
      </c>
      <c r="J7" s="18">
        <f>SUM(B7)</f>
        <v/>
      </c>
      <c r="K7" s="18">
        <f>SUM(C7)</f>
        <v/>
      </c>
      <c r="L7" s="18">
        <f>SUM(D7)</f>
        <v/>
      </c>
      <c r="M7" s="18">
        <f>SUM(E7)</f>
        <v/>
      </c>
    </row>
    <row r="8">
      <c r="A8" s="18">
        <f>'Combined_CA-I'!I12</f>
        <v/>
      </c>
      <c r="B8" s="18">
        <f>'Combined_CA-I'!J12</f>
        <v/>
      </c>
      <c r="C8" s="18">
        <f>'Combined_CA-I'!K12</f>
        <v/>
      </c>
      <c r="D8" s="18">
        <f>'Combined_CA-I'!L12</f>
        <v/>
      </c>
      <c r="E8" s="18">
        <f>'Combined_CA-I'!M12</f>
        <v/>
      </c>
      <c r="G8" s="34" t="n"/>
      <c r="I8" s="18">
        <f>SUM(A8)</f>
        <v/>
      </c>
      <c r="J8" s="18">
        <f>SUM(B8)</f>
        <v/>
      </c>
      <c r="K8" s="18">
        <f>SUM(C8)</f>
        <v/>
      </c>
      <c r="L8" s="18">
        <f>SUM(D8)</f>
        <v/>
      </c>
      <c r="M8" s="18">
        <f>SUM(E8)</f>
        <v/>
      </c>
    </row>
    <row r="9">
      <c r="A9" s="18">
        <f>'Combined_CA-I'!I13</f>
        <v/>
      </c>
      <c r="B9" s="18">
        <f>'Combined_CA-I'!J13</f>
        <v/>
      </c>
      <c r="C9" s="18">
        <f>'Combined_CA-I'!K13</f>
        <v/>
      </c>
      <c r="D9" s="18">
        <f>'Combined_CA-I'!L13</f>
        <v/>
      </c>
      <c r="E9" s="18">
        <f>'Combined_CA-I'!M13</f>
        <v/>
      </c>
      <c r="G9" s="34" t="n"/>
      <c r="I9" s="18">
        <f>SUM(A9)</f>
        <v/>
      </c>
      <c r="J9" s="18">
        <f>SUM(B9)</f>
        <v/>
      </c>
      <c r="K9" s="18">
        <f>SUM(C9)</f>
        <v/>
      </c>
      <c r="L9" s="18">
        <f>SUM(D9)</f>
        <v/>
      </c>
      <c r="M9" s="18">
        <f>SUM(E9)</f>
        <v/>
      </c>
    </row>
    <row r="10">
      <c r="A10" s="18">
        <f>'Combined_CA-I'!I14</f>
        <v/>
      </c>
      <c r="B10" s="18">
        <f>'Combined_CA-I'!J14</f>
        <v/>
      </c>
      <c r="C10" s="18">
        <f>'Combined_CA-I'!K14</f>
        <v/>
      </c>
      <c r="D10" s="18">
        <f>'Combined_CA-I'!L14</f>
        <v/>
      </c>
      <c r="E10" s="18">
        <f>'Combined_CA-I'!M14</f>
        <v/>
      </c>
      <c r="G10" s="34" t="n"/>
      <c r="I10" s="18">
        <f>SUM(A10)</f>
        <v/>
      </c>
      <c r="J10" s="18">
        <f>SUM(B10)</f>
        <v/>
      </c>
      <c r="K10" s="18">
        <f>SUM(C10)</f>
        <v/>
      </c>
      <c r="L10" s="18">
        <f>SUM(D10)</f>
        <v/>
      </c>
      <c r="M10" s="18">
        <f>SUM(E10)</f>
        <v/>
      </c>
    </row>
    <row r="11">
      <c r="A11" s="18">
        <f>'Combined_CA-I'!I15</f>
        <v/>
      </c>
      <c r="B11" s="18">
        <f>'Combined_CA-I'!J15</f>
        <v/>
      </c>
      <c r="C11" s="18">
        <f>'Combined_CA-I'!K15</f>
        <v/>
      </c>
      <c r="D11" s="18">
        <f>'Combined_CA-I'!L15</f>
        <v/>
      </c>
      <c r="E11" s="18">
        <f>'Combined_CA-I'!M15</f>
        <v/>
      </c>
      <c r="G11" s="34" t="n"/>
      <c r="I11" s="18">
        <f>SUM(A11)</f>
        <v/>
      </c>
      <c r="J11" s="18">
        <f>SUM(B11)</f>
        <v/>
      </c>
      <c r="K11" s="18">
        <f>SUM(C11)</f>
        <v/>
      </c>
      <c r="L11" s="18">
        <f>SUM(D11)</f>
        <v/>
      </c>
      <c r="M11" s="18">
        <f>SUM(E11)</f>
        <v/>
      </c>
    </row>
    <row r="12">
      <c r="A12" s="18">
        <f>'Combined_CA-I'!I16</f>
        <v/>
      </c>
      <c r="B12" s="18">
        <f>'Combined_CA-I'!J16</f>
        <v/>
      </c>
      <c r="C12" s="18">
        <f>'Combined_CA-I'!K16</f>
        <v/>
      </c>
      <c r="D12" s="18">
        <f>'Combined_CA-I'!L16</f>
        <v/>
      </c>
      <c r="E12" s="18">
        <f>'Combined_CA-I'!M16</f>
        <v/>
      </c>
      <c r="G12" s="34" t="n"/>
      <c r="I12" s="18">
        <f>SUM(A12)</f>
        <v/>
      </c>
      <c r="J12" s="18">
        <f>SUM(B12)</f>
        <v/>
      </c>
      <c r="K12" s="18">
        <f>SUM(C12)</f>
        <v/>
      </c>
      <c r="L12" s="18">
        <f>SUM(D12)</f>
        <v/>
      </c>
      <c r="M12" s="18">
        <f>SUM(E12)</f>
        <v/>
      </c>
    </row>
    <row r="13">
      <c r="A13" s="18">
        <f>'Combined_CA-I'!I17</f>
        <v/>
      </c>
      <c r="B13" s="18">
        <f>'Combined_CA-I'!J17</f>
        <v/>
      </c>
      <c r="C13" s="18">
        <f>'Combined_CA-I'!K17</f>
        <v/>
      </c>
      <c r="D13" s="18">
        <f>'Combined_CA-I'!L17</f>
        <v/>
      </c>
      <c r="E13" s="18">
        <f>'Combined_CA-I'!M17</f>
        <v/>
      </c>
      <c r="G13" s="34" t="n"/>
      <c r="I13" s="18">
        <f>SUM(A13)</f>
        <v/>
      </c>
      <c r="J13" s="18">
        <f>SUM(B13)</f>
        <v/>
      </c>
      <c r="K13" s="18">
        <f>SUM(C13)</f>
        <v/>
      </c>
      <c r="L13" s="18">
        <f>SUM(D13)</f>
        <v/>
      </c>
      <c r="M13" s="18">
        <f>SUM(E13)</f>
        <v/>
      </c>
    </row>
    <row r="14">
      <c r="A14" s="18">
        <f>'Combined_CA-I'!I18</f>
        <v/>
      </c>
      <c r="B14" s="18">
        <f>'Combined_CA-I'!J18</f>
        <v/>
      </c>
      <c r="C14" s="18">
        <f>'Combined_CA-I'!K18</f>
        <v/>
      </c>
      <c r="D14" s="18">
        <f>'Combined_CA-I'!L18</f>
        <v/>
      </c>
      <c r="E14" s="18">
        <f>'Combined_CA-I'!M18</f>
        <v/>
      </c>
      <c r="G14" s="34" t="n"/>
      <c r="I14" s="18">
        <f>SUM(A14)</f>
        <v/>
      </c>
      <c r="J14" s="18">
        <f>SUM(B14)</f>
        <v/>
      </c>
      <c r="K14" s="18">
        <f>SUM(C14)</f>
        <v/>
      </c>
      <c r="L14" s="18">
        <f>SUM(D14)</f>
        <v/>
      </c>
      <c r="M14" s="18">
        <f>SUM(E14)</f>
        <v/>
      </c>
    </row>
    <row r="15">
      <c r="A15" s="18">
        <f>'Combined_CA-I'!I19</f>
        <v/>
      </c>
      <c r="B15" s="18">
        <f>'Combined_CA-I'!J19</f>
        <v/>
      </c>
      <c r="C15" s="18">
        <f>'Combined_CA-I'!K19</f>
        <v/>
      </c>
      <c r="D15" s="18">
        <f>'Combined_CA-I'!L19</f>
        <v/>
      </c>
      <c r="E15" s="18">
        <f>'Combined_CA-I'!M19</f>
        <v/>
      </c>
      <c r="G15" s="34" t="n"/>
      <c r="I15" s="18">
        <f>SUM(A15)</f>
        <v/>
      </c>
      <c r="J15" s="18">
        <f>SUM(B15)</f>
        <v/>
      </c>
      <c r="K15" s="18">
        <f>SUM(C15)</f>
        <v/>
      </c>
      <c r="L15" s="18">
        <f>SUM(D15)</f>
        <v/>
      </c>
      <c r="M15" s="18">
        <f>SUM(E15)</f>
        <v/>
      </c>
    </row>
    <row r="16">
      <c r="A16" s="18">
        <f>'Combined_CA-I'!I20</f>
        <v/>
      </c>
      <c r="B16" s="18">
        <f>'Combined_CA-I'!J20</f>
        <v/>
      </c>
      <c r="C16" s="18">
        <f>'Combined_CA-I'!K20</f>
        <v/>
      </c>
      <c r="D16" s="18">
        <f>'Combined_CA-I'!L20</f>
        <v/>
      </c>
      <c r="E16" s="18">
        <f>'Combined_CA-I'!M20</f>
        <v/>
      </c>
      <c r="G16" s="34" t="n"/>
      <c r="I16" s="18">
        <f>SUM(A16)</f>
        <v/>
      </c>
      <c r="J16" s="18">
        <f>SUM(B16)</f>
        <v/>
      </c>
      <c r="K16" s="18">
        <f>SUM(C16)</f>
        <v/>
      </c>
      <c r="L16" s="18">
        <f>SUM(D16)</f>
        <v/>
      </c>
      <c r="M16" s="18">
        <f>SUM(E16)</f>
        <v/>
      </c>
    </row>
    <row r="17">
      <c r="A17" s="18">
        <f>'Combined_CA-I'!I21</f>
        <v/>
      </c>
      <c r="B17" s="18">
        <f>'Combined_CA-I'!J21</f>
        <v/>
      </c>
      <c r="C17" s="18">
        <f>'Combined_CA-I'!K21</f>
        <v/>
      </c>
      <c r="D17" s="18">
        <f>'Combined_CA-I'!L21</f>
        <v/>
      </c>
      <c r="E17" s="18">
        <f>'Combined_CA-I'!M21</f>
        <v/>
      </c>
      <c r="G17" s="34" t="n"/>
      <c r="I17" s="18">
        <f>SUM(A17)</f>
        <v/>
      </c>
      <c r="J17" s="18">
        <f>SUM(B17)</f>
        <v/>
      </c>
      <c r="K17" s="18">
        <f>SUM(C17)</f>
        <v/>
      </c>
      <c r="L17" s="18">
        <f>SUM(D17)</f>
        <v/>
      </c>
      <c r="M17" s="18">
        <f>SUM(E17)</f>
        <v/>
      </c>
    </row>
    <row r="18">
      <c r="A18" s="18">
        <f>'Combined_CA-I'!I22</f>
        <v/>
      </c>
      <c r="B18" s="18">
        <f>'Combined_CA-I'!J22</f>
        <v/>
      </c>
      <c r="C18" s="18">
        <f>'Combined_CA-I'!K22</f>
        <v/>
      </c>
      <c r="D18" s="18">
        <f>'Combined_CA-I'!L22</f>
        <v/>
      </c>
      <c r="E18" s="18">
        <f>'Combined_CA-I'!M22</f>
        <v/>
      </c>
      <c r="G18" s="34" t="n"/>
      <c r="I18" s="18">
        <f>SUM(A18)</f>
        <v/>
      </c>
      <c r="J18" s="18">
        <f>SUM(B18)</f>
        <v/>
      </c>
      <c r="K18" s="18">
        <f>SUM(C18)</f>
        <v/>
      </c>
      <c r="L18" s="18">
        <f>SUM(D18)</f>
        <v/>
      </c>
      <c r="M18" s="18">
        <f>SUM(E18)</f>
        <v/>
      </c>
    </row>
    <row r="19">
      <c r="A19" s="18">
        <f>'Combined_CA-I'!I23</f>
        <v/>
      </c>
      <c r="B19" s="18">
        <f>'Combined_CA-I'!J23</f>
        <v/>
      </c>
      <c r="C19" s="18">
        <f>'Combined_CA-I'!K23</f>
        <v/>
      </c>
      <c r="D19" s="18">
        <f>'Combined_CA-I'!L23</f>
        <v/>
      </c>
      <c r="E19" s="18">
        <f>'Combined_CA-I'!M23</f>
        <v/>
      </c>
      <c r="G19" s="34" t="n"/>
      <c r="I19" s="18">
        <f>SUM(A19)</f>
        <v/>
      </c>
      <c r="J19" s="18">
        <f>SUM(B19)</f>
        <v/>
      </c>
      <c r="K19" s="18">
        <f>SUM(C19)</f>
        <v/>
      </c>
      <c r="L19" s="18">
        <f>SUM(D19)</f>
        <v/>
      </c>
      <c r="M19" s="18">
        <f>SUM(E19)</f>
        <v/>
      </c>
    </row>
    <row r="20">
      <c r="A20" s="18">
        <f>'Combined_CA-I'!I24</f>
        <v/>
      </c>
      <c r="B20" s="18">
        <f>'Combined_CA-I'!J24</f>
        <v/>
      </c>
      <c r="C20" s="18">
        <f>'Combined_CA-I'!K24</f>
        <v/>
      </c>
      <c r="D20" s="18">
        <f>'Combined_CA-I'!L24</f>
        <v/>
      </c>
      <c r="E20" s="18">
        <f>'Combined_CA-I'!M24</f>
        <v/>
      </c>
      <c r="G20" s="34" t="n"/>
      <c r="I20" s="18">
        <f>SUM(A20)</f>
        <v/>
      </c>
      <c r="J20" s="18">
        <f>SUM(B20)</f>
        <v/>
      </c>
      <c r="K20" s="18">
        <f>SUM(C20)</f>
        <v/>
      </c>
      <c r="L20" s="18">
        <f>SUM(D20)</f>
        <v/>
      </c>
      <c r="M20" s="18">
        <f>SUM(E20)</f>
        <v/>
      </c>
    </row>
    <row r="21">
      <c r="A21" s="18">
        <f>'Combined_CA-I'!I25</f>
        <v/>
      </c>
      <c r="B21" s="18">
        <f>'Combined_CA-I'!J25</f>
        <v/>
      </c>
      <c r="C21" s="18">
        <f>'Combined_CA-I'!K25</f>
        <v/>
      </c>
      <c r="D21" s="18">
        <f>'Combined_CA-I'!L25</f>
        <v/>
      </c>
      <c r="E21" s="18">
        <f>'Combined_CA-I'!M25</f>
        <v/>
      </c>
      <c r="G21" s="34" t="n"/>
      <c r="I21" s="18">
        <f>SUM(A21)</f>
        <v/>
      </c>
      <c r="J21" s="18">
        <f>SUM(B21)</f>
        <v/>
      </c>
      <c r="K21" s="18">
        <f>SUM(C21)</f>
        <v/>
      </c>
      <c r="L21" s="18">
        <f>SUM(D21)</f>
        <v/>
      </c>
      <c r="M21" s="18">
        <f>SUM(E21)</f>
        <v/>
      </c>
    </row>
    <row r="22">
      <c r="A22" s="18">
        <f>'Combined_CA-I'!I26</f>
        <v/>
      </c>
      <c r="B22" s="18">
        <f>'Combined_CA-I'!J26</f>
        <v/>
      </c>
      <c r="C22" s="18">
        <f>'Combined_CA-I'!K26</f>
        <v/>
      </c>
      <c r="D22" s="18">
        <f>'Combined_CA-I'!L26</f>
        <v/>
      </c>
      <c r="E22" s="18">
        <f>'Combined_CA-I'!M26</f>
        <v/>
      </c>
      <c r="G22" s="34" t="n"/>
      <c r="I22" s="18">
        <f>SUM(A22)</f>
        <v/>
      </c>
      <c r="J22" s="18">
        <f>SUM(B22)</f>
        <v/>
      </c>
      <c r="K22" s="18">
        <f>SUM(C22)</f>
        <v/>
      </c>
      <c r="L22" s="18">
        <f>SUM(D22)</f>
        <v/>
      </c>
      <c r="M22" s="18">
        <f>SUM(E22)</f>
        <v/>
      </c>
    </row>
    <row r="23">
      <c r="A23" s="18">
        <f>'Combined_CA-I'!I27</f>
        <v/>
      </c>
      <c r="B23" s="18">
        <f>'Combined_CA-I'!J27</f>
        <v/>
      </c>
      <c r="C23" s="18">
        <f>'Combined_CA-I'!K27</f>
        <v/>
      </c>
      <c r="D23" s="18">
        <f>'Combined_CA-I'!L27</f>
        <v/>
      </c>
      <c r="E23" s="18">
        <f>'Combined_CA-I'!M27</f>
        <v/>
      </c>
      <c r="G23" s="34" t="n"/>
      <c r="I23" s="18">
        <f>SUM(A23)</f>
        <v/>
      </c>
      <c r="J23" s="18">
        <f>SUM(B23)</f>
        <v/>
      </c>
      <c r="K23" s="18">
        <f>SUM(C23)</f>
        <v/>
      </c>
      <c r="L23" s="18">
        <f>SUM(D23)</f>
        <v/>
      </c>
      <c r="M23" s="18">
        <f>SUM(E23)</f>
        <v/>
      </c>
    </row>
    <row r="24">
      <c r="A24" s="18">
        <f>'Combined_CA-I'!I28</f>
        <v/>
      </c>
      <c r="B24" s="18">
        <f>'Combined_CA-I'!J28</f>
        <v/>
      </c>
      <c r="C24" s="18">
        <f>'Combined_CA-I'!K28</f>
        <v/>
      </c>
      <c r="D24" s="18">
        <f>'Combined_CA-I'!L28</f>
        <v/>
      </c>
      <c r="E24" s="18">
        <f>'Combined_CA-I'!M28</f>
        <v/>
      </c>
      <c r="G24" s="34" t="n"/>
      <c r="I24" s="18">
        <f>SUM(A24)</f>
        <v/>
      </c>
      <c r="J24" s="18">
        <f>SUM(B24)</f>
        <v/>
      </c>
      <c r="K24" s="18">
        <f>SUM(C24)</f>
        <v/>
      </c>
      <c r="L24" s="18">
        <f>SUM(D24)</f>
        <v/>
      </c>
      <c r="M24" s="18">
        <f>SUM(E24)</f>
        <v/>
      </c>
    </row>
    <row r="25">
      <c r="A25" s="18">
        <f>'Combined_CA-I'!I29</f>
        <v/>
      </c>
      <c r="B25" s="18">
        <f>'Combined_CA-I'!J29</f>
        <v/>
      </c>
      <c r="C25" s="18">
        <f>'Combined_CA-I'!K29</f>
        <v/>
      </c>
      <c r="D25" s="18">
        <f>'Combined_CA-I'!L29</f>
        <v/>
      </c>
      <c r="E25" s="18">
        <f>'Combined_CA-I'!M29</f>
        <v/>
      </c>
      <c r="G25" s="34" t="n"/>
      <c r="I25" s="18">
        <f>SUM(A25)</f>
        <v/>
      </c>
      <c r="J25" s="18">
        <f>SUM(B25)</f>
        <v/>
      </c>
      <c r="K25" s="18">
        <f>SUM(C25)</f>
        <v/>
      </c>
      <c r="L25" s="18">
        <f>SUM(D25)</f>
        <v/>
      </c>
      <c r="M25" s="18">
        <f>SUM(E25)</f>
        <v/>
      </c>
    </row>
    <row r="26">
      <c r="A26" s="18">
        <f>'Combined_CA-I'!I30</f>
        <v/>
      </c>
      <c r="B26" s="18">
        <f>'Combined_CA-I'!J30</f>
        <v/>
      </c>
      <c r="C26" s="18">
        <f>'Combined_CA-I'!K30</f>
        <v/>
      </c>
      <c r="D26" s="18">
        <f>'Combined_CA-I'!L30</f>
        <v/>
      </c>
      <c r="E26" s="18">
        <f>'Combined_CA-I'!M30</f>
        <v/>
      </c>
      <c r="G26" s="34" t="n"/>
      <c r="I26" s="18">
        <f>SUM(A26)</f>
        <v/>
      </c>
      <c r="J26" s="18">
        <f>SUM(B26)</f>
        <v/>
      </c>
      <c r="K26" s="18">
        <f>SUM(C26)</f>
        <v/>
      </c>
      <c r="L26" s="18">
        <f>SUM(D26)</f>
        <v/>
      </c>
      <c r="M26" s="18">
        <f>SUM(E26)</f>
        <v/>
      </c>
    </row>
    <row r="27">
      <c r="A27" s="18">
        <f>'Combined_CA-I'!I31</f>
        <v/>
      </c>
      <c r="B27" s="18">
        <f>'Combined_CA-I'!J31</f>
        <v/>
      </c>
      <c r="C27" s="18">
        <f>'Combined_CA-I'!K31</f>
        <v/>
      </c>
      <c r="D27" s="18">
        <f>'Combined_CA-I'!L31</f>
        <v/>
      </c>
      <c r="E27" s="18">
        <f>'Combined_CA-I'!M31</f>
        <v/>
      </c>
      <c r="G27" s="34" t="n"/>
      <c r="I27" s="18">
        <f>SUM(A27)</f>
        <v/>
      </c>
      <c r="J27" s="18">
        <f>SUM(B27)</f>
        <v/>
      </c>
      <c r="K27" s="18">
        <f>SUM(C27)</f>
        <v/>
      </c>
      <c r="L27" s="18">
        <f>SUM(D27)</f>
        <v/>
      </c>
      <c r="M27" s="18">
        <f>SUM(E27)</f>
        <v/>
      </c>
    </row>
    <row r="28">
      <c r="A28" s="18">
        <f>'Combined_CA-I'!I32</f>
        <v/>
      </c>
      <c r="B28" s="18">
        <f>'Combined_CA-I'!J32</f>
        <v/>
      </c>
      <c r="C28" s="18">
        <f>'Combined_CA-I'!K32</f>
        <v/>
      </c>
      <c r="D28" s="18">
        <f>'Combined_CA-I'!L32</f>
        <v/>
      </c>
      <c r="E28" s="18">
        <f>'Combined_CA-I'!M32</f>
        <v/>
      </c>
      <c r="G28" s="34" t="n"/>
      <c r="I28" s="18">
        <f>SUM(A28)</f>
        <v/>
      </c>
      <c r="J28" s="18">
        <f>SUM(B28)</f>
        <v/>
      </c>
      <c r="K28" s="18">
        <f>SUM(C28)</f>
        <v/>
      </c>
      <c r="L28" s="18">
        <f>SUM(D28)</f>
        <v/>
      </c>
      <c r="M28" s="18">
        <f>SUM(E28)</f>
        <v/>
      </c>
    </row>
    <row r="29">
      <c r="A29" s="18">
        <f>'Combined_CA-I'!I33</f>
        <v/>
      </c>
      <c r="B29" s="18">
        <f>'Combined_CA-I'!J33</f>
        <v/>
      </c>
      <c r="C29" s="18">
        <f>'Combined_CA-I'!K33</f>
        <v/>
      </c>
      <c r="D29" s="18">
        <f>'Combined_CA-I'!L33</f>
        <v/>
      </c>
      <c r="E29" s="18">
        <f>'Combined_CA-I'!M33</f>
        <v/>
      </c>
      <c r="G29" s="34" t="n"/>
      <c r="I29" s="18">
        <f>SUM(A29)</f>
        <v/>
      </c>
      <c r="J29" s="18">
        <f>SUM(B29)</f>
        <v/>
      </c>
      <c r="K29" s="18">
        <f>SUM(C29)</f>
        <v/>
      </c>
      <c r="L29" s="18">
        <f>SUM(D29)</f>
        <v/>
      </c>
      <c r="M29" s="18">
        <f>SUM(E29)</f>
        <v/>
      </c>
    </row>
    <row r="30">
      <c r="A30" s="18">
        <f>'Combined_CA-I'!I34</f>
        <v/>
      </c>
      <c r="B30" s="18">
        <f>'Combined_CA-I'!J34</f>
        <v/>
      </c>
      <c r="C30" s="18">
        <f>'Combined_CA-I'!K34</f>
        <v/>
      </c>
      <c r="D30" s="18">
        <f>'Combined_CA-I'!L34</f>
        <v/>
      </c>
      <c r="E30" s="18">
        <f>'Combined_CA-I'!M34</f>
        <v/>
      </c>
      <c r="G30" s="34" t="n"/>
      <c r="I30" s="18">
        <f>SUM(A30)</f>
        <v/>
      </c>
      <c r="J30" s="18">
        <f>SUM(B30)</f>
        <v/>
      </c>
      <c r="K30" s="18">
        <f>SUM(C30)</f>
        <v/>
      </c>
      <c r="L30" s="18">
        <f>SUM(D30)</f>
        <v/>
      </c>
      <c r="M30" s="18">
        <f>SUM(E30)</f>
        <v/>
      </c>
    </row>
    <row r="31">
      <c r="A31" s="18">
        <f>'Combined_CA-I'!I35</f>
        <v/>
      </c>
      <c r="B31" s="18">
        <f>'Combined_CA-I'!J35</f>
        <v/>
      </c>
      <c r="C31" s="18">
        <f>'Combined_CA-I'!K35</f>
        <v/>
      </c>
      <c r="D31" s="18">
        <f>'Combined_CA-I'!L35</f>
        <v/>
      </c>
      <c r="E31" s="18">
        <f>'Combined_CA-I'!M35</f>
        <v/>
      </c>
      <c r="G31" s="34" t="n"/>
      <c r="I31" s="18">
        <f>SUM(A31)</f>
        <v/>
      </c>
      <c r="J31" s="18">
        <f>SUM(B31)</f>
        <v/>
      </c>
      <c r="K31" s="18">
        <f>SUM(C31)</f>
        <v/>
      </c>
      <c r="L31" s="18">
        <f>SUM(D31)</f>
        <v/>
      </c>
      <c r="M31" s="18">
        <f>SUM(E31)</f>
        <v/>
      </c>
    </row>
    <row r="32">
      <c r="A32" s="18">
        <f>'Combined_CA-I'!I36</f>
        <v/>
      </c>
      <c r="B32" s="18">
        <f>'Combined_CA-I'!J36</f>
        <v/>
      </c>
      <c r="C32" s="18">
        <f>'Combined_CA-I'!K36</f>
        <v/>
      </c>
      <c r="D32" s="18">
        <f>'Combined_CA-I'!L36</f>
        <v/>
      </c>
      <c r="E32" s="18">
        <f>'Combined_CA-I'!M36</f>
        <v/>
      </c>
      <c r="G32" s="34" t="n"/>
      <c r="I32" s="18">
        <f>SUM(A32)</f>
        <v/>
      </c>
      <c r="J32" s="18">
        <f>SUM(B32)</f>
        <v/>
      </c>
      <c r="K32" s="18">
        <f>SUM(C32)</f>
        <v/>
      </c>
      <c r="L32" s="18">
        <f>SUM(D32)</f>
        <v/>
      </c>
      <c r="M32" s="18">
        <f>SUM(E32)</f>
        <v/>
      </c>
    </row>
    <row r="33">
      <c r="A33" s="18">
        <f>'Combined_CA-I'!I37</f>
        <v/>
      </c>
      <c r="B33" s="18">
        <f>'Combined_CA-I'!J37</f>
        <v/>
      </c>
      <c r="C33" s="18">
        <f>'Combined_CA-I'!K37</f>
        <v/>
      </c>
      <c r="D33" s="18">
        <f>'Combined_CA-I'!L37</f>
        <v/>
      </c>
      <c r="E33" s="18">
        <f>'Combined_CA-I'!M37</f>
        <v/>
      </c>
      <c r="G33" s="34" t="n"/>
      <c r="I33" s="18">
        <f>SUM(A33)</f>
        <v/>
      </c>
      <c r="J33" s="18">
        <f>SUM(B33)</f>
        <v/>
      </c>
      <c r="K33" s="18">
        <f>SUM(C33)</f>
        <v/>
      </c>
      <c r="L33" s="18">
        <f>SUM(D33)</f>
        <v/>
      </c>
      <c r="M33" s="18">
        <f>SUM(E33)</f>
        <v/>
      </c>
    </row>
    <row r="34">
      <c r="A34" s="18">
        <f>'Combined_CA-I'!I38</f>
        <v/>
      </c>
      <c r="B34" s="18">
        <f>'Combined_CA-I'!J38</f>
        <v/>
      </c>
      <c r="C34" s="18">
        <f>'Combined_CA-I'!K38</f>
        <v/>
      </c>
      <c r="D34" s="18">
        <f>'Combined_CA-I'!L38</f>
        <v/>
      </c>
      <c r="E34" s="18">
        <f>'Combined_CA-I'!M38</f>
        <v/>
      </c>
      <c r="G34" s="34" t="n"/>
      <c r="I34" s="18">
        <f>SUM(A34)</f>
        <v/>
      </c>
      <c r="J34" s="18">
        <f>SUM(B34)</f>
        <v/>
      </c>
      <c r="K34" s="18">
        <f>SUM(C34)</f>
        <v/>
      </c>
      <c r="L34" s="18">
        <f>SUM(D34)</f>
        <v/>
      </c>
      <c r="M34" s="18">
        <f>SUM(E34)</f>
        <v/>
      </c>
    </row>
    <row r="35">
      <c r="A35" s="18">
        <f>'Combined_CA-I'!I39</f>
        <v/>
      </c>
      <c r="B35" s="18">
        <f>'Combined_CA-I'!J39</f>
        <v/>
      </c>
      <c r="C35" s="18">
        <f>'Combined_CA-I'!K39</f>
        <v/>
      </c>
      <c r="D35" s="18">
        <f>'Combined_CA-I'!L39</f>
        <v/>
      </c>
      <c r="E35" s="18">
        <f>'Combined_CA-I'!M39</f>
        <v/>
      </c>
      <c r="G35" s="34" t="n"/>
      <c r="I35" s="18">
        <f>SUM(A35)</f>
        <v/>
      </c>
      <c r="J35" s="18">
        <f>SUM(B35)</f>
        <v/>
      </c>
      <c r="K35" s="18">
        <f>SUM(C35)</f>
        <v/>
      </c>
      <c r="L35" s="18">
        <f>SUM(D35)</f>
        <v/>
      </c>
      <c r="M35" s="18">
        <f>SUM(E35)</f>
        <v/>
      </c>
    </row>
    <row r="36">
      <c r="A36" s="18">
        <f>'Combined_CA-I'!I40</f>
        <v/>
      </c>
      <c r="B36" s="18">
        <f>'Combined_CA-I'!J40</f>
        <v/>
      </c>
      <c r="C36" s="18">
        <f>'Combined_CA-I'!K40</f>
        <v/>
      </c>
      <c r="D36" s="18">
        <f>'Combined_CA-I'!L40</f>
        <v/>
      </c>
      <c r="E36" s="18">
        <f>'Combined_CA-I'!M40</f>
        <v/>
      </c>
      <c r="G36" s="34" t="n"/>
      <c r="I36" s="18">
        <f>SUM(A36)</f>
        <v/>
      </c>
      <c r="J36" s="18">
        <f>SUM(B36)</f>
        <v/>
      </c>
      <c r="K36" s="18">
        <f>SUM(C36)</f>
        <v/>
      </c>
      <c r="L36" s="18">
        <f>SUM(D36)</f>
        <v/>
      </c>
      <c r="M36" s="18">
        <f>SUM(E36)</f>
        <v/>
      </c>
    </row>
    <row r="37">
      <c r="A37" s="18">
        <f>'Combined_CA-I'!I41</f>
        <v/>
      </c>
      <c r="B37" s="18">
        <f>'Combined_CA-I'!J41</f>
        <v/>
      </c>
      <c r="C37" s="18">
        <f>'Combined_CA-I'!K41</f>
        <v/>
      </c>
      <c r="D37" s="18">
        <f>'Combined_CA-I'!L41</f>
        <v/>
      </c>
      <c r="E37" s="18">
        <f>'Combined_CA-I'!M41</f>
        <v/>
      </c>
      <c r="G37" s="34" t="n"/>
      <c r="I37" s="18">
        <f>SUM(A37)</f>
        <v/>
      </c>
      <c r="J37" s="18">
        <f>SUM(B37)</f>
        <v/>
      </c>
      <c r="K37" s="18">
        <f>SUM(C37)</f>
        <v/>
      </c>
      <c r="L37" s="18">
        <f>SUM(D37)</f>
        <v/>
      </c>
      <c r="M37" s="18">
        <f>SUM(E37)</f>
        <v/>
      </c>
    </row>
    <row r="38">
      <c r="A38" s="18">
        <f>'Combined_CA-I'!I42</f>
        <v/>
      </c>
      <c r="B38" s="18">
        <f>'Combined_CA-I'!J42</f>
        <v/>
      </c>
      <c r="C38" s="18">
        <f>'Combined_CA-I'!K42</f>
        <v/>
      </c>
      <c r="D38" s="18">
        <f>'Combined_CA-I'!L42</f>
        <v/>
      </c>
      <c r="E38" s="18">
        <f>'Combined_CA-I'!M42</f>
        <v/>
      </c>
      <c r="G38" s="34" t="n"/>
      <c r="I38" s="18">
        <f>SUM(A38)</f>
        <v/>
      </c>
      <c r="J38" s="18">
        <f>SUM(B38)</f>
        <v/>
      </c>
      <c r="K38" s="18">
        <f>SUM(C38)</f>
        <v/>
      </c>
      <c r="L38" s="18">
        <f>SUM(D38)</f>
        <v/>
      </c>
      <c r="M38" s="18">
        <f>SUM(E38)</f>
        <v/>
      </c>
    </row>
    <row r="39">
      <c r="A39" s="18">
        <f>'Combined_CA-I'!I43</f>
        <v/>
      </c>
      <c r="B39" s="18">
        <f>'Combined_CA-I'!J43</f>
        <v/>
      </c>
      <c r="C39" s="18">
        <f>'Combined_CA-I'!K43</f>
        <v/>
      </c>
      <c r="D39" s="18">
        <f>'Combined_CA-I'!L43</f>
        <v/>
      </c>
      <c r="E39" s="18">
        <f>'Combined_CA-I'!M43</f>
        <v/>
      </c>
      <c r="G39" s="34" t="n"/>
      <c r="I39" s="18">
        <f>SUM(A39)</f>
        <v/>
      </c>
      <c r="J39" s="18">
        <f>SUM(B39)</f>
        <v/>
      </c>
      <c r="K39" s="18">
        <f>SUM(C39)</f>
        <v/>
      </c>
      <c r="L39" s="18">
        <f>SUM(D39)</f>
        <v/>
      </c>
      <c r="M39" s="18">
        <f>SUM(E39)</f>
        <v/>
      </c>
    </row>
    <row r="40">
      <c r="A40" s="18">
        <f>'Combined_CA-I'!I44</f>
        <v/>
      </c>
      <c r="B40" s="18">
        <f>'Combined_CA-I'!J44</f>
        <v/>
      </c>
      <c r="C40" s="18">
        <f>'Combined_CA-I'!K44</f>
        <v/>
      </c>
      <c r="D40" s="18">
        <f>'Combined_CA-I'!L44</f>
        <v/>
      </c>
      <c r="E40" s="18">
        <f>'Combined_CA-I'!M44</f>
        <v/>
      </c>
      <c r="G40" s="34" t="n"/>
      <c r="I40" s="18">
        <f>SUM(A40)</f>
        <v/>
      </c>
      <c r="J40" s="18">
        <f>SUM(B40)</f>
        <v/>
      </c>
      <c r="K40" s="18">
        <f>SUM(C40)</f>
        <v/>
      </c>
      <c r="L40" s="18">
        <f>SUM(D40)</f>
        <v/>
      </c>
      <c r="M40" s="18">
        <f>SUM(E40)</f>
        <v/>
      </c>
    </row>
    <row r="41">
      <c r="A41" s="18">
        <f>'Combined_CA-I'!I45</f>
        <v/>
      </c>
      <c r="B41" s="18">
        <f>'Combined_CA-I'!J45</f>
        <v/>
      </c>
      <c r="C41" s="18">
        <f>'Combined_CA-I'!K45</f>
        <v/>
      </c>
      <c r="D41" s="18">
        <f>'Combined_CA-I'!L45</f>
        <v/>
      </c>
      <c r="E41" s="18">
        <f>'Combined_CA-I'!M45</f>
        <v/>
      </c>
      <c r="G41" s="34" t="n"/>
      <c r="I41" s="18">
        <f>SUM(A41)</f>
        <v/>
      </c>
      <c r="J41" s="18">
        <f>SUM(B41)</f>
        <v/>
      </c>
      <c r="K41" s="18">
        <f>SUM(C41)</f>
        <v/>
      </c>
      <c r="L41" s="18">
        <f>SUM(D41)</f>
        <v/>
      </c>
      <c r="M41" s="18">
        <f>SUM(E41)</f>
        <v/>
      </c>
    </row>
    <row r="42">
      <c r="A42" s="18">
        <f>'Combined_CA-I'!I46</f>
        <v/>
      </c>
      <c r="B42" s="18">
        <f>'Combined_CA-I'!J46</f>
        <v/>
      </c>
      <c r="C42" s="18">
        <f>'Combined_CA-I'!K46</f>
        <v/>
      </c>
      <c r="D42" s="18">
        <f>'Combined_CA-I'!L46</f>
        <v/>
      </c>
      <c r="E42" s="18">
        <f>'Combined_CA-I'!M46</f>
        <v/>
      </c>
      <c r="G42" s="34" t="n"/>
      <c r="I42" s="18">
        <f>SUM(A42)</f>
        <v/>
      </c>
      <c r="J42" s="18">
        <f>SUM(B42)</f>
        <v/>
      </c>
      <c r="K42" s="18">
        <f>SUM(C42)</f>
        <v/>
      </c>
      <c r="L42" s="18">
        <f>SUM(D42)</f>
        <v/>
      </c>
      <c r="M42" s="18">
        <f>SUM(E42)</f>
        <v/>
      </c>
    </row>
    <row r="43">
      <c r="A43" s="18">
        <f>'Combined_CA-I'!I47</f>
        <v/>
      </c>
      <c r="B43" s="18">
        <f>'Combined_CA-I'!J47</f>
        <v/>
      </c>
      <c r="C43" s="18">
        <f>'Combined_CA-I'!K47</f>
        <v/>
      </c>
      <c r="D43" s="18">
        <f>'Combined_CA-I'!L47</f>
        <v/>
      </c>
      <c r="E43" s="18">
        <f>'Combined_CA-I'!M47</f>
        <v/>
      </c>
      <c r="G43" s="34" t="n"/>
      <c r="I43" s="18">
        <f>SUM(A43)</f>
        <v/>
      </c>
      <c r="J43" s="18">
        <f>SUM(B43)</f>
        <v/>
      </c>
      <c r="K43" s="18">
        <f>SUM(C43)</f>
        <v/>
      </c>
      <c r="L43" s="18">
        <f>SUM(D43)</f>
        <v/>
      </c>
      <c r="M43" s="18">
        <f>SUM(E43)</f>
        <v/>
      </c>
    </row>
    <row r="44">
      <c r="A44" s="18">
        <f>'Combined_CA-I'!I48</f>
        <v/>
      </c>
      <c r="B44" s="18">
        <f>'Combined_CA-I'!J48</f>
        <v/>
      </c>
      <c r="C44" s="18">
        <f>'Combined_CA-I'!K48</f>
        <v/>
      </c>
      <c r="D44" s="18">
        <f>'Combined_CA-I'!L48</f>
        <v/>
      </c>
      <c r="E44" s="18">
        <f>'Combined_CA-I'!M48</f>
        <v/>
      </c>
      <c r="G44" s="34" t="n"/>
      <c r="I44" s="18">
        <f>SUM(A44)</f>
        <v/>
      </c>
      <c r="J44" s="18">
        <f>SUM(B44)</f>
        <v/>
      </c>
      <c r="K44" s="18">
        <f>SUM(C44)</f>
        <v/>
      </c>
      <c r="L44" s="18">
        <f>SUM(D44)</f>
        <v/>
      </c>
      <c r="M44" s="18">
        <f>SUM(E44)</f>
        <v/>
      </c>
    </row>
    <row r="45">
      <c r="A45" s="18">
        <f>'Combined_CA-I'!I49</f>
        <v/>
      </c>
      <c r="B45" s="18">
        <f>'Combined_CA-I'!J49</f>
        <v/>
      </c>
      <c r="C45" s="18">
        <f>'Combined_CA-I'!K49</f>
        <v/>
      </c>
      <c r="D45" s="18">
        <f>'Combined_CA-I'!L49</f>
        <v/>
      </c>
      <c r="E45" s="18">
        <f>'Combined_CA-I'!M49</f>
        <v/>
      </c>
      <c r="G45" s="34" t="n"/>
      <c r="I45" s="18">
        <f>SUM(A45)</f>
        <v/>
      </c>
      <c r="J45" s="18">
        <f>SUM(B45)</f>
        <v/>
      </c>
      <c r="K45" s="18">
        <f>SUM(C45)</f>
        <v/>
      </c>
      <c r="L45" s="18">
        <f>SUM(D45)</f>
        <v/>
      </c>
      <c r="M45" s="18">
        <f>SUM(E45)</f>
        <v/>
      </c>
    </row>
    <row r="46">
      <c r="A46" s="18">
        <f>'Combined_CA-I'!I50</f>
        <v/>
      </c>
      <c r="B46" s="18">
        <f>'Combined_CA-I'!J50</f>
        <v/>
      </c>
      <c r="C46" s="18">
        <f>'Combined_CA-I'!K50</f>
        <v/>
      </c>
      <c r="D46" s="18">
        <f>'Combined_CA-I'!L50</f>
        <v/>
      </c>
      <c r="E46" s="18">
        <f>'Combined_CA-I'!M50</f>
        <v/>
      </c>
      <c r="G46" s="34" t="n"/>
      <c r="I46" s="18">
        <f>SUM(A46)</f>
        <v/>
      </c>
      <c r="J46" s="18">
        <f>SUM(B46)</f>
        <v/>
      </c>
      <c r="K46" s="18">
        <f>SUM(C46)</f>
        <v/>
      </c>
      <c r="L46" s="18">
        <f>SUM(D46)</f>
        <v/>
      </c>
      <c r="M46" s="18">
        <f>SUM(E46)</f>
        <v/>
      </c>
    </row>
    <row r="47">
      <c r="A47" s="18">
        <f>'Combined_CA-I'!I51</f>
        <v/>
      </c>
      <c r="B47" s="18">
        <f>'Combined_CA-I'!J51</f>
        <v/>
      </c>
      <c r="C47" s="18">
        <f>'Combined_CA-I'!K51</f>
        <v/>
      </c>
      <c r="D47" s="18">
        <f>'Combined_CA-I'!L51</f>
        <v/>
      </c>
      <c r="E47" s="18">
        <f>'Combined_CA-I'!M51</f>
        <v/>
      </c>
      <c r="G47" s="34" t="n"/>
      <c r="I47" s="18">
        <f>SUM(A47)</f>
        <v/>
      </c>
      <c r="J47" s="18">
        <f>SUM(B47)</f>
        <v/>
      </c>
      <c r="K47" s="18">
        <f>SUM(C47)</f>
        <v/>
      </c>
      <c r="L47" s="18">
        <f>SUM(D47)</f>
        <v/>
      </c>
      <c r="M47" s="18">
        <f>SUM(E47)</f>
        <v/>
      </c>
    </row>
    <row r="48">
      <c r="A48" s="18">
        <f>'Combined_CA-I'!I52</f>
        <v/>
      </c>
      <c r="B48" s="18">
        <f>'Combined_CA-I'!J52</f>
        <v/>
      </c>
      <c r="C48" s="18">
        <f>'Combined_CA-I'!K52</f>
        <v/>
      </c>
      <c r="D48" s="18">
        <f>'Combined_CA-I'!L52</f>
        <v/>
      </c>
      <c r="E48" s="18">
        <f>'Combined_CA-I'!M52</f>
        <v/>
      </c>
      <c r="G48" s="34" t="n"/>
      <c r="I48" s="18">
        <f>SUM(A48)</f>
        <v/>
      </c>
      <c r="J48" s="18">
        <f>SUM(B48)</f>
        <v/>
      </c>
      <c r="K48" s="18">
        <f>SUM(C48)</f>
        <v/>
      </c>
      <c r="L48" s="18">
        <f>SUM(D48)</f>
        <v/>
      </c>
      <c r="M48" s="18">
        <f>SUM(E48)</f>
        <v/>
      </c>
    </row>
    <row r="49">
      <c r="A49" s="18">
        <f>'Combined_CA-I'!I53</f>
        <v/>
      </c>
      <c r="B49" s="18">
        <f>'Combined_CA-I'!J53</f>
        <v/>
      </c>
      <c r="C49" s="18">
        <f>'Combined_CA-I'!K53</f>
        <v/>
      </c>
      <c r="D49" s="18">
        <f>'Combined_CA-I'!L53</f>
        <v/>
      </c>
      <c r="E49" s="18">
        <f>'Combined_CA-I'!M53</f>
        <v/>
      </c>
      <c r="G49" s="34" t="n"/>
      <c r="I49" s="18">
        <f>SUM(A49)</f>
        <v/>
      </c>
      <c r="J49" s="18">
        <f>SUM(B49)</f>
        <v/>
      </c>
      <c r="K49" s="18">
        <f>SUM(C49)</f>
        <v/>
      </c>
      <c r="L49" s="18">
        <f>SUM(D49)</f>
        <v/>
      </c>
      <c r="M49" s="18">
        <f>SUM(E49)</f>
        <v/>
      </c>
    </row>
    <row r="50">
      <c r="A50" s="18">
        <f>'Combined_CA-I'!I54</f>
        <v/>
      </c>
      <c r="B50" s="18">
        <f>'Combined_CA-I'!J54</f>
        <v/>
      </c>
      <c r="C50" s="18">
        <f>'Combined_CA-I'!K54</f>
        <v/>
      </c>
      <c r="D50" s="18">
        <f>'Combined_CA-I'!L54</f>
        <v/>
      </c>
      <c r="E50" s="18">
        <f>'Combined_CA-I'!M54</f>
        <v/>
      </c>
      <c r="G50" s="34" t="n"/>
      <c r="I50" s="18">
        <f>SUM(A50)</f>
        <v/>
      </c>
      <c r="J50" s="18">
        <f>SUM(B50)</f>
        <v/>
      </c>
      <c r="K50" s="18">
        <f>SUM(C50)</f>
        <v/>
      </c>
      <c r="L50" s="18">
        <f>SUM(D50)</f>
        <v/>
      </c>
      <c r="M50" s="18">
        <f>SUM(E50)</f>
        <v/>
      </c>
    </row>
    <row r="51">
      <c r="A51" s="18">
        <f>'Combined_CA-I'!I55</f>
        <v/>
      </c>
      <c r="B51" s="18">
        <f>'Combined_CA-I'!J55</f>
        <v/>
      </c>
      <c r="C51" s="18">
        <f>'Combined_CA-I'!K55</f>
        <v/>
      </c>
      <c r="D51" s="18">
        <f>'Combined_CA-I'!L55</f>
        <v/>
      </c>
      <c r="E51" s="18">
        <f>'Combined_CA-I'!M55</f>
        <v/>
      </c>
      <c r="G51" s="34" t="n"/>
      <c r="I51" s="18">
        <f>SUM(A51)</f>
        <v/>
      </c>
      <c r="J51" s="18">
        <f>SUM(B51)</f>
        <v/>
      </c>
      <c r="K51" s="18">
        <f>SUM(C51)</f>
        <v/>
      </c>
      <c r="L51" s="18">
        <f>SUM(D51)</f>
        <v/>
      </c>
      <c r="M51" s="18">
        <f>SUM(E51)</f>
        <v/>
      </c>
    </row>
    <row r="52">
      <c r="A52" s="18">
        <f>'Combined_CA-I'!I56</f>
        <v/>
      </c>
      <c r="B52" s="18">
        <f>'Combined_CA-I'!J56</f>
        <v/>
      </c>
      <c r="C52" s="18">
        <f>'Combined_CA-I'!K56</f>
        <v/>
      </c>
      <c r="D52" s="18">
        <f>'Combined_CA-I'!L56</f>
        <v/>
      </c>
      <c r="E52" s="18">
        <f>'Combined_CA-I'!M56</f>
        <v/>
      </c>
      <c r="G52" s="34" t="n"/>
      <c r="I52" s="18">
        <f>SUM(A52)</f>
        <v/>
      </c>
      <c r="J52" s="18">
        <f>SUM(B52)</f>
        <v/>
      </c>
      <c r="K52" s="18">
        <f>SUM(C52)</f>
        <v/>
      </c>
      <c r="L52" s="18">
        <f>SUM(D52)</f>
        <v/>
      </c>
      <c r="M52" s="18">
        <f>SUM(E52)</f>
        <v/>
      </c>
    </row>
    <row r="53">
      <c r="A53" s="18">
        <f>'Combined_CA-I'!I57</f>
        <v/>
      </c>
      <c r="B53" s="18">
        <f>'Combined_CA-I'!J57</f>
        <v/>
      </c>
      <c r="C53" s="18">
        <f>'Combined_CA-I'!K57</f>
        <v/>
      </c>
      <c r="D53" s="18">
        <f>'Combined_CA-I'!L57</f>
        <v/>
      </c>
      <c r="E53" s="18">
        <f>'Combined_CA-I'!M57</f>
        <v/>
      </c>
      <c r="G53" s="34" t="n"/>
      <c r="I53" s="18">
        <f>SUM(A53)</f>
        <v/>
      </c>
      <c r="J53" s="18">
        <f>SUM(B53)</f>
        <v/>
      </c>
      <c r="K53" s="18">
        <f>SUM(C53)</f>
        <v/>
      </c>
      <c r="L53" s="18">
        <f>SUM(D53)</f>
        <v/>
      </c>
      <c r="M53" s="18">
        <f>SUM(E53)</f>
        <v/>
      </c>
    </row>
    <row r="54">
      <c r="A54" s="18">
        <f>'Combined_CA-I'!I58</f>
        <v/>
      </c>
      <c r="B54" s="18">
        <f>'Combined_CA-I'!J58</f>
        <v/>
      </c>
      <c r="C54" s="18">
        <f>'Combined_CA-I'!K58</f>
        <v/>
      </c>
      <c r="D54" s="18">
        <f>'Combined_CA-I'!L58</f>
        <v/>
      </c>
      <c r="E54" s="18">
        <f>'Combined_CA-I'!M58</f>
        <v/>
      </c>
      <c r="G54" s="34" t="n"/>
      <c r="I54" s="18">
        <f>SUM(A54)</f>
        <v/>
      </c>
      <c r="J54" s="18">
        <f>SUM(B54)</f>
        <v/>
      </c>
      <c r="K54" s="18">
        <f>SUM(C54)</f>
        <v/>
      </c>
      <c r="L54" s="18">
        <f>SUM(D54)</f>
        <v/>
      </c>
      <c r="M54" s="18">
        <f>SUM(E54)</f>
        <v/>
      </c>
    </row>
    <row r="55">
      <c r="A55" s="18">
        <f>'Combined_CA-I'!I59</f>
        <v/>
      </c>
      <c r="B55" s="18">
        <f>'Combined_CA-I'!J59</f>
        <v/>
      </c>
      <c r="C55" s="18">
        <f>'Combined_CA-I'!K59</f>
        <v/>
      </c>
      <c r="D55" s="18">
        <f>'Combined_CA-I'!L59</f>
        <v/>
      </c>
      <c r="E55" s="18">
        <f>'Combined_CA-I'!M59</f>
        <v/>
      </c>
      <c r="G55" s="34" t="n"/>
      <c r="I55" s="18">
        <f>SUM(A55)</f>
        <v/>
      </c>
      <c r="J55" s="18">
        <f>SUM(B55)</f>
        <v/>
      </c>
      <c r="K55" s="18">
        <f>SUM(C55)</f>
        <v/>
      </c>
      <c r="L55" s="18">
        <f>SUM(D55)</f>
        <v/>
      </c>
      <c r="M55" s="18">
        <f>SUM(E55)</f>
        <v/>
      </c>
    </row>
    <row r="56">
      <c r="A56" s="18">
        <f>'Combined_CA-I'!I60</f>
        <v/>
      </c>
      <c r="B56" s="18">
        <f>'Combined_CA-I'!J60</f>
        <v/>
      </c>
      <c r="C56" s="18">
        <f>'Combined_CA-I'!K60</f>
        <v/>
      </c>
      <c r="D56" s="18">
        <f>'Combined_CA-I'!L60</f>
        <v/>
      </c>
      <c r="E56" s="18">
        <f>'Combined_CA-I'!M60</f>
        <v/>
      </c>
      <c r="G56" s="34" t="n"/>
      <c r="I56" s="18">
        <f>SUM(A56)</f>
        <v/>
      </c>
      <c r="J56" s="18">
        <f>SUM(B56)</f>
        <v/>
      </c>
      <c r="K56" s="18">
        <f>SUM(C56)</f>
        <v/>
      </c>
      <c r="L56" s="18">
        <f>SUM(D56)</f>
        <v/>
      </c>
      <c r="M56" s="18">
        <f>SUM(E56)</f>
        <v/>
      </c>
    </row>
    <row r="57">
      <c r="A57" s="18">
        <f>'Combined_CA-I'!I61</f>
        <v/>
      </c>
      <c r="B57" s="18">
        <f>'Combined_CA-I'!J61</f>
        <v/>
      </c>
      <c r="C57" s="18">
        <f>'Combined_CA-I'!K61</f>
        <v/>
      </c>
      <c r="D57" s="18">
        <f>'Combined_CA-I'!L61</f>
        <v/>
      </c>
      <c r="E57" s="18">
        <f>'Combined_CA-I'!M61</f>
        <v/>
      </c>
      <c r="G57" s="34" t="n"/>
      <c r="I57" s="18">
        <f>SUM(A57)</f>
        <v/>
      </c>
      <c r="J57" s="18">
        <f>SUM(B57)</f>
        <v/>
      </c>
      <c r="K57" s="18">
        <f>SUM(C57)</f>
        <v/>
      </c>
      <c r="L57" s="18">
        <f>SUM(D57)</f>
        <v/>
      </c>
      <c r="M57" s="18">
        <f>SUM(E57)</f>
        <v/>
      </c>
    </row>
    <row r="58">
      <c r="A58" s="18">
        <f>'Combined_CA-I'!I62</f>
        <v/>
      </c>
      <c r="B58" s="18">
        <f>'Combined_CA-I'!J62</f>
        <v/>
      </c>
      <c r="C58" s="18">
        <f>'Combined_CA-I'!K62</f>
        <v/>
      </c>
      <c r="D58" s="18">
        <f>'Combined_CA-I'!L62</f>
        <v/>
      </c>
      <c r="E58" s="18">
        <f>'Combined_CA-I'!M62</f>
        <v/>
      </c>
      <c r="G58" s="34" t="n"/>
      <c r="I58" s="18">
        <f>SUM(A58)</f>
        <v/>
      </c>
      <c r="J58" s="18">
        <f>SUM(B58)</f>
        <v/>
      </c>
      <c r="K58" s="18">
        <f>SUM(C58)</f>
        <v/>
      </c>
      <c r="L58" s="18">
        <f>SUM(D58)</f>
        <v/>
      </c>
      <c r="M58" s="18">
        <f>SUM(E58)</f>
        <v/>
      </c>
    </row>
    <row r="59">
      <c r="A59" s="18">
        <f>'Combined_CA-I'!I63</f>
        <v/>
      </c>
      <c r="B59" s="18">
        <f>'Combined_CA-I'!J63</f>
        <v/>
      </c>
      <c r="C59" s="18">
        <f>'Combined_CA-I'!K63</f>
        <v/>
      </c>
      <c r="D59" s="18">
        <f>'Combined_CA-I'!L63</f>
        <v/>
      </c>
      <c r="E59" s="18">
        <f>'Combined_CA-I'!M63</f>
        <v/>
      </c>
      <c r="G59" s="34" t="n"/>
      <c r="I59" s="18">
        <f>SUM(A59)</f>
        <v/>
      </c>
      <c r="J59" s="18">
        <f>SUM(B59)</f>
        <v/>
      </c>
      <c r="K59" s="18">
        <f>SUM(C59)</f>
        <v/>
      </c>
      <c r="L59" s="18">
        <f>SUM(D59)</f>
        <v/>
      </c>
      <c r="M59" s="18">
        <f>SUM(E59)</f>
        <v/>
      </c>
    </row>
    <row r="60">
      <c r="A60" s="18">
        <f>'Combined_CA-I'!I64</f>
        <v/>
      </c>
      <c r="B60" s="18">
        <f>'Combined_CA-I'!J64</f>
        <v/>
      </c>
      <c r="C60" s="18">
        <f>'Combined_CA-I'!K64</f>
        <v/>
      </c>
      <c r="D60" s="18">
        <f>'Combined_CA-I'!L64</f>
        <v/>
      </c>
      <c r="E60" s="18">
        <f>'Combined_CA-I'!M64</f>
        <v/>
      </c>
      <c r="G60" s="34" t="n"/>
      <c r="I60" s="18">
        <f>SUM(A60)</f>
        <v/>
      </c>
      <c r="J60" s="18">
        <f>SUM(B60)</f>
        <v/>
      </c>
      <c r="K60" s="18">
        <f>SUM(C60)</f>
        <v/>
      </c>
      <c r="L60" s="18">
        <f>SUM(D60)</f>
        <v/>
      </c>
      <c r="M60" s="18">
        <f>SUM(E60)</f>
        <v/>
      </c>
    </row>
    <row r="61">
      <c r="A61" s="18">
        <f>'Combined_CA-I'!I65</f>
        <v/>
      </c>
      <c r="B61" s="18">
        <f>'Combined_CA-I'!J65</f>
        <v/>
      </c>
      <c r="C61" s="18">
        <f>'Combined_CA-I'!K65</f>
        <v/>
      </c>
      <c r="D61" s="18">
        <f>'Combined_CA-I'!L65</f>
        <v/>
      </c>
      <c r="E61" s="18">
        <f>'Combined_CA-I'!M65</f>
        <v/>
      </c>
      <c r="G61" s="34" t="n"/>
      <c r="I61" s="18">
        <f>SUM(A61)</f>
        <v/>
      </c>
      <c r="J61" s="18">
        <f>SUM(B61)</f>
        <v/>
      </c>
      <c r="K61" s="18">
        <f>SUM(C61)</f>
        <v/>
      </c>
      <c r="L61" s="18">
        <f>SUM(D61)</f>
        <v/>
      </c>
      <c r="M61" s="18">
        <f>SUM(E61)</f>
        <v/>
      </c>
    </row>
    <row r="62">
      <c r="A62" s="18">
        <f>'Combined_CA-I'!I66</f>
        <v/>
      </c>
      <c r="B62" s="18">
        <f>'Combined_CA-I'!J66</f>
        <v/>
      </c>
      <c r="C62" s="18">
        <f>'Combined_CA-I'!K66</f>
        <v/>
      </c>
      <c r="D62" s="18">
        <f>'Combined_CA-I'!L66</f>
        <v/>
      </c>
      <c r="E62" s="18">
        <f>'Combined_CA-I'!M66</f>
        <v/>
      </c>
      <c r="G62" s="34" t="n"/>
      <c r="I62" s="18">
        <f>SUM(A62)</f>
        <v/>
      </c>
      <c r="J62" s="18">
        <f>SUM(B62)</f>
        <v/>
      </c>
      <c r="K62" s="18">
        <f>SUM(C62)</f>
        <v/>
      </c>
      <c r="L62" s="18">
        <f>SUM(D62)</f>
        <v/>
      </c>
      <c r="M62" s="18">
        <f>SUM(E62)</f>
        <v/>
      </c>
    </row>
    <row r="63">
      <c r="A63" s="18">
        <f>'Combined_CA-I'!I67</f>
        <v/>
      </c>
      <c r="B63" s="18">
        <f>'Combined_CA-I'!J67</f>
        <v/>
      </c>
      <c r="C63" s="18">
        <f>'Combined_CA-I'!K67</f>
        <v/>
      </c>
      <c r="D63" s="18">
        <f>'Combined_CA-I'!L67</f>
        <v/>
      </c>
      <c r="E63" s="18">
        <f>'Combined_CA-I'!M67</f>
        <v/>
      </c>
      <c r="G63" s="34" t="n"/>
      <c r="I63" s="18">
        <f>SUM(A63)</f>
        <v/>
      </c>
      <c r="J63" s="18">
        <f>SUM(B63)</f>
        <v/>
      </c>
      <c r="K63" s="18">
        <f>SUM(C63)</f>
        <v/>
      </c>
      <c r="L63" s="18">
        <f>SUM(D63)</f>
        <v/>
      </c>
      <c r="M63" s="18">
        <f>SUM(E63)</f>
        <v/>
      </c>
    </row>
    <row r="64">
      <c r="A64" s="18">
        <f>'Combined_CA-I'!I68</f>
        <v/>
      </c>
      <c r="B64" s="18">
        <f>'Combined_CA-I'!J68</f>
        <v/>
      </c>
      <c r="C64" s="18">
        <f>'Combined_CA-I'!K68</f>
        <v/>
      </c>
      <c r="D64" s="18">
        <f>'Combined_CA-I'!L68</f>
        <v/>
      </c>
      <c r="E64" s="18">
        <f>'Combined_CA-I'!M68</f>
        <v/>
      </c>
      <c r="G64" s="34" t="n"/>
      <c r="I64" s="18">
        <f>SUM(A64)</f>
        <v/>
      </c>
      <c r="J64" s="18">
        <f>SUM(B64)</f>
        <v/>
      </c>
      <c r="K64" s="18">
        <f>SUM(C64)</f>
        <v/>
      </c>
      <c r="L64" s="18">
        <f>SUM(D64)</f>
        <v/>
      </c>
      <c r="M64" s="18">
        <f>SUM(E64)</f>
        <v/>
      </c>
    </row>
    <row r="65">
      <c r="A65" s="18">
        <f>'Combined_CA-I'!I69</f>
        <v/>
      </c>
      <c r="B65" s="18">
        <f>'Combined_CA-I'!J69</f>
        <v/>
      </c>
      <c r="C65" s="18">
        <f>'Combined_CA-I'!K69</f>
        <v/>
      </c>
      <c r="D65" s="18">
        <f>'Combined_CA-I'!L69</f>
        <v/>
      </c>
      <c r="E65" s="18">
        <f>'Combined_CA-I'!M69</f>
        <v/>
      </c>
      <c r="G65" s="34" t="n"/>
      <c r="I65" s="18">
        <f>SUM(A65)</f>
        <v/>
      </c>
      <c r="J65" s="18">
        <f>SUM(B65)</f>
        <v/>
      </c>
      <c r="K65" s="18">
        <f>SUM(C65)</f>
        <v/>
      </c>
      <c r="L65" s="18">
        <f>SUM(D65)</f>
        <v/>
      </c>
      <c r="M65" s="18">
        <f>SUM(E65)</f>
        <v/>
      </c>
    </row>
    <row r="66">
      <c r="A66" s="18">
        <f>'Combined_CA-I'!I70</f>
        <v/>
      </c>
      <c r="B66" s="18">
        <f>'Combined_CA-I'!J70</f>
        <v/>
      </c>
      <c r="C66" s="18">
        <f>'Combined_CA-I'!K70</f>
        <v/>
      </c>
      <c r="D66" s="18">
        <f>'Combined_CA-I'!L70</f>
        <v/>
      </c>
      <c r="E66" s="18">
        <f>'Combined_CA-I'!M70</f>
        <v/>
      </c>
      <c r="G66" s="34" t="n"/>
      <c r="I66" s="18">
        <f>SUM(A66)</f>
        <v/>
      </c>
      <c r="J66" s="18">
        <f>SUM(B66)</f>
        <v/>
      </c>
      <c r="K66" s="18">
        <f>SUM(C66)</f>
        <v/>
      </c>
      <c r="L66" s="18">
        <f>SUM(D66)</f>
        <v/>
      </c>
      <c r="M66" s="18">
        <f>SUM(E66)</f>
        <v/>
      </c>
    </row>
    <row r="67">
      <c r="A67" s="18">
        <f>'Combined_CA-I'!I71</f>
        <v/>
      </c>
      <c r="B67" s="18">
        <f>'Combined_CA-I'!J71</f>
        <v/>
      </c>
      <c r="C67" s="18">
        <f>'Combined_CA-I'!K71</f>
        <v/>
      </c>
      <c r="D67" s="18">
        <f>'Combined_CA-I'!L71</f>
        <v/>
      </c>
      <c r="E67" s="18">
        <f>'Combined_CA-I'!M71</f>
        <v/>
      </c>
      <c r="G67" s="34" t="n"/>
      <c r="I67" s="18">
        <f>SUM(A67)</f>
        <v/>
      </c>
      <c r="J67" s="18">
        <f>SUM(B67)</f>
        <v/>
      </c>
      <c r="K67" s="18">
        <f>SUM(C67)</f>
        <v/>
      </c>
      <c r="L67" s="18">
        <f>SUM(D67)</f>
        <v/>
      </c>
      <c r="M67" s="18">
        <f>SUM(E67)</f>
        <v/>
      </c>
    </row>
    <row r="68">
      <c r="A68" s="18">
        <f>'Combined_CA-I'!I72</f>
        <v/>
      </c>
      <c r="B68" s="18">
        <f>'Combined_CA-I'!J72</f>
        <v/>
      </c>
      <c r="C68" s="18">
        <f>'Combined_CA-I'!K72</f>
        <v/>
      </c>
      <c r="D68" s="18">
        <f>'Combined_CA-I'!L72</f>
        <v/>
      </c>
      <c r="E68" s="18">
        <f>'Combined_CA-I'!M72</f>
        <v/>
      </c>
      <c r="G68" s="34" t="n"/>
      <c r="I68" s="18">
        <f>SUM(A68)</f>
        <v/>
      </c>
      <c r="J68" s="18">
        <f>SUM(B68)</f>
        <v/>
      </c>
      <c r="K68" s="18">
        <f>SUM(C68)</f>
        <v/>
      </c>
      <c r="L68" s="18">
        <f>SUM(D68)</f>
        <v/>
      </c>
      <c r="M68" s="18">
        <f>SUM(E68)</f>
        <v/>
      </c>
    </row>
    <row r="69">
      <c r="A69" s="18">
        <f>'Combined_CA-I'!I73</f>
        <v/>
      </c>
      <c r="B69" s="18">
        <f>'Combined_CA-I'!J73</f>
        <v/>
      </c>
      <c r="C69" s="18">
        <f>'Combined_CA-I'!K73</f>
        <v/>
      </c>
      <c r="D69" s="18">
        <f>'Combined_CA-I'!L73</f>
        <v/>
      </c>
      <c r="E69" s="18">
        <f>'Combined_CA-I'!M73</f>
        <v/>
      </c>
      <c r="G69" s="34" t="n"/>
      <c r="I69" s="18">
        <f>SUM(A69)</f>
        <v/>
      </c>
      <c r="J69" s="18">
        <f>SUM(B69)</f>
        <v/>
      </c>
      <c r="K69" s="18">
        <f>SUM(C69)</f>
        <v/>
      </c>
      <c r="L69" s="18">
        <f>SUM(D69)</f>
        <v/>
      </c>
      <c r="M69" s="18">
        <f>SUM(E69)</f>
        <v/>
      </c>
    </row>
    <row r="70">
      <c r="A70" s="18">
        <f>'Combined_CA-I'!I74</f>
        <v/>
      </c>
      <c r="B70" s="18">
        <f>'Combined_CA-I'!J74</f>
        <v/>
      </c>
      <c r="C70" s="18">
        <f>'Combined_CA-I'!K74</f>
        <v/>
      </c>
      <c r="D70" s="18">
        <f>'Combined_CA-I'!L74</f>
        <v/>
      </c>
      <c r="E70" s="18">
        <f>'Combined_CA-I'!M74</f>
        <v/>
      </c>
      <c r="G70" s="34" t="n"/>
      <c r="I70" s="18">
        <f>SUM(A70)</f>
        <v/>
      </c>
      <c r="J70" s="18">
        <f>SUM(B70)</f>
        <v/>
      </c>
      <c r="K70" s="18">
        <f>SUM(C70)</f>
        <v/>
      </c>
      <c r="L70" s="18">
        <f>SUM(D70)</f>
        <v/>
      </c>
      <c r="M70" s="18">
        <f>SUM(E70)</f>
        <v/>
      </c>
    </row>
    <row r="71">
      <c r="A71" s="18">
        <f>'Combined_CA-I'!I75</f>
        <v/>
      </c>
      <c r="B71" s="18">
        <f>'Combined_CA-I'!J75</f>
        <v/>
      </c>
      <c r="C71" s="18">
        <f>'Combined_CA-I'!K75</f>
        <v/>
      </c>
      <c r="D71" s="18">
        <f>'Combined_CA-I'!L75</f>
        <v/>
      </c>
      <c r="E71" s="18">
        <f>'Combined_CA-I'!M75</f>
        <v/>
      </c>
      <c r="G71" s="34" t="n"/>
      <c r="I71" s="18">
        <f>SUM(A71)</f>
        <v/>
      </c>
      <c r="J71" s="18">
        <f>SUM(B71)</f>
        <v/>
      </c>
      <c r="K71" s="18">
        <f>SUM(C71)</f>
        <v/>
      </c>
      <c r="L71" s="18">
        <f>SUM(D71)</f>
        <v/>
      </c>
      <c r="M71" s="18">
        <f>SUM(E71)</f>
        <v/>
      </c>
    </row>
    <row r="72">
      <c r="A72" s="18">
        <f>'Combined_CA-I'!I76</f>
        <v/>
      </c>
      <c r="B72" s="18">
        <f>'Combined_CA-I'!J76</f>
        <v/>
      </c>
      <c r="C72" s="18">
        <f>'Combined_CA-I'!K76</f>
        <v/>
      </c>
      <c r="D72" s="18">
        <f>'Combined_CA-I'!L76</f>
        <v/>
      </c>
      <c r="E72" s="18">
        <f>'Combined_CA-I'!M76</f>
        <v/>
      </c>
      <c r="G72" s="34" t="n"/>
      <c r="I72" s="18">
        <f>SUM(A72)</f>
        <v/>
      </c>
      <c r="J72" s="18">
        <f>SUM(B72)</f>
        <v/>
      </c>
      <c r="K72" s="18">
        <f>SUM(C72)</f>
        <v/>
      </c>
      <c r="L72" s="18">
        <f>SUM(D72)</f>
        <v/>
      </c>
      <c r="M72" s="18">
        <f>SUM(E72)</f>
        <v/>
      </c>
    </row>
    <row r="73">
      <c r="A73" s="18">
        <f>'Combined_CA-I'!I77</f>
        <v/>
      </c>
      <c r="B73" s="18">
        <f>'Combined_CA-I'!J77</f>
        <v/>
      </c>
      <c r="C73" s="18">
        <f>'Combined_CA-I'!K77</f>
        <v/>
      </c>
      <c r="D73" s="18">
        <f>'Combined_CA-I'!L77</f>
        <v/>
      </c>
      <c r="E73" s="18">
        <f>'Combined_CA-I'!M77</f>
        <v/>
      </c>
      <c r="G73" s="34" t="n"/>
      <c r="I73" s="18">
        <f>SUM(A73)</f>
        <v/>
      </c>
      <c r="J73" s="18">
        <f>SUM(B73)</f>
        <v/>
      </c>
      <c r="K73" s="18">
        <f>SUM(C73)</f>
        <v/>
      </c>
      <c r="L73" s="18">
        <f>SUM(D73)</f>
        <v/>
      </c>
      <c r="M73" s="18">
        <f>SUM(E73)</f>
        <v/>
      </c>
    </row>
    <row r="74">
      <c r="A74" s="18">
        <f>'Combined_CA-I'!I78</f>
        <v/>
      </c>
      <c r="B74" s="18">
        <f>'Combined_CA-I'!J78</f>
        <v/>
      </c>
      <c r="C74" s="18">
        <f>'Combined_CA-I'!K78</f>
        <v/>
      </c>
      <c r="D74" s="18">
        <f>'Combined_CA-I'!L78</f>
        <v/>
      </c>
      <c r="E74" s="18">
        <f>'Combined_CA-I'!M78</f>
        <v/>
      </c>
      <c r="G74" s="34" t="n"/>
      <c r="I74" s="18">
        <f>SUM(A74)</f>
        <v/>
      </c>
      <c r="J74" s="18">
        <f>SUM(B74)</f>
        <v/>
      </c>
      <c r="K74" s="18">
        <f>SUM(C74)</f>
        <v/>
      </c>
      <c r="L74" s="18">
        <f>SUM(D74)</f>
        <v/>
      </c>
      <c r="M74" s="18">
        <f>SUM(E74)</f>
        <v/>
      </c>
    </row>
    <row r="75">
      <c r="A75" s="18">
        <f>'Combined_CA-I'!I79</f>
        <v/>
      </c>
      <c r="B75" s="18">
        <f>'Combined_CA-I'!J79</f>
        <v/>
      </c>
      <c r="C75" s="18">
        <f>'Combined_CA-I'!K79</f>
        <v/>
      </c>
      <c r="D75" s="18">
        <f>'Combined_CA-I'!L79</f>
        <v/>
      </c>
      <c r="E75" s="18">
        <f>'Combined_CA-I'!M79</f>
        <v/>
      </c>
      <c r="G75" s="34" t="n"/>
      <c r="I75" s="18">
        <f>SUM(A75)</f>
        <v/>
      </c>
      <c r="J75" s="18">
        <f>SUM(B75)</f>
        <v/>
      </c>
      <c r="K75" s="18">
        <f>SUM(C75)</f>
        <v/>
      </c>
      <c r="L75" s="18">
        <f>SUM(D75)</f>
        <v/>
      </c>
      <c r="M75" s="18">
        <f>SUM(E75)</f>
        <v/>
      </c>
    </row>
    <row r="76">
      <c r="A76" s="18">
        <f>'Combined_CA-I'!I80</f>
        <v/>
      </c>
      <c r="B76" s="18">
        <f>'Combined_CA-I'!J80</f>
        <v/>
      </c>
      <c r="C76" s="18">
        <f>'Combined_CA-I'!K80</f>
        <v/>
      </c>
      <c r="D76" s="18">
        <f>'Combined_CA-I'!L80</f>
        <v/>
      </c>
      <c r="E76" s="18">
        <f>'Combined_CA-I'!M80</f>
        <v/>
      </c>
      <c r="G76" s="34" t="n"/>
      <c r="I76" s="18">
        <f>SUM(A76)</f>
        <v/>
      </c>
      <c r="J76" s="18">
        <f>SUM(B76)</f>
        <v/>
      </c>
      <c r="K76" s="18">
        <f>SUM(C76)</f>
        <v/>
      </c>
      <c r="L76" s="18">
        <f>SUM(D76)</f>
        <v/>
      </c>
      <c r="M76" s="18">
        <f>SUM(E76)</f>
        <v/>
      </c>
    </row>
    <row r="77">
      <c r="A77" s="18">
        <f>'Combined_CA-I'!I81</f>
        <v/>
      </c>
      <c r="B77" s="18">
        <f>'Combined_CA-I'!J81</f>
        <v/>
      </c>
      <c r="C77" s="18">
        <f>'Combined_CA-I'!K81</f>
        <v/>
      </c>
      <c r="D77" s="18">
        <f>'Combined_CA-I'!L81</f>
        <v/>
      </c>
      <c r="E77" s="18">
        <f>'Combined_CA-I'!M81</f>
        <v/>
      </c>
      <c r="G77" s="34" t="n"/>
      <c r="I77" s="18">
        <f>SUM(A77)</f>
        <v/>
      </c>
      <c r="J77" s="18">
        <f>SUM(B77)</f>
        <v/>
      </c>
      <c r="K77" s="18">
        <f>SUM(C77)</f>
        <v/>
      </c>
      <c r="L77" s="18">
        <f>SUM(D77)</f>
        <v/>
      </c>
      <c r="M77" s="18">
        <f>SUM(E77)</f>
        <v/>
      </c>
    </row>
    <row r="78">
      <c r="A78" s="18">
        <f>'Combined_CA-I'!I82</f>
        <v/>
      </c>
      <c r="B78" s="18">
        <f>'Combined_CA-I'!J82</f>
        <v/>
      </c>
      <c r="C78" s="18">
        <f>'Combined_CA-I'!K82</f>
        <v/>
      </c>
      <c r="D78" s="18">
        <f>'Combined_CA-I'!L82</f>
        <v/>
      </c>
      <c r="E78" s="18">
        <f>'Combined_CA-I'!M82</f>
        <v/>
      </c>
      <c r="G78" s="34" t="n"/>
      <c r="I78" s="18">
        <f>SUM(A78)</f>
        <v/>
      </c>
      <c r="J78" s="18">
        <f>SUM(B78)</f>
        <v/>
      </c>
      <c r="K78" s="18">
        <f>SUM(C78)</f>
        <v/>
      </c>
      <c r="L78" s="18">
        <f>SUM(D78)</f>
        <v/>
      </c>
      <c r="M78" s="18">
        <f>SUM(E78)</f>
        <v/>
      </c>
    </row>
    <row r="79">
      <c r="A79" s="18">
        <f>'Combined_CA-I'!I83</f>
        <v/>
      </c>
      <c r="B79" s="18">
        <f>'Combined_CA-I'!J83</f>
        <v/>
      </c>
      <c r="C79" s="18">
        <f>'Combined_CA-I'!K83</f>
        <v/>
      </c>
      <c r="D79" s="18">
        <f>'Combined_CA-I'!L83</f>
        <v/>
      </c>
      <c r="E79" s="18">
        <f>'Combined_CA-I'!M83</f>
        <v/>
      </c>
      <c r="G79" s="34" t="n"/>
      <c r="I79" s="18">
        <f>SUM(A79)</f>
        <v/>
      </c>
      <c r="J79" s="18">
        <f>SUM(B79)</f>
        <v/>
      </c>
      <c r="K79" s="18">
        <f>SUM(C79)</f>
        <v/>
      </c>
      <c r="L79" s="18">
        <f>SUM(D79)</f>
        <v/>
      </c>
      <c r="M79" s="18">
        <f>SUM(E79)</f>
        <v/>
      </c>
    </row>
    <row r="80">
      <c r="A80" s="18">
        <f>'Combined_CA-I'!I84</f>
        <v/>
      </c>
      <c r="B80" s="18">
        <f>'Combined_CA-I'!J84</f>
        <v/>
      </c>
      <c r="C80" s="18">
        <f>'Combined_CA-I'!K84</f>
        <v/>
      </c>
      <c r="D80" s="18">
        <f>'Combined_CA-I'!L84</f>
        <v/>
      </c>
      <c r="E80" s="18">
        <f>'Combined_CA-I'!M84</f>
        <v/>
      </c>
      <c r="G80" s="34" t="n"/>
      <c r="I80" s="18">
        <f>SUM(A80)</f>
        <v/>
      </c>
      <c r="J80" s="18">
        <f>SUM(B80)</f>
        <v/>
      </c>
      <c r="K80" s="18">
        <f>SUM(C80)</f>
        <v/>
      </c>
      <c r="L80" s="18">
        <f>SUM(D80)</f>
        <v/>
      </c>
      <c r="M80" s="18">
        <f>SUM(E80)</f>
        <v/>
      </c>
    </row>
    <row r="81">
      <c r="A81" s="18">
        <f>'Combined_CA-I'!I85</f>
        <v/>
      </c>
      <c r="B81" s="18">
        <f>'Combined_CA-I'!J85</f>
        <v/>
      </c>
      <c r="C81" s="18">
        <f>'Combined_CA-I'!K85</f>
        <v/>
      </c>
      <c r="D81" s="18">
        <f>'Combined_CA-I'!L85</f>
        <v/>
      </c>
      <c r="E81" s="18">
        <f>'Combined_CA-I'!M85</f>
        <v/>
      </c>
      <c r="G81" s="34" t="n"/>
      <c r="I81" s="18">
        <f>SUM(A81)</f>
        <v/>
      </c>
      <c r="J81" s="18">
        <f>SUM(B81)</f>
        <v/>
      </c>
      <c r="K81" s="18">
        <f>SUM(C81)</f>
        <v/>
      </c>
      <c r="L81" s="18">
        <f>SUM(D81)</f>
        <v/>
      </c>
      <c r="M81" s="18">
        <f>SUM(E81)</f>
        <v/>
      </c>
    </row>
    <row r="82">
      <c r="A82" s="18">
        <f>'Combined_CA-I'!I86</f>
        <v/>
      </c>
      <c r="B82" s="18">
        <f>'Combined_CA-I'!J86</f>
        <v/>
      </c>
      <c r="C82" s="18">
        <f>'Combined_CA-I'!K86</f>
        <v/>
      </c>
      <c r="D82" s="18">
        <f>'Combined_CA-I'!L86</f>
        <v/>
      </c>
      <c r="E82" s="18">
        <f>'Combined_CA-I'!M86</f>
        <v/>
      </c>
      <c r="G82" s="34" t="n"/>
      <c r="I82" s="18">
        <f>SUM(A82)</f>
        <v/>
      </c>
      <c r="J82" s="18">
        <f>SUM(B82)</f>
        <v/>
      </c>
      <c r="K82" s="18">
        <f>SUM(C82)</f>
        <v/>
      </c>
      <c r="L82" s="18">
        <f>SUM(D82)</f>
        <v/>
      </c>
      <c r="M82" s="18">
        <f>SUM(E82)</f>
        <v/>
      </c>
    </row>
    <row r="83">
      <c r="A83" s="18">
        <f>'Combined_CA-I'!I87</f>
        <v/>
      </c>
      <c r="B83" s="18">
        <f>'Combined_CA-I'!J87</f>
        <v/>
      </c>
      <c r="C83" s="18">
        <f>'Combined_CA-I'!K87</f>
        <v/>
      </c>
      <c r="D83" s="18">
        <f>'Combined_CA-I'!L87</f>
        <v/>
      </c>
      <c r="E83" s="18">
        <f>'Combined_CA-I'!M87</f>
        <v/>
      </c>
      <c r="G83" s="34" t="n"/>
      <c r="I83" s="18">
        <f>SUM(A83)</f>
        <v/>
      </c>
      <c r="J83" s="18">
        <f>SUM(B83)</f>
        <v/>
      </c>
      <c r="K83" s="18">
        <f>SUM(C83)</f>
        <v/>
      </c>
      <c r="L83" s="18">
        <f>SUM(D83)</f>
        <v/>
      </c>
      <c r="M83" s="18">
        <f>SUM(E83)</f>
        <v/>
      </c>
    </row>
    <row r="84">
      <c r="A84" s="18">
        <f>'Combined_CA-I'!I88</f>
        <v/>
      </c>
      <c r="B84" s="18">
        <f>'Combined_CA-I'!J88</f>
        <v/>
      </c>
      <c r="C84" s="18">
        <f>'Combined_CA-I'!K88</f>
        <v/>
      </c>
      <c r="D84" s="18">
        <f>'Combined_CA-I'!L88</f>
        <v/>
      </c>
      <c r="E84" s="18">
        <f>'Combined_CA-I'!M88</f>
        <v/>
      </c>
      <c r="G84" s="34" t="n"/>
      <c r="I84" s="18">
        <f>SUM(A84)</f>
        <v/>
      </c>
      <c r="J84" s="18">
        <f>SUM(B84)</f>
        <v/>
      </c>
      <c r="K84" s="18">
        <f>SUM(C84)</f>
        <v/>
      </c>
      <c r="L84" s="18">
        <f>SUM(D84)</f>
        <v/>
      </c>
      <c r="M84" s="18">
        <f>SUM(E84)</f>
        <v/>
      </c>
    </row>
    <row r="85">
      <c r="A85" s="18">
        <f>'Combined_CA-I'!I89</f>
        <v/>
      </c>
      <c r="B85" s="18">
        <f>'Combined_CA-I'!J89</f>
        <v/>
      </c>
      <c r="C85" s="18">
        <f>'Combined_CA-I'!K89</f>
        <v/>
      </c>
      <c r="D85" s="18">
        <f>'Combined_CA-I'!L89</f>
        <v/>
      </c>
      <c r="E85" s="18">
        <f>'Combined_CA-I'!M89</f>
        <v/>
      </c>
      <c r="G85" s="34" t="n"/>
      <c r="I85" s="18">
        <f>SUM(A85)</f>
        <v/>
      </c>
      <c r="J85" s="18">
        <f>SUM(B85)</f>
        <v/>
      </c>
      <c r="K85" s="18">
        <f>SUM(C85)</f>
        <v/>
      </c>
      <c r="L85" s="18">
        <f>SUM(D85)</f>
        <v/>
      </c>
      <c r="M85" s="18">
        <f>SUM(E85)</f>
        <v/>
      </c>
    </row>
    <row r="86">
      <c r="A86" s="18">
        <f>'Combined_CA-I'!I90</f>
        <v/>
      </c>
      <c r="B86" s="18">
        <f>'Combined_CA-I'!J90</f>
        <v/>
      </c>
      <c r="C86" s="18">
        <f>'Combined_CA-I'!K90</f>
        <v/>
      </c>
      <c r="D86" s="18">
        <f>'Combined_CA-I'!L90</f>
        <v/>
      </c>
      <c r="E86" s="18">
        <f>'Combined_CA-I'!M90</f>
        <v/>
      </c>
      <c r="G86" s="34" t="n"/>
      <c r="I86" s="18">
        <f>SUM(A86)</f>
        <v/>
      </c>
      <c r="J86" s="18">
        <f>SUM(B86)</f>
        <v/>
      </c>
      <c r="K86" s="18">
        <f>SUM(C86)</f>
        <v/>
      </c>
      <c r="L86" s="18">
        <f>SUM(D86)</f>
        <v/>
      </c>
      <c r="M86" s="18">
        <f>SUM(E86)</f>
        <v/>
      </c>
    </row>
    <row r="87">
      <c r="A87" s="18">
        <f>'Combined_CA-I'!I91</f>
        <v/>
      </c>
      <c r="B87" s="18">
        <f>'Combined_CA-I'!J91</f>
        <v/>
      </c>
      <c r="C87" s="18">
        <f>'Combined_CA-I'!K91</f>
        <v/>
      </c>
      <c r="D87" s="18">
        <f>'Combined_CA-I'!L91</f>
        <v/>
      </c>
      <c r="E87" s="18">
        <f>'Combined_CA-I'!M91</f>
        <v/>
      </c>
      <c r="G87" s="34" t="n"/>
      <c r="I87" s="18">
        <f>SUM(A87)</f>
        <v/>
      </c>
      <c r="J87" s="18">
        <f>SUM(B87)</f>
        <v/>
      </c>
      <c r="K87" s="18">
        <f>SUM(C87)</f>
        <v/>
      </c>
      <c r="L87" s="18">
        <f>SUM(D87)</f>
        <v/>
      </c>
      <c r="M87" s="18">
        <f>SUM(E87)</f>
        <v/>
      </c>
    </row>
    <row r="88">
      <c r="A88" s="18">
        <f>'Combined_CA-I'!I92</f>
        <v/>
      </c>
      <c r="B88" s="18">
        <f>'Combined_CA-I'!J92</f>
        <v/>
      </c>
      <c r="C88" s="18">
        <f>'Combined_CA-I'!K92</f>
        <v/>
      </c>
      <c r="D88" s="18">
        <f>'Combined_CA-I'!L92</f>
        <v/>
      </c>
      <c r="E88" s="18">
        <f>'Combined_CA-I'!M92</f>
        <v/>
      </c>
      <c r="G88" s="34" t="n"/>
      <c r="I88" s="18">
        <f>SUM(A88)</f>
        <v/>
      </c>
      <c r="J88" s="18">
        <f>SUM(B88)</f>
        <v/>
      </c>
      <c r="K88" s="18">
        <f>SUM(C88)</f>
        <v/>
      </c>
      <c r="L88" s="18">
        <f>SUM(D88)</f>
        <v/>
      </c>
      <c r="M88" s="18">
        <f>SUM(E88)</f>
        <v/>
      </c>
    </row>
    <row r="89">
      <c r="A89" s="18">
        <f>'Combined_CA-I'!I93</f>
        <v/>
      </c>
      <c r="B89" s="18">
        <f>'Combined_CA-I'!J93</f>
        <v/>
      </c>
      <c r="C89" s="18">
        <f>'Combined_CA-I'!K93</f>
        <v/>
      </c>
      <c r="D89" s="18">
        <f>'Combined_CA-I'!L93</f>
        <v/>
      </c>
      <c r="E89" s="18">
        <f>'Combined_CA-I'!M93</f>
        <v/>
      </c>
      <c r="G89" s="34" t="n"/>
      <c r="I89" s="18">
        <f>SUM(A89)</f>
        <v/>
      </c>
      <c r="J89" s="18">
        <f>SUM(B89)</f>
        <v/>
      </c>
      <c r="K89" s="18">
        <f>SUM(C89)</f>
        <v/>
      </c>
      <c r="L89" s="18">
        <f>SUM(D89)</f>
        <v/>
      </c>
      <c r="M89" s="18">
        <f>SUM(E89)</f>
        <v/>
      </c>
    </row>
    <row r="90">
      <c r="A90" s="18">
        <f>'Combined_CA-I'!I94</f>
        <v/>
      </c>
      <c r="B90" s="18">
        <f>'Combined_CA-I'!J94</f>
        <v/>
      </c>
      <c r="C90" s="18">
        <f>'Combined_CA-I'!K94</f>
        <v/>
      </c>
      <c r="D90" s="18">
        <f>'Combined_CA-I'!L94</f>
        <v/>
      </c>
      <c r="E90" s="18">
        <f>'Combined_CA-I'!M94</f>
        <v/>
      </c>
      <c r="G90" s="34" t="n"/>
      <c r="I90" s="18">
        <f>SUM(A90)</f>
        <v/>
      </c>
      <c r="J90" s="18">
        <f>SUM(B90)</f>
        <v/>
      </c>
      <c r="K90" s="18">
        <f>SUM(C90)</f>
        <v/>
      </c>
      <c r="L90" s="18">
        <f>SUM(D90)</f>
        <v/>
      </c>
      <c r="M90" s="18">
        <f>SUM(E90)</f>
        <v/>
      </c>
    </row>
    <row r="91">
      <c r="A91" s="18">
        <f>'Combined_CA-I'!I95</f>
        <v/>
      </c>
      <c r="B91" s="18">
        <f>'Combined_CA-I'!J95</f>
        <v/>
      </c>
      <c r="C91" s="18">
        <f>'Combined_CA-I'!K95</f>
        <v/>
      </c>
      <c r="D91" s="18">
        <f>'Combined_CA-I'!L95</f>
        <v/>
      </c>
      <c r="E91" s="18">
        <f>'Combined_CA-I'!M95</f>
        <v/>
      </c>
      <c r="G91" s="34" t="n"/>
      <c r="I91" s="18">
        <f>SUM(A91)</f>
        <v/>
      </c>
      <c r="J91" s="18">
        <f>SUM(B91)</f>
        <v/>
      </c>
      <c r="K91" s="18">
        <f>SUM(C91)</f>
        <v/>
      </c>
      <c r="L91" s="18">
        <f>SUM(D91)</f>
        <v/>
      </c>
      <c r="M91" s="18">
        <f>SUM(E91)</f>
        <v/>
      </c>
    </row>
    <row r="92">
      <c r="A92" s="18">
        <f>'Combined_CA-I'!I96</f>
        <v/>
      </c>
      <c r="B92" s="18">
        <f>'Combined_CA-I'!J96</f>
        <v/>
      </c>
      <c r="C92" s="18">
        <f>'Combined_CA-I'!K96</f>
        <v/>
      </c>
      <c r="D92" s="18">
        <f>'Combined_CA-I'!L96</f>
        <v/>
      </c>
      <c r="E92" s="18">
        <f>'Combined_CA-I'!M96</f>
        <v/>
      </c>
      <c r="G92" s="34" t="n"/>
      <c r="I92" s="18">
        <f>SUM(A92)</f>
        <v/>
      </c>
      <c r="J92" s="18">
        <f>SUM(B92)</f>
        <v/>
      </c>
      <c r="K92" s="18">
        <f>SUM(C92)</f>
        <v/>
      </c>
      <c r="L92" s="18">
        <f>SUM(D92)</f>
        <v/>
      </c>
      <c r="M92" s="18">
        <f>SUM(E92)</f>
        <v/>
      </c>
    </row>
    <row r="93">
      <c r="A93" s="18">
        <f>'Combined_CA-I'!I97</f>
        <v/>
      </c>
      <c r="B93" s="18">
        <f>'Combined_CA-I'!J97</f>
        <v/>
      </c>
      <c r="C93" s="18">
        <f>'Combined_CA-I'!K97</f>
        <v/>
      </c>
      <c r="D93" s="18">
        <f>'Combined_CA-I'!L97</f>
        <v/>
      </c>
      <c r="E93" s="18">
        <f>'Combined_CA-I'!M97</f>
        <v/>
      </c>
      <c r="G93" s="34" t="n"/>
      <c r="I93" s="18">
        <f>SUM(A93)</f>
        <v/>
      </c>
      <c r="J93" s="18">
        <f>SUM(B93)</f>
        <v/>
      </c>
      <c r="K93" s="18">
        <f>SUM(C93)</f>
        <v/>
      </c>
      <c r="L93" s="18">
        <f>SUM(D93)</f>
        <v/>
      </c>
      <c r="M93" s="18">
        <f>SUM(E93)</f>
        <v/>
      </c>
    </row>
    <row r="94">
      <c r="A94" s="18">
        <f>'Combined_CA-I'!I98</f>
        <v/>
      </c>
      <c r="B94" s="18">
        <f>'Combined_CA-I'!J98</f>
        <v/>
      </c>
      <c r="C94" s="18">
        <f>'Combined_CA-I'!K98</f>
        <v/>
      </c>
      <c r="D94" s="18">
        <f>'Combined_CA-I'!L98</f>
        <v/>
      </c>
      <c r="E94" s="18">
        <f>'Combined_CA-I'!M98</f>
        <v/>
      </c>
      <c r="G94" s="34" t="n"/>
      <c r="I94" s="18">
        <f>SUM(A94)</f>
        <v/>
      </c>
      <c r="J94" s="18">
        <f>SUM(B94)</f>
        <v/>
      </c>
      <c r="K94" s="18">
        <f>SUM(C94)</f>
        <v/>
      </c>
      <c r="L94" s="18">
        <f>SUM(D94)</f>
        <v/>
      </c>
      <c r="M94" s="18">
        <f>SUM(E94)</f>
        <v/>
      </c>
    </row>
    <row r="95">
      <c r="A95" s="18">
        <f>'Combined_CA-I'!I99</f>
        <v/>
      </c>
      <c r="B95" s="18">
        <f>'Combined_CA-I'!J99</f>
        <v/>
      </c>
      <c r="C95" s="18">
        <f>'Combined_CA-I'!K99</f>
        <v/>
      </c>
      <c r="D95" s="18">
        <f>'Combined_CA-I'!L99</f>
        <v/>
      </c>
      <c r="E95" s="18">
        <f>'Combined_CA-I'!M99</f>
        <v/>
      </c>
      <c r="G95" s="34" t="n"/>
      <c r="I95" s="18">
        <f>SUM(A95)</f>
        <v/>
      </c>
      <c r="J95" s="18">
        <f>SUM(B95)</f>
        <v/>
      </c>
      <c r="K95" s="18">
        <f>SUM(C95)</f>
        <v/>
      </c>
      <c r="L95" s="18">
        <f>SUM(D95)</f>
        <v/>
      </c>
      <c r="M95" s="18">
        <f>SUM(E95)</f>
        <v/>
      </c>
    </row>
    <row r="96">
      <c r="A96" s="18">
        <f>'Combined_CA-I'!I100</f>
        <v/>
      </c>
      <c r="B96" s="18">
        <f>'Combined_CA-I'!J100</f>
        <v/>
      </c>
      <c r="C96" s="18">
        <f>'Combined_CA-I'!K100</f>
        <v/>
      </c>
      <c r="D96" s="18">
        <f>'Combined_CA-I'!L100</f>
        <v/>
      </c>
      <c r="E96" s="18">
        <f>'Combined_CA-I'!M100</f>
        <v/>
      </c>
      <c r="G96" s="34" t="n"/>
      <c r="I96" s="18">
        <f>SUM(A96)</f>
        <v/>
      </c>
      <c r="J96" s="18">
        <f>SUM(B96)</f>
        <v/>
      </c>
      <c r="K96" s="18">
        <f>SUM(C96)</f>
        <v/>
      </c>
      <c r="L96" s="18">
        <f>SUM(D96)</f>
        <v/>
      </c>
      <c r="M96" s="18">
        <f>SUM(E96)</f>
        <v/>
      </c>
    </row>
    <row r="97">
      <c r="A97" s="18">
        <f>'Combined_CA-I'!I101</f>
        <v/>
      </c>
      <c r="B97" s="18">
        <f>'Combined_CA-I'!J101</f>
        <v/>
      </c>
      <c r="C97" s="18">
        <f>'Combined_CA-I'!K101</f>
        <v/>
      </c>
      <c r="D97" s="18">
        <f>'Combined_CA-I'!L101</f>
        <v/>
      </c>
      <c r="E97" s="18">
        <f>'Combined_CA-I'!M101</f>
        <v/>
      </c>
      <c r="G97" s="34" t="n"/>
      <c r="I97" s="18">
        <f>SUM(A97)</f>
        <v/>
      </c>
      <c r="J97" s="18">
        <f>SUM(B97)</f>
        <v/>
      </c>
      <c r="K97" s="18">
        <f>SUM(C97)</f>
        <v/>
      </c>
      <c r="L97" s="18">
        <f>SUM(D97)</f>
        <v/>
      </c>
      <c r="M97" s="18">
        <f>SUM(E97)</f>
        <v/>
      </c>
    </row>
    <row r="98">
      <c r="A98" s="18">
        <f>'Combined_CA-I'!I102</f>
        <v/>
      </c>
      <c r="B98" s="18">
        <f>'Combined_CA-I'!J102</f>
        <v/>
      </c>
      <c r="C98" s="18">
        <f>'Combined_CA-I'!K102</f>
        <v/>
      </c>
      <c r="D98" s="18">
        <f>'Combined_CA-I'!L102</f>
        <v/>
      </c>
      <c r="E98" s="18">
        <f>'Combined_CA-I'!M102</f>
        <v/>
      </c>
      <c r="G98" s="34" t="n"/>
      <c r="I98" s="18">
        <f>SUM(A98)</f>
        <v/>
      </c>
      <c r="J98" s="18">
        <f>SUM(B98)</f>
        <v/>
      </c>
      <c r="K98" s="18">
        <f>SUM(C98)</f>
        <v/>
      </c>
      <c r="L98" s="18">
        <f>SUM(D98)</f>
        <v/>
      </c>
      <c r="M98" s="18">
        <f>SUM(E98)</f>
        <v/>
      </c>
    </row>
    <row r="99">
      <c r="A99" s="18">
        <f>'Combined_CA-I'!I103</f>
        <v/>
      </c>
      <c r="B99" s="18">
        <f>'Combined_CA-I'!J103</f>
        <v/>
      </c>
      <c r="C99" s="18">
        <f>'Combined_CA-I'!K103</f>
        <v/>
      </c>
      <c r="D99" s="18">
        <f>'Combined_CA-I'!L103</f>
        <v/>
      </c>
      <c r="E99" s="18">
        <f>'Combined_CA-I'!M103</f>
        <v/>
      </c>
      <c r="G99" s="34" t="n"/>
      <c r="I99" s="18">
        <f>SUM(A99)</f>
        <v/>
      </c>
      <c r="J99" s="18">
        <f>SUM(B99)</f>
        <v/>
      </c>
      <c r="K99" s="18">
        <f>SUM(C99)</f>
        <v/>
      </c>
      <c r="L99" s="18">
        <f>SUM(D99)</f>
        <v/>
      </c>
      <c r="M99" s="18">
        <f>SUM(E99)</f>
        <v/>
      </c>
    </row>
    <row r="100">
      <c r="A100" s="18">
        <f>'Combined_CA-I'!I104</f>
        <v/>
      </c>
      <c r="B100" s="18">
        <f>'Combined_CA-I'!J104</f>
        <v/>
      </c>
      <c r="C100" s="18">
        <f>'Combined_CA-I'!K104</f>
        <v/>
      </c>
      <c r="D100" s="18">
        <f>'Combined_CA-I'!L104</f>
        <v/>
      </c>
      <c r="E100" s="18">
        <f>'Combined_CA-I'!M104</f>
        <v/>
      </c>
      <c r="G100" s="34" t="n"/>
      <c r="I100" s="18">
        <f>SUM(A100)</f>
        <v/>
      </c>
      <c r="J100" s="18">
        <f>SUM(B100)</f>
        <v/>
      </c>
      <c r="K100" s="18">
        <f>SUM(C100)</f>
        <v/>
      </c>
      <c r="L100" s="18">
        <f>SUM(D100)</f>
        <v/>
      </c>
      <c r="M100" s="18">
        <f>SUM(E100)</f>
        <v/>
      </c>
    </row>
    <row r="101">
      <c r="A101" s="18">
        <f>'Combined_CA-I'!I105</f>
        <v/>
      </c>
      <c r="B101" s="18">
        <f>'Combined_CA-I'!J105</f>
        <v/>
      </c>
      <c r="C101" s="18">
        <f>'Combined_CA-I'!K105</f>
        <v/>
      </c>
      <c r="D101" s="18">
        <f>'Combined_CA-I'!L105</f>
        <v/>
      </c>
      <c r="E101" s="18">
        <f>'Combined_CA-I'!M105</f>
        <v/>
      </c>
      <c r="G101" s="34" t="n"/>
      <c r="I101" s="18">
        <f>SUM(A101)</f>
        <v/>
      </c>
      <c r="J101" s="18">
        <f>SUM(B101)</f>
        <v/>
      </c>
      <c r="K101" s="18">
        <f>SUM(C101)</f>
        <v/>
      </c>
      <c r="L101" s="18">
        <f>SUM(D101)</f>
        <v/>
      </c>
      <c r="M101" s="18">
        <f>SUM(E101)</f>
        <v/>
      </c>
    </row>
    <row r="102">
      <c r="A102" s="18">
        <f>'Combined_CA-I'!I106</f>
        <v/>
      </c>
      <c r="B102" s="18">
        <f>'Combined_CA-I'!J106</f>
        <v/>
      </c>
      <c r="C102" s="18">
        <f>'Combined_CA-I'!K106</f>
        <v/>
      </c>
      <c r="D102" s="18">
        <f>'Combined_CA-I'!L106</f>
        <v/>
      </c>
      <c r="E102" s="18">
        <f>'Combined_CA-I'!M106</f>
        <v/>
      </c>
      <c r="G102" s="34" t="n"/>
      <c r="I102" s="18">
        <f>SUM(A102)</f>
        <v/>
      </c>
      <c r="J102" s="18">
        <f>SUM(B102)</f>
        <v/>
      </c>
      <c r="K102" s="18">
        <f>SUM(C102)</f>
        <v/>
      </c>
      <c r="L102" s="18">
        <f>SUM(D102)</f>
        <v/>
      </c>
      <c r="M102" s="18">
        <f>SUM(E102)</f>
        <v/>
      </c>
    </row>
    <row r="103">
      <c r="A103" s="18">
        <f>'Combined_CA-I'!I107</f>
        <v/>
      </c>
      <c r="B103" s="18">
        <f>'Combined_CA-I'!J107</f>
        <v/>
      </c>
      <c r="C103" s="18">
        <f>'Combined_CA-I'!K107</f>
        <v/>
      </c>
      <c r="D103" s="18">
        <f>'Combined_CA-I'!L107</f>
        <v/>
      </c>
      <c r="E103" s="18">
        <f>'Combined_CA-I'!M107</f>
        <v/>
      </c>
      <c r="G103" s="34" t="n"/>
      <c r="I103" s="18">
        <f>SUM(A103)</f>
        <v/>
      </c>
      <c r="J103" s="18">
        <f>SUM(B103)</f>
        <v/>
      </c>
      <c r="K103" s="18">
        <f>SUM(C103)</f>
        <v/>
      </c>
      <c r="L103" s="18">
        <f>SUM(D103)</f>
        <v/>
      </c>
      <c r="M103" s="18">
        <f>SUM(E103)</f>
        <v/>
      </c>
    </row>
    <row r="104">
      <c r="A104" s="18">
        <f>'Combined_CA-I'!I108</f>
        <v/>
      </c>
      <c r="B104" s="18">
        <f>'Combined_CA-I'!J108</f>
        <v/>
      </c>
      <c r="C104" s="18">
        <f>'Combined_CA-I'!K108</f>
        <v/>
      </c>
      <c r="D104" s="18">
        <f>'Combined_CA-I'!L108</f>
        <v/>
      </c>
      <c r="E104" s="18">
        <f>'Combined_CA-I'!M108</f>
        <v/>
      </c>
      <c r="G104" s="34" t="n"/>
      <c r="I104" s="18">
        <f>SUM(A104)</f>
        <v/>
      </c>
      <c r="J104" s="18">
        <f>SUM(B104)</f>
        <v/>
      </c>
      <c r="K104" s="18">
        <f>SUM(C104)</f>
        <v/>
      </c>
      <c r="L104" s="18">
        <f>SUM(D104)</f>
        <v/>
      </c>
      <c r="M104" s="18">
        <f>SUM(E104)</f>
        <v/>
      </c>
    </row>
    <row r="105">
      <c r="A105" s="18">
        <f>'Combined_CA-I'!I109</f>
        <v/>
      </c>
      <c r="B105" s="18">
        <f>'Combined_CA-I'!J109</f>
        <v/>
      </c>
      <c r="C105" s="18">
        <f>'Combined_CA-I'!K109</f>
        <v/>
      </c>
      <c r="D105" s="18">
        <f>'Combined_CA-I'!L109</f>
        <v/>
      </c>
      <c r="E105" s="18">
        <f>'Combined_CA-I'!M109</f>
        <v/>
      </c>
      <c r="G105" s="34" t="n"/>
      <c r="I105" s="18">
        <f>SUM(A105)</f>
        <v/>
      </c>
      <c r="J105" s="18">
        <f>SUM(B105)</f>
        <v/>
      </c>
      <c r="K105" s="18">
        <f>SUM(C105)</f>
        <v/>
      </c>
      <c r="L105" s="18">
        <f>SUM(D105)</f>
        <v/>
      </c>
      <c r="M105" s="18">
        <f>SUM(E105)</f>
        <v/>
      </c>
    </row>
    <row r="106">
      <c r="A106" s="18">
        <f>'Combined_CA-I'!I110</f>
        <v/>
      </c>
      <c r="B106" s="18">
        <f>'Combined_CA-I'!J110</f>
        <v/>
      </c>
      <c r="C106" s="18">
        <f>'Combined_CA-I'!K110</f>
        <v/>
      </c>
      <c r="D106" s="18">
        <f>'Combined_CA-I'!L110</f>
        <v/>
      </c>
      <c r="E106" s="18">
        <f>'Combined_CA-I'!M110</f>
        <v/>
      </c>
      <c r="G106" s="34" t="n"/>
      <c r="I106" s="18">
        <f>SUM(A106)</f>
        <v/>
      </c>
      <c r="J106" s="18">
        <f>SUM(B106)</f>
        <v/>
      </c>
      <c r="K106" s="18">
        <f>SUM(C106)</f>
        <v/>
      </c>
      <c r="L106" s="18">
        <f>SUM(D106)</f>
        <v/>
      </c>
      <c r="M106" s="18">
        <f>SUM(E106)</f>
        <v/>
      </c>
    </row>
    <row r="107">
      <c r="A107" s="18">
        <f>'Combined_CA-I'!I111</f>
        <v/>
      </c>
      <c r="B107" s="18">
        <f>'Combined_CA-I'!J111</f>
        <v/>
      </c>
      <c r="C107" s="18">
        <f>'Combined_CA-I'!K111</f>
        <v/>
      </c>
      <c r="D107" s="18">
        <f>'Combined_CA-I'!L111</f>
        <v/>
      </c>
      <c r="E107" s="18">
        <f>'Combined_CA-I'!M111</f>
        <v/>
      </c>
      <c r="G107" s="34" t="n"/>
      <c r="I107" s="18">
        <f>SUM(A107)</f>
        <v/>
      </c>
      <c r="J107" s="18">
        <f>SUM(B107)</f>
        <v/>
      </c>
      <c r="K107" s="18">
        <f>SUM(C107)</f>
        <v/>
      </c>
      <c r="L107" s="18">
        <f>SUM(D107)</f>
        <v/>
      </c>
      <c r="M107" s="18">
        <f>SUM(E107)</f>
        <v/>
      </c>
    </row>
    <row r="108">
      <c r="A108" s="18">
        <f>'Combined_CA-I'!I112</f>
        <v/>
      </c>
      <c r="B108" s="18">
        <f>'Combined_CA-I'!J112</f>
        <v/>
      </c>
      <c r="C108" s="18">
        <f>'Combined_CA-I'!K112</f>
        <v/>
      </c>
      <c r="D108" s="18">
        <f>'Combined_CA-I'!L112</f>
        <v/>
      </c>
      <c r="E108" s="18">
        <f>'Combined_CA-I'!M112</f>
        <v/>
      </c>
      <c r="G108" s="34" t="n"/>
      <c r="I108" s="18">
        <f>SUM(A108)</f>
        <v/>
      </c>
      <c r="J108" s="18">
        <f>SUM(B108)</f>
        <v/>
      </c>
      <c r="K108" s="18">
        <f>SUM(C108)</f>
        <v/>
      </c>
      <c r="L108" s="18">
        <f>SUM(D108)</f>
        <v/>
      </c>
      <c r="M108" s="18">
        <f>SUM(E108)</f>
        <v/>
      </c>
    </row>
    <row r="109">
      <c r="A109" s="18">
        <f>'Combined_CA-I'!I113</f>
        <v/>
      </c>
      <c r="B109" s="18">
        <f>'Combined_CA-I'!J113</f>
        <v/>
      </c>
      <c r="C109" s="18">
        <f>'Combined_CA-I'!K113</f>
        <v/>
      </c>
      <c r="D109" s="18">
        <f>'Combined_CA-I'!L113</f>
        <v/>
      </c>
      <c r="E109" s="18">
        <f>'Combined_CA-I'!M113</f>
        <v/>
      </c>
      <c r="G109" s="34" t="n"/>
      <c r="I109" s="18">
        <f>SUM(A109)</f>
        <v/>
      </c>
      <c r="J109" s="18">
        <f>SUM(B109)</f>
        <v/>
      </c>
      <c r="K109" s="18">
        <f>SUM(C109)</f>
        <v/>
      </c>
      <c r="L109" s="18">
        <f>SUM(D109)</f>
        <v/>
      </c>
      <c r="M109" s="18">
        <f>SUM(E109)</f>
        <v/>
      </c>
    </row>
    <row r="110">
      <c r="A110" s="18">
        <f>'Combined_CA-I'!I114</f>
        <v/>
      </c>
      <c r="B110" s="18">
        <f>'Combined_CA-I'!J114</f>
        <v/>
      </c>
      <c r="C110" s="18">
        <f>'Combined_CA-I'!K114</f>
        <v/>
      </c>
      <c r="D110" s="18">
        <f>'Combined_CA-I'!L114</f>
        <v/>
      </c>
      <c r="E110" s="18">
        <f>'Combined_CA-I'!M114</f>
        <v/>
      </c>
      <c r="G110" s="34" t="n"/>
      <c r="I110" s="18">
        <f>SUM(A110)</f>
        <v/>
      </c>
      <c r="J110" s="18">
        <f>SUM(B110)</f>
        <v/>
      </c>
      <c r="K110" s="18">
        <f>SUM(C110)</f>
        <v/>
      </c>
      <c r="L110" s="18">
        <f>SUM(D110)</f>
        <v/>
      </c>
      <c r="M110" s="18">
        <f>SUM(E110)</f>
        <v/>
      </c>
    </row>
    <row r="111">
      <c r="A111" s="18">
        <f>'Combined_CA-I'!I115</f>
        <v/>
      </c>
      <c r="B111" s="18">
        <f>'Combined_CA-I'!J115</f>
        <v/>
      </c>
      <c r="C111" s="18">
        <f>'Combined_CA-I'!K115</f>
        <v/>
      </c>
      <c r="D111" s="18">
        <f>'Combined_CA-I'!L115</f>
        <v/>
      </c>
      <c r="E111" s="18">
        <f>'Combined_CA-I'!M115</f>
        <v/>
      </c>
      <c r="G111" s="34" t="n"/>
      <c r="I111" s="18">
        <f>SUM(A111)</f>
        <v/>
      </c>
      <c r="J111" s="18">
        <f>SUM(B111)</f>
        <v/>
      </c>
      <c r="K111" s="18">
        <f>SUM(C111)</f>
        <v/>
      </c>
      <c r="L111" s="18">
        <f>SUM(D111)</f>
        <v/>
      </c>
      <c r="M111" s="18">
        <f>SUM(E111)</f>
        <v/>
      </c>
    </row>
    <row r="112">
      <c r="A112" s="18">
        <f>'Combined_CA-I'!I116</f>
        <v/>
      </c>
      <c r="B112" s="18">
        <f>'Combined_CA-I'!J116</f>
        <v/>
      </c>
      <c r="C112" s="18">
        <f>'Combined_CA-I'!K116</f>
        <v/>
      </c>
      <c r="D112" s="18">
        <f>'Combined_CA-I'!L116</f>
        <v/>
      </c>
      <c r="E112" s="18">
        <f>'Combined_CA-I'!M116</f>
        <v/>
      </c>
      <c r="G112" s="34" t="n"/>
      <c r="I112" s="18">
        <f>SUM(A112)</f>
        <v/>
      </c>
      <c r="J112" s="18">
        <f>SUM(B112)</f>
        <v/>
      </c>
      <c r="K112" s="18">
        <f>SUM(C112)</f>
        <v/>
      </c>
      <c r="L112" s="18">
        <f>SUM(D112)</f>
        <v/>
      </c>
      <c r="M112" s="18">
        <f>SUM(E112)</f>
        <v/>
      </c>
    </row>
    <row r="113">
      <c r="A113" s="18">
        <f>'Combined_CA-I'!I117</f>
        <v/>
      </c>
      <c r="B113" s="18">
        <f>'Combined_CA-I'!J117</f>
        <v/>
      </c>
      <c r="C113" s="18">
        <f>'Combined_CA-I'!K117</f>
        <v/>
      </c>
      <c r="D113" s="18">
        <f>'Combined_CA-I'!L117</f>
        <v/>
      </c>
      <c r="E113" s="18">
        <f>'Combined_CA-I'!M117</f>
        <v/>
      </c>
      <c r="G113" s="34" t="n"/>
      <c r="I113" s="18">
        <f>SUM(A113)</f>
        <v/>
      </c>
      <c r="J113" s="18">
        <f>SUM(B113)</f>
        <v/>
      </c>
      <c r="K113" s="18">
        <f>SUM(C113)</f>
        <v/>
      </c>
      <c r="L113" s="18">
        <f>SUM(D113)</f>
        <v/>
      </c>
      <c r="M113" s="18">
        <f>SUM(E113)</f>
        <v/>
      </c>
    </row>
    <row r="114">
      <c r="A114" s="18">
        <f>'Combined_CA-I'!I118</f>
        <v/>
      </c>
      <c r="B114" s="18">
        <f>'Combined_CA-I'!J118</f>
        <v/>
      </c>
      <c r="C114" s="18">
        <f>'Combined_CA-I'!K118</f>
        <v/>
      </c>
      <c r="D114" s="18">
        <f>'Combined_CA-I'!L118</f>
        <v/>
      </c>
      <c r="E114" s="18">
        <f>'Combined_CA-I'!M118</f>
        <v/>
      </c>
      <c r="G114" s="34" t="n"/>
      <c r="I114" s="18">
        <f>SUM(A114)</f>
        <v/>
      </c>
      <c r="J114" s="18">
        <f>SUM(B114)</f>
        <v/>
      </c>
      <c r="K114" s="18">
        <f>SUM(C114)</f>
        <v/>
      </c>
      <c r="L114" s="18">
        <f>SUM(D114)</f>
        <v/>
      </c>
      <c r="M114" s="18">
        <f>SUM(E114)</f>
        <v/>
      </c>
    </row>
    <row r="115">
      <c r="A115" s="18">
        <f>'Combined_CA-I'!I119</f>
        <v/>
      </c>
      <c r="B115" s="18">
        <f>'Combined_CA-I'!J119</f>
        <v/>
      </c>
      <c r="C115" s="18">
        <f>'Combined_CA-I'!K119</f>
        <v/>
      </c>
      <c r="D115" s="18">
        <f>'Combined_CA-I'!L119</f>
        <v/>
      </c>
      <c r="E115" s="18">
        <f>'Combined_CA-I'!M119</f>
        <v/>
      </c>
      <c r="G115" s="34" t="n"/>
      <c r="I115" s="18">
        <f>SUM(A115)</f>
        <v/>
      </c>
      <c r="J115" s="18">
        <f>SUM(B115)</f>
        <v/>
      </c>
      <c r="K115" s="18">
        <f>SUM(C115)</f>
        <v/>
      </c>
      <c r="L115" s="18">
        <f>SUM(D115)</f>
        <v/>
      </c>
      <c r="M115" s="18">
        <f>SUM(E115)</f>
        <v/>
      </c>
    </row>
    <row r="116">
      <c r="A116" s="18">
        <f>'Combined_CA-I'!I120</f>
        <v/>
      </c>
      <c r="B116" s="18">
        <f>'Combined_CA-I'!J120</f>
        <v/>
      </c>
      <c r="C116" s="18">
        <f>'Combined_CA-I'!K120</f>
        <v/>
      </c>
      <c r="D116" s="18">
        <f>'Combined_CA-I'!L120</f>
        <v/>
      </c>
      <c r="E116" s="18">
        <f>'Combined_CA-I'!M120</f>
        <v/>
      </c>
      <c r="G116" s="34" t="n"/>
      <c r="I116" s="18">
        <f>SUM(A116)</f>
        <v/>
      </c>
      <c r="J116" s="18">
        <f>SUM(B116)</f>
        <v/>
      </c>
      <c r="K116" s="18">
        <f>SUM(C116)</f>
        <v/>
      </c>
      <c r="L116" s="18">
        <f>SUM(D116)</f>
        <v/>
      </c>
      <c r="M116" s="18">
        <f>SUM(E116)</f>
        <v/>
      </c>
    </row>
    <row r="117">
      <c r="A117" s="18">
        <f>'Combined_CA-I'!I121</f>
        <v/>
      </c>
      <c r="B117" s="18">
        <f>'Combined_CA-I'!J121</f>
        <v/>
      </c>
      <c r="C117" s="18">
        <f>'Combined_CA-I'!K121</f>
        <v/>
      </c>
      <c r="D117" s="18">
        <f>'Combined_CA-I'!L121</f>
        <v/>
      </c>
      <c r="E117" s="18">
        <f>'Combined_CA-I'!M121</f>
        <v/>
      </c>
      <c r="G117" s="34" t="n"/>
      <c r="I117" s="18">
        <f>SUM(A117)</f>
        <v/>
      </c>
      <c r="J117" s="18">
        <f>SUM(B117)</f>
        <v/>
      </c>
      <c r="K117" s="18">
        <f>SUM(C117)</f>
        <v/>
      </c>
      <c r="L117" s="18">
        <f>SUM(D117)</f>
        <v/>
      </c>
      <c r="M117" s="18">
        <f>SUM(E117)</f>
        <v/>
      </c>
    </row>
    <row r="118">
      <c r="A118" s="18">
        <f>'Combined_CA-I'!I122</f>
        <v/>
      </c>
      <c r="B118" s="18">
        <f>'Combined_CA-I'!J122</f>
        <v/>
      </c>
      <c r="C118" s="18">
        <f>'Combined_CA-I'!K122</f>
        <v/>
      </c>
      <c r="D118" s="18">
        <f>'Combined_CA-I'!L122</f>
        <v/>
      </c>
      <c r="E118" s="18">
        <f>'Combined_CA-I'!M122</f>
        <v/>
      </c>
      <c r="G118" s="34" t="n"/>
      <c r="I118" s="18">
        <f>SUM(A118)</f>
        <v/>
      </c>
      <c r="J118" s="18">
        <f>SUM(B118)</f>
        <v/>
      </c>
      <c r="K118" s="18">
        <f>SUM(C118)</f>
        <v/>
      </c>
      <c r="L118" s="18">
        <f>SUM(D118)</f>
        <v/>
      </c>
      <c r="M118" s="18">
        <f>SUM(E118)</f>
        <v/>
      </c>
    </row>
    <row r="119">
      <c r="A119" s="18">
        <f>'Combined_CA-I'!I123</f>
        <v/>
      </c>
      <c r="B119" s="18">
        <f>'Combined_CA-I'!J123</f>
        <v/>
      </c>
      <c r="C119" s="18">
        <f>'Combined_CA-I'!K123</f>
        <v/>
      </c>
      <c r="D119" s="18">
        <f>'Combined_CA-I'!L123</f>
        <v/>
      </c>
      <c r="E119" s="18">
        <f>'Combined_CA-I'!M123</f>
        <v/>
      </c>
      <c r="G119" s="34" t="n"/>
      <c r="I119" s="18">
        <f>SUM(A119)</f>
        <v/>
      </c>
      <c r="J119" s="18">
        <f>SUM(B119)</f>
        <v/>
      </c>
      <c r="K119" s="18">
        <f>SUM(C119)</f>
        <v/>
      </c>
      <c r="L119" s="18">
        <f>SUM(D119)</f>
        <v/>
      </c>
      <c r="M119" s="18">
        <f>SUM(E119)</f>
        <v/>
      </c>
    </row>
    <row r="120">
      <c r="A120" s="18">
        <f>'Combined_CA-I'!I124</f>
        <v/>
      </c>
      <c r="B120" s="18">
        <f>'Combined_CA-I'!J124</f>
        <v/>
      </c>
      <c r="C120" s="18">
        <f>'Combined_CA-I'!K124</f>
        <v/>
      </c>
      <c r="D120" s="18">
        <f>'Combined_CA-I'!L124</f>
        <v/>
      </c>
      <c r="E120" s="18">
        <f>'Combined_CA-I'!M124</f>
        <v/>
      </c>
      <c r="G120" s="34" t="n"/>
      <c r="I120" s="18">
        <f>SUM(A120)</f>
        <v/>
      </c>
      <c r="J120" s="18">
        <f>SUM(B120)</f>
        <v/>
      </c>
      <c r="K120" s="18">
        <f>SUM(C120)</f>
        <v/>
      </c>
      <c r="L120" s="18">
        <f>SUM(D120)</f>
        <v/>
      </c>
      <c r="M120" s="18">
        <f>SUM(E120)</f>
        <v/>
      </c>
    </row>
    <row r="121">
      <c r="A121" s="18">
        <f>'Combined_CA-I'!I125</f>
        <v/>
      </c>
      <c r="B121" s="18">
        <f>'Combined_CA-I'!J125</f>
        <v/>
      </c>
      <c r="C121" s="18">
        <f>'Combined_CA-I'!K125</f>
        <v/>
      </c>
      <c r="D121" s="18">
        <f>'Combined_CA-I'!L125</f>
        <v/>
      </c>
      <c r="E121" s="18">
        <f>'Combined_CA-I'!M125</f>
        <v/>
      </c>
      <c r="G121" s="34" t="n"/>
      <c r="I121" s="18">
        <f>SUM(A121)</f>
        <v/>
      </c>
      <c r="J121" s="18">
        <f>SUM(B121)</f>
        <v/>
      </c>
      <c r="K121" s="18">
        <f>SUM(C121)</f>
        <v/>
      </c>
      <c r="L121" s="18">
        <f>SUM(D121)</f>
        <v/>
      </c>
      <c r="M121" s="18">
        <f>SUM(E121)</f>
        <v/>
      </c>
    </row>
    <row r="122">
      <c r="A122" s="18">
        <f>'Combined_CA-I'!I126</f>
        <v/>
      </c>
      <c r="B122" s="18">
        <f>'Combined_CA-I'!J126</f>
        <v/>
      </c>
      <c r="C122" s="18">
        <f>'Combined_CA-I'!K126</f>
        <v/>
      </c>
      <c r="D122" s="18">
        <f>'Combined_CA-I'!L126</f>
        <v/>
      </c>
      <c r="E122" s="18">
        <f>'Combined_CA-I'!M126</f>
        <v/>
      </c>
      <c r="G122" s="34" t="n"/>
      <c r="I122" s="18">
        <f>SUM(A122)</f>
        <v/>
      </c>
      <c r="J122" s="18">
        <f>SUM(B122)</f>
        <v/>
      </c>
      <c r="K122" s="18">
        <f>SUM(C122)</f>
        <v/>
      </c>
      <c r="L122" s="18">
        <f>SUM(D122)</f>
        <v/>
      </c>
      <c r="M122" s="18">
        <f>SUM(E122)</f>
        <v/>
      </c>
    </row>
    <row r="123">
      <c r="A123" s="18">
        <f>'Combined_CA-I'!I127</f>
        <v/>
      </c>
      <c r="B123" s="18">
        <f>'Combined_CA-I'!J127</f>
        <v/>
      </c>
      <c r="C123" s="18">
        <f>'Combined_CA-I'!K127</f>
        <v/>
      </c>
      <c r="D123" s="18">
        <f>'Combined_CA-I'!L127</f>
        <v/>
      </c>
      <c r="E123" s="18">
        <f>'Combined_CA-I'!M127</f>
        <v/>
      </c>
      <c r="G123" s="34" t="n"/>
      <c r="I123" s="18">
        <f>SUM(A123)</f>
        <v/>
      </c>
      <c r="J123" s="18">
        <f>SUM(B123)</f>
        <v/>
      </c>
      <c r="K123" s="18">
        <f>SUM(C123)</f>
        <v/>
      </c>
      <c r="L123" s="18">
        <f>SUM(D123)</f>
        <v/>
      </c>
      <c r="M123" s="18">
        <f>SUM(E123)</f>
        <v/>
      </c>
    </row>
    <row r="124">
      <c r="A124" s="18">
        <f>'Combined_CA-I'!I128</f>
        <v/>
      </c>
      <c r="B124" s="18">
        <f>'Combined_CA-I'!J128</f>
        <v/>
      </c>
      <c r="C124" s="18">
        <f>'Combined_CA-I'!K128</f>
        <v/>
      </c>
      <c r="D124" s="18">
        <f>'Combined_CA-I'!L128</f>
        <v/>
      </c>
      <c r="E124" s="18">
        <f>'Combined_CA-I'!M128</f>
        <v/>
      </c>
      <c r="G124" s="34" t="n"/>
      <c r="I124" s="18">
        <f>SUM(A124)</f>
        <v/>
      </c>
      <c r="J124" s="18">
        <f>SUM(B124)</f>
        <v/>
      </c>
      <c r="K124" s="18">
        <f>SUM(C124)</f>
        <v/>
      </c>
      <c r="L124" s="18">
        <f>SUM(D124)</f>
        <v/>
      </c>
      <c r="M124" s="18">
        <f>SUM(E124)</f>
        <v/>
      </c>
    </row>
    <row r="125">
      <c r="A125" s="18">
        <f>'Combined_CA-I'!I129</f>
        <v/>
      </c>
      <c r="B125" s="18">
        <f>'Combined_CA-I'!J129</f>
        <v/>
      </c>
      <c r="C125" s="18">
        <f>'Combined_CA-I'!K129</f>
        <v/>
      </c>
      <c r="D125" s="18">
        <f>'Combined_CA-I'!L129</f>
        <v/>
      </c>
      <c r="E125" s="18">
        <f>'Combined_CA-I'!M129</f>
        <v/>
      </c>
      <c r="G125" s="34" t="n"/>
      <c r="I125" s="18">
        <f>SUM(A125)</f>
        <v/>
      </c>
      <c r="J125" s="18">
        <f>SUM(B125)</f>
        <v/>
      </c>
      <c r="K125" s="18">
        <f>SUM(C125)</f>
        <v/>
      </c>
      <c r="L125" s="18">
        <f>SUM(D125)</f>
        <v/>
      </c>
      <c r="M125" s="18">
        <f>SUM(E125)</f>
        <v/>
      </c>
    </row>
    <row r="126">
      <c r="A126" s="18">
        <f>'Combined_CA-I'!I130</f>
        <v/>
      </c>
      <c r="B126" s="18">
        <f>'Combined_CA-I'!J130</f>
        <v/>
      </c>
      <c r="C126" s="18">
        <f>'Combined_CA-I'!K130</f>
        <v/>
      </c>
      <c r="D126" s="18">
        <f>'Combined_CA-I'!L130</f>
        <v/>
      </c>
      <c r="E126" s="18">
        <f>'Combined_CA-I'!M130</f>
        <v/>
      </c>
      <c r="G126" s="34" t="n"/>
      <c r="I126" s="18">
        <f>SUM(A126)</f>
        <v/>
      </c>
      <c r="J126" s="18">
        <f>SUM(B126)</f>
        <v/>
      </c>
      <c r="K126" s="18">
        <f>SUM(C126)</f>
        <v/>
      </c>
      <c r="L126" s="18">
        <f>SUM(D126)</f>
        <v/>
      </c>
      <c r="M126" s="18">
        <f>SUM(E126)</f>
        <v/>
      </c>
    </row>
    <row r="127">
      <c r="A127" s="18">
        <f>'Combined_CA-I'!I131</f>
        <v/>
      </c>
      <c r="B127" s="18">
        <f>'Combined_CA-I'!J131</f>
        <v/>
      </c>
      <c r="C127" s="18">
        <f>'Combined_CA-I'!K131</f>
        <v/>
      </c>
      <c r="D127" s="18">
        <f>'Combined_CA-I'!L131</f>
        <v/>
      </c>
      <c r="E127" s="18">
        <f>'Combined_CA-I'!M131</f>
        <v/>
      </c>
      <c r="G127" s="34" t="n"/>
      <c r="I127" s="18">
        <f>SUM(A127)</f>
        <v/>
      </c>
      <c r="J127" s="18">
        <f>SUM(B127)</f>
        <v/>
      </c>
      <c r="K127" s="18">
        <f>SUM(C127)</f>
        <v/>
      </c>
      <c r="L127" s="18">
        <f>SUM(D127)</f>
        <v/>
      </c>
      <c r="M127" s="18">
        <f>SUM(E127)</f>
        <v/>
      </c>
    </row>
    <row r="128">
      <c r="A128" s="18">
        <f>'Combined_CA-I'!I132</f>
        <v/>
      </c>
      <c r="B128" s="18">
        <f>'Combined_CA-I'!J132</f>
        <v/>
      </c>
      <c r="C128" s="18">
        <f>'Combined_CA-I'!K132</f>
        <v/>
      </c>
      <c r="D128" s="18">
        <f>'Combined_CA-I'!L132</f>
        <v/>
      </c>
      <c r="E128" s="18">
        <f>'Combined_CA-I'!M132</f>
        <v/>
      </c>
      <c r="G128" s="34" t="n"/>
      <c r="I128" s="18">
        <f>SUM(A128)</f>
        <v/>
      </c>
      <c r="J128" s="18">
        <f>SUM(B128)</f>
        <v/>
      </c>
      <c r="K128" s="18">
        <f>SUM(C128)</f>
        <v/>
      </c>
      <c r="L128" s="18">
        <f>SUM(D128)</f>
        <v/>
      </c>
      <c r="M128" s="18">
        <f>SUM(E128)</f>
        <v/>
      </c>
    </row>
    <row r="129">
      <c r="A129" s="18">
        <f>'Combined_CA-I'!I133</f>
        <v/>
      </c>
      <c r="B129" s="18">
        <f>'Combined_CA-I'!J133</f>
        <v/>
      </c>
      <c r="C129" s="18">
        <f>'Combined_CA-I'!K133</f>
        <v/>
      </c>
      <c r="D129" s="18">
        <f>'Combined_CA-I'!L133</f>
        <v/>
      </c>
      <c r="E129" s="18">
        <f>'Combined_CA-I'!M133</f>
        <v/>
      </c>
      <c r="G129" s="34" t="n"/>
      <c r="I129" s="18">
        <f>SUM(A129)</f>
        <v/>
      </c>
      <c r="J129" s="18">
        <f>SUM(B129)</f>
        <v/>
      </c>
      <c r="K129" s="18">
        <f>SUM(C129)</f>
        <v/>
      </c>
      <c r="L129" s="18">
        <f>SUM(D129)</f>
        <v/>
      </c>
      <c r="M129" s="18">
        <f>SUM(E129)</f>
        <v/>
      </c>
    </row>
    <row r="130">
      <c r="A130" s="18">
        <f>'Combined_CA-I'!I134</f>
        <v/>
      </c>
      <c r="B130" s="18">
        <f>'Combined_CA-I'!J134</f>
        <v/>
      </c>
      <c r="C130" s="18">
        <f>'Combined_CA-I'!K134</f>
        <v/>
      </c>
      <c r="D130" s="18">
        <f>'Combined_CA-I'!L134</f>
        <v/>
      </c>
      <c r="E130" s="18">
        <f>'Combined_CA-I'!M134</f>
        <v/>
      </c>
      <c r="G130" s="34" t="n"/>
      <c r="I130" s="18">
        <f>SUM(A130)</f>
        <v/>
      </c>
      <c r="J130" s="18">
        <f>SUM(B130)</f>
        <v/>
      </c>
      <c r="K130" s="18">
        <f>SUM(C130)</f>
        <v/>
      </c>
      <c r="L130" s="18">
        <f>SUM(D130)</f>
        <v/>
      </c>
      <c r="M130" s="18">
        <f>SUM(E130)</f>
        <v/>
      </c>
    </row>
    <row r="131">
      <c r="A131" s="18">
        <f>'Combined_CA-I'!I135</f>
        <v/>
      </c>
      <c r="B131" s="18">
        <f>'Combined_CA-I'!J135</f>
        <v/>
      </c>
      <c r="C131" s="18">
        <f>'Combined_CA-I'!K135</f>
        <v/>
      </c>
      <c r="D131" s="18">
        <f>'Combined_CA-I'!L135</f>
        <v/>
      </c>
      <c r="E131" s="18">
        <f>'Combined_CA-I'!M135</f>
        <v/>
      </c>
      <c r="G131" s="34" t="n"/>
      <c r="I131" s="18">
        <f>SUM(A131)</f>
        <v/>
      </c>
      <c r="J131" s="18">
        <f>SUM(B131)</f>
        <v/>
      </c>
      <c r="K131" s="18">
        <f>SUM(C131)</f>
        <v/>
      </c>
      <c r="L131" s="18">
        <f>SUM(D131)</f>
        <v/>
      </c>
      <c r="M131" s="18">
        <f>SUM(E131)</f>
        <v/>
      </c>
    </row>
    <row r="132">
      <c r="A132" s="18">
        <f>'Combined_CA-I'!I136</f>
        <v/>
      </c>
      <c r="B132" s="18">
        <f>'Combined_CA-I'!J136</f>
        <v/>
      </c>
      <c r="C132" s="18">
        <f>'Combined_CA-I'!K136</f>
        <v/>
      </c>
      <c r="D132" s="18">
        <f>'Combined_CA-I'!L136</f>
        <v/>
      </c>
      <c r="E132" s="18">
        <f>'Combined_CA-I'!M136</f>
        <v/>
      </c>
      <c r="G132" s="34" t="n"/>
      <c r="I132" s="18">
        <f>SUM(A132)</f>
        <v/>
      </c>
      <c r="J132" s="18">
        <f>SUM(B132)</f>
        <v/>
      </c>
      <c r="K132" s="18">
        <f>SUM(C132)</f>
        <v/>
      </c>
      <c r="L132" s="18">
        <f>SUM(D132)</f>
        <v/>
      </c>
      <c r="M132" s="18">
        <f>SUM(E132)</f>
        <v/>
      </c>
    </row>
    <row r="133">
      <c r="A133" s="18">
        <f>'Combined_CA-I'!I137</f>
        <v/>
      </c>
      <c r="B133" s="18">
        <f>'Combined_CA-I'!J137</f>
        <v/>
      </c>
      <c r="C133" s="18">
        <f>'Combined_CA-I'!K137</f>
        <v/>
      </c>
      <c r="D133" s="18">
        <f>'Combined_CA-I'!L137</f>
        <v/>
      </c>
      <c r="E133" s="18">
        <f>'Combined_CA-I'!M137</f>
        <v/>
      </c>
      <c r="G133" s="34" t="n"/>
      <c r="I133" s="18">
        <f>SUM(A133)</f>
        <v/>
      </c>
      <c r="J133" s="18">
        <f>SUM(B133)</f>
        <v/>
      </c>
      <c r="K133" s="18">
        <f>SUM(C133)</f>
        <v/>
      </c>
      <c r="L133" s="18">
        <f>SUM(D133)</f>
        <v/>
      </c>
      <c r="M133" s="18">
        <f>SUM(E133)</f>
        <v/>
      </c>
    </row>
    <row r="134">
      <c r="A134" s="18">
        <f>'Combined_CA-I'!I138</f>
        <v/>
      </c>
      <c r="B134" s="18">
        <f>'Combined_CA-I'!J138</f>
        <v/>
      </c>
      <c r="C134" s="18">
        <f>'Combined_CA-I'!K138</f>
        <v/>
      </c>
      <c r="D134" s="18">
        <f>'Combined_CA-I'!L138</f>
        <v/>
      </c>
      <c r="E134" s="18">
        <f>'Combined_CA-I'!M138</f>
        <v/>
      </c>
      <c r="G134" s="34" t="n"/>
      <c r="I134" s="18">
        <f>SUM(A134)</f>
        <v/>
      </c>
      <c r="J134" s="18">
        <f>SUM(B134)</f>
        <v/>
      </c>
      <c r="K134" s="18">
        <f>SUM(C134)</f>
        <v/>
      </c>
      <c r="L134" s="18">
        <f>SUM(D134)</f>
        <v/>
      </c>
      <c r="M134" s="18">
        <f>SUM(E134)</f>
        <v/>
      </c>
    </row>
    <row r="135">
      <c r="A135" s="18">
        <f>'Combined_CA-I'!I139</f>
        <v/>
      </c>
      <c r="B135" s="18">
        <f>'Combined_CA-I'!J139</f>
        <v/>
      </c>
      <c r="C135" s="18">
        <f>'Combined_CA-I'!K139</f>
        <v/>
      </c>
      <c r="D135" s="18">
        <f>'Combined_CA-I'!L139</f>
        <v/>
      </c>
      <c r="E135" s="18">
        <f>'Combined_CA-I'!M139</f>
        <v/>
      </c>
      <c r="G135" s="34" t="n"/>
      <c r="I135" s="18">
        <f>SUM(A135)</f>
        <v/>
      </c>
      <c r="J135" s="18">
        <f>SUM(B135)</f>
        <v/>
      </c>
      <c r="K135" s="18">
        <f>SUM(C135)</f>
        <v/>
      </c>
      <c r="L135" s="18">
        <f>SUM(D135)</f>
        <v/>
      </c>
      <c r="M135" s="18">
        <f>SUM(E135)</f>
        <v/>
      </c>
    </row>
    <row r="136">
      <c r="A136" s="18">
        <f>'Combined_CA-I'!I140</f>
        <v/>
      </c>
      <c r="B136" s="18">
        <f>'Combined_CA-I'!J140</f>
        <v/>
      </c>
      <c r="C136" s="18">
        <f>'Combined_CA-I'!K140</f>
        <v/>
      </c>
      <c r="D136" s="18">
        <f>'Combined_CA-I'!L140</f>
        <v/>
      </c>
      <c r="E136" s="18">
        <f>'Combined_CA-I'!M140</f>
        <v/>
      </c>
      <c r="G136" s="34" t="n"/>
      <c r="I136" s="18">
        <f>SUM(A136)</f>
        <v/>
      </c>
      <c r="J136" s="18">
        <f>SUM(B136)</f>
        <v/>
      </c>
      <c r="K136" s="18">
        <f>SUM(C136)</f>
        <v/>
      </c>
      <c r="L136" s="18">
        <f>SUM(D136)</f>
        <v/>
      </c>
      <c r="M136" s="18">
        <f>SUM(E136)</f>
        <v/>
      </c>
    </row>
    <row r="137">
      <c r="A137" s="18">
        <f>'Combined_CA-I'!I141</f>
        <v/>
      </c>
      <c r="B137" s="18">
        <f>'Combined_CA-I'!J141</f>
        <v/>
      </c>
      <c r="C137" s="18">
        <f>'Combined_CA-I'!K141</f>
        <v/>
      </c>
      <c r="D137" s="18">
        <f>'Combined_CA-I'!L141</f>
        <v/>
      </c>
      <c r="E137" s="18">
        <f>'Combined_CA-I'!M141</f>
        <v/>
      </c>
      <c r="G137" s="34" t="n"/>
      <c r="I137" s="18">
        <f>SUM(A137)</f>
        <v/>
      </c>
      <c r="J137" s="18">
        <f>SUM(B137)</f>
        <v/>
      </c>
      <c r="K137" s="18">
        <f>SUM(C137)</f>
        <v/>
      </c>
      <c r="L137" s="18">
        <f>SUM(D137)</f>
        <v/>
      </c>
      <c r="M137" s="18">
        <f>SUM(E137)</f>
        <v/>
      </c>
    </row>
    <row r="138">
      <c r="A138" s="18">
        <f>'Combined_CA-I'!I142</f>
        <v/>
      </c>
      <c r="B138" s="18">
        <f>'Combined_CA-I'!J142</f>
        <v/>
      </c>
      <c r="C138" s="18">
        <f>'Combined_CA-I'!K142</f>
        <v/>
      </c>
      <c r="D138" s="18">
        <f>'Combined_CA-I'!L142</f>
        <v/>
      </c>
      <c r="E138" s="18">
        <f>'Combined_CA-I'!M142</f>
        <v/>
      </c>
      <c r="G138" s="34" t="n"/>
      <c r="I138" s="18">
        <f>SUM(A138)</f>
        <v/>
      </c>
      <c r="J138" s="18">
        <f>SUM(B138)</f>
        <v/>
      </c>
      <c r="K138" s="18">
        <f>SUM(C138)</f>
        <v/>
      </c>
      <c r="L138" s="18">
        <f>SUM(D138)</f>
        <v/>
      </c>
      <c r="M138" s="18">
        <f>SUM(E138)</f>
        <v/>
      </c>
    </row>
    <row r="139">
      <c r="A139" s="18">
        <f>'Combined_CA-I'!I143</f>
        <v/>
      </c>
      <c r="B139" s="18">
        <f>'Combined_CA-I'!J143</f>
        <v/>
      </c>
      <c r="C139" s="18">
        <f>'Combined_CA-I'!K143</f>
        <v/>
      </c>
      <c r="D139" s="18">
        <f>'Combined_CA-I'!L143</f>
        <v/>
      </c>
      <c r="E139" s="18">
        <f>'Combined_CA-I'!M143</f>
        <v/>
      </c>
      <c r="G139" s="34" t="n"/>
      <c r="I139" s="18">
        <f>SUM(A139)</f>
        <v/>
      </c>
      <c r="J139" s="18">
        <f>SUM(B139)</f>
        <v/>
      </c>
      <c r="K139" s="18">
        <f>SUM(C139)</f>
        <v/>
      </c>
      <c r="L139" s="18">
        <f>SUM(D139)</f>
        <v/>
      </c>
      <c r="M139" s="18">
        <f>SUM(E139)</f>
        <v/>
      </c>
    </row>
    <row r="140">
      <c r="A140" s="18">
        <f>'Combined_CA-I'!I144</f>
        <v/>
      </c>
      <c r="B140" s="18">
        <f>'Combined_CA-I'!J144</f>
        <v/>
      </c>
      <c r="C140" s="18">
        <f>'Combined_CA-I'!K144</f>
        <v/>
      </c>
      <c r="D140" s="18">
        <f>'Combined_CA-I'!L144</f>
        <v/>
      </c>
      <c r="E140" s="18">
        <f>'Combined_CA-I'!M144</f>
        <v/>
      </c>
      <c r="G140" s="34" t="n"/>
      <c r="I140" s="18">
        <f>SUM(A140)</f>
        <v/>
      </c>
      <c r="J140" s="18">
        <f>SUM(B140)</f>
        <v/>
      </c>
      <c r="K140" s="18">
        <f>SUM(C140)</f>
        <v/>
      </c>
      <c r="L140" s="18">
        <f>SUM(D140)</f>
        <v/>
      </c>
      <c r="M140" s="18">
        <f>SUM(E140)</f>
        <v/>
      </c>
    </row>
    <row r="141">
      <c r="A141" s="18">
        <f>'Combined_CA-I'!I145</f>
        <v/>
      </c>
      <c r="B141" s="18">
        <f>'Combined_CA-I'!J145</f>
        <v/>
      </c>
      <c r="C141" s="18">
        <f>'Combined_CA-I'!K145</f>
        <v/>
      </c>
      <c r="D141" s="18">
        <f>'Combined_CA-I'!L145</f>
        <v/>
      </c>
      <c r="E141" s="18">
        <f>'Combined_CA-I'!M145</f>
        <v/>
      </c>
      <c r="G141" s="34" t="n"/>
      <c r="I141" s="18">
        <f>SUM(A141)</f>
        <v/>
      </c>
      <c r="J141" s="18">
        <f>SUM(B141)</f>
        <v/>
      </c>
      <c r="K141" s="18">
        <f>SUM(C141)</f>
        <v/>
      </c>
      <c r="L141" s="18">
        <f>SUM(D141)</f>
        <v/>
      </c>
      <c r="M141" s="18">
        <f>SUM(E141)</f>
        <v/>
      </c>
    </row>
    <row r="142">
      <c r="A142" s="18">
        <f>'Combined_CA-I'!I146</f>
        <v/>
      </c>
      <c r="B142" s="18">
        <f>'Combined_CA-I'!J146</f>
        <v/>
      </c>
      <c r="C142" s="18">
        <f>'Combined_CA-I'!K146</f>
        <v/>
      </c>
      <c r="D142" s="18">
        <f>'Combined_CA-I'!L146</f>
        <v/>
      </c>
      <c r="E142" s="18">
        <f>'Combined_CA-I'!M146</f>
        <v/>
      </c>
      <c r="G142" s="34" t="n"/>
      <c r="I142" s="18">
        <f>SUM(A142)</f>
        <v/>
      </c>
      <c r="J142" s="18">
        <f>SUM(B142)</f>
        <v/>
      </c>
      <c r="K142" s="18">
        <f>SUM(C142)</f>
        <v/>
      </c>
      <c r="L142" s="18">
        <f>SUM(D142)</f>
        <v/>
      </c>
      <c r="M142" s="18">
        <f>SUM(E142)</f>
        <v/>
      </c>
    </row>
    <row r="143">
      <c r="A143" s="18">
        <f>'Combined_CA-I'!I147</f>
        <v/>
      </c>
      <c r="B143" s="18">
        <f>'Combined_CA-I'!J147</f>
        <v/>
      </c>
      <c r="C143" s="18">
        <f>'Combined_CA-I'!K147</f>
        <v/>
      </c>
      <c r="D143" s="18">
        <f>'Combined_CA-I'!L147</f>
        <v/>
      </c>
      <c r="E143" s="18">
        <f>'Combined_CA-I'!M147</f>
        <v/>
      </c>
      <c r="G143" s="34" t="n"/>
      <c r="I143" s="18">
        <f>SUM(A143)</f>
        <v/>
      </c>
      <c r="J143" s="18">
        <f>SUM(B143)</f>
        <v/>
      </c>
      <c r="K143" s="18">
        <f>SUM(C143)</f>
        <v/>
      </c>
      <c r="L143" s="18">
        <f>SUM(D143)</f>
        <v/>
      </c>
      <c r="M143" s="18">
        <f>SUM(E143)</f>
        <v/>
      </c>
    </row>
    <row r="144">
      <c r="A144" s="18">
        <f>'Combined_CA-I'!I148</f>
        <v/>
      </c>
      <c r="B144" s="18">
        <f>'Combined_CA-I'!J148</f>
        <v/>
      </c>
      <c r="C144" s="18">
        <f>'Combined_CA-I'!K148</f>
        <v/>
      </c>
      <c r="D144" s="18">
        <f>'Combined_CA-I'!L148</f>
        <v/>
      </c>
      <c r="E144" s="18">
        <f>'Combined_CA-I'!M148</f>
        <v/>
      </c>
      <c r="G144" s="34" t="n"/>
      <c r="I144" s="18">
        <f>SUM(A144)</f>
        <v/>
      </c>
      <c r="J144" s="18">
        <f>SUM(B144)</f>
        <v/>
      </c>
      <c r="K144" s="18">
        <f>SUM(C144)</f>
        <v/>
      </c>
      <c r="L144" s="18">
        <f>SUM(D144)</f>
        <v/>
      </c>
      <c r="M144" s="18">
        <f>SUM(E144)</f>
        <v/>
      </c>
    </row>
    <row r="145">
      <c r="A145" s="18">
        <f>'Combined_CA-I'!I149</f>
        <v/>
      </c>
      <c r="B145" s="18">
        <f>'Combined_CA-I'!J149</f>
        <v/>
      </c>
      <c r="C145" s="18">
        <f>'Combined_CA-I'!K149</f>
        <v/>
      </c>
      <c r="D145" s="18">
        <f>'Combined_CA-I'!L149</f>
        <v/>
      </c>
      <c r="E145" s="18">
        <f>'Combined_CA-I'!M149</f>
        <v/>
      </c>
      <c r="G145" s="34" t="n"/>
      <c r="I145" s="18">
        <f>SUM(A145)</f>
        <v/>
      </c>
      <c r="J145" s="18">
        <f>SUM(B145)</f>
        <v/>
      </c>
      <c r="K145" s="18">
        <f>SUM(C145)</f>
        <v/>
      </c>
      <c r="L145" s="18">
        <f>SUM(D145)</f>
        <v/>
      </c>
      <c r="M145" s="18">
        <f>SUM(E145)</f>
        <v/>
      </c>
    </row>
    <row r="146">
      <c r="A146" s="18">
        <f>'Combined_CA-I'!I150</f>
        <v/>
      </c>
      <c r="B146" s="18">
        <f>'Combined_CA-I'!J150</f>
        <v/>
      </c>
      <c r="C146" s="18">
        <f>'Combined_CA-I'!K150</f>
        <v/>
      </c>
      <c r="D146" s="18">
        <f>'Combined_CA-I'!L150</f>
        <v/>
      </c>
      <c r="E146" s="18">
        <f>'Combined_CA-I'!M150</f>
        <v/>
      </c>
      <c r="G146" s="34" t="n"/>
      <c r="I146" s="18">
        <f>SUM(A146)</f>
        <v/>
      </c>
      <c r="J146" s="18">
        <f>SUM(B146)</f>
        <v/>
      </c>
      <c r="K146" s="18">
        <f>SUM(C146)</f>
        <v/>
      </c>
      <c r="L146" s="18">
        <f>SUM(D146)</f>
        <v/>
      </c>
      <c r="M146" s="18">
        <f>SUM(E146)</f>
        <v/>
      </c>
    </row>
    <row r="147">
      <c r="A147" s="18">
        <f>'Combined_CA-I'!I151</f>
        <v/>
      </c>
      <c r="B147" s="18">
        <f>'Combined_CA-I'!J151</f>
        <v/>
      </c>
      <c r="C147" s="18">
        <f>'Combined_CA-I'!K151</f>
        <v/>
      </c>
      <c r="D147" s="18">
        <f>'Combined_CA-I'!L151</f>
        <v/>
      </c>
      <c r="E147" s="18">
        <f>'Combined_CA-I'!M151</f>
        <v/>
      </c>
      <c r="G147" s="34" t="n"/>
      <c r="I147" s="18">
        <f>SUM(A147)</f>
        <v/>
      </c>
      <c r="J147" s="18">
        <f>SUM(B147)</f>
        <v/>
      </c>
      <c r="K147" s="18">
        <f>SUM(C147)</f>
        <v/>
      </c>
      <c r="L147" s="18">
        <f>SUM(D147)</f>
        <v/>
      </c>
      <c r="M147" s="18">
        <f>SUM(E147)</f>
        <v/>
      </c>
    </row>
    <row r="148">
      <c r="A148" s="18">
        <f>'Combined_CA-I'!I152</f>
        <v/>
      </c>
      <c r="B148" s="18">
        <f>'Combined_CA-I'!J152</f>
        <v/>
      </c>
      <c r="C148" s="18">
        <f>'Combined_CA-I'!K152</f>
        <v/>
      </c>
      <c r="D148" s="18">
        <f>'Combined_CA-I'!L152</f>
        <v/>
      </c>
      <c r="E148" s="18">
        <f>'Combined_CA-I'!M152</f>
        <v/>
      </c>
      <c r="G148" s="34" t="n"/>
      <c r="I148" s="18">
        <f>SUM(A148)</f>
        <v/>
      </c>
      <c r="J148" s="18">
        <f>SUM(B148)</f>
        <v/>
      </c>
      <c r="K148" s="18">
        <f>SUM(C148)</f>
        <v/>
      </c>
      <c r="L148" s="18">
        <f>SUM(D148)</f>
        <v/>
      </c>
      <c r="M148" s="18">
        <f>SUM(E148)</f>
        <v/>
      </c>
    </row>
    <row r="149">
      <c r="A149" s="18">
        <f>'Combined_CA-I'!I153</f>
        <v/>
      </c>
      <c r="B149" s="18">
        <f>'Combined_CA-I'!J153</f>
        <v/>
      </c>
      <c r="C149" s="18">
        <f>'Combined_CA-I'!K153</f>
        <v/>
      </c>
      <c r="D149" s="18">
        <f>'Combined_CA-I'!L153</f>
        <v/>
      </c>
      <c r="E149" s="18">
        <f>'Combined_CA-I'!M153</f>
        <v/>
      </c>
      <c r="G149" s="34" t="n"/>
      <c r="I149" s="18">
        <f>SUM(A149)</f>
        <v/>
      </c>
      <c r="J149" s="18">
        <f>SUM(B149)</f>
        <v/>
      </c>
      <c r="K149" s="18">
        <f>SUM(C149)</f>
        <v/>
      </c>
      <c r="L149" s="18">
        <f>SUM(D149)</f>
        <v/>
      </c>
      <c r="M149" s="18">
        <f>SUM(E149)</f>
        <v/>
      </c>
    </row>
    <row r="150">
      <c r="A150" s="18">
        <f>'Combined_CA-I'!I154</f>
        <v/>
      </c>
      <c r="B150" s="18">
        <f>'Combined_CA-I'!J154</f>
        <v/>
      </c>
      <c r="C150" s="18">
        <f>'Combined_CA-I'!K154</f>
        <v/>
      </c>
      <c r="D150" s="18">
        <f>'Combined_CA-I'!L154</f>
        <v/>
      </c>
      <c r="E150" s="18">
        <f>'Combined_CA-I'!M154</f>
        <v/>
      </c>
      <c r="G150" s="34" t="n"/>
      <c r="I150" s="18">
        <f>SUM(A150)</f>
        <v/>
      </c>
      <c r="J150" s="18">
        <f>SUM(B150)</f>
        <v/>
      </c>
      <c r="K150" s="18">
        <f>SUM(C150)</f>
        <v/>
      </c>
      <c r="L150" s="18">
        <f>SUM(D150)</f>
        <v/>
      </c>
      <c r="M150" s="18">
        <f>SUM(E150)</f>
        <v/>
      </c>
    </row>
    <row r="151">
      <c r="A151" s="18">
        <f>'Combined_CA-I'!I155</f>
        <v/>
      </c>
      <c r="B151" s="18">
        <f>'Combined_CA-I'!J155</f>
        <v/>
      </c>
      <c r="C151" s="18">
        <f>'Combined_CA-I'!K155</f>
        <v/>
      </c>
      <c r="D151" s="18">
        <f>'Combined_CA-I'!L155</f>
        <v/>
      </c>
      <c r="E151" s="18">
        <f>'Combined_CA-I'!M155</f>
        <v/>
      </c>
      <c r="G151" s="34" t="n"/>
      <c r="I151" s="18">
        <f>SUM(A151)</f>
        <v/>
      </c>
      <c r="J151" s="18">
        <f>SUM(B151)</f>
        <v/>
      </c>
      <c r="K151" s="18">
        <f>SUM(C151)</f>
        <v/>
      </c>
      <c r="L151" s="18">
        <f>SUM(D151)</f>
        <v/>
      </c>
      <c r="M151" s="18">
        <f>SUM(E151)</f>
        <v/>
      </c>
    </row>
    <row r="152">
      <c r="A152" s="18">
        <f>'Combined_CA-I'!I156</f>
        <v/>
      </c>
      <c r="B152" s="18">
        <f>'Combined_CA-I'!J156</f>
        <v/>
      </c>
      <c r="C152" s="18">
        <f>'Combined_CA-I'!K156</f>
        <v/>
      </c>
      <c r="D152" s="18">
        <f>'Combined_CA-I'!L156</f>
        <v/>
      </c>
      <c r="E152" s="18">
        <f>'Combined_CA-I'!M156</f>
        <v/>
      </c>
      <c r="G152" s="34" t="n"/>
      <c r="I152" s="18">
        <f>SUM(A152)</f>
        <v/>
      </c>
      <c r="J152" s="18">
        <f>SUM(B152)</f>
        <v/>
      </c>
      <c r="K152" s="18">
        <f>SUM(C152)</f>
        <v/>
      </c>
      <c r="L152" s="18">
        <f>SUM(D152)</f>
        <v/>
      </c>
      <c r="M152" s="18">
        <f>SUM(E152)</f>
        <v/>
      </c>
    </row>
    <row r="153">
      <c r="A153" s="18">
        <f>'Combined_CA-I'!I157</f>
        <v/>
      </c>
      <c r="B153" s="18">
        <f>'Combined_CA-I'!J157</f>
        <v/>
      </c>
      <c r="C153" s="18">
        <f>'Combined_CA-I'!K157</f>
        <v/>
      </c>
      <c r="D153" s="18">
        <f>'Combined_CA-I'!L157</f>
        <v/>
      </c>
      <c r="E153" s="18">
        <f>'Combined_CA-I'!M157</f>
        <v/>
      </c>
      <c r="G153" s="34" t="n"/>
      <c r="I153" s="18">
        <f>SUM(A153)</f>
        <v/>
      </c>
      <c r="J153" s="18">
        <f>SUM(B153)</f>
        <v/>
      </c>
      <c r="K153" s="18">
        <f>SUM(C153)</f>
        <v/>
      </c>
      <c r="L153" s="18">
        <f>SUM(D153)</f>
        <v/>
      </c>
      <c r="M153" s="18">
        <f>SUM(E153)</f>
        <v/>
      </c>
    </row>
    <row r="154">
      <c r="A154" s="18">
        <f>'Combined_CA-I'!I158</f>
        <v/>
      </c>
      <c r="B154" s="18">
        <f>'Combined_CA-I'!J158</f>
        <v/>
      </c>
      <c r="C154" s="18">
        <f>'Combined_CA-I'!K158</f>
        <v/>
      </c>
      <c r="D154" s="18">
        <f>'Combined_CA-I'!L158</f>
        <v/>
      </c>
      <c r="E154" s="18">
        <f>'Combined_CA-I'!M158</f>
        <v/>
      </c>
      <c r="G154" s="34" t="n"/>
      <c r="I154" s="18">
        <f>SUM(A154)</f>
        <v/>
      </c>
      <c r="J154" s="18">
        <f>SUM(B154)</f>
        <v/>
      </c>
      <c r="K154" s="18">
        <f>SUM(C154)</f>
        <v/>
      </c>
      <c r="L154" s="18">
        <f>SUM(D154)</f>
        <v/>
      </c>
      <c r="M154" s="18">
        <f>SUM(E154)</f>
        <v/>
      </c>
    </row>
    <row r="155">
      <c r="A155" s="18">
        <f>'Combined_CA-I'!I159</f>
        <v/>
      </c>
      <c r="B155" s="18">
        <f>'Combined_CA-I'!J159</f>
        <v/>
      </c>
      <c r="C155" s="18">
        <f>'Combined_CA-I'!K159</f>
        <v/>
      </c>
      <c r="D155" s="18">
        <f>'Combined_CA-I'!L159</f>
        <v/>
      </c>
      <c r="E155" s="18">
        <f>'Combined_CA-I'!M159</f>
        <v/>
      </c>
      <c r="G155" s="34" t="n"/>
      <c r="I155" s="18">
        <f>SUM(A155)</f>
        <v/>
      </c>
      <c r="J155" s="18">
        <f>SUM(B155)</f>
        <v/>
      </c>
      <c r="K155" s="18">
        <f>SUM(C155)</f>
        <v/>
      </c>
      <c r="L155" s="18">
        <f>SUM(D155)</f>
        <v/>
      </c>
      <c r="M155" s="18">
        <f>SUM(E155)</f>
        <v/>
      </c>
    </row>
    <row r="156">
      <c r="A156" s="18">
        <f>'Combined_CA-I'!I160</f>
        <v/>
      </c>
      <c r="B156" s="18">
        <f>'Combined_CA-I'!J160</f>
        <v/>
      </c>
      <c r="C156" s="18">
        <f>'Combined_CA-I'!K160</f>
        <v/>
      </c>
      <c r="D156" s="18">
        <f>'Combined_CA-I'!L160</f>
        <v/>
      </c>
      <c r="E156" s="18">
        <f>'Combined_CA-I'!M160</f>
        <v/>
      </c>
      <c r="G156" s="34" t="n"/>
      <c r="I156" s="18">
        <f>SUM(A156)</f>
        <v/>
      </c>
      <c r="J156" s="18">
        <f>SUM(B156)</f>
        <v/>
      </c>
      <c r="K156" s="18">
        <f>SUM(C156)</f>
        <v/>
      </c>
      <c r="L156" s="18">
        <f>SUM(D156)</f>
        <v/>
      </c>
      <c r="M156" s="18">
        <f>SUM(E156)</f>
        <v/>
      </c>
    </row>
    <row r="157">
      <c r="A157" s="18">
        <f>'Combined_CA-I'!I161</f>
        <v/>
      </c>
      <c r="B157" s="18">
        <f>'Combined_CA-I'!J161</f>
        <v/>
      </c>
      <c r="C157" s="18">
        <f>'Combined_CA-I'!K161</f>
        <v/>
      </c>
      <c r="D157" s="18">
        <f>'Combined_CA-I'!L161</f>
        <v/>
      </c>
      <c r="E157" s="18">
        <f>'Combined_CA-I'!M161</f>
        <v/>
      </c>
      <c r="G157" s="34" t="n"/>
      <c r="I157" s="18">
        <f>SUM(A157)</f>
        <v/>
      </c>
      <c r="J157" s="18">
        <f>SUM(B157)</f>
        <v/>
      </c>
      <c r="K157" s="18">
        <f>SUM(C157)</f>
        <v/>
      </c>
      <c r="L157" s="18">
        <f>SUM(D157)</f>
        <v/>
      </c>
      <c r="M157" s="18">
        <f>SUM(E157)</f>
        <v/>
      </c>
    </row>
    <row r="158">
      <c r="A158" s="18">
        <f>'Combined_CA-I'!I162</f>
        <v/>
      </c>
      <c r="B158" s="18">
        <f>'Combined_CA-I'!J162</f>
        <v/>
      </c>
      <c r="C158" s="18">
        <f>'Combined_CA-I'!K162</f>
        <v/>
      </c>
      <c r="D158" s="18">
        <f>'Combined_CA-I'!L162</f>
        <v/>
      </c>
      <c r="E158" s="18">
        <f>'Combined_CA-I'!M162</f>
        <v/>
      </c>
      <c r="G158" s="34" t="n"/>
      <c r="I158" s="18">
        <f>SUM(A158)</f>
        <v/>
      </c>
      <c r="J158" s="18">
        <f>SUM(B158)</f>
        <v/>
      </c>
      <c r="K158" s="18">
        <f>SUM(C158)</f>
        <v/>
      </c>
      <c r="L158" s="18">
        <f>SUM(D158)</f>
        <v/>
      </c>
      <c r="M158" s="18">
        <f>SUM(E158)</f>
        <v/>
      </c>
    </row>
    <row r="159">
      <c r="A159" s="18">
        <f>'Combined_CA-I'!I163</f>
        <v/>
      </c>
      <c r="B159" s="18">
        <f>'Combined_CA-I'!J163</f>
        <v/>
      </c>
      <c r="C159" s="18">
        <f>'Combined_CA-I'!K163</f>
        <v/>
      </c>
      <c r="D159" s="18">
        <f>'Combined_CA-I'!L163</f>
        <v/>
      </c>
      <c r="E159" s="18">
        <f>'Combined_CA-I'!M163</f>
        <v/>
      </c>
      <c r="G159" s="34" t="n"/>
      <c r="I159" s="18">
        <f>SUM(A159)</f>
        <v/>
      </c>
      <c r="J159" s="18">
        <f>SUM(B159)</f>
        <v/>
      </c>
      <c r="K159" s="18">
        <f>SUM(C159)</f>
        <v/>
      </c>
      <c r="L159" s="18">
        <f>SUM(D159)</f>
        <v/>
      </c>
      <c r="M159" s="18">
        <f>SUM(E159)</f>
        <v/>
      </c>
    </row>
    <row r="160">
      <c r="A160" s="18">
        <f>'Combined_CA-I'!I164</f>
        <v/>
      </c>
      <c r="B160" s="18">
        <f>'Combined_CA-I'!J164</f>
        <v/>
      </c>
      <c r="C160" s="18">
        <f>'Combined_CA-I'!K164</f>
        <v/>
      </c>
      <c r="D160" s="18">
        <f>'Combined_CA-I'!L164</f>
        <v/>
      </c>
      <c r="E160" s="18">
        <f>'Combined_CA-I'!M164</f>
        <v/>
      </c>
      <c r="G160" s="34" t="n"/>
      <c r="I160" s="18">
        <f>SUM(A160)</f>
        <v/>
      </c>
      <c r="J160" s="18">
        <f>SUM(B160)</f>
        <v/>
      </c>
      <c r="K160" s="18">
        <f>SUM(C160)</f>
        <v/>
      </c>
      <c r="L160" s="18">
        <f>SUM(D160)</f>
        <v/>
      </c>
      <c r="M160" s="18">
        <f>SUM(E160)</f>
        <v/>
      </c>
    </row>
    <row r="161">
      <c r="A161" s="18">
        <f>'Combined_CA-I'!I165</f>
        <v/>
      </c>
      <c r="B161" s="18">
        <f>'Combined_CA-I'!J165</f>
        <v/>
      </c>
      <c r="C161" s="18">
        <f>'Combined_CA-I'!K165</f>
        <v/>
      </c>
      <c r="D161" s="18">
        <f>'Combined_CA-I'!L165</f>
        <v/>
      </c>
      <c r="E161" s="18">
        <f>'Combined_CA-I'!M165</f>
        <v/>
      </c>
      <c r="G161" s="34" t="n"/>
      <c r="I161" s="18">
        <f>SUM(A161)</f>
        <v/>
      </c>
      <c r="J161" s="18">
        <f>SUM(B161)</f>
        <v/>
      </c>
      <c r="K161" s="18">
        <f>SUM(C161)</f>
        <v/>
      </c>
      <c r="L161" s="18">
        <f>SUM(D161)</f>
        <v/>
      </c>
      <c r="M161" s="18">
        <f>SUM(E161)</f>
        <v/>
      </c>
    </row>
    <row r="162">
      <c r="A162" s="18">
        <f>'Combined_CA-I'!I166</f>
        <v/>
      </c>
      <c r="B162" s="18">
        <f>'Combined_CA-I'!J166</f>
        <v/>
      </c>
      <c r="C162" s="18">
        <f>'Combined_CA-I'!K166</f>
        <v/>
      </c>
      <c r="D162" s="18">
        <f>'Combined_CA-I'!L166</f>
        <v/>
      </c>
      <c r="E162" s="18">
        <f>'Combined_CA-I'!M166</f>
        <v/>
      </c>
      <c r="G162" s="34" t="n"/>
      <c r="I162" s="18">
        <f>SUM(A162)</f>
        <v/>
      </c>
      <c r="J162" s="18">
        <f>SUM(B162)</f>
        <v/>
      </c>
      <c r="K162" s="18">
        <f>SUM(C162)</f>
        <v/>
      </c>
      <c r="L162" s="18">
        <f>SUM(D162)</f>
        <v/>
      </c>
      <c r="M162" s="18">
        <f>SUM(E162)</f>
        <v/>
      </c>
    </row>
    <row r="163">
      <c r="A163" s="18">
        <f>'Combined_CA-I'!I167</f>
        <v/>
      </c>
      <c r="B163" s="18">
        <f>'Combined_CA-I'!J167</f>
        <v/>
      </c>
      <c r="C163" s="18">
        <f>'Combined_CA-I'!K167</f>
        <v/>
      </c>
      <c r="D163" s="18">
        <f>'Combined_CA-I'!L167</f>
        <v/>
      </c>
      <c r="E163" s="18">
        <f>'Combined_CA-I'!M167</f>
        <v/>
      </c>
      <c r="G163" s="34" t="n"/>
      <c r="I163" s="18">
        <f>SUM(A163)</f>
        <v/>
      </c>
      <c r="J163" s="18">
        <f>SUM(B163)</f>
        <v/>
      </c>
      <c r="K163" s="18">
        <f>SUM(C163)</f>
        <v/>
      </c>
      <c r="L163" s="18">
        <f>SUM(D163)</f>
        <v/>
      </c>
      <c r="M163" s="18">
        <f>SUM(E163)</f>
        <v/>
      </c>
    </row>
    <row r="164">
      <c r="G164" s="34" t="n"/>
    </row>
    <row r="165">
      <c r="G165" s="34" t="n"/>
      <c r="H165" s="19" t="inlineStr">
        <is>
          <t>CO</t>
        </is>
      </c>
      <c r="I165" s="37" t="inlineStr">
        <is>
          <t>CO1</t>
        </is>
      </c>
      <c r="J165" s="37" t="inlineStr">
        <is>
          <t>CO2</t>
        </is>
      </c>
      <c r="K165" s="37" t="inlineStr">
        <is>
          <t>CO3</t>
        </is>
      </c>
      <c r="L165" s="37" t="inlineStr">
        <is>
          <t>CO4</t>
        </is>
      </c>
      <c r="M165" s="37" t="inlineStr">
        <is>
          <t>CO5</t>
        </is>
      </c>
    </row>
    <row r="166">
      <c r="G166" s="34" t="n"/>
      <c r="H166" s="19" t="inlineStr">
        <is>
          <t>CO%</t>
        </is>
      </c>
      <c r="I166" s="38">
        <f>IF(SUM(I7:I163) &gt; 0, COUNTIF(I7:I163, "&gt;=" &amp; I4), "")</f>
        <v/>
      </c>
      <c r="J166" s="38">
        <f>IF(SUM(J7:J163) &gt; 0, COUNTIF(J7:J163, "&gt;=" &amp; J4), "")</f>
        <v/>
      </c>
      <c r="K166" s="38">
        <f>IF(SUM(K7:K163) &gt; 0, COUNTIF(K7:K163, "&gt;=" &amp; K4), "")</f>
        <v/>
      </c>
      <c r="L166" s="38">
        <f>IF(SUM(L7:L163) &gt; 0, COUNTIF(L7:L163, "&gt;=" &amp; L4), "")</f>
        <v/>
      </c>
      <c r="M166" s="38">
        <f>IF(SUM(M7:M163) &gt; 0, COUNTIF(M7:M163, "&gt;=" &amp; M4), "")</f>
        <v/>
      </c>
    </row>
    <row r="167">
      <c r="G167" s="34" t="n"/>
      <c r="H167" s="19" t="inlineStr">
        <is>
          <t>Total students</t>
        </is>
      </c>
      <c r="I167" s="8" t="n">
        <v>157</v>
      </c>
      <c r="J167" s="8" t="n">
        <v>157</v>
      </c>
      <c r="K167" s="8" t="n">
        <v>157</v>
      </c>
      <c r="L167" s="8" t="n">
        <v>157</v>
      </c>
      <c r="M167" s="8" t="n">
        <v>157</v>
      </c>
    </row>
    <row r="168">
      <c r="G168" s="34" t="n"/>
      <c r="H168" s="19" t="inlineStr">
        <is>
          <t>I-attainment %</t>
        </is>
      </c>
      <c r="I168" s="38">
        <f>IF(SUM(I7:I163) &gt; 0, I166/I167*100, "0")</f>
        <v/>
      </c>
      <c r="J168" s="38">
        <f>IF(SUM(J7:J163) &gt; 0, J166/J167*100, "0")</f>
        <v/>
      </c>
      <c r="K168" s="38">
        <f>IF(SUM(K7:K163) &gt; 0, K166/K167*100, "0")</f>
        <v/>
      </c>
      <c r="L168" s="38">
        <f>IF(SUM(L7:L163) &gt; 0, L166/L167*100, "0")</f>
        <v/>
      </c>
      <c r="M168" s="38">
        <f>IF(SUM(M7:M163) &gt; 0, M166/M167*100, "0")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2">
    <mergeCell ref="I1:M1"/>
    <mergeCell ref="A1:E1"/>
  </mergeCells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M168"/>
  <sheetViews>
    <sheetView workbookViewId="0">
      <selection activeCell="A1" sqref="A1"/>
    </sheetView>
  </sheetViews>
  <sheetFormatPr baseColWidth="8" defaultRowHeight="15"/>
  <cols>
    <col width="2.5" customWidth="1" min="7" max="7"/>
    <col width="14.3" customWidth="1" min="8" max="8"/>
  </cols>
  <sheetData>
    <row r="1">
      <c r="A1" s="33" t="inlineStr">
        <is>
          <t>Combined_END_SEM-E</t>
        </is>
      </c>
      <c r="B1" s="33" t="n"/>
      <c r="C1" s="33" t="n"/>
      <c r="D1" s="33" t="n"/>
      <c r="E1" s="33" t="n"/>
      <c r="G1" s="34" t="n"/>
      <c r="I1" s="35" t="inlineStr">
        <is>
          <t>Combined Components table</t>
        </is>
      </c>
      <c r="J1" s="35" t="n"/>
      <c r="K1" s="35" t="n"/>
      <c r="L1" s="35" t="n"/>
      <c r="M1" s="35" t="n"/>
    </row>
    <row r="2">
      <c r="A2" s="36" t="inlineStr">
        <is>
          <t>CO1</t>
        </is>
      </c>
      <c r="B2" s="36" t="inlineStr">
        <is>
          <t>CO2</t>
        </is>
      </c>
      <c r="C2" s="36" t="inlineStr">
        <is>
          <t>CO3</t>
        </is>
      </c>
      <c r="D2" s="36" t="inlineStr">
        <is>
          <t>CO4</t>
        </is>
      </c>
      <c r="E2" s="36" t="inlineStr">
        <is>
          <t>CO5</t>
        </is>
      </c>
      <c r="G2" s="34" t="n"/>
      <c r="I2" s="37" t="inlineStr">
        <is>
          <t>CO1</t>
        </is>
      </c>
      <c r="J2" s="37" t="inlineStr">
        <is>
          <t>CO2</t>
        </is>
      </c>
      <c r="K2" s="37" t="inlineStr">
        <is>
          <t>CO3</t>
        </is>
      </c>
      <c r="L2" s="37" t="inlineStr">
        <is>
          <t>CO4</t>
        </is>
      </c>
      <c r="M2" s="37" t="inlineStr">
        <is>
          <t>CO5</t>
        </is>
      </c>
    </row>
    <row r="3">
      <c r="A3" s="18">
        <f>'Combined_END_SEM-E'!I3</f>
        <v/>
      </c>
      <c r="B3" s="18">
        <f>'Combined_END_SEM-E'!J3</f>
        <v/>
      </c>
      <c r="C3" s="18">
        <f>'Combined_END_SEM-E'!K3</f>
        <v/>
      </c>
      <c r="D3" s="18">
        <f>'Combined_END_SEM-E'!L3</f>
        <v/>
      </c>
      <c r="E3" s="18">
        <f>'Combined_END_SEM-E'!M3</f>
        <v/>
      </c>
      <c r="G3" s="34" t="n"/>
      <c r="I3" s="18">
        <f>SUM(A3)</f>
        <v/>
      </c>
      <c r="J3" s="18">
        <f>SUM(B3)</f>
        <v/>
      </c>
      <c r="K3" s="18">
        <f>SUM(C3)</f>
        <v/>
      </c>
      <c r="L3" s="18">
        <f>SUM(D3)</f>
        <v/>
      </c>
      <c r="M3" s="18">
        <f>SUM(E3)</f>
        <v/>
      </c>
    </row>
    <row r="4">
      <c r="A4" s="18">
        <f>'Combined_END_SEM-E'!I4</f>
        <v/>
      </c>
      <c r="B4" s="18">
        <f>'Combined_END_SEM-E'!J4</f>
        <v/>
      </c>
      <c r="C4" s="18">
        <f>'Combined_END_SEM-E'!K4</f>
        <v/>
      </c>
      <c r="D4" s="18">
        <f>'Combined_END_SEM-E'!L4</f>
        <v/>
      </c>
      <c r="E4" s="18">
        <f>'Combined_END_SEM-E'!M4</f>
        <v/>
      </c>
      <c r="G4" s="34" t="n"/>
      <c r="I4" s="18">
        <f>SUM(A4)</f>
        <v/>
      </c>
      <c r="J4" s="18">
        <f>SUM(B4)</f>
        <v/>
      </c>
      <c r="K4" s="18">
        <f>SUM(C4)</f>
        <v/>
      </c>
      <c r="L4" s="18">
        <f>SUM(D4)</f>
        <v/>
      </c>
      <c r="M4" s="18">
        <f>SUM(E4)</f>
        <v/>
      </c>
    </row>
    <row r="5">
      <c r="G5" s="34" t="n"/>
    </row>
    <row r="6">
      <c r="A6" s="36" t="inlineStr">
        <is>
          <t>CO1</t>
        </is>
      </c>
      <c r="B6" s="36" t="inlineStr">
        <is>
          <t>CO2</t>
        </is>
      </c>
      <c r="C6" s="36" t="inlineStr">
        <is>
          <t>CO3</t>
        </is>
      </c>
      <c r="D6" s="36" t="inlineStr">
        <is>
          <t>CO4</t>
        </is>
      </c>
      <c r="E6" s="36" t="inlineStr">
        <is>
          <t>CO5</t>
        </is>
      </c>
      <c r="G6" s="34" t="n"/>
      <c r="I6" s="37" t="inlineStr">
        <is>
          <t>CO1</t>
        </is>
      </c>
      <c r="J6" s="37" t="inlineStr">
        <is>
          <t>CO2</t>
        </is>
      </c>
      <c r="K6" s="37" t="inlineStr">
        <is>
          <t>CO3</t>
        </is>
      </c>
      <c r="L6" s="37" t="inlineStr">
        <is>
          <t>CO4</t>
        </is>
      </c>
      <c r="M6" s="37" t="inlineStr">
        <is>
          <t>CO5</t>
        </is>
      </c>
    </row>
    <row r="7">
      <c r="A7" s="18">
        <f>'Combined_END_SEM-E'!I11</f>
        <v/>
      </c>
      <c r="B7" s="18">
        <f>'Combined_END_SEM-E'!J11</f>
        <v/>
      </c>
      <c r="C7" s="18">
        <f>'Combined_END_SEM-E'!K11</f>
        <v/>
      </c>
      <c r="D7" s="18">
        <f>'Combined_END_SEM-E'!L11</f>
        <v/>
      </c>
      <c r="E7" s="18">
        <f>'Combined_END_SEM-E'!M11</f>
        <v/>
      </c>
      <c r="G7" s="34" t="n"/>
      <c r="I7" s="18">
        <f>SUM(A7)</f>
        <v/>
      </c>
      <c r="J7" s="18">
        <f>SUM(B7)</f>
        <v/>
      </c>
      <c r="K7" s="18">
        <f>SUM(C7)</f>
        <v/>
      </c>
      <c r="L7" s="18">
        <f>SUM(D7)</f>
        <v/>
      </c>
      <c r="M7" s="18">
        <f>SUM(E7)</f>
        <v/>
      </c>
    </row>
    <row r="8">
      <c r="A8" s="18">
        <f>'Combined_END_SEM-E'!I12</f>
        <v/>
      </c>
      <c r="B8" s="18">
        <f>'Combined_END_SEM-E'!J12</f>
        <v/>
      </c>
      <c r="C8" s="18">
        <f>'Combined_END_SEM-E'!K12</f>
        <v/>
      </c>
      <c r="D8" s="18">
        <f>'Combined_END_SEM-E'!L12</f>
        <v/>
      </c>
      <c r="E8" s="18">
        <f>'Combined_END_SEM-E'!M12</f>
        <v/>
      </c>
      <c r="G8" s="34" t="n"/>
      <c r="I8" s="18">
        <f>SUM(A8)</f>
        <v/>
      </c>
      <c r="J8" s="18">
        <f>SUM(B8)</f>
        <v/>
      </c>
      <c r="K8" s="18">
        <f>SUM(C8)</f>
        <v/>
      </c>
      <c r="L8" s="18">
        <f>SUM(D8)</f>
        <v/>
      </c>
      <c r="M8" s="18">
        <f>SUM(E8)</f>
        <v/>
      </c>
    </row>
    <row r="9">
      <c r="A9" s="18">
        <f>'Combined_END_SEM-E'!I13</f>
        <v/>
      </c>
      <c r="B9" s="18">
        <f>'Combined_END_SEM-E'!J13</f>
        <v/>
      </c>
      <c r="C9" s="18">
        <f>'Combined_END_SEM-E'!K13</f>
        <v/>
      </c>
      <c r="D9" s="18">
        <f>'Combined_END_SEM-E'!L13</f>
        <v/>
      </c>
      <c r="E9" s="18">
        <f>'Combined_END_SEM-E'!M13</f>
        <v/>
      </c>
      <c r="G9" s="34" t="n"/>
      <c r="I9" s="18">
        <f>SUM(A9)</f>
        <v/>
      </c>
      <c r="J9" s="18">
        <f>SUM(B9)</f>
        <v/>
      </c>
      <c r="K9" s="18">
        <f>SUM(C9)</f>
        <v/>
      </c>
      <c r="L9" s="18">
        <f>SUM(D9)</f>
        <v/>
      </c>
      <c r="M9" s="18">
        <f>SUM(E9)</f>
        <v/>
      </c>
    </row>
    <row r="10">
      <c r="A10" s="18">
        <f>'Combined_END_SEM-E'!I14</f>
        <v/>
      </c>
      <c r="B10" s="18">
        <f>'Combined_END_SEM-E'!J14</f>
        <v/>
      </c>
      <c r="C10" s="18">
        <f>'Combined_END_SEM-E'!K14</f>
        <v/>
      </c>
      <c r="D10" s="18">
        <f>'Combined_END_SEM-E'!L14</f>
        <v/>
      </c>
      <c r="E10" s="18">
        <f>'Combined_END_SEM-E'!M14</f>
        <v/>
      </c>
      <c r="G10" s="34" t="n"/>
      <c r="I10" s="18">
        <f>SUM(A10)</f>
        <v/>
      </c>
      <c r="J10" s="18">
        <f>SUM(B10)</f>
        <v/>
      </c>
      <c r="K10" s="18">
        <f>SUM(C10)</f>
        <v/>
      </c>
      <c r="L10" s="18">
        <f>SUM(D10)</f>
        <v/>
      </c>
      <c r="M10" s="18">
        <f>SUM(E10)</f>
        <v/>
      </c>
    </row>
    <row r="11">
      <c r="A11" s="18">
        <f>'Combined_END_SEM-E'!I15</f>
        <v/>
      </c>
      <c r="B11" s="18">
        <f>'Combined_END_SEM-E'!J15</f>
        <v/>
      </c>
      <c r="C11" s="18">
        <f>'Combined_END_SEM-E'!K15</f>
        <v/>
      </c>
      <c r="D11" s="18">
        <f>'Combined_END_SEM-E'!L15</f>
        <v/>
      </c>
      <c r="E11" s="18">
        <f>'Combined_END_SEM-E'!M15</f>
        <v/>
      </c>
      <c r="G11" s="34" t="n"/>
      <c r="I11" s="18">
        <f>SUM(A11)</f>
        <v/>
      </c>
      <c r="J11" s="18">
        <f>SUM(B11)</f>
        <v/>
      </c>
      <c r="K11" s="18">
        <f>SUM(C11)</f>
        <v/>
      </c>
      <c r="L11" s="18">
        <f>SUM(D11)</f>
        <v/>
      </c>
      <c r="M11" s="18">
        <f>SUM(E11)</f>
        <v/>
      </c>
    </row>
    <row r="12">
      <c r="A12" s="18">
        <f>'Combined_END_SEM-E'!I16</f>
        <v/>
      </c>
      <c r="B12" s="18">
        <f>'Combined_END_SEM-E'!J16</f>
        <v/>
      </c>
      <c r="C12" s="18">
        <f>'Combined_END_SEM-E'!K16</f>
        <v/>
      </c>
      <c r="D12" s="18">
        <f>'Combined_END_SEM-E'!L16</f>
        <v/>
      </c>
      <c r="E12" s="18">
        <f>'Combined_END_SEM-E'!M16</f>
        <v/>
      </c>
      <c r="G12" s="34" t="n"/>
      <c r="I12" s="18">
        <f>SUM(A12)</f>
        <v/>
      </c>
      <c r="J12" s="18">
        <f>SUM(B12)</f>
        <v/>
      </c>
      <c r="K12" s="18">
        <f>SUM(C12)</f>
        <v/>
      </c>
      <c r="L12" s="18">
        <f>SUM(D12)</f>
        <v/>
      </c>
      <c r="M12" s="18">
        <f>SUM(E12)</f>
        <v/>
      </c>
    </row>
    <row r="13">
      <c r="A13" s="18">
        <f>'Combined_END_SEM-E'!I17</f>
        <v/>
      </c>
      <c r="B13" s="18">
        <f>'Combined_END_SEM-E'!J17</f>
        <v/>
      </c>
      <c r="C13" s="18">
        <f>'Combined_END_SEM-E'!K17</f>
        <v/>
      </c>
      <c r="D13" s="18">
        <f>'Combined_END_SEM-E'!L17</f>
        <v/>
      </c>
      <c r="E13" s="18">
        <f>'Combined_END_SEM-E'!M17</f>
        <v/>
      </c>
      <c r="G13" s="34" t="n"/>
      <c r="I13" s="18">
        <f>SUM(A13)</f>
        <v/>
      </c>
      <c r="J13" s="18">
        <f>SUM(B13)</f>
        <v/>
      </c>
      <c r="K13" s="18">
        <f>SUM(C13)</f>
        <v/>
      </c>
      <c r="L13" s="18">
        <f>SUM(D13)</f>
        <v/>
      </c>
      <c r="M13" s="18">
        <f>SUM(E13)</f>
        <v/>
      </c>
    </row>
    <row r="14">
      <c r="A14" s="18">
        <f>'Combined_END_SEM-E'!I18</f>
        <v/>
      </c>
      <c r="B14" s="18">
        <f>'Combined_END_SEM-E'!J18</f>
        <v/>
      </c>
      <c r="C14" s="18">
        <f>'Combined_END_SEM-E'!K18</f>
        <v/>
      </c>
      <c r="D14" s="18">
        <f>'Combined_END_SEM-E'!L18</f>
        <v/>
      </c>
      <c r="E14" s="18">
        <f>'Combined_END_SEM-E'!M18</f>
        <v/>
      </c>
      <c r="G14" s="34" t="n"/>
      <c r="I14" s="18">
        <f>SUM(A14)</f>
        <v/>
      </c>
      <c r="J14" s="18">
        <f>SUM(B14)</f>
        <v/>
      </c>
      <c r="K14" s="18">
        <f>SUM(C14)</f>
        <v/>
      </c>
      <c r="L14" s="18">
        <f>SUM(D14)</f>
        <v/>
      </c>
      <c r="M14" s="18">
        <f>SUM(E14)</f>
        <v/>
      </c>
    </row>
    <row r="15">
      <c r="A15" s="18">
        <f>'Combined_END_SEM-E'!I19</f>
        <v/>
      </c>
      <c r="B15" s="18">
        <f>'Combined_END_SEM-E'!J19</f>
        <v/>
      </c>
      <c r="C15" s="18">
        <f>'Combined_END_SEM-E'!K19</f>
        <v/>
      </c>
      <c r="D15" s="18">
        <f>'Combined_END_SEM-E'!L19</f>
        <v/>
      </c>
      <c r="E15" s="18">
        <f>'Combined_END_SEM-E'!M19</f>
        <v/>
      </c>
      <c r="G15" s="34" t="n"/>
      <c r="I15" s="18">
        <f>SUM(A15)</f>
        <v/>
      </c>
      <c r="J15" s="18">
        <f>SUM(B15)</f>
        <v/>
      </c>
      <c r="K15" s="18">
        <f>SUM(C15)</f>
        <v/>
      </c>
      <c r="L15" s="18">
        <f>SUM(D15)</f>
        <v/>
      </c>
      <c r="M15" s="18">
        <f>SUM(E15)</f>
        <v/>
      </c>
    </row>
    <row r="16">
      <c r="A16" s="18">
        <f>'Combined_END_SEM-E'!I20</f>
        <v/>
      </c>
      <c r="B16" s="18">
        <f>'Combined_END_SEM-E'!J20</f>
        <v/>
      </c>
      <c r="C16" s="18">
        <f>'Combined_END_SEM-E'!K20</f>
        <v/>
      </c>
      <c r="D16" s="18">
        <f>'Combined_END_SEM-E'!L20</f>
        <v/>
      </c>
      <c r="E16" s="18">
        <f>'Combined_END_SEM-E'!M20</f>
        <v/>
      </c>
      <c r="G16" s="34" t="n"/>
      <c r="I16" s="18">
        <f>SUM(A16)</f>
        <v/>
      </c>
      <c r="J16" s="18">
        <f>SUM(B16)</f>
        <v/>
      </c>
      <c r="K16" s="18">
        <f>SUM(C16)</f>
        <v/>
      </c>
      <c r="L16" s="18">
        <f>SUM(D16)</f>
        <v/>
      </c>
      <c r="M16" s="18">
        <f>SUM(E16)</f>
        <v/>
      </c>
    </row>
    <row r="17">
      <c r="A17" s="18">
        <f>'Combined_END_SEM-E'!I21</f>
        <v/>
      </c>
      <c r="B17" s="18">
        <f>'Combined_END_SEM-E'!J21</f>
        <v/>
      </c>
      <c r="C17" s="18">
        <f>'Combined_END_SEM-E'!K21</f>
        <v/>
      </c>
      <c r="D17" s="18">
        <f>'Combined_END_SEM-E'!L21</f>
        <v/>
      </c>
      <c r="E17" s="18">
        <f>'Combined_END_SEM-E'!M21</f>
        <v/>
      </c>
      <c r="G17" s="34" t="n"/>
      <c r="I17" s="18">
        <f>SUM(A17)</f>
        <v/>
      </c>
      <c r="J17" s="18">
        <f>SUM(B17)</f>
        <v/>
      </c>
      <c r="K17" s="18">
        <f>SUM(C17)</f>
        <v/>
      </c>
      <c r="L17" s="18">
        <f>SUM(D17)</f>
        <v/>
      </c>
      <c r="M17" s="18">
        <f>SUM(E17)</f>
        <v/>
      </c>
    </row>
    <row r="18">
      <c r="A18" s="18">
        <f>'Combined_END_SEM-E'!I22</f>
        <v/>
      </c>
      <c r="B18" s="18">
        <f>'Combined_END_SEM-E'!J22</f>
        <v/>
      </c>
      <c r="C18" s="18">
        <f>'Combined_END_SEM-E'!K22</f>
        <v/>
      </c>
      <c r="D18" s="18">
        <f>'Combined_END_SEM-E'!L22</f>
        <v/>
      </c>
      <c r="E18" s="18">
        <f>'Combined_END_SEM-E'!M22</f>
        <v/>
      </c>
      <c r="G18" s="34" t="n"/>
      <c r="I18" s="18">
        <f>SUM(A18)</f>
        <v/>
      </c>
      <c r="J18" s="18">
        <f>SUM(B18)</f>
        <v/>
      </c>
      <c r="K18" s="18">
        <f>SUM(C18)</f>
        <v/>
      </c>
      <c r="L18" s="18">
        <f>SUM(D18)</f>
        <v/>
      </c>
      <c r="M18" s="18">
        <f>SUM(E18)</f>
        <v/>
      </c>
    </row>
    <row r="19">
      <c r="A19" s="18">
        <f>'Combined_END_SEM-E'!I23</f>
        <v/>
      </c>
      <c r="B19" s="18">
        <f>'Combined_END_SEM-E'!J23</f>
        <v/>
      </c>
      <c r="C19" s="18">
        <f>'Combined_END_SEM-E'!K23</f>
        <v/>
      </c>
      <c r="D19" s="18">
        <f>'Combined_END_SEM-E'!L23</f>
        <v/>
      </c>
      <c r="E19" s="18">
        <f>'Combined_END_SEM-E'!M23</f>
        <v/>
      </c>
      <c r="G19" s="34" t="n"/>
      <c r="I19" s="18">
        <f>SUM(A19)</f>
        <v/>
      </c>
      <c r="J19" s="18">
        <f>SUM(B19)</f>
        <v/>
      </c>
      <c r="K19" s="18">
        <f>SUM(C19)</f>
        <v/>
      </c>
      <c r="L19" s="18">
        <f>SUM(D19)</f>
        <v/>
      </c>
      <c r="M19" s="18">
        <f>SUM(E19)</f>
        <v/>
      </c>
    </row>
    <row r="20">
      <c r="A20" s="18">
        <f>'Combined_END_SEM-E'!I24</f>
        <v/>
      </c>
      <c r="B20" s="18">
        <f>'Combined_END_SEM-E'!J24</f>
        <v/>
      </c>
      <c r="C20" s="18">
        <f>'Combined_END_SEM-E'!K24</f>
        <v/>
      </c>
      <c r="D20" s="18">
        <f>'Combined_END_SEM-E'!L24</f>
        <v/>
      </c>
      <c r="E20" s="18">
        <f>'Combined_END_SEM-E'!M24</f>
        <v/>
      </c>
      <c r="G20" s="34" t="n"/>
      <c r="I20" s="18">
        <f>SUM(A20)</f>
        <v/>
      </c>
      <c r="J20" s="18">
        <f>SUM(B20)</f>
        <v/>
      </c>
      <c r="K20" s="18">
        <f>SUM(C20)</f>
        <v/>
      </c>
      <c r="L20" s="18">
        <f>SUM(D20)</f>
        <v/>
      </c>
      <c r="M20" s="18">
        <f>SUM(E20)</f>
        <v/>
      </c>
    </row>
    <row r="21">
      <c r="A21" s="18">
        <f>'Combined_END_SEM-E'!I25</f>
        <v/>
      </c>
      <c r="B21" s="18">
        <f>'Combined_END_SEM-E'!J25</f>
        <v/>
      </c>
      <c r="C21" s="18">
        <f>'Combined_END_SEM-E'!K25</f>
        <v/>
      </c>
      <c r="D21" s="18">
        <f>'Combined_END_SEM-E'!L25</f>
        <v/>
      </c>
      <c r="E21" s="18">
        <f>'Combined_END_SEM-E'!M25</f>
        <v/>
      </c>
      <c r="G21" s="34" t="n"/>
      <c r="I21" s="18">
        <f>SUM(A21)</f>
        <v/>
      </c>
      <c r="J21" s="18">
        <f>SUM(B21)</f>
        <v/>
      </c>
      <c r="K21" s="18">
        <f>SUM(C21)</f>
        <v/>
      </c>
      <c r="L21" s="18">
        <f>SUM(D21)</f>
        <v/>
      </c>
      <c r="M21" s="18">
        <f>SUM(E21)</f>
        <v/>
      </c>
    </row>
    <row r="22">
      <c r="A22" s="18">
        <f>'Combined_END_SEM-E'!I26</f>
        <v/>
      </c>
      <c r="B22" s="18">
        <f>'Combined_END_SEM-E'!J26</f>
        <v/>
      </c>
      <c r="C22" s="18">
        <f>'Combined_END_SEM-E'!K26</f>
        <v/>
      </c>
      <c r="D22" s="18">
        <f>'Combined_END_SEM-E'!L26</f>
        <v/>
      </c>
      <c r="E22" s="18">
        <f>'Combined_END_SEM-E'!M26</f>
        <v/>
      </c>
      <c r="G22" s="34" t="n"/>
      <c r="I22" s="18">
        <f>SUM(A22)</f>
        <v/>
      </c>
      <c r="J22" s="18">
        <f>SUM(B22)</f>
        <v/>
      </c>
      <c r="K22" s="18">
        <f>SUM(C22)</f>
        <v/>
      </c>
      <c r="L22" s="18">
        <f>SUM(D22)</f>
        <v/>
      </c>
      <c r="M22" s="18">
        <f>SUM(E22)</f>
        <v/>
      </c>
    </row>
    <row r="23">
      <c r="A23" s="18">
        <f>'Combined_END_SEM-E'!I27</f>
        <v/>
      </c>
      <c r="B23" s="18">
        <f>'Combined_END_SEM-E'!J27</f>
        <v/>
      </c>
      <c r="C23" s="18">
        <f>'Combined_END_SEM-E'!K27</f>
        <v/>
      </c>
      <c r="D23" s="18">
        <f>'Combined_END_SEM-E'!L27</f>
        <v/>
      </c>
      <c r="E23" s="18">
        <f>'Combined_END_SEM-E'!M27</f>
        <v/>
      </c>
      <c r="G23" s="34" t="n"/>
      <c r="I23" s="18">
        <f>SUM(A23)</f>
        <v/>
      </c>
      <c r="J23" s="18">
        <f>SUM(B23)</f>
        <v/>
      </c>
      <c r="K23" s="18">
        <f>SUM(C23)</f>
        <v/>
      </c>
      <c r="L23" s="18">
        <f>SUM(D23)</f>
        <v/>
      </c>
      <c r="M23" s="18">
        <f>SUM(E23)</f>
        <v/>
      </c>
    </row>
    <row r="24">
      <c r="A24" s="18">
        <f>'Combined_END_SEM-E'!I28</f>
        <v/>
      </c>
      <c r="B24" s="18">
        <f>'Combined_END_SEM-E'!J28</f>
        <v/>
      </c>
      <c r="C24" s="18">
        <f>'Combined_END_SEM-E'!K28</f>
        <v/>
      </c>
      <c r="D24" s="18">
        <f>'Combined_END_SEM-E'!L28</f>
        <v/>
      </c>
      <c r="E24" s="18">
        <f>'Combined_END_SEM-E'!M28</f>
        <v/>
      </c>
      <c r="G24" s="34" t="n"/>
      <c r="I24" s="18">
        <f>SUM(A24)</f>
        <v/>
      </c>
      <c r="J24" s="18">
        <f>SUM(B24)</f>
        <v/>
      </c>
      <c r="K24" s="18">
        <f>SUM(C24)</f>
        <v/>
      </c>
      <c r="L24" s="18">
        <f>SUM(D24)</f>
        <v/>
      </c>
      <c r="M24" s="18">
        <f>SUM(E24)</f>
        <v/>
      </c>
    </row>
    <row r="25">
      <c r="A25" s="18">
        <f>'Combined_END_SEM-E'!I29</f>
        <v/>
      </c>
      <c r="B25" s="18">
        <f>'Combined_END_SEM-E'!J29</f>
        <v/>
      </c>
      <c r="C25" s="18">
        <f>'Combined_END_SEM-E'!K29</f>
        <v/>
      </c>
      <c r="D25" s="18">
        <f>'Combined_END_SEM-E'!L29</f>
        <v/>
      </c>
      <c r="E25" s="18">
        <f>'Combined_END_SEM-E'!M29</f>
        <v/>
      </c>
      <c r="G25" s="34" t="n"/>
      <c r="I25" s="18">
        <f>SUM(A25)</f>
        <v/>
      </c>
      <c r="J25" s="18">
        <f>SUM(B25)</f>
        <v/>
      </c>
      <c r="K25" s="18">
        <f>SUM(C25)</f>
        <v/>
      </c>
      <c r="L25" s="18">
        <f>SUM(D25)</f>
        <v/>
      </c>
      <c r="M25" s="18">
        <f>SUM(E25)</f>
        <v/>
      </c>
    </row>
    <row r="26">
      <c r="A26" s="18">
        <f>'Combined_END_SEM-E'!I30</f>
        <v/>
      </c>
      <c r="B26" s="18">
        <f>'Combined_END_SEM-E'!J30</f>
        <v/>
      </c>
      <c r="C26" s="18">
        <f>'Combined_END_SEM-E'!K30</f>
        <v/>
      </c>
      <c r="D26" s="18">
        <f>'Combined_END_SEM-E'!L30</f>
        <v/>
      </c>
      <c r="E26" s="18">
        <f>'Combined_END_SEM-E'!M30</f>
        <v/>
      </c>
      <c r="G26" s="34" t="n"/>
      <c r="I26" s="18">
        <f>SUM(A26)</f>
        <v/>
      </c>
      <c r="J26" s="18">
        <f>SUM(B26)</f>
        <v/>
      </c>
      <c r="K26" s="18">
        <f>SUM(C26)</f>
        <v/>
      </c>
      <c r="L26" s="18">
        <f>SUM(D26)</f>
        <v/>
      </c>
      <c r="M26" s="18">
        <f>SUM(E26)</f>
        <v/>
      </c>
    </row>
    <row r="27">
      <c r="A27" s="18">
        <f>'Combined_END_SEM-E'!I31</f>
        <v/>
      </c>
      <c r="B27" s="18">
        <f>'Combined_END_SEM-E'!J31</f>
        <v/>
      </c>
      <c r="C27" s="18">
        <f>'Combined_END_SEM-E'!K31</f>
        <v/>
      </c>
      <c r="D27" s="18">
        <f>'Combined_END_SEM-E'!L31</f>
        <v/>
      </c>
      <c r="E27" s="18">
        <f>'Combined_END_SEM-E'!M31</f>
        <v/>
      </c>
      <c r="G27" s="34" t="n"/>
      <c r="I27" s="18">
        <f>SUM(A27)</f>
        <v/>
      </c>
      <c r="J27" s="18">
        <f>SUM(B27)</f>
        <v/>
      </c>
      <c r="K27" s="18">
        <f>SUM(C27)</f>
        <v/>
      </c>
      <c r="L27" s="18">
        <f>SUM(D27)</f>
        <v/>
      </c>
      <c r="M27" s="18">
        <f>SUM(E27)</f>
        <v/>
      </c>
    </row>
    <row r="28">
      <c r="A28" s="18">
        <f>'Combined_END_SEM-E'!I32</f>
        <v/>
      </c>
      <c r="B28" s="18">
        <f>'Combined_END_SEM-E'!J32</f>
        <v/>
      </c>
      <c r="C28" s="18">
        <f>'Combined_END_SEM-E'!K32</f>
        <v/>
      </c>
      <c r="D28" s="18">
        <f>'Combined_END_SEM-E'!L32</f>
        <v/>
      </c>
      <c r="E28" s="18">
        <f>'Combined_END_SEM-E'!M32</f>
        <v/>
      </c>
      <c r="G28" s="34" t="n"/>
      <c r="I28" s="18">
        <f>SUM(A28)</f>
        <v/>
      </c>
      <c r="J28" s="18">
        <f>SUM(B28)</f>
        <v/>
      </c>
      <c r="K28" s="18">
        <f>SUM(C28)</f>
        <v/>
      </c>
      <c r="L28" s="18">
        <f>SUM(D28)</f>
        <v/>
      </c>
      <c r="M28" s="18">
        <f>SUM(E28)</f>
        <v/>
      </c>
    </row>
    <row r="29">
      <c r="A29" s="18">
        <f>'Combined_END_SEM-E'!I33</f>
        <v/>
      </c>
      <c r="B29" s="18">
        <f>'Combined_END_SEM-E'!J33</f>
        <v/>
      </c>
      <c r="C29" s="18">
        <f>'Combined_END_SEM-E'!K33</f>
        <v/>
      </c>
      <c r="D29" s="18">
        <f>'Combined_END_SEM-E'!L33</f>
        <v/>
      </c>
      <c r="E29" s="18">
        <f>'Combined_END_SEM-E'!M33</f>
        <v/>
      </c>
      <c r="G29" s="34" t="n"/>
      <c r="I29" s="18">
        <f>SUM(A29)</f>
        <v/>
      </c>
      <c r="J29" s="18">
        <f>SUM(B29)</f>
        <v/>
      </c>
      <c r="K29" s="18">
        <f>SUM(C29)</f>
        <v/>
      </c>
      <c r="L29" s="18">
        <f>SUM(D29)</f>
        <v/>
      </c>
      <c r="M29" s="18">
        <f>SUM(E29)</f>
        <v/>
      </c>
    </row>
    <row r="30">
      <c r="A30" s="18">
        <f>'Combined_END_SEM-E'!I34</f>
        <v/>
      </c>
      <c r="B30" s="18">
        <f>'Combined_END_SEM-E'!J34</f>
        <v/>
      </c>
      <c r="C30" s="18">
        <f>'Combined_END_SEM-E'!K34</f>
        <v/>
      </c>
      <c r="D30" s="18">
        <f>'Combined_END_SEM-E'!L34</f>
        <v/>
      </c>
      <c r="E30" s="18">
        <f>'Combined_END_SEM-E'!M34</f>
        <v/>
      </c>
      <c r="G30" s="34" t="n"/>
      <c r="I30" s="18">
        <f>SUM(A30)</f>
        <v/>
      </c>
      <c r="J30" s="18">
        <f>SUM(B30)</f>
        <v/>
      </c>
      <c r="K30" s="18">
        <f>SUM(C30)</f>
        <v/>
      </c>
      <c r="L30" s="18">
        <f>SUM(D30)</f>
        <v/>
      </c>
      <c r="M30" s="18">
        <f>SUM(E30)</f>
        <v/>
      </c>
    </row>
    <row r="31">
      <c r="A31" s="18">
        <f>'Combined_END_SEM-E'!I35</f>
        <v/>
      </c>
      <c r="B31" s="18">
        <f>'Combined_END_SEM-E'!J35</f>
        <v/>
      </c>
      <c r="C31" s="18">
        <f>'Combined_END_SEM-E'!K35</f>
        <v/>
      </c>
      <c r="D31" s="18">
        <f>'Combined_END_SEM-E'!L35</f>
        <v/>
      </c>
      <c r="E31" s="18">
        <f>'Combined_END_SEM-E'!M35</f>
        <v/>
      </c>
      <c r="G31" s="34" t="n"/>
      <c r="I31" s="18">
        <f>SUM(A31)</f>
        <v/>
      </c>
      <c r="J31" s="18">
        <f>SUM(B31)</f>
        <v/>
      </c>
      <c r="K31" s="18">
        <f>SUM(C31)</f>
        <v/>
      </c>
      <c r="L31" s="18">
        <f>SUM(D31)</f>
        <v/>
      </c>
      <c r="M31" s="18">
        <f>SUM(E31)</f>
        <v/>
      </c>
    </row>
    <row r="32">
      <c r="A32" s="18">
        <f>'Combined_END_SEM-E'!I36</f>
        <v/>
      </c>
      <c r="B32" s="18">
        <f>'Combined_END_SEM-E'!J36</f>
        <v/>
      </c>
      <c r="C32" s="18">
        <f>'Combined_END_SEM-E'!K36</f>
        <v/>
      </c>
      <c r="D32" s="18">
        <f>'Combined_END_SEM-E'!L36</f>
        <v/>
      </c>
      <c r="E32" s="18">
        <f>'Combined_END_SEM-E'!M36</f>
        <v/>
      </c>
      <c r="G32" s="34" t="n"/>
      <c r="I32" s="18">
        <f>SUM(A32)</f>
        <v/>
      </c>
      <c r="J32" s="18">
        <f>SUM(B32)</f>
        <v/>
      </c>
      <c r="K32" s="18">
        <f>SUM(C32)</f>
        <v/>
      </c>
      <c r="L32" s="18">
        <f>SUM(D32)</f>
        <v/>
      </c>
      <c r="M32" s="18">
        <f>SUM(E32)</f>
        <v/>
      </c>
    </row>
    <row r="33">
      <c r="A33" s="18">
        <f>'Combined_END_SEM-E'!I37</f>
        <v/>
      </c>
      <c r="B33" s="18">
        <f>'Combined_END_SEM-E'!J37</f>
        <v/>
      </c>
      <c r="C33" s="18">
        <f>'Combined_END_SEM-E'!K37</f>
        <v/>
      </c>
      <c r="D33" s="18">
        <f>'Combined_END_SEM-E'!L37</f>
        <v/>
      </c>
      <c r="E33" s="18">
        <f>'Combined_END_SEM-E'!M37</f>
        <v/>
      </c>
      <c r="G33" s="34" t="n"/>
      <c r="I33" s="18">
        <f>SUM(A33)</f>
        <v/>
      </c>
      <c r="J33" s="18">
        <f>SUM(B33)</f>
        <v/>
      </c>
      <c r="K33" s="18">
        <f>SUM(C33)</f>
        <v/>
      </c>
      <c r="L33" s="18">
        <f>SUM(D33)</f>
        <v/>
      </c>
      <c r="M33" s="18">
        <f>SUM(E33)</f>
        <v/>
      </c>
    </row>
    <row r="34">
      <c r="A34" s="18">
        <f>'Combined_END_SEM-E'!I38</f>
        <v/>
      </c>
      <c r="B34" s="18">
        <f>'Combined_END_SEM-E'!J38</f>
        <v/>
      </c>
      <c r="C34" s="18">
        <f>'Combined_END_SEM-E'!K38</f>
        <v/>
      </c>
      <c r="D34" s="18">
        <f>'Combined_END_SEM-E'!L38</f>
        <v/>
      </c>
      <c r="E34" s="18">
        <f>'Combined_END_SEM-E'!M38</f>
        <v/>
      </c>
      <c r="G34" s="34" t="n"/>
      <c r="I34" s="18">
        <f>SUM(A34)</f>
        <v/>
      </c>
      <c r="J34" s="18">
        <f>SUM(B34)</f>
        <v/>
      </c>
      <c r="K34" s="18">
        <f>SUM(C34)</f>
        <v/>
      </c>
      <c r="L34" s="18">
        <f>SUM(D34)</f>
        <v/>
      </c>
      <c r="M34" s="18">
        <f>SUM(E34)</f>
        <v/>
      </c>
    </row>
    <row r="35">
      <c r="A35" s="18">
        <f>'Combined_END_SEM-E'!I39</f>
        <v/>
      </c>
      <c r="B35" s="18">
        <f>'Combined_END_SEM-E'!J39</f>
        <v/>
      </c>
      <c r="C35" s="18">
        <f>'Combined_END_SEM-E'!K39</f>
        <v/>
      </c>
      <c r="D35" s="18">
        <f>'Combined_END_SEM-E'!L39</f>
        <v/>
      </c>
      <c r="E35" s="18">
        <f>'Combined_END_SEM-E'!M39</f>
        <v/>
      </c>
      <c r="G35" s="34" t="n"/>
      <c r="I35" s="18">
        <f>SUM(A35)</f>
        <v/>
      </c>
      <c r="J35" s="18">
        <f>SUM(B35)</f>
        <v/>
      </c>
      <c r="K35" s="18">
        <f>SUM(C35)</f>
        <v/>
      </c>
      <c r="L35" s="18">
        <f>SUM(D35)</f>
        <v/>
      </c>
      <c r="M35" s="18">
        <f>SUM(E35)</f>
        <v/>
      </c>
    </row>
    <row r="36">
      <c r="A36" s="18">
        <f>'Combined_END_SEM-E'!I40</f>
        <v/>
      </c>
      <c r="B36" s="18">
        <f>'Combined_END_SEM-E'!J40</f>
        <v/>
      </c>
      <c r="C36" s="18">
        <f>'Combined_END_SEM-E'!K40</f>
        <v/>
      </c>
      <c r="D36" s="18">
        <f>'Combined_END_SEM-E'!L40</f>
        <v/>
      </c>
      <c r="E36" s="18">
        <f>'Combined_END_SEM-E'!M40</f>
        <v/>
      </c>
      <c r="G36" s="34" t="n"/>
      <c r="I36" s="18">
        <f>SUM(A36)</f>
        <v/>
      </c>
      <c r="J36" s="18">
        <f>SUM(B36)</f>
        <v/>
      </c>
      <c r="K36" s="18">
        <f>SUM(C36)</f>
        <v/>
      </c>
      <c r="L36" s="18">
        <f>SUM(D36)</f>
        <v/>
      </c>
      <c r="M36" s="18">
        <f>SUM(E36)</f>
        <v/>
      </c>
    </row>
    <row r="37">
      <c r="A37" s="18">
        <f>'Combined_END_SEM-E'!I41</f>
        <v/>
      </c>
      <c r="B37" s="18">
        <f>'Combined_END_SEM-E'!J41</f>
        <v/>
      </c>
      <c r="C37" s="18">
        <f>'Combined_END_SEM-E'!K41</f>
        <v/>
      </c>
      <c r="D37" s="18">
        <f>'Combined_END_SEM-E'!L41</f>
        <v/>
      </c>
      <c r="E37" s="18">
        <f>'Combined_END_SEM-E'!M41</f>
        <v/>
      </c>
      <c r="G37" s="34" t="n"/>
      <c r="I37" s="18">
        <f>SUM(A37)</f>
        <v/>
      </c>
      <c r="J37" s="18">
        <f>SUM(B37)</f>
        <v/>
      </c>
      <c r="K37" s="18">
        <f>SUM(C37)</f>
        <v/>
      </c>
      <c r="L37" s="18">
        <f>SUM(D37)</f>
        <v/>
      </c>
      <c r="M37" s="18">
        <f>SUM(E37)</f>
        <v/>
      </c>
    </row>
    <row r="38">
      <c r="A38" s="18">
        <f>'Combined_END_SEM-E'!I42</f>
        <v/>
      </c>
      <c r="B38" s="18">
        <f>'Combined_END_SEM-E'!J42</f>
        <v/>
      </c>
      <c r="C38" s="18">
        <f>'Combined_END_SEM-E'!K42</f>
        <v/>
      </c>
      <c r="D38" s="18">
        <f>'Combined_END_SEM-E'!L42</f>
        <v/>
      </c>
      <c r="E38" s="18">
        <f>'Combined_END_SEM-E'!M42</f>
        <v/>
      </c>
      <c r="G38" s="34" t="n"/>
      <c r="I38" s="18">
        <f>SUM(A38)</f>
        <v/>
      </c>
      <c r="J38" s="18">
        <f>SUM(B38)</f>
        <v/>
      </c>
      <c r="K38" s="18">
        <f>SUM(C38)</f>
        <v/>
      </c>
      <c r="L38" s="18">
        <f>SUM(D38)</f>
        <v/>
      </c>
      <c r="M38" s="18">
        <f>SUM(E38)</f>
        <v/>
      </c>
    </row>
    <row r="39">
      <c r="A39" s="18">
        <f>'Combined_END_SEM-E'!I43</f>
        <v/>
      </c>
      <c r="B39" s="18">
        <f>'Combined_END_SEM-E'!J43</f>
        <v/>
      </c>
      <c r="C39" s="18">
        <f>'Combined_END_SEM-E'!K43</f>
        <v/>
      </c>
      <c r="D39" s="18">
        <f>'Combined_END_SEM-E'!L43</f>
        <v/>
      </c>
      <c r="E39" s="18">
        <f>'Combined_END_SEM-E'!M43</f>
        <v/>
      </c>
      <c r="G39" s="34" t="n"/>
      <c r="I39" s="18">
        <f>SUM(A39)</f>
        <v/>
      </c>
      <c r="J39" s="18">
        <f>SUM(B39)</f>
        <v/>
      </c>
      <c r="K39" s="18">
        <f>SUM(C39)</f>
        <v/>
      </c>
      <c r="L39" s="18">
        <f>SUM(D39)</f>
        <v/>
      </c>
      <c r="M39" s="18">
        <f>SUM(E39)</f>
        <v/>
      </c>
    </row>
    <row r="40">
      <c r="A40" s="18">
        <f>'Combined_END_SEM-E'!I44</f>
        <v/>
      </c>
      <c r="B40" s="18">
        <f>'Combined_END_SEM-E'!J44</f>
        <v/>
      </c>
      <c r="C40" s="18">
        <f>'Combined_END_SEM-E'!K44</f>
        <v/>
      </c>
      <c r="D40" s="18">
        <f>'Combined_END_SEM-E'!L44</f>
        <v/>
      </c>
      <c r="E40" s="18">
        <f>'Combined_END_SEM-E'!M44</f>
        <v/>
      </c>
      <c r="G40" s="34" t="n"/>
      <c r="I40" s="18">
        <f>SUM(A40)</f>
        <v/>
      </c>
      <c r="J40" s="18">
        <f>SUM(B40)</f>
        <v/>
      </c>
      <c r="K40" s="18">
        <f>SUM(C40)</f>
        <v/>
      </c>
      <c r="L40" s="18">
        <f>SUM(D40)</f>
        <v/>
      </c>
      <c r="M40" s="18">
        <f>SUM(E40)</f>
        <v/>
      </c>
    </row>
    <row r="41">
      <c r="A41" s="18">
        <f>'Combined_END_SEM-E'!I45</f>
        <v/>
      </c>
      <c r="B41" s="18">
        <f>'Combined_END_SEM-E'!J45</f>
        <v/>
      </c>
      <c r="C41" s="18">
        <f>'Combined_END_SEM-E'!K45</f>
        <v/>
      </c>
      <c r="D41" s="18">
        <f>'Combined_END_SEM-E'!L45</f>
        <v/>
      </c>
      <c r="E41" s="18">
        <f>'Combined_END_SEM-E'!M45</f>
        <v/>
      </c>
      <c r="G41" s="34" t="n"/>
      <c r="I41" s="18">
        <f>SUM(A41)</f>
        <v/>
      </c>
      <c r="J41" s="18">
        <f>SUM(B41)</f>
        <v/>
      </c>
      <c r="K41" s="18">
        <f>SUM(C41)</f>
        <v/>
      </c>
      <c r="L41" s="18">
        <f>SUM(D41)</f>
        <v/>
      </c>
      <c r="M41" s="18">
        <f>SUM(E41)</f>
        <v/>
      </c>
    </row>
    <row r="42">
      <c r="A42" s="18">
        <f>'Combined_END_SEM-E'!I46</f>
        <v/>
      </c>
      <c r="B42" s="18">
        <f>'Combined_END_SEM-E'!J46</f>
        <v/>
      </c>
      <c r="C42" s="18">
        <f>'Combined_END_SEM-E'!K46</f>
        <v/>
      </c>
      <c r="D42" s="18">
        <f>'Combined_END_SEM-E'!L46</f>
        <v/>
      </c>
      <c r="E42" s="18">
        <f>'Combined_END_SEM-E'!M46</f>
        <v/>
      </c>
      <c r="G42" s="34" t="n"/>
      <c r="I42" s="18">
        <f>SUM(A42)</f>
        <v/>
      </c>
      <c r="J42" s="18">
        <f>SUM(B42)</f>
        <v/>
      </c>
      <c r="K42" s="18">
        <f>SUM(C42)</f>
        <v/>
      </c>
      <c r="L42" s="18">
        <f>SUM(D42)</f>
        <v/>
      </c>
      <c r="M42" s="18">
        <f>SUM(E42)</f>
        <v/>
      </c>
    </row>
    <row r="43">
      <c r="A43" s="18">
        <f>'Combined_END_SEM-E'!I47</f>
        <v/>
      </c>
      <c r="B43" s="18">
        <f>'Combined_END_SEM-E'!J47</f>
        <v/>
      </c>
      <c r="C43" s="18">
        <f>'Combined_END_SEM-E'!K47</f>
        <v/>
      </c>
      <c r="D43" s="18">
        <f>'Combined_END_SEM-E'!L47</f>
        <v/>
      </c>
      <c r="E43" s="18">
        <f>'Combined_END_SEM-E'!M47</f>
        <v/>
      </c>
      <c r="G43" s="34" t="n"/>
      <c r="I43" s="18">
        <f>SUM(A43)</f>
        <v/>
      </c>
      <c r="J43" s="18">
        <f>SUM(B43)</f>
        <v/>
      </c>
      <c r="K43" s="18">
        <f>SUM(C43)</f>
        <v/>
      </c>
      <c r="L43" s="18">
        <f>SUM(D43)</f>
        <v/>
      </c>
      <c r="M43" s="18">
        <f>SUM(E43)</f>
        <v/>
      </c>
    </row>
    <row r="44">
      <c r="A44" s="18">
        <f>'Combined_END_SEM-E'!I48</f>
        <v/>
      </c>
      <c r="B44" s="18">
        <f>'Combined_END_SEM-E'!J48</f>
        <v/>
      </c>
      <c r="C44" s="18">
        <f>'Combined_END_SEM-E'!K48</f>
        <v/>
      </c>
      <c r="D44" s="18">
        <f>'Combined_END_SEM-E'!L48</f>
        <v/>
      </c>
      <c r="E44" s="18">
        <f>'Combined_END_SEM-E'!M48</f>
        <v/>
      </c>
      <c r="G44" s="34" t="n"/>
      <c r="I44" s="18">
        <f>SUM(A44)</f>
        <v/>
      </c>
      <c r="J44" s="18">
        <f>SUM(B44)</f>
        <v/>
      </c>
      <c r="K44" s="18">
        <f>SUM(C44)</f>
        <v/>
      </c>
      <c r="L44" s="18">
        <f>SUM(D44)</f>
        <v/>
      </c>
      <c r="M44" s="18">
        <f>SUM(E44)</f>
        <v/>
      </c>
    </row>
    <row r="45">
      <c r="A45" s="18">
        <f>'Combined_END_SEM-E'!I49</f>
        <v/>
      </c>
      <c r="B45" s="18">
        <f>'Combined_END_SEM-E'!J49</f>
        <v/>
      </c>
      <c r="C45" s="18">
        <f>'Combined_END_SEM-E'!K49</f>
        <v/>
      </c>
      <c r="D45" s="18">
        <f>'Combined_END_SEM-E'!L49</f>
        <v/>
      </c>
      <c r="E45" s="18">
        <f>'Combined_END_SEM-E'!M49</f>
        <v/>
      </c>
      <c r="G45" s="34" t="n"/>
      <c r="I45" s="18">
        <f>SUM(A45)</f>
        <v/>
      </c>
      <c r="J45" s="18">
        <f>SUM(B45)</f>
        <v/>
      </c>
      <c r="K45" s="18">
        <f>SUM(C45)</f>
        <v/>
      </c>
      <c r="L45" s="18">
        <f>SUM(D45)</f>
        <v/>
      </c>
      <c r="M45" s="18">
        <f>SUM(E45)</f>
        <v/>
      </c>
    </row>
    <row r="46">
      <c r="A46" s="18">
        <f>'Combined_END_SEM-E'!I50</f>
        <v/>
      </c>
      <c r="B46" s="18">
        <f>'Combined_END_SEM-E'!J50</f>
        <v/>
      </c>
      <c r="C46" s="18">
        <f>'Combined_END_SEM-E'!K50</f>
        <v/>
      </c>
      <c r="D46" s="18">
        <f>'Combined_END_SEM-E'!L50</f>
        <v/>
      </c>
      <c r="E46" s="18">
        <f>'Combined_END_SEM-E'!M50</f>
        <v/>
      </c>
      <c r="G46" s="34" t="n"/>
      <c r="I46" s="18">
        <f>SUM(A46)</f>
        <v/>
      </c>
      <c r="J46" s="18">
        <f>SUM(B46)</f>
        <v/>
      </c>
      <c r="K46" s="18">
        <f>SUM(C46)</f>
        <v/>
      </c>
      <c r="L46" s="18">
        <f>SUM(D46)</f>
        <v/>
      </c>
      <c r="M46" s="18">
        <f>SUM(E46)</f>
        <v/>
      </c>
    </row>
    <row r="47">
      <c r="A47" s="18">
        <f>'Combined_END_SEM-E'!I51</f>
        <v/>
      </c>
      <c r="B47" s="18">
        <f>'Combined_END_SEM-E'!J51</f>
        <v/>
      </c>
      <c r="C47" s="18">
        <f>'Combined_END_SEM-E'!K51</f>
        <v/>
      </c>
      <c r="D47" s="18">
        <f>'Combined_END_SEM-E'!L51</f>
        <v/>
      </c>
      <c r="E47" s="18">
        <f>'Combined_END_SEM-E'!M51</f>
        <v/>
      </c>
      <c r="G47" s="34" t="n"/>
      <c r="I47" s="18">
        <f>SUM(A47)</f>
        <v/>
      </c>
      <c r="J47" s="18">
        <f>SUM(B47)</f>
        <v/>
      </c>
      <c r="K47" s="18">
        <f>SUM(C47)</f>
        <v/>
      </c>
      <c r="L47" s="18">
        <f>SUM(D47)</f>
        <v/>
      </c>
      <c r="M47" s="18">
        <f>SUM(E47)</f>
        <v/>
      </c>
    </row>
    <row r="48">
      <c r="A48" s="18">
        <f>'Combined_END_SEM-E'!I52</f>
        <v/>
      </c>
      <c r="B48" s="18">
        <f>'Combined_END_SEM-E'!J52</f>
        <v/>
      </c>
      <c r="C48" s="18">
        <f>'Combined_END_SEM-E'!K52</f>
        <v/>
      </c>
      <c r="D48" s="18">
        <f>'Combined_END_SEM-E'!L52</f>
        <v/>
      </c>
      <c r="E48" s="18">
        <f>'Combined_END_SEM-E'!M52</f>
        <v/>
      </c>
      <c r="G48" s="34" t="n"/>
      <c r="I48" s="18">
        <f>SUM(A48)</f>
        <v/>
      </c>
      <c r="J48" s="18">
        <f>SUM(B48)</f>
        <v/>
      </c>
      <c r="K48" s="18">
        <f>SUM(C48)</f>
        <v/>
      </c>
      <c r="L48" s="18">
        <f>SUM(D48)</f>
        <v/>
      </c>
      <c r="M48" s="18">
        <f>SUM(E48)</f>
        <v/>
      </c>
    </row>
    <row r="49">
      <c r="A49" s="18">
        <f>'Combined_END_SEM-E'!I53</f>
        <v/>
      </c>
      <c r="B49" s="18">
        <f>'Combined_END_SEM-E'!J53</f>
        <v/>
      </c>
      <c r="C49" s="18">
        <f>'Combined_END_SEM-E'!K53</f>
        <v/>
      </c>
      <c r="D49" s="18">
        <f>'Combined_END_SEM-E'!L53</f>
        <v/>
      </c>
      <c r="E49" s="18">
        <f>'Combined_END_SEM-E'!M53</f>
        <v/>
      </c>
      <c r="G49" s="34" t="n"/>
      <c r="I49" s="18">
        <f>SUM(A49)</f>
        <v/>
      </c>
      <c r="J49" s="18">
        <f>SUM(B49)</f>
        <v/>
      </c>
      <c r="K49" s="18">
        <f>SUM(C49)</f>
        <v/>
      </c>
      <c r="L49" s="18">
        <f>SUM(D49)</f>
        <v/>
      </c>
      <c r="M49" s="18">
        <f>SUM(E49)</f>
        <v/>
      </c>
    </row>
    <row r="50">
      <c r="A50" s="18">
        <f>'Combined_END_SEM-E'!I54</f>
        <v/>
      </c>
      <c r="B50" s="18">
        <f>'Combined_END_SEM-E'!J54</f>
        <v/>
      </c>
      <c r="C50" s="18">
        <f>'Combined_END_SEM-E'!K54</f>
        <v/>
      </c>
      <c r="D50" s="18">
        <f>'Combined_END_SEM-E'!L54</f>
        <v/>
      </c>
      <c r="E50" s="18">
        <f>'Combined_END_SEM-E'!M54</f>
        <v/>
      </c>
      <c r="G50" s="34" t="n"/>
      <c r="I50" s="18">
        <f>SUM(A50)</f>
        <v/>
      </c>
      <c r="J50" s="18">
        <f>SUM(B50)</f>
        <v/>
      </c>
      <c r="K50" s="18">
        <f>SUM(C50)</f>
        <v/>
      </c>
      <c r="L50" s="18">
        <f>SUM(D50)</f>
        <v/>
      </c>
      <c r="M50" s="18">
        <f>SUM(E50)</f>
        <v/>
      </c>
    </row>
    <row r="51">
      <c r="A51" s="18">
        <f>'Combined_END_SEM-E'!I55</f>
        <v/>
      </c>
      <c r="B51" s="18">
        <f>'Combined_END_SEM-E'!J55</f>
        <v/>
      </c>
      <c r="C51" s="18">
        <f>'Combined_END_SEM-E'!K55</f>
        <v/>
      </c>
      <c r="D51" s="18">
        <f>'Combined_END_SEM-E'!L55</f>
        <v/>
      </c>
      <c r="E51" s="18">
        <f>'Combined_END_SEM-E'!M55</f>
        <v/>
      </c>
      <c r="G51" s="34" t="n"/>
      <c r="I51" s="18">
        <f>SUM(A51)</f>
        <v/>
      </c>
      <c r="J51" s="18">
        <f>SUM(B51)</f>
        <v/>
      </c>
      <c r="K51" s="18">
        <f>SUM(C51)</f>
        <v/>
      </c>
      <c r="L51" s="18">
        <f>SUM(D51)</f>
        <v/>
      </c>
      <c r="M51" s="18">
        <f>SUM(E51)</f>
        <v/>
      </c>
    </row>
    <row r="52">
      <c r="A52" s="18">
        <f>'Combined_END_SEM-E'!I56</f>
        <v/>
      </c>
      <c r="B52" s="18">
        <f>'Combined_END_SEM-E'!J56</f>
        <v/>
      </c>
      <c r="C52" s="18">
        <f>'Combined_END_SEM-E'!K56</f>
        <v/>
      </c>
      <c r="D52" s="18">
        <f>'Combined_END_SEM-E'!L56</f>
        <v/>
      </c>
      <c r="E52" s="18">
        <f>'Combined_END_SEM-E'!M56</f>
        <v/>
      </c>
      <c r="G52" s="34" t="n"/>
      <c r="I52" s="18">
        <f>SUM(A52)</f>
        <v/>
      </c>
      <c r="J52" s="18">
        <f>SUM(B52)</f>
        <v/>
      </c>
      <c r="K52" s="18">
        <f>SUM(C52)</f>
        <v/>
      </c>
      <c r="L52" s="18">
        <f>SUM(D52)</f>
        <v/>
      </c>
      <c r="M52" s="18">
        <f>SUM(E52)</f>
        <v/>
      </c>
    </row>
    <row r="53">
      <c r="A53" s="18">
        <f>'Combined_END_SEM-E'!I57</f>
        <v/>
      </c>
      <c r="B53" s="18">
        <f>'Combined_END_SEM-E'!J57</f>
        <v/>
      </c>
      <c r="C53" s="18">
        <f>'Combined_END_SEM-E'!K57</f>
        <v/>
      </c>
      <c r="D53" s="18">
        <f>'Combined_END_SEM-E'!L57</f>
        <v/>
      </c>
      <c r="E53" s="18">
        <f>'Combined_END_SEM-E'!M57</f>
        <v/>
      </c>
      <c r="G53" s="34" t="n"/>
      <c r="I53" s="18">
        <f>SUM(A53)</f>
        <v/>
      </c>
      <c r="J53" s="18">
        <f>SUM(B53)</f>
        <v/>
      </c>
      <c r="K53" s="18">
        <f>SUM(C53)</f>
        <v/>
      </c>
      <c r="L53" s="18">
        <f>SUM(D53)</f>
        <v/>
      </c>
      <c r="M53" s="18">
        <f>SUM(E53)</f>
        <v/>
      </c>
    </row>
    <row r="54">
      <c r="A54" s="18">
        <f>'Combined_END_SEM-E'!I58</f>
        <v/>
      </c>
      <c r="B54" s="18">
        <f>'Combined_END_SEM-E'!J58</f>
        <v/>
      </c>
      <c r="C54" s="18">
        <f>'Combined_END_SEM-E'!K58</f>
        <v/>
      </c>
      <c r="D54" s="18">
        <f>'Combined_END_SEM-E'!L58</f>
        <v/>
      </c>
      <c r="E54" s="18">
        <f>'Combined_END_SEM-E'!M58</f>
        <v/>
      </c>
      <c r="G54" s="34" t="n"/>
      <c r="I54" s="18">
        <f>SUM(A54)</f>
        <v/>
      </c>
      <c r="J54" s="18">
        <f>SUM(B54)</f>
        <v/>
      </c>
      <c r="K54" s="18">
        <f>SUM(C54)</f>
        <v/>
      </c>
      <c r="L54" s="18">
        <f>SUM(D54)</f>
        <v/>
      </c>
      <c r="M54" s="18">
        <f>SUM(E54)</f>
        <v/>
      </c>
    </row>
    <row r="55">
      <c r="A55" s="18">
        <f>'Combined_END_SEM-E'!I59</f>
        <v/>
      </c>
      <c r="B55" s="18">
        <f>'Combined_END_SEM-E'!J59</f>
        <v/>
      </c>
      <c r="C55" s="18">
        <f>'Combined_END_SEM-E'!K59</f>
        <v/>
      </c>
      <c r="D55" s="18">
        <f>'Combined_END_SEM-E'!L59</f>
        <v/>
      </c>
      <c r="E55" s="18">
        <f>'Combined_END_SEM-E'!M59</f>
        <v/>
      </c>
      <c r="G55" s="34" t="n"/>
      <c r="I55" s="18">
        <f>SUM(A55)</f>
        <v/>
      </c>
      <c r="J55" s="18">
        <f>SUM(B55)</f>
        <v/>
      </c>
      <c r="K55" s="18">
        <f>SUM(C55)</f>
        <v/>
      </c>
      <c r="L55" s="18">
        <f>SUM(D55)</f>
        <v/>
      </c>
      <c r="M55" s="18">
        <f>SUM(E55)</f>
        <v/>
      </c>
    </row>
    <row r="56">
      <c r="A56" s="18">
        <f>'Combined_END_SEM-E'!I60</f>
        <v/>
      </c>
      <c r="B56" s="18">
        <f>'Combined_END_SEM-E'!J60</f>
        <v/>
      </c>
      <c r="C56" s="18">
        <f>'Combined_END_SEM-E'!K60</f>
        <v/>
      </c>
      <c r="D56" s="18">
        <f>'Combined_END_SEM-E'!L60</f>
        <v/>
      </c>
      <c r="E56" s="18">
        <f>'Combined_END_SEM-E'!M60</f>
        <v/>
      </c>
      <c r="G56" s="34" t="n"/>
      <c r="I56" s="18">
        <f>SUM(A56)</f>
        <v/>
      </c>
      <c r="J56" s="18">
        <f>SUM(B56)</f>
        <v/>
      </c>
      <c r="K56" s="18">
        <f>SUM(C56)</f>
        <v/>
      </c>
      <c r="L56" s="18">
        <f>SUM(D56)</f>
        <v/>
      </c>
      <c r="M56" s="18">
        <f>SUM(E56)</f>
        <v/>
      </c>
    </row>
    <row r="57">
      <c r="A57" s="18">
        <f>'Combined_END_SEM-E'!I61</f>
        <v/>
      </c>
      <c r="B57" s="18">
        <f>'Combined_END_SEM-E'!J61</f>
        <v/>
      </c>
      <c r="C57" s="18">
        <f>'Combined_END_SEM-E'!K61</f>
        <v/>
      </c>
      <c r="D57" s="18">
        <f>'Combined_END_SEM-E'!L61</f>
        <v/>
      </c>
      <c r="E57" s="18">
        <f>'Combined_END_SEM-E'!M61</f>
        <v/>
      </c>
      <c r="G57" s="34" t="n"/>
      <c r="I57" s="18">
        <f>SUM(A57)</f>
        <v/>
      </c>
      <c r="J57" s="18">
        <f>SUM(B57)</f>
        <v/>
      </c>
      <c r="K57" s="18">
        <f>SUM(C57)</f>
        <v/>
      </c>
      <c r="L57" s="18">
        <f>SUM(D57)</f>
        <v/>
      </c>
      <c r="M57" s="18">
        <f>SUM(E57)</f>
        <v/>
      </c>
    </row>
    <row r="58">
      <c r="A58" s="18">
        <f>'Combined_END_SEM-E'!I62</f>
        <v/>
      </c>
      <c r="B58" s="18">
        <f>'Combined_END_SEM-E'!J62</f>
        <v/>
      </c>
      <c r="C58" s="18">
        <f>'Combined_END_SEM-E'!K62</f>
        <v/>
      </c>
      <c r="D58" s="18">
        <f>'Combined_END_SEM-E'!L62</f>
        <v/>
      </c>
      <c r="E58" s="18">
        <f>'Combined_END_SEM-E'!M62</f>
        <v/>
      </c>
      <c r="G58" s="34" t="n"/>
      <c r="I58" s="18">
        <f>SUM(A58)</f>
        <v/>
      </c>
      <c r="J58" s="18">
        <f>SUM(B58)</f>
        <v/>
      </c>
      <c r="K58" s="18">
        <f>SUM(C58)</f>
        <v/>
      </c>
      <c r="L58" s="18">
        <f>SUM(D58)</f>
        <v/>
      </c>
      <c r="M58" s="18">
        <f>SUM(E58)</f>
        <v/>
      </c>
    </row>
    <row r="59">
      <c r="A59" s="18">
        <f>'Combined_END_SEM-E'!I63</f>
        <v/>
      </c>
      <c r="B59" s="18">
        <f>'Combined_END_SEM-E'!J63</f>
        <v/>
      </c>
      <c r="C59" s="18">
        <f>'Combined_END_SEM-E'!K63</f>
        <v/>
      </c>
      <c r="D59" s="18">
        <f>'Combined_END_SEM-E'!L63</f>
        <v/>
      </c>
      <c r="E59" s="18">
        <f>'Combined_END_SEM-E'!M63</f>
        <v/>
      </c>
      <c r="G59" s="34" t="n"/>
      <c r="I59" s="18">
        <f>SUM(A59)</f>
        <v/>
      </c>
      <c r="J59" s="18">
        <f>SUM(B59)</f>
        <v/>
      </c>
      <c r="K59" s="18">
        <f>SUM(C59)</f>
        <v/>
      </c>
      <c r="L59" s="18">
        <f>SUM(D59)</f>
        <v/>
      </c>
      <c r="M59" s="18">
        <f>SUM(E59)</f>
        <v/>
      </c>
    </row>
    <row r="60">
      <c r="A60" s="18">
        <f>'Combined_END_SEM-E'!I64</f>
        <v/>
      </c>
      <c r="B60" s="18">
        <f>'Combined_END_SEM-E'!J64</f>
        <v/>
      </c>
      <c r="C60" s="18">
        <f>'Combined_END_SEM-E'!K64</f>
        <v/>
      </c>
      <c r="D60" s="18">
        <f>'Combined_END_SEM-E'!L64</f>
        <v/>
      </c>
      <c r="E60" s="18">
        <f>'Combined_END_SEM-E'!M64</f>
        <v/>
      </c>
      <c r="G60" s="34" t="n"/>
      <c r="I60" s="18">
        <f>SUM(A60)</f>
        <v/>
      </c>
      <c r="J60" s="18">
        <f>SUM(B60)</f>
        <v/>
      </c>
      <c r="K60" s="18">
        <f>SUM(C60)</f>
        <v/>
      </c>
      <c r="L60" s="18">
        <f>SUM(D60)</f>
        <v/>
      </c>
      <c r="M60" s="18">
        <f>SUM(E60)</f>
        <v/>
      </c>
    </row>
    <row r="61">
      <c r="A61" s="18">
        <f>'Combined_END_SEM-E'!I65</f>
        <v/>
      </c>
      <c r="B61" s="18">
        <f>'Combined_END_SEM-E'!J65</f>
        <v/>
      </c>
      <c r="C61" s="18">
        <f>'Combined_END_SEM-E'!K65</f>
        <v/>
      </c>
      <c r="D61" s="18">
        <f>'Combined_END_SEM-E'!L65</f>
        <v/>
      </c>
      <c r="E61" s="18">
        <f>'Combined_END_SEM-E'!M65</f>
        <v/>
      </c>
      <c r="G61" s="34" t="n"/>
      <c r="I61" s="18">
        <f>SUM(A61)</f>
        <v/>
      </c>
      <c r="J61" s="18">
        <f>SUM(B61)</f>
        <v/>
      </c>
      <c r="K61" s="18">
        <f>SUM(C61)</f>
        <v/>
      </c>
      <c r="L61" s="18">
        <f>SUM(D61)</f>
        <v/>
      </c>
      <c r="M61" s="18">
        <f>SUM(E61)</f>
        <v/>
      </c>
    </row>
    <row r="62">
      <c r="A62" s="18">
        <f>'Combined_END_SEM-E'!I66</f>
        <v/>
      </c>
      <c r="B62" s="18">
        <f>'Combined_END_SEM-E'!J66</f>
        <v/>
      </c>
      <c r="C62" s="18">
        <f>'Combined_END_SEM-E'!K66</f>
        <v/>
      </c>
      <c r="D62" s="18">
        <f>'Combined_END_SEM-E'!L66</f>
        <v/>
      </c>
      <c r="E62" s="18">
        <f>'Combined_END_SEM-E'!M66</f>
        <v/>
      </c>
      <c r="G62" s="34" t="n"/>
      <c r="I62" s="18">
        <f>SUM(A62)</f>
        <v/>
      </c>
      <c r="J62" s="18">
        <f>SUM(B62)</f>
        <v/>
      </c>
      <c r="K62" s="18">
        <f>SUM(C62)</f>
        <v/>
      </c>
      <c r="L62" s="18">
        <f>SUM(D62)</f>
        <v/>
      </c>
      <c r="M62" s="18">
        <f>SUM(E62)</f>
        <v/>
      </c>
    </row>
    <row r="63">
      <c r="A63" s="18">
        <f>'Combined_END_SEM-E'!I67</f>
        <v/>
      </c>
      <c r="B63" s="18">
        <f>'Combined_END_SEM-E'!J67</f>
        <v/>
      </c>
      <c r="C63" s="18">
        <f>'Combined_END_SEM-E'!K67</f>
        <v/>
      </c>
      <c r="D63" s="18">
        <f>'Combined_END_SEM-E'!L67</f>
        <v/>
      </c>
      <c r="E63" s="18">
        <f>'Combined_END_SEM-E'!M67</f>
        <v/>
      </c>
      <c r="G63" s="34" t="n"/>
      <c r="I63" s="18">
        <f>SUM(A63)</f>
        <v/>
      </c>
      <c r="J63" s="18">
        <f>SUM(B63)</f>
        <v/>
      </c>
      <c r="K63" s="18">
        <f>SUM(C63)</f>
        <v/>
      </c>
      <c r="L63" s="18">
        <f>SUM(D63)</f>
        <v/>
      </c>
      <c r="M63" s="18">
        <f>SUM(E63)</f>
        <v/>
      </c>
    </row>
    <row r="64">
      <c r="A64" s="18">
        <f>'Combined_END_SEM-E'!I68</f>
        <v/>
      </c>
      <c r="B64" s="18">
        <f>'Combined_END_SEM-E'!J68</f>
        <v/>
      </c>
      <c r="C64" s="18">
        <f>'Combined_END_SEM-E'!K68</f>
        <v/>
      </c>
      <c r="D64" s="18">
        <f>'Combined_END_SEM-E'!L68</f>
        <v/>
      </c>
      <c r="E64" s="18">
        <f>'Combined_END_SEM-E'!M68</f>
        <v/>
      </c>
      <c r="G64" s="34" t="n"/>
      <c r="I64" s="18">
        <f>SUM(A64)</f>
        <v/>
      </c>
      <c r="J64" s="18">
        <f>SUM(B64)</f>
        <v/>
      </c>
      <c r="K64" s="18">
        <f>SUM(C64)</f>
        <v/>
      </c>
      <c r="L64" s="18">
        <f>SUM(D64)</f>
        <v/>
      </c>
      <c r="M64" s="18">
        <f>SUM(E64)</f>
        <v/>
      </c>
    </row>
    <row r="65">
      <c r="A65" s="18">
        <f>'Combined_END_SEM-E'!I69</f>
        <v/>
      </c>
      <c r="B65" s="18">
        <f>'Combined_END_SEM-E'!J69</f>
        <v/>
      </c>
      <c r="C65" s="18">
        <f>'Combined_END_SEM-E'!K69</f>
        <v/>
      </c>
      <c r="D65" s="18">
        <f>'Combined_END_SEM-E'!L69</f>
        <v/>
      </c>
      <c r="E65" s="18">
        <f>'Combined_END_SEM-E'!M69</f>
        <v/>
      </c>
      <c r="G65" s="34" t="n"/>
      <c r="I65" s="18">
        <f>SUM(A65)</f>
        <v/>
      </c>
      <c r="J65" s="18">
        <f>SUM(B65)</f>
        <v/>
      </c>
      <c r="K65" s="18">
        <f>SUM(C65)</f>
        <v/>
      </c>
      <c r="L65" s="18">
        <f>SUM(D65)</f>
        <v/>
      </c>
      <c r="M65" s="18">
        <f>SUM(E65)</f>
        <v/>
      </c>
    </row>
    <row r="66">
      <c r="A66" s="18">
        <f>'Combined_END_SEM-E'!I70</f>
        <v/>
      </c>
      <c r="B66" s="18">
        <f>'Combined_END_SEM-E'!J70</f>
        <v/>
      </c>
      <c r="C66" s="18">
        <f>'Combined_END_SEM-E'!K70</f>
        <v/>
      </c>
      <c r="D66" s="18">
        <f>'Combined_END_SEM-E'!L70</f>
        <v/>
      </c>
      <c r="E66" s="18">
        <f>'Combined_END_SEM-E'!M70</f>
        <v/>
      </c>
      <c r="G66" s="34" t="n"/>
      <c r="I66" s="18">
        <f>SUM(A66)</f>
        <v/>
      </c>
      <c r="J66" s="18">
        <f>SUM(B66)</f>
        <v/>
      </c>
      <c r="K66" s="18">
        <f>SUM(C66)</f>
        <v/>
      </c>
      <c r="L66" s="18">
        <f>SUM(D66)</f>
        <v/>
      </c>
      <c r="M66" s="18">
        <f>SUM(E66)</f>
        <v/>
      </c>
    </row>
    <row r="67">
      <c r="A67" s="18">
        <f>'Combined_END_SEM-E'!I71</f>
        <v/>
      </c>
      <c r="B67" s="18">
        <f>'Combined_END_SEM-E'!J71</f>
        <v/>
      </c>
      <c r="C67" s="18">
        <f>'Combined_END_SEM-E'!K71</f>
        <v/>
      </c>
      <c r="D67" s="18">
        <f>'Combined_END_SEM-E'!L71</f>
        <v/>
      </c>
      <c r="E67" s="18">
        <f>'Combined_END_SEM-E'!M71</f>
        <v/>
      </c>
      <c r="G67" s="34" t="n"/>
      <c r="I67" s="18">
        <f>SUM(A67)</f>
        <v/>
      </c>
      <c r="J67" s="18">
        <f>SUM(B67)</f>
        <v/>
      </c>
      <c r="K67" s="18">
        <f>SUM(C67)</f>
        <v/>
      </c>
      <c r="L67" s="18">
        <f>SUM(D67)</f>
        <v/>
      </c>
      <c r="M67" s="18">
        <f>SUM(E67)</f>
        <v/>
      </c>
    </row>
    <row r="68">
      <c r="A68" s="18">
        <f>'Combined_END_SEM-E'!I72</f>
        <v/>
      </c>
      <c r="B68" s="18">
        <f>'Combined_END_SEM-E'!J72</f>
        <v/>
      </c>
      <c r="C68" s="18">
        <f>'Combined_END_SEM-E'!K72</f>
        <v/>
      </c>
      <c r="D68" s="18">
        <f>'Combined_END_SEM-E'!L72</f>
        <v/>
      </c>
      <c r="E68" s="18">
        <f>'Combined_END_SEM-E'!M72</f>
        <v/>
      </c>
      <c r="G68" s="34" t="n"/>
      <c r="I68" s="18">
        <f>SUM(A68)</f>
        <v/>
      </c>
      <c r="J68" s="18">
        <f>SUM(B68)</f>
        <v/>
      </c>
      <c r="K68" s="18">
        <f>SUM(C68)</f>
        <v/>
      </c>
      <c r="L68" s="18">
        <f>SUM(D68)</f>
        <v/>
      </c>
      <c r="M68" s="18">
        <f>SUM(E68)</f>
        <v/>
      </c>
    </row>
    <row r="69">
      <c r="A69" s="18">
        <f>'Combined_END_SEM-E'!I73</f>
        <v/>
      </c>
      <c r="B69" s="18">
        <f>'Combined_END_SEM-E'!J73</f>
        <v/>
      </c>
      <c r="C69" s="18">
        <f>'Combined_END_SEM-E'!K73</f>
        <v/>
      </c>
      <c r="D69" s="18">
        <f>'Combined_END_SEM-E'!L73</f>
        <v/>
      </c>
      <c r="E69" s="18">
        <f>'Combined_END_SEM-E'!M73</f>
        <v/>
      </c>
      <c r="G69" s="34" t="n"/>
      <c r="I69" s="18">
        <f>SUM(A69)</f>
        <v/>
      </c>
      <c r="J69" s="18">
        <f>SUM(B69)</f>
        <v/>
      </c>
      <c r="K69" s="18">
        <f>SUM(C69)</f>
        <v/>
      </c>
      <c r="L69" s="18">
        <f>SUM(D69)</f>
        <v/>
      </c>
      <c r="M69" s="18">
        <f>SUM(E69)</f>
        <v/>
      </c>
    </row>
    <row r="70">
      <c r="A70" s="18">
        <f>'Combined_END_SEM-E'!I74</f>
        <v/>
      </c>
      <c r="B70" s="18">
        <f>'Combined_END_SEM-E'!J74</f>
        <v/>
      </c>
      <c r="C70" s="18">
        <f>'Combined_END_SEM-E'!K74</f>
        <v/>
      </c>
      <c r="D70" s="18">
        <f>'Combined_END_SEM-E'!L74</f>
        <v/>
      </c>
      <c r="E70" s="18">
        <f>'Combined_END_SEM-E'!M74</f>
        <v/>
      </c>
      <c r="G70" s="34" t="n"/>
      <c r="I70" s="18">
        <f>SUM(A70)</f>
        <v/>
      </c>
      <c r="J70" s="18">
        <f>SUM(B70)</f>
        <v/>
      </c>
      <c r="K70" s="18">
        <f>SUM(C70)</f>
        <v/>
      </c>
      <c r="L70" s="18">
        <f>SUM(D70)</f>
        <v/>
      </c>
      <c r="M70" s="18">
        <f>SUM(E70)</f>
        <v/>
      </c>
    </row>
    <row r="71">
      <c r="A71" s="18">
        <f>'Combined_END_SEM-E'!I75</f>
        <v/>
      </c>
      <c r="B71" s="18">
        <f>'Combined_END_SEM-E'!J75</f>
        <v/>
      </c>
      <c r="C71" s="18">
        <f>'Combined_END_SEM-E'!K75</f>
        <v/>
      </c>
      <c r="D71" s="18">
        <f>'Combined_END_SEM-E'!L75</f>
        <v/>
      </c>
      <c r="E71" s="18">
        <f>'Combined_END_SEM-E'!M75</f>
        <v/>
      </c>
      <c r="G71" s="34" t="n"/>
      <c r="I71" s="18">
        <f>SUM(A71)</f>
        <v/>
      </c>
      <c r="J71" s="18">
        <f>SUM(B71)</f>
        <v/>
      </c>
      <c r="K71" s="18">
        <f>SUM(C71)</f>
        <v/>
      </c>
      <c r="L71" s="18">
        <f>SUM(D71)</f>
        <v/>
      </c>
      <c r="M71" s="18">
        <f>SUM(E71)</f>
        <v/>
      </c>
    </row>
    <row r="72">
      <c r="A72" s="18">
        <f>'Combined_END_SEM-E'!I76</f>
        <v/>
      </c>
      <c r="B72" s="18">
        <f>'Combined_END_SEM-E'!J76</f>
        <v/>
      </c>
      <c r="C72" s="18">
        <f>'Combined_END_SEM-E'!K76</f>
        <v/>
      </c>
      <c r="D72" s="18">
        <f>'Combined_END_SEM-E'!L76</f>
        <v/>
      </c>
      <c r="E72" s="18">
        <f>'Combined_END_SEM-E'!M76</f>
        <v/>
      </c>
      <c r="G72" s="34" t="n"/>
      <c r="I72" s="18">
        <f>SUM(A72)</f>
        <v/>
      </c>
      <c r="J72" s="18">
        <f>SUM(B72)</f>
        <v/>
      </c>
      <c r="K72" s="18">
        <f>SUM(C72)</f>
        <v/>
      </c>
      <c r="L72" s="18">
        <f>SUM(D72)</f>
        <v/>
      </c>
      <c r="M72" s="18">
        <f>SUM(E72)</f>
        <v/>
      </c>
    </row>
    <row r="73">
      <c r="A73" s="18">
        <f>'Combined_END_SEM-E'!I77</f>
        <v/>
      </c>
      <c r="B73" s="18">
        <f>'Combined_END_SEM-E'!J77</f>
        <v/>
      </c>
      <c r="C73" s="18">
        <f>'Combined_END_SEM-E'!K77</f>
        <v/>
      </c>
      <c r="D73" s="18">
        <f>'Combined_END_SEM-E'!L77</f>
        <v/>
      </c>
      <c r="E73" s="18">
        <f>'Combined_END_SEM-E'!M77</f>
        <v/>
      </c>
      <c r="G73" s="34" t="n"/>
      <c r="I73" s="18">
        <f>SUM(A73)</f>
        <v/>
      </c>
      <c r="J73" s="18">
        <f>SUM(B73)</f>
        <v/>
      </c>
      <c r="K73" s="18">
        <f>SUM(C73)</f>
        <v/>
      </c>
      <c r="L73" s="18">
        <f>SUM(D73)</f>
        <v/>
      </c>
      <c r="M73" s="18">
        <f>SUM(E73)</f>
        <v/>
      </c>
    </row>
    <row r="74">
      <c r="A74" s="18">
        <f>'Combined_END_SEM-E'!I78</f>
        <v/>
      </c>
      <c r="B74" s="18">
        <f>'Combined_END_SEM-E'!J78</f>
        <v/>
      </c>
      <c r="C74" s="18">
        <f>'Combined_END_SEM-E'!K78</f>
        <v/>
      </c>
      <c r="D74" s="18">
        <f>'Combined_END_SEM-E'!L78</f>
        <v/>
      </c>
      <c r="E74" s="18">
        <f>'Combined_END_SEM-E'!M78</f>
        <v/>
      </c>
      <c r="G74" s="34" t="n"/>
      <c r="I74" s="18">
        <f>SUM(A74)</f>
        <v/>
      </c>
      <c r="J74" s="18">
        <f>SUM(B74)</f>
        <v/>
      </c>
      <c r="K74" s="18">
        <f>SUM(C74)</f>
        <v/>
      </c>
      <c r="L74" s="18">
        <f>SUM(D74)</f>
        <v/>
      </c>
      <c r="M74" s="18">
        <f>SUM(E74)</f>
        <v/>
      </c>
    </row>
    <row r="75">
      <c r="A75" s="18">
        <f>'Combined_END_SEM-E'!I79</f>
        <v/>
      </c>
      <c r="B75" s="18">
        <f>'Combined_END_SEM-E'!J79</f>
        <v/>
      </c>
      <c r="C75" s="18">
        <f>'Combined_END_SEM-E'!K79</f>
        <v/>
      </c>
      <c r="D75" s="18">
        <f>'Combined_END_SEM-E'!L79</f>
        <v/>
      </c>
      <c r="E75" s="18">
        <f>'Combined_END_SEM-E'!M79</f>
        <v/>
      </c>
      <c r="G75" s="34" t="n"/>
      <c r="I75" s="18">
        <f>SUM(A75)</f>
        <v/>
      </c>
      <c r="J75" s="18">
        <f>SUM(B75)</f>
        <v/>
      </c>
      <c r="K75" s="18">
        <f>SUM(C75)</f>
        <v/>
      </c>
      <c r="L75" s="18">
        <f>SUM(D75)</f>
        <v/>
      </c>
      <c r="M75" s="18">
        <f>SUM(E75)</f>
        <v/>
      </c>
    </row>
    <row r="76">
      <c r="A76" s="18">
        <f>'Combined_END_SEM-E'!I80</f>
        <v/>
      </c>
      <c r="B76" s="18">
        <f>'Combined_END_SEM-E'!J80</f>
        <v/>
      </c>
      <c r="C76" s="18">
        <f>'Combined_END_SEM-E'!K80</f>
        <v/>
      </c>
      <c r="D76" s="18">
        <f>'Combined_END_SEM-E'!L80</f>
        <v/>
      </c>
      <c r="E76" s="18">
        <f>'Combined_END_SEM-E'!M80</f>
        <v/>
      </c>
      <c r="G76" s="34" t="n"/>
      <c r="I76" s="18">
        <f>SUM(A76)</f>
        <v/>
      </c>
      <c r="J76" s="18">
        <f>SUM(B76)</f>
        <v/>
      </c>
      <c r="K76" s="18">
        <f>SUM(C76)</f>
        <v/>
      </c>
      <c r="L76" s="18">
        <f>SUM(D76)</f>
        <v/>
      </c>
      <c r="M76" s="18">
        <f>SUM(E76)</f>
        <v/>
      </c>
    </row>
    <row r="77">
      <c r="A77" s="18">
        <f>'Combined_END_SEM-E'!I81</f>
        <v/>
      </c>
      <c r="B77" s="18">
        <f>'Combined_END_SEM-E'!J81</f>
        <v/>
      </c>
      <c r="C77" s="18">
        <f>'Combined_END_SEM-E'!K81</f>
        <v/>
      </c>
      <c r="D77" s="18">
        <f>'Combined_END_SEM-E'!L81</f>
        <v/>
      </c>
      <c r="E77" s="18">
        <f>'Combined_END_SEM-E'!M81</f>
        <v/>
      </c>
      <c r="G77" s="34" t="n"/>
      <c r="I77" s="18">
        <f>SUM(A77)</f>
        <v/>
      </c>
      <c r="J77" s="18">
        <f>SUM(B77)</f>
        <v/>
      </c>
      <c r="K77" s="18">
        <f>SUM(C77)</f>
        <v/>
      </c>
      <c r="L77" s="18">
        <f>SUM(D77)</f>
        <v/>
      </c>
      <c r="M77" s="18">
        <f>SUM(E77)</f>
        <v/>
      </c>
    </row>
    <row r="78">
      <c r="A78" s="18">
        <f>'Combined_END_SEM-E'!I82</f>
        <v/>
      </c>
      <c r="B78" s="18">
        <f>'Combined_END_SEM-E'!J82</f>
        <v/>
      </c>
      <c r="C78" s="18">
        <f>'Combined_END_SEM-E'!K82</f>
        <v/>
      </c>
      <c r="D78" s="18">
        <f>'Combined_END_SEM-E'!L82</f>
        <v/>
      </c>
      <c r="E78" s="18">
        <f>'Combined_END_SEM-E'!M82</f>
        <v/>
      </c>
      <c r="G78" s="34" t="n"/>
      <c r="I78" s="18">
        <f>SUM(A78)</f>
        <v/>
      </c>
      <c r="J78" s="18">
        <f>SUM(B78)</f>
        <v/>
      </c>
      <c r="K78" s="18">
        <f>SUM(C78)</f>
        <v/>
      </c>
      <c r="L78" s="18">
        <f>SUM(D78)</f>
        <v/>
      </c>
      <c r="M78" s="18">
        <f>SUM(E78)</f>
        <v/>
      </c>
    </row>
    <row r="79">
      <c r="A79" s="18">
        <f>'Combined_END_SEM-E'!I83</f>
        <v/>
      </c>
      <c r="B79" s="18">
        <f>'Combined_END_SEM-E'!J83</f>
        <v/>
      </c>
      <c r="C79" s="18">
        <f>'Combined_END_SEM-E'!K83</f>
        <v/>
      </c>
      <c r="D79" s="18">
        <f>'Combined_END_SEM-E'!L83</f>
        <v/>
      </c>
      <c r="E79" s="18">
        <f>'Combined_END_SEM-E'!M83</f>
        <v/>
      </c>
      <c r="G79" s="34" t="n"/>
      <c r="I79" s="18">
        <f>SUM(A79)</f>
        <v/>
      </c>
      <c r="J79" s="18">
        <f>SUM(B79)</f>
        <v/>
      </c>
      <c r="K79" s="18">
        <f>SUM(C79)</f>
        <v/>
      </c>
      <c r="L79" s="18">
        <f>SUM(D79)</f>
        <v/>
      </c>
      <c r="M79" s="18">
        <f>SUM(E79)</f>
        <v/>
      </c>
    </row>
    <row r="80">
      <c r="A80" s="18">
        <f>'Combined_END_SEM-E'!I84</f>
        <v/>
      </c>
      <c r="B80" s="18">
        <f>'Combined_END_SEM-E'!J84</f>
        <v/>
      </c>
      <c r="C80" s="18">
        <f>'Combined_END_SEM-E'!K84</f>
        <v/>
      </c>
      <c r="D80" s="18">
        <f>'Combined_END_SEM-E'!L84</f>
        <v/>
      </c>
      <c r="E80" s="18">
        <f>'Combined_END_SEM-E'!M84</f>
        <v/>
      </c>
      <c r="G80" s="34" t="n"/>
      <c r="I80" s="18">
        <f>SUM(A80)</f>
        <v/>
      </c>
      <c r="J80" s="18">
        <f>SUM(B80)</f>
        <v/>
      </c>
      <c r="K80" s="18">
        <f>SUM(C80)</f>
        <v/>
      </c>
      <c r="L80" s="18">
        <f>SUM(D80)</f>
        <v/>
      </c>
      <c r="M80" s="18">
        <f>SUM(E80)</f>
        <v/>
      </c>
    </row>
    <row r="81">
      <c r="A81" s="18">
        <f>'Combined_END_SEM-E'!I85</f>
        <v/>
      </c>
      <c r="B81" s="18">
        <f>'Combined_END_SEM-E'!J85</f>
        <v/>
      </c>
      <c r="C81" s="18">
        <f>'Combined_END_SEM-E'!K85</f>
        <v/>
      </c>
      <c r="D81" s="18">
        <f>'Combined_END_SEM-E'!L85</f>
        <v/>
      </c>
      <c r="E81" s="18">
        <f>'Combined_END_SEM-E'!M85</f>
        <v/>
      </c>
      <c r="G81" s="34" t="n"/>
      <c r="I81" s="18">
        <f>SUM(A81)</f>
        <v/>
      </c>
      <c r="J81" s="18">
        <f>SUM(B81)</f>
        <v/>
      </c>
      <c r="K81" s="18">
        <f>SUM(C81)</f>
        <v/>
      </c>
      <c r="L81" s="18">
        <f>SUM(D81)</f>
        <v/>
      </c>
      <c r="M81" s="18">
        <f>SUM(E81)</f>
        <v/>
      </c>
    </row>
    <row r="82">
      <c r="A82" s="18">
        <f>'Combined_END_SEM-E'!I86</f>
        <v/>
      </c>
      <c r="B82" s="18">
        <f>'Combined_END_SEM-E'!J86</f>
        <v/>
      </c>
      <c r="C82" s="18">
        <f>'Combined_END_SEM-E'!K86</f>
        <v/>
      </c>
      <c r="D82" s="18">
        <f>'Combined_END_SEM-E'!L86</f>
        <v/>
      </c>
      <c r="E82" s="18">
        <f>'Combined_END_SEM-E'!M86</f>
        <v/>
      </c>
      <c r="G82" s="34" t="n"/>
      <c r="I82" s="18">
        <f>SUM(A82)</f>
        <v/>
      </c>
      <c r="J82" s="18">
        <f>SUM(B82)</f>
        <v/>
      </c>
      <c r="K82" s="18">
        <f>SUM(C82)</f>
        <v/>
      </c>
      <c r="L82" s="18">
        <f>SUM(D82)</f>
        <v/>
      </c>
      <c r="M82" s="18">
        <f>SUM(E82)</f>
        <v/>
      </c>
    </row>
    <row r="83">
      <c r="A83" s="18">
        <f>'Combined_END_SEM-E'!I87</f>
        <v/>
      </c>
      <c r="B83" s="18">
        <f>'Combined_END_SEM-E'!J87</f>
        <v/>
      </c>
      <c r="C83" s="18">
        <f>'Combined_END_SEM-E'!K87</f>
        <v/>
      </c>
      <c r="D83" s="18">
        <f>'Combined_END_SEM-E'!L87</f>
        <v/>
      </c>
      <c r="E83" s="18">
        <f>'Combined_END_SEM-E'!M87</f>
        <v/>
      </c>
      <c r="G83" s="34" t="n"/>
      <c r="I83" s="18">
        <f>SUM(A83)</f>
        <v/>
      </c>
      <c r="J83" s="18">
        <f>SUM(B83)</f>
        <v/>
      </c>
      <c r="K83" s="18">
        <f>SUM(C83)</f>
        <v/>
      </c>
      <c r="L83" s="18">
        <f>SUM(D83)</f>
        <v/>
      </c>
      <c r="M83" s="18">
        <f>SUM(E83)</f>
        <v/>
      </c>
    </row>
    <row r="84">
      <c r="A84" s="18">
        <f>'Combined_END_SEM-E'!I88</f>
        <v/>
      </c>
      <c r="B84" s="18">
        <f>'Combined_END_SEM-E'!J88</f>
        <v/>
      </c>
      <c r="C84" s="18">
        <f>'Combined_END_SEM-E'!K88</f>
        <v/>
      </c>
      <c r="D84" s="18">
        <f>'Combined_END_SEM-E'!L88</f>
        <v/>
      </c>
      <c r="E84" s="18">
        <f>'Combined_END_SEM-E'!M88</f>
        <v/>
      </c>
      <c r="G84" s="34" t="n"/>
      <c r="I84" s="18">
        <f>SUM(A84)</f>
        <v/>
      </c>
      <c r="J84" s="18">
        <f>SUM(B84)</f>
        <v/>
      </c>
      <c r="K84" s="18">
        <f>SUM(C84)</f>
        <v/>
      </c>
      <c r="L84" s="18">
        <f>SUM(D84)</f>
        <v/>
      </c>
      <c r="M84" s="18">
        <f>SUM(E84)</f>
        <v/>
      </c>
    </row>
    <row r="85">
      <c r="A85" s="18">
        <f>'Combined_END_SEM-E'!I89</f>
        <v/>
      </c>
      <c r="B85" s="18">
        <f>'Combined_END_SEM-E'!J89</f>
        <v/>
      </c>
      <c r="C85" s="18">
        <f>'Combined_END_SEM-E'!K89</f>
        <v/>
      </c>
      <c r="D85" s="18">
        <f>'Combined_END_SEM-E'!L89</f>
        <v/>
      </c>
      <c r="E85" s="18">
        <f>'Combined_END_SEM-E'!M89</f>
        <v/>
      </c>
      <c r="G85" s="34" t="n"/>
      <c r="I85" s="18">
        <f>SUM(A85)</f>
        <v/>
      </c>
      <c r="J85" s="18">
        <f>SUM(B85)</f>
        <v/>
      </c>
      <c r="K85" s="18">
        <f>SUM(C85)</f>
        <v/>
      </c>
      <c r="L85" s="18">
        <f>SUM(D85)</f>
        <v/>
      </c>
      <c r="M85" s="18">
        <f>SUM(E85)</f>
        <v/>
      </c>
    </row>
    <row r="86">
      <c r="A86" s="18">
        <f>'Combined_END_SEM-E'!I90</f>
        <v/>
      </c>
      <c r="B86" s="18">
        <f>'Combined_END_SEM-E'!J90</f>
        <v/>
      </c>
      <c r="C86" s="18">
        <f>'Combined_END_SEM-E'!K90</f>
        <v/>
      </c>
      <c r="D86" s="18">
        <f>'Combined_END_SEM-E'!L90</f>
        <v/>
      </c>
      <c r="E86" s="18">
        <f>'Combined_END_SEM-E'!M90</f>
        <v/>
      </c>
      <c r="G86" s="34" t="n"/>
      <c r="I86" s="18">
        <f>SUM(A86)</f>
        <v/>
      </c>
      <c r="J86" s="18">
        <f>SUM(B86)</f>
        <v/>
      </c>
      <c r="K86" s="18">
        <f>SUM(C86)</f>
        <v/>
      </c>
      <c r="L86" s="18">
        <f>SUM(D86)</f>
        <v/>
      </c>
      <c r="M86" s="18">
        <f>SUM(E86)</f>
        <v/>
      </c>
    </row>
    <row r="87">
      <c r="A87" s="18">
        <f>'Combined_END_SEM-E'!I91</f>
        <v/>
      </c>
      <c r="B87" s="18">
        <f>'Combined_END_SEM-E'!J91</f>
        <v/>
      </c>
      <c r="C87" s="18">
        <f>'Combined_END_SEM-E'!K91</f>
        <v/>
      </c>
      <c r="D87" s="18">
        <f>'Combined_END_SEM-E'!L91</f>
        <v/>
      </c>
      <c r="E87" s="18">
        <f>'Combined_END_SEM-E'!M91</f>
        <v/>
      </c>
      <c r="G87" s="34" t="n"/>
      <c r="I87" s="18">
        <f>SUM(A87)</f>
        <v/>
      </c>
      <c r="J87" s="18">
        <f>SUM(B87)</f>
        <v/>
      </c>
      <c r="K87" s="18">
        <f>SUM(C87)</f>
        <v/>
      </c>
      <c r="L87" s="18">
        <f>SUM(D87)</f>
        <v/>
      </c>
      <c r="M87" s="18">
        <f>SUM(E87)</f>
        <v/>
      </c>
    </row>
    <row r="88">
      <c r="A88" s="18">
        <f>'Combined_END_SEM-E'!I92</f>
        <v/>
      </c>
      <c r="B88" s="18">
        <f>'Combined_END_SEM-E'!J92</f>
        <v/>
      </c>
      <c r="C88" s="18">
        <f>'Combined_END_SEM-E'!K92</f>
        <v/>
      </c>
      <c r="D88" s="18">
        <f>'Combined_END_SEM-E'!L92</f>
        <v/>
      </c>
      <c r="E88" s="18">
        <f>'Combined_END_SEM-E'!M92</f>
        <v/>
      </c>
      <c r="G88" s="34" t="n"/>
      <c r="I88" s="18">
        <f>SUM(A88)</f>
        <v/>
      </c>
      <c r="J88" s="18">
        <f>SUM(B88)</f>
        <v/>
      </c>
      <c r="K88" s="18">
        <f>SUM(C88)</f>
        <v/>
      </c>
      <c r="L88" s="18">
        <f>SUM(D88)</f>
        <v/>
      </c>
      <c r="M88" s="18">
        <f>SUM(E88)</f>
        <v/>
      </c>
    </row>
    <row r="89">
      <c r="A89" s="18">
        <f>'Combined_END_SEM-E'!I93</f>
        <v/>
      </c>
      <c r="B89" s="18">
        <f>'Combined_END_SEM-E'!J93</f>
        <v/>
      </c>
      <c r="C89" s="18">
        <f>'Combined_END_SEM-E'!K93</f>
        <v/>
      </c>
      <c r="D89" s="18">
        <f>'Combined_END_SEM-E'!L93</f>
        <v/>
      </c>
      <c r="E89" s="18">
        <f>'Combined_END_SEM-E'!M93</f>
        <v/>
      </c>
      <c r="G89" s="34" t="n"/>
      <c r="I89" s="18">
        <f>SUM(A89)</f>
        <v/>
      </c>
      <c r="J89" s="18">
        <f>SUM(B89)</f>
        <v/>
      </c>
      <c r="K89" s="18">
        <f>SUM(C89)</f>
        <v/>
      </c>
      <c r="L89" s="18">
        <f>SUM(D89)</f>
        <v/>
      </c>
      <c r="M89" s="18">
        <f>SUM(E89)</f>
        <v/>
      </c>
    </row>
    <row r="90">
      <c r="A90" s="18">
        <f>'Combined_END_SEM-E'!I94</f>
        <v/>
      </c>
      <c r="B90" s="18">
        <f>'Combined_END_SEM-E'!J94</f>
        <v/>
      </c>
      <c r="C90" s="18">
        <f>'Combined_END_SEM-E'!K94</f>
        <v/>
      </c>
      <c r="D90" s="18">
        <f>'Combined_END_SEM-E'!L94</f>
        <v/>
      </c>
      <c r="E90" s="18">
        <f>'Combined_END_SEM-E'!M94</f>
        <v/>
      </c>
      <c r="G90" s="34" t="n"/>
      <c r="I90" s="18">
        <f>SUM(A90)</f>
        <v/>
      </c>
      <c r="J90" s="18">
        <f>SUM(B90)</f>
        <v/>
      </c>
      <c r="K90" s="18">
        <f>SUM(C90)</f>
        <v/>
      </c>
      <c r="L90" s="18">
        <f>SUM(D90)</f>
        <v/>
      </c>
      <c r="M90" s="18">
        <f>SUM(E90)</f>
        <v/>
      </c>
    </row>
    <row r="91">
      <c r="A91" s="18">
        <f>'Combined_END_SEM-E'!I95</f>
        <v/>
      </c>
      <c r="B91" s="18">
        <f>'Combined_END_SEM-E'!J95</f>
        <v/>
      </c>
      <c r="C91" s="18">
        <f>'Combined_END_SEM-E'!K95</f>
        <v/>
      </c>
      <c r="D91" s="18">
        <f>'Combined_END_SEM-E'!L95</f>
        <v/>
      </c>
      <c r="E91" s="18">
        <f>'Combined_END_SEM-E'!M95</f>
        <v/>
      </c>
      <c r="G91" s="34" t="n"/>
      <c r="I91" s="18">
        <f>SUM(A91)</f>
        <v/>
      </c>
      <c r="J91" s="18">
        <f>SUM(B91)</f>
        <v/>
      </c>
      <c r="K91" s="18">
        <f>SUM(C91)</f>
        <v/>
      </c>
      <c r="L91" s="18">
        <f>SUM(D91)</f>
        <v/>
      </c>
      <c r="M91" s="18">
        <f>SUM(E91)</f>
        <v/>
      </c>
    </row>
    <row r="92">
      <c r="A92" s="18">
        <f>'Combined_END_SEM-E'!I96</f>
        <v/>
      </c>
      <c r="B92" s="18">
        <f>'Combined_END_SEM-E'!J96</f>
        <v/>
      </c>
      <c r="C92" s="18">
        <f>'Combined_END_SEM-E'!K96</f>
        <v/>
      </c>
      <c r="D92" s="18">
        <f>'Combined_END_SEM-E'!L96</f>
        <v/>
      </c>
      <c r="E92" s="18">
        <f>'Combined_END_SEM-E'!M96</f>
        <v/>
      </c>
      <c r="G92" s="34" t="n"/>
      <c r="I92" s="18">
        <f>SUM(A92)</f>
        <v/>
      </c>
      <c r="J92" s="18">
        <f>SUM(B92)</f>
        <v/>
      </c>
      <c r="K92" s="18">
        <f>SUM(C92)</f>
        <v/>
      </c>
      <c r="L92" s="18">
        <f>SUM(D92)</f>
        <v/>
      </c>
      <c r="M92" s="18">
        <f>SUM(E92)</f>
        <v/>
      </c>
    </row>
    <row r="93">
      <c r="A93" s="18">
        <f>'Combined_END_SEM-E'!I97</f>
        <v/>
      </c>
      <c r="B93" s="18">
        <f>'Combined_END_SEM-E'!J97</f>
        <v/>
      </c>
      <c r="C93" s="18">
        <f>'Combined_END_SEM-E'!K97</f>
        <v/>
      </c>
      <c r="D93" s="18">
        <f>'Combined_END_SEM-E'!L97</f>
        <v/>
      </c>
      <c r="E93" s="18">
        <f>'Combined_END_SEM-E'!M97</f>
        <v/>
      </c>
      <c r="G93" s="34" t="n"/>
      <c r="I93" s="18">
        <f>SUM(A93)</f>
        <v/>
      </c>
      <c r="J93" s="18">
        <f>SUM(B93)</f>
        <v/>
      </c>
      <c r="K93" s="18">
        <f>SUM(C93)</f>
        <v/>
      </c>
      <c r="L93" s="18">
        <f>SUM(D93)</f>
        <v/>
      </c>
      <c r="M93" s="18">
        <f>SUM(E93)</f>
        <v/>
      </c>
    </row>
    <row r="94">
      <c r="A94" s="18">
        <f>'Combined_END_SEM-E'!I98</f>
        <v/>
      </c>
      <c r="B94" s="18">
        <f>'Combined_END_SEM-E'!J98</f>
        <v/>
      </c>
      <c r="C94" s="18">
        <f>'Combined_END_SEM-E'!K98</f>
        <v/>
      </c>
      <c r="D94" s="18">
        <f>'Combined_END_SEM-E'!L98</f>
        <v/>
      </c>
      <c r="E94" s="18">
        <f>'Combined_END_SEM-E'!M98</f>
        <v/>
      </c>
      <c r="G94" s="34" t="n"/>
      <c r="I94" s="18">
        <f>SUM(A94)</f>
        <v/>
      </c>
      <c r="J94" s="18">
        <f>SUM(B94)</f>
        <v/>
      </c>
      <c r="K94" s="18">
        <f>SUM(C94)</f>
        <v/>
      </c>
      <c r="L94" s="18">
        <f>SUM(D94)</f>
        <v/>
      </c>
      <c r="M94" s="18">
        <f>SUM(E94)</f>
        <v/>
      </c>
    </row>
    <row r="95">
      <c r="A95" s="18">
        <f>'Combined_END_SEM-E'!I99</f>
        <v/>
      </c>
      <c r="B95" s="18">
        <f>'Combined_END_SEM-E'!J99</f>
        <v/>
      </c>
      <c r="C95" s="18">
        <f>'Combined_END_SEM-E'!K99</f>
        <v/>
      </c>
      <c r="D95" s="18">
        <f>'Combined_END_SEM-E'!L99</f>
        <v/>
      </c>
      <c r="E95" s="18">
        <f>'Combined_END_SEM-E'!M99</f>
        <v/>
      </c>
      <c r="G95" s="34" t="n"/>
      <c r="I95" s="18">
        <f>SUM(A95)</f>
        <v/>
      </c>
      <c r="J95" s="18">
        <f>SUM(B95)</f>
        <v/>
      </c>
      <c r="K95" s="18">
        <f>SUM(C95)</f>
        <v/>
      </c>
      <c r="L95" s="18">
        <f>SUM(D95)</f>
        <v/>
      </c>
      <c r="M95" s="18">
        <f>SUM(E95)</f>
        <v/>
      </c>
    </row>
    <row r="96">
      <c r="A96" s="18">
        <f>'Combined_END_SEM-E'!I100</f>
        <v/>
      </c>
      <c r="B96" s="18">
        <f>'Combined_END_SEM-E'!J100</f>
        <v/>
      </c>
      <c r="C96" s="18">
        <f>'Combined_END_SEM-E'!K100</f>
        <v/>
      </c>
      <c r="D96" s="18">
        <f>'Combined_END_SEM-E'!L100</f>
        <v/>
      </c>
      <c r="E96" s="18">
        <f>'Combined_END_SEM-E'!M100</f>
        <v/>
      </c>
      <c r="G96" s="34" t="n"/>
      <c r="I96" s="18">
        <f>SUM(A96)</f>
        <v/>
      </c>
      <c r="J96" s="18">
        <f>SUM(B96)</f>
        <v/>
      </c>
      <c r="K96" s="18">
        <f>SUM(C96)</f>
        <v/>
      </c>
      <c r="L96" s="18">
        <f>SUM(D96)</f>
        <v/>
      </c>
      <c r="M96" s="18">
        <f>SUM(E96)</f>
        <v/>
      </c>
    </row>
    <row r="97">
      <c r="A97" s="18">
        <f>'Combined_END_SEM-E'!I101</f>
        <v/>
      </c>
      <c r="B97" s="18">
        <f>'Combined_END_SEM-E'!J101</f>
        <v/>
      </c>
      <c r="C97" s="18">
        <f>'Combined_END_SEM-E'!K101</f>
        <v/>
      </c>
      <c r="D97" s="18">
        <f>'Combined_END_SEM-E'!L101</f>
        <v/>
      </c>
      <c r="E97" s="18">
        <f>'Combined_END_SEM-E'!M101</f>
        <v/>
      </c>
      <c r="G97" s="34" t="n"/>
      <c r="I97" s="18">
        <f>SUM(A97)</f>
        <v/>
      </c>
      <c r="J97" s="18">
        <f>SUM(B97)</f>
        <v/>
      </c>
      <c r="K97" s="18">
        <f>SUM(C97)</f>
        <v/>
      </c>
      <c r="L97" s="18">
        <f>SUM(D97)</f>
        <v/>
      </c>
      <c r="M97" s="18">
        <f>SUM(E97)</f>
        <v/>
      </c>
    </row>
    <row r="98">
      <c r="A98" s="18">
        <f>'Combined_END_SEM-E'!I102</f>
        <v/>
      </c>
      <c r="B98" s="18">
        <f>'Combined_END_SEM-E'!J102</f>
        <v/>
      </c>
      <c r="C98" s="18">
        <f>'Combined_END_SEM-E'!K102</f>
        <v/>
      </c>
      <c r="D98" s="18">
        <f>'Combined_END_SEM-E'!L102</f>
        <v/>
      </c>
      <c r="E98" s="18">
        <f>'Combined_END_SEM-E'!M102</f>
        <v/>
      </c>
      <c r="G98" s="34" t="n"/>
      <c r="I98" s="18">
        <f>SUM(A98)</f>
        <v/>
      </c>
      <c r="J98" s="18">
        <f>SUM(B98)</f>
        <v/>
      </c>
      <c r="K98" s="18">
        <f>SUM(C98)</f>
        <v/>
      </c>
      <c r="L98" s="18">
        <f>SUM(D98)</f>
        <v/>
      </c>
      <c r="M98" s="18">
        <f>SUM(E98)</f>
        <v/>
      </c>
    </row>
    <row r="99">
      <c r="A99" s="18">
        <f>'Combined_END_SEM-E'!I103</f>
        <v/>
      </c>
      <c r="B99" s="18">
        <f>'Combined_END_SEM-E'!J103</f>
        <v/>
      </c>
      <c r="C99" s="18">
        <f>'Combined_END_SEM-E'!K103</f>
        <v/>
      </c>
      <c r="D99" s="18">
        <f>'Combined_END_SEM-E'!L103</f>
        <v/>
      </c>
      <c r="E99" s="18">
        <f>'Combined_END_SEM-E'!M103</f>
        <v/>
      </c>
      <c r="G99" s="34" t="n"/>
      <c r="I99" s="18">
        <f>SUM(A99)</f>
        <v/>
      </c>
      <c r="J99" s="18">
        <f>SUM(B99)</f>
        <v/>
      </c>
      <c r="K99" s="18">
        <f>SUM(C99)</f>
        <v/>
      </c>
      <c r="L99" s="18">
        <f>SUM(D99)</f>
        <v/>
      </c>
      <c r="M99" s="18">
        <f>SUM(E99)</f>
        <v/>
      </c>
    </row>
    <row r="100">
      <c r="A100" s="18">
        <f>'Combined_END_SEM-E'!I104</f>
        <v/>
      </c>
      <c r="B100" s="18">
        <f>'Combined_END_SEM-E'!J104</f>
        <v/>
      </c>
      <c r="C100" s="18">
        <f>'Combined_END_SEM-E'!K104</f>
        <v/>
      </c>
      <c r="D100" s="18">
        <f>'Combined_END_SEM-E'!L104</f>
        <v/>
      </c>
      <c r="E100" s="18">
        <f>'Combined_END_SEM-E'!M104</f>
        <v/>
      </c>
      <c r="G100" s="34" t="n"/>
      <c r="I100" s="18">
        <f>SUM(A100)</f>
        <v/>
      </c>
      <c r="J100" s="18">
        <f>SUM(B100)</f>
        <v/>
      </c>
      <c r="K100" s="18">
        <f>SUM(C100)</f>
        <v/>
      </c>
      <c r="L100" s="18">
        <f>SUM(D100)</f>
        <v/>
      </c>
      <c r="M100" s="18">
        <f>SUM(E100)</f>
        <v/>
      </c>
    </row>
    <row r="101">
      <c r="A101" s="18">
        <f>'Combined_END_SEM-E'!I105</f>
        <v/>
      </c>
      <c r="B101" s="18">
        <f>'Combined_END_SEM-E'!J105</f>
        <v/>
      </c>
      <c r="C101" s="18">
        <f>'Combined_END_SEM-E'!K105</f>
        <v/>
      </c>
      <c r="D101" s="18">
        <f>'Combined_END_SEM-E'!L105</f>
        <v/>
      </c>
      <c r="E101" s="18">
        <f>'Combined_END_SEM-E'!M105</f>
        <v/>
      </c>
      <c r="G101" s="34" t="n"/>
      <c r="I101" s="18">
        <f>SUM(A101)</f>
        <v/>
      </c>
      <c r="J101" s="18">
        <f>SUM(B101)</f>
        <v/>
      </c>
      <c r="K101" s="18">
        <f>SUM(C101)</f>
        <v/>
      </c>
      <c r="L101" s="18">
        <f>SUM(D101)</f>
        <v/>
      </c>
      <c r="M101" s="18">
        <f>SUM(E101)</f>
        <v/>
      </c>
    </row>
    <row r="102">
      <c r="A102" s="18">
        <f>'Combined_END_SEM-E'!I106</f>
        <v/>
      </c>
      <c r="B102" s="18">
        <f>'Combined_END_SEM-E'!J106</f>
        <v/>
      </c>
      <c r="C102" s="18">
        <f>'Combined_END_SEM-E'!K106</f>
        <v/>
      </c>
      <c r="D102" s="18">
        <f>'Combined_END_SEM-E'!L106</f>
        <v/>
      </c>
      <c r="E102" s="18">
        <f>'Combined_END_SEM-E'!M106</f>
        <v/>
      </c>
      <c r="G102" s="34" t="n"/>
      <c r="I102" s="18">
        <f>SUM(A102)</f>
        <v/>
      </c>
      <c r="J102" s="18">
        <f>SUM(B102)</f>
        <v/>
      </c>
      <c r="K102" s="18">
        <f>SUM(C102)</f>
        <v/>
      </c>
      <c r="L102" s="18">
        <f>SUM(D102)</f>
        <v/>
      </c>
      <c r="M102" s="18">
        <f>SUM(E102)</f>
        <v/>
      </c>
    </row>
    <row r="103">
      <c r="A103" s="18">
        <f>'Combined_END_SEM-E'!I107</f>
        <v/>
      </c>
      <c r="B103" s="18">
        <f>'Combined_END_SEM-E'!J107</f>
        <v/>
      </c>
      <c r="C103" s="18">
        <f>'Combined_END_SEM-E'!K107</f>
        <v/>
      </c>
      <c r="D103" s="18">
        <f>'Combined_END_SEM-E'!L107</f>
        <v/>
      </c>
      <c r="E103" s="18">
        <f>'Combined_END_SEM-E'!M107</f>
        <v/>
      </c>
      <c r="G103" s="34" t="n"/>
      <c r="I103" s="18">
        <f>SUM(A103)</f>
        <v/>
      </c>
      <c r="J103" s="18">
        <f>SUM(B103)</f>
        <v/>
      </c>
      <c r="K103" s="18">
        <f>SUM(C103)</f>
        <v/>
      </c>
      <c r="L103" s="18">
        <f>SUM(D103)</f>
        <v/>
      </c>
      <c r="M103" s="18">
        <f>SUM(E103)</f>
        <v/>
      </c>
    </row>
    <row r="104">
      <c r="A104" s="18">
        <f>'Combined_END_SEM-E'!I108</f>
        <v/>
      </c>
      <c r="B104" s="18">
        <f>'Combined_END_SEM-E'!J108</f>
        <v/>
      </c>
      <c r="C104" s="18">
        <f>'Combined_END_SEM-E'!K108</f>
        <v/>
      </c>
      <c r="D104" s="18">
        <f>'Combined_END_SEM-E'!L108</f>
        <v/>
      </c>
      <c r="E104" s="18">
        <f>'Combined_END_SEM-E'!M108</f>
        <v/>
      </c>
      <c r="G104" s="34" t="n"/>
      <c r="I104" s="18">
        <f>SUM(A104)</f>
        <v/>
      </c>
      <c r="J104" s="18">
        <f>SUM(B104)</f>
        <v/>
      </c>
      <c r="K104" s="18">
        <f>SUM(C104)</f>
        <v/>
      </c>
      <c r="L104" s="18">
        <f>SUM(D104)</f>
        <v/>
      </c>
      <c r="M104" s="18">
        <f>SUM(E104)</f>
        <v/>
      </c>
    </row>
    <row r="105">
      <c r="A105" s="18">
        <f>'Combined_END_SEM-E'!I109</f>
        <v/>
      </c>
      <c r="B105" s="18">
        <f>'Combined_END_SEM-E'!J109</f>
        <v/>
      </c>
      <c r="C105" s="18">
        <f>'Combined_END_SEM-E'!K109</f>
        <v/>
      </c>
      <c r="D105" s="18">
        <f>'Combined_END_SEM-E'!L109</f>
        <v/>
      </c>
      <c r="E105" s="18">
        <f>'Combined_END_SEM-E'!M109</f>
        <v/>
      </c>
      <c r="G105" s="34" t="n"/>
      <c r="I105" s="18">
        <f>SUM(A105)</f>
        <v/>
      </c>
      <c r="J105" s="18">
        <f>SUM(B105)</f>
        <v/>
      </c>
      <c r="K105" s="18">
        <f>SUM(C105)</f>
        <v/>
      </c>
      <c r="L105" s="18">
        <f>SUM(D105)</f>
        <v/>
      </c>
      <c r="M105" s="18">
        <f>SUM(E105)</f>
        <v/>
      </c>
    </row>
    <row r="106">
      <c r="A106" s="18">
        <f>'Combined_END_SEM-E'!I110</f>
        <v/>
      </c>
      <c r="B106" s="18">
        <f>'Combined_END_SEM-E'!J110</f>
        <v/>
      </c>
      <c r="C106" s="18">
        <f>'Combined_END_SEM-E'!K110</f>
        <v/>
      </c>
      <c r="D106" s="18">
        <f>'Combined_END_SEM-E'!L110</f>
        <v/>
      </c>
      <c r="E106" s="18">
        <f>'Combined_END_SEM-E'!M110</f>
        <v/>
      </c>
      <c r="G106" s="34" t="n"/>
      <c r="I106" s="18">
        <f>SUM(A106)</f>
        <v/>
      </c>
      <c r="J106" s="18">
        <f>SUM(B106)</f>
        <v/>
      </c>
      <c r="K106" s="18">
        <f>SUM(C106)</f>
        <v/>
      </c>
      <c r="L106" s="18">
        <f>SUM(D106)</f>
        <v/>
      </c>
      <c r="M106" s="18">
        <f>SUM(E106)</f>
        <v/>
      </c>
    </row>
    <row r="107">
      <c r="A107" s="18">
        <f>'Combined_END_SEM-E'!I111</f>
        <v/>
      </c>
      <c r="B107" s="18">
        <f>'Combined_END_SEM-E'!J111</f>
        <v/>
      </c>
      <c r="C107" s="18">
        <f>'Combined_END_SEM-E'!K111</f>
        <v/>
      </c>
      <c r="D107" s="18">
        <f>'Combined_END_SEM-E'!L111</f>
        <v/>
      </c>
      <c r="E107" s="18">
        <f>'Combined_END_SEM-E'!M111</f>
        <v/>
      </c>
      <c r="G107" s="34" t="n"/>
      <c r="I107" s="18">
        <f>SUM(A107)</f>
        <v/>
      </c>
      <c r="J107" s="18">
        <f>SUM(B107)</f>
        <v/>
      </c>
      <c r="K107" s="18">
        <f>SUM(C107)</f>
        <v/>
      </c>
      <c r="L107" s="18">
        <f>SUM(D107)</f>
        <v/>
      </c>
      <c r="M107" s="18">
        <f>SUM(E107)</f>
        <v/>
      </c>
    </row>
    <row r="108">
      <c r="A108" s="18">
        <f>'Combined_END_SEM-E'!I112</f>
        <v/>
      </c>
      <c r="B108" s="18">
        <f>'Combined_END_SEM-E'!J112</f>
        <v/>
      </c>
      <c r="C108" s="18">
        <f>'Combined_END_SEM-E'!K112</f>
        <v/>
      </c>
      <c r="D108" s="18">
        <f>'Combined_END_SEM-E'!L112</f>
        <v/>
      </c>
      <c r="E108" s="18">
        <f>'Combined_END_SEM-E'!M112</f>
        <v/>
      </c>
      <c r="G108" s="34" t="n"/>
      <c r="I108" s="18">
        <f>SUM(A108)</f>
        <v/>
      </c>
      <c r="J108" s="18">
        <f>SUM(B108)</f>
        <v/>
      </c>
      <c r="K108" s="18">
        <f>SUM(C108)</f>
        <v/>
      </c>
      <c r="L108" s="18">
        <f>SUM(D108)</f>
        <v/>
      </c>
      <c r="M108" s="18">
        <f>SUM(E108)</f>
        <v/>
      </c>
    </row>
    <row r="109">
      <c r="A109" s="18">
        <f>'Combined_END_SEM-E'!I113</f>
        <v/>
      </c>
      <c r="B109" s="18">
        <f>'Combined_END_SEM-E'!J113</f>
        <v/>
      </c>
      <c r="C109" s="18">
        <f>'Combined_END_SEM-E'!K113</f>
        <v/>
      </c>
      <c r="D109" s="18">
        <f>'Combined_END_SEM-E'!L113</f>
        <v/>
      </c>
      <c r="E109" s="18">
        <f>'Combined_END_SEM-E'!M113</f>
        <v/>
      </c>
      <c r="G109" s="34" t="n"/>
      <c r="I109" s="18">
        <f>SUM(A109)</f>
        <v/>
      </c>
      <c r="J109" s="18">
        <f>SUM(B109)</f>
        <v/>
      </c>
      <c r="K109" s="18">
        <f>SUM(C109)</f>
        <v/>
      </c>
      <c r="L109" s="18">
        <f>SUM(D109)</f>
        <v/>
      </c>
      <c r="M109" s="18">
        <f>SUM(E109)</f>
        <v/>
      </c>
    </row>
    <row r="110">
      <c r="A110" s="18">
        <f>'Combined_END_SEM-E'!I114</f>
        <v/>
      </c>
      <c r="B110" s="18">
        <f>'Combined_END_SEM-E'!J114</f>
        <v/>
      </c>
      <c r="C110" s="18">
        <f>'Combined_END_SEM-E'!K114</f>
        <v/>
      </c>
      <c r="D110" s="18">
        <f>'Combined_END_SEM-E'!L114</f>
        <v/>
      </c>
      <c r="E110" s="18">
        <f>'Combined_END_SEM-E'!M114</f>
        <v/>
      </c>
      <c r="G110" s="34" t="n"/>
      <c r="I110" s="18">
        <f>SUM(A110)</f>
        <v/>
      </c>
      <c r="J110" s="18">
        <f>SUM(B110)</f>
        <v/>
      </c>
      <c r="K110" s="18">
        <f>SUM(C110)</f>
        <v/>
      </c>
      <c r="L110" s="18">
        <f>SUM(D110)</f>
        <v/>
      </c>
      <c r="M110" s="18">
        <f>SUM(E110)</f>
        <v/>
      </c>
    </row>
    <row r="111">
      <c r="A111" s="18">
        <f>'Combined_END_SEM-E'!I115</f>
        <v/>
      </c>
      <c r="B111" s="18">
        <f>'Combined_END_SEM-E'!J115</f>
        <v/>
      </c>
      <c r="C111" s="18">
        <f>'Combined_END_SEM-E'!K115</f>
        <v/>
      </c>
      <c r="D111" s="18">
        <f>'Combined_END_SEM-E'!L115</f>
        <v/>
      </c>
      <c r="E111" s="18">
        <f>'Combined_END_SEM-E'!M115</f>
        <v/>
      </c>
      <c r="G111" s="34" t="n"/>
      <c r="I111" s="18">
        <f>SUM(A111)</f>
        <v/>
      </c>
      <c r="J111" s="18">
        <f>SUM(B111)</f>
        <v/>
      </c>
      <c r="K111" s="18">
        <f>SUM(C111)</f>
        <v/>
      </c>
      <c r="L111" s="18">
        <f>SUM(D111)</f>
        <v/>
      </c>
      <c r="M111" s="18">
        <f>SUM(E111)</f>
        <v/>
      </c>
    </row>
    <row r="112">
      <c r="A112" s="18">
        <f>'Combined_END_SEM-E'!I116</f>
        <v/>
      </c>
      <c r="B112" s="18">
        <f>'Combined_END_SEM-E'!J116</f>
        <v/>
      </c>
      <c r="C112" s="18">
        <f>'Combined_END_SEM-E'!K116</f>
        <v/>
      </c>
      <c r="D112" s="18">
        <f>'Combined_END_SEM-E'!L116</f>
        <v/>
      </c>
      <c r="E112" s="18">
        <f>'Combined_END_SEM-E'!M116</f>
        <v/>
      </c>
      <c r="G112" s="34" t="n"/>
      <c r="I112" s="18">
        <f>SUM(A112)</f>
        <v/>
      </c>
      <c r="J112" s="18">
        <f>SUM(B112)</f>
        <v/>
      </c>
      <c r="K112" s="18">
        <f>SUM(C112)</f>
        <v/>
      </c>
      <c r="L112" s="18">
        <f>SUM(D112)</f>
        <v/>
      </c>
      <c r="M112" s="18">
        <f>SUM(E112)</f>
        <v/>
      </c>
    </row>
    <row r="113">
      <c r="A113" s="18">
        <f>'Combined_END_SEM-E'!I117</f>
        <v/>
      </c>
      <c r="B113" s="18">
        <f>'Combined_END_SEM-E'!J117</f>
        <v/>
      </c>
      <c r="C113" s="18">
        <f>'Combined_END_SEM-E'!K117</f>
        <v/>
      </c>
      <c r="D113" s="18">
        <f>'Combined_END_SEM-E'!L117</f>
        <v/>
      </c>
      <c r="E113" s="18">
        <f>'Combined_END_SEM-E'!M117</f>
        <v/>
      </c>
      <c r="G113" s="34" t="n"/>
      <c r="I113" s="18">
        <f>SUM(A113)</f>
        <v/>
      </c>
      <c r="J113" s="18">
        <f>SUM(B113)</f>
        <v/>
      </c>
      <c r="K113" s="18">
        <f>SUM(C113)</f>
        <v/>
      </c>
      <c r="L113" s="18">
        <f>SUM(D113)</f>
        <v/>
      </c>
      <c r="M113" s="18">
        <f>SUM(E113)</f>
        <v/>
      </c>
    </row>
    <row r="114">
      <c r="A114" s="18">
        <f>'Combined_END_SEM-E'!I118</f>
        <v/>
      </c>
      <c r="B114" s="18">
        <f>'Combined_END_SEM-E'!J118</f>
        <v/>
      </c>
      <c r="C114" s="18">
        <f>'Combined_END_SEM-E'!K118</f>
        <v/>
      </c>
      <c r="D114" s="18">
        <f>'Combined_END_SEM-E'!L118</f>
        <v/>
      </c>
      <c r="E114" s="18">
        <f>'Combined_END_SEM-E'!M118</f>
        <v/>
      </c>
      <c r="G114" s="34" t="n"/>
      <c r="I114" s="18">
        <f>SUM(A114)</f>
        <v/>
      </c>
      <c r="J114" s="18">
        <f>SUM(B114)</f>
        <v/>
      </c>
      <c r="K114" s="18">
        <f>SUM(C114)</f>
        <v/>
      </c>
      <c r="L114" s="18">
        <f>SUM(D114)</f>
        <v/>
      </c>
      <c r="M114" s="18">
        <f>SUM(E114)</f>
        <v/>
      </c>
    </row>
    <row r="115">
      <c r="A115" s="18">
        <f>'Combined_END_SEM-E'!I119</f>
        <v/>
      </c>
      <c r="B115" s="18">
        <f>'Combined_END_SEM-E'!J119</f>
        <v/>
      </c>
      <c r="C115" s="18">
        <f>'Combined_END_SEM-E'!K119</f>
        <v/>
      </c>
      <c r="D115" s="18">
        <f>'Combined_END_SEM-E'!L119</f>
        <v/>
      </c>
      <c r="E115" s="18">
        <f>'Combined_END_SEM-E'!M119</f>
        <v/>
      </c>
      <c r="G115" s="34" t="n"/>
      <c r="I115" s="18">
        <f>SUM(A115)</f>
        <v/>
      </c>
      <c r="J115" s="18">
        <f>SUM(B115)</f>
        <v/>
      </c>
      <c r="K115" s="18">
        <f>SUM(C115)</f>
        <v/>
      </c>
      <c r="L115" s="18">
        <f>SUM(D115)</f>
        <v/>
      </c>
      <c r="M115" s="18">
        <f>SUM(E115)</f>
        <v/>
      </c>
    </row>
    <row r="116">
      <c r="A116" s="18">
        <f>'Combined_END_SEM-E'!I120</f>
        <v/>
      </c>
      <c r="B116" s="18">
        <f>'Combined_END_SEM-E'!J120</f>
        <v/>
      </c>
      <c r="C116" s="18">
        <f>'Combined_END_SEM-E'!K120</f>
        <v/>
      </c>
      <c r="D116" s="18">
        <f>'Combined_END_SEM-E'!L120</f>
        <v/>
      </c>
      <c r="E116" s="18">
        <f>'Combined_END_SEM-E'!M120</f>
        <v/>
      </c>
      <c r="G116" s="34" t="n"/>
      <c r="I116" s="18">
        <f>SUM(A116)</f>
        <v/>
      </c>
      <c r="J116" s="18">
        <f>SUM(B116)</f>
        <v/>
      </c>
      <c r="K116" s="18">
        <f>SUM(C116)</f>
        <v/>
      </c>
      <c r="L116" s="18">
        <f>SUM(D116)</f>
        <v/>
      </c>
      <c r="M116" s="18">
        <f>SUM(E116)</f>
        <v/>
      </c>
    </row>
    <row r="117">
      <c r="A117" s="18">
        <f>'Combined_END_SEM-E'!I121</f>
        <v/>
      </c>
      <c r="B117" s="18">
        <f>'Combined_END_SEM-E'!J121</f>
        <v/>
      </c>
      <c r="C117" s="18">
        <f>'Combined_END_SEM-E'!K121</f>
        <v/>
      </c>
      <c r="D117" s="18">
        <f>'Combined_END_SEM-E'!L121</f>
        <v/>
      </c>
      <c r="E117" s="18">
        <f>'Combined_END_SEM-E'!M121</f>
        <v/>
      </c>
      <c r="G117" s="34" t="n"/>
      <c r="I117" s="18">
        <f>SUM(A117)</f>
        <v/>
      </c>
      <c r="J117" s="18">
        <f>SUM(B117)</f>
        <v/>
      </c>
      <c r="K117" s="18">
        <f>SUM(C117)</f>
        <v/>
      </c>
      <c r="L117" s="18">
        <f>SUM(D117)</f>
        <v/>
      </c>
      <c r="M117" s="18">
        <f>SUM(E117)</f>
        <v/>
      </c>
    </row>
    <row r="118">
      <c r="A118" s="18">
        <f>'Combined_END_SEM-E'!I122</f>
        <v/>
      </c>
      <c r="B118" s="18">
        <f>'Combined_END_SEM-E'!J122</f>
        <v/>
      </c>
      <c r="C118" s="18">
        <f>'Combined_END_SEM-E'!K122</f>
        <v/>
      </c>
      <c r="D118" s="18">
        <f>'Combined_END_SEM-E'!L122</f>
        <v/>
      </c>
      <c r="E118" s="18">
        <f>'Combined_END_SEM-E'!M122</f>
        <v/>
      </c>
      <c r="G118" s="34" t="n"/>
      <c r="I118" s="18">
        <f>SUM(A118)</f>
        <v/>
      </c>
      <c r="J118" s="18">
        <f>SUM(B118)</f>
        <v/>
      </c>
      <c r="K118" s="18">
        <f>SUM(C118)</f>
        <v/>
      </c>
      <c r="L118" s="18">
        <f>SUM(D118)</f>
        <v/>
      </c>
      <c r="M118" s="18">
        <f>SUM(E118)</f>
        <v/>
      </c>
    </row>
    <row r="119">
      <c r="A119" s="18">
        <f>'Combined_END_SEM-E'!I123</f>
        <v/>
      </c>
      <c r="B119" s="18">
        <f>'Combined_END_SEM-E'!J123</f>
        <v/>
      </c>
      <c r="C119" s="18">
        <f>'Combined_END_SEM-E'!K123</f>
        <v/>
      </c>
      <c r="D119" s="18">
        <f>'Combined_END_SEM-E'!L123</f>
        <v/>
      </c>
      <c r="E119" s="18">
        <f>'Combined_END_SEM-E'!M123</f>
        <v/>
      </c>
      <c r="G119" s="34" t="n"/>
      <c r="I119" s="18">
        <f>SUM(A119)</f>
        <v/>
      </c>
      <c r="J119" s="18">
        <f>SUM(B119)</f>
        <v/>
      </c>
      <c r="K119" s="18">
        <f>SUM(C119)</f>
        <v/>
      </c>
      <c r="L119" s="18">
        <f>SUM(D119)</f>
        <v/>
      </c>
      <c r="M119" s="18">
        <f>SUM(E119)</f>
        <v/>
      </c>
    </row>
    <row r="120">
      <c r="A120" s="18">
        <f>'Combined_END_SEM-E'!I124</f>
        <v/>
      </c>
      <c r="B120" s="18">
        <f>'Combined_END_SEM-E'!J124</f>
        <v/>
      </c>
      <c r="C120" s="18">
        <f>'Combined_END_SEM-E'!K124</f>
        <v/>
      </c>
      <c r="D120" s="18">
        <f>'Combined_END_SEM-E'!L124</f>
        <v/>
      </c>
      <c r="E120" s="18">
        <f>'Combined_END_SEM-E'!M124</f>
        <v/>
      </c>
      <c r="G120" s="34" t="n"/>
      <c r="I120" s="18">
        <f>SUM(A120)</f>
        <v/>
      </c>
      <c r="J120" s="18">
        <f>SUM(B120)</f>
        <v/>
      </c>
      <c r="K120" s="18">
        <f>SUM(C120)</f>
        <v/>
      </c>
      <c r="L120" s="18">
        <f>SUM(D120)</f>
        <v/>
      </c>
      <c r="M120" s="18">
        <f>SUM(E120)</f>
        <v/>
      </c>
    </row>
    <row r="121">
      <c r="A121" s="18">
        <f>'Combined_END_SEM-E'!I125</f>
        <v/>
      </c>
      <c r="B121" s="18">
        <f>'Combined_END_SEM-E'!J125</f>
        <v/>
      </c>
      <c r="C121" s="18">
        <f>'Combined_END_SEM-E'!K125</f>
        <v/>
      </c>
      <c r="D121" s="18">
        <f>'Combined_END_SEM-E'!L125</f>
        <v/>
      </c>
      <c r="E121" s="18">
        <f>'Combined_END_SEM-E'!M125</f>
        <v/>
      </c>
      <c r="G121" s="34" t="n"/>
      <c r="I121" s="18">
        <f>SUM(A121)</f>
        <v/>
      </c>
      <c r="J121" s="18">
        <f>SUM(B121)</f>
        <v/>
      </c>
      <c r="K121" s="18">
        <f>SUM(C121)</f>
        <v/>
      </c>
      <c r="L121" s="18">
        <f>SUM(D121)</f>
        <v/>
      </c>
      <c r="M121" s="18">
        <f>SUM(E121)</f>
        <v/>
      </c>
    </row>
    <row r="122">
      <c r="A122" s="18">
        <f>'Combined_END_SEM-E'!I126</f>
        <v/>
      </c>
      <c r="B122" s="18">
        <f>'Combined_END_SEM-E'!J126</f>
        <v/>
      </c>
      <c r="C122" s="18">
        <f>'Combined_END_SEM-E'!K126</f>
        <v/>
      </c>
      <c r="D122" s="18">
        <f>'Combined_END_SEM-E'!L126</f>
        <v/>
      </c>
      <c r="E122" s="18">
        <f>'Combined_END_SEM-E'!M126</f>
        <v/>
      </c>
      <c r="G122" s="34" t="n"/>
      <c r="I122" s="18">
        <f>SUM(A122)</f>
        <v/>
      </c>
      <c r="J122" s="18">
        <f>SUM(B122)</f>
        <v/>
      </c>
      <c r="K122" s="18">
        <f>SUM(C122)</f>
        <v/>
      </c>
      <c r="L122" s="18">
        <f>SUM(D122)</f>
        <v/>
      </c>
      <c r="M122" s="18">
        <f>SUM(E122)</f>
        <v/>
      </c>
    </row>
    <row r="123">
      <c r="A123" s="18">
        <f>'Combined_END_SEM-E'!I127</f>
        <v/>
      </c>
      <c r="B123" s="18">
        <f>'Combined_END_SEM-E'!J127</f>
        <v/>
      </c>
      <c r="C123" s="18">
        <f>'Combined_END_SEM-E'!K127</f>
        <v/>
      </c>
      <c r="D123" s="18">
        <f>'Combined_END_SEM-E'!L127</f>
        <v/>
      </c>
      <c r="E123" s="18">
        <f>'Combined_END_SEM-E'!M127</f>
        <v/>
      </c>
      <c r="G123" s="34" t="n"/>
      <c r="I123" s="18">
        <f>SUM(A123)</f>
        <v/>
      </c>
      <c r="J123" s="18">
        <f>SUM(B123)</f>
        <v/>
      </c>
      <c r="K123" s="18">
        <f>SUM(C123)</f>
        <v/>
      </c>
      <c r="L123" s="18">
        <f>SUM(D123)</f>
        <v/>
      </c>
      <c r="M123" s="18">
        <f>SUM(E123)</f>
        <v/>
      </c>
    </row>
    <row r="124">
      <c r="A124" s="18">
        <f>'Combined_END_SEM-E'!I128</f>
        <v/>
      </c>
      <c r="B124" s="18">
        <f>'Combined_END_SEM-E'!J128</f>
        <v/>
      </c>
      <c r="C124" s="18">
        <f>'Combined_END_SEM-E'!K128</f>
        <v/>
      </c>
      <c r="D124" s="18">
        <f>'Combined_END_SEM-E'!L128</f>
        <v/>
      </c>
      <c r="E124" s="18">
        <f>'Combined_END_SEM-E'!M128</f>
        <v/>
      </c>
      <c r="G124" s="34" t="n"/>
      <c r="I124" s="18">
        <f>SUM(A124)</f>
        <v/>
      </c>
      <c r="J124" s="18">
        <f>SUM(B124)</f>
        <v/>
      </c>
      <c r="K124" s="18">
        <f>SUM(C124)</f>
        <v/>
      </c>
      <c r="L124" s="18">
        <f>SUM(D124)</f>
        <v/>
      </c>
      <c r="M124" s="18">
        <f>SUM(E124)</f>
        <v/>
      </c>
    </row>
    <row r="125">
      <c r="A125" s="18">
        <f>'Combined_END_SEM-E'!I129</f>
        <v/>
      </c>
      <c r="B125" s="18">
        <f>'Combined_END_SEM-E'!J129</f>
        <v/>
      </c>
      <c r="C125" s="18">
        <f>'Combined_END_SEM-E'!K129</f>
        <v/>
      </c>
      <c r="D125" s="18">
        <f>'Combined_END_SEM-E'!L129</f>
        <v/>
      </c>
      <c r="E125" s="18">
        <f>'Combined_END_SEM-E'!M129</f>
        <v/>
      </c>
      <c r="G125" s="34" t="n"/>
      <c r="I125" s="18">
        <f>SUM(A125)</f>
        <v/>
      </c>
      <c r="J125" s="18">
        <f>SUM(B125)</f>
        <v/>
      </c>
      <c r="K125" s="18">
        <f>SUM(C125)</f>
        <v/>
      </c>
      <c r="L125" s="18">
        <f>SUM(D125)</f>
        <v/>
      </c>
      <c r="M125" s="18">
        <f>SUM(E125)</f>
        <v/>
      </c>
    </row>
    <row r="126">
      <c r="A126" s="18">
        <f>'Combined_END_SEM-E'!I130</f>
        <v/>
      </c>
      <c r="B126" s="18">
        <f>'Combined_END_SEM-E'!J130</f>
        <v/>
      </c>
      <c r="C126" s="18">
        <f>'Combined_END_SEM-E'!K130</f>
        <v/>
      </c>
      <c r="D126" s="18">
        <f>'Combined_END_SEM-E'!L130</f>
        <v/>
      </c>
      <c r="E126" s="18">
        <f>'Combined_END_SEM-E'!M130</f>
        <v/>
      </c>
      <c r="G126" s="34" t="n"/>
      <c r="I126" s="18">
        <f>SUM(A126)</f>
        <v/>
      </c>
      <c r="J126" s="18">
        <f>SUM(B126)</f>
        <v/>
      </c>
      <c r="K126" s="18">
        <f>SUM(C126)</f>
        <v/>
      </c>
      <c r="L126" s="18">
        <f>SUM(D126)</f>
        <v/>
      </c>
      <c r="M126" s="18">
        <f>SUM(E126)</f>
        <v/>
      </c>
    </row>
    <row r="127">
      <c r="A127" s="18">
        <f>'Combined_END_SEM-E'!I131</f>
        <v/>
      </c>
      <c r="B127" s="18">
        <f>'Combined_END_SEM-E'!J131</f>
        <v/>
      </c>
      <c r="C127" s="18">
        <f>'Combined_END_SEM-E'!K131</f>
        <v/>
      </c>
      <c r="D127" s="18">
        <f>'Combined_END_SEM-E'!L131</f>
        <v/>
      </c>
      <c r="E127" s="18">
        <f>'Combined_END_SEM-E'!M131</f>
        <v/>
      </c>
      <c r="G127" s="34" t="n"/>
      <c r="I127" s="18">
        <f>SUM(A127)</f>
        <v/>
      </c>
      <c r="J127" s="18">
        <f>SUM(B127)</f>
        <v/>
      </c>
      <c r="K127" s="18">
        <f>SUM(C127)</f>
        <v/>
      </c>
      <c r="L127" s="18">
        <f>SUM(D127)</f>
        <v/>
      </c>
      <c r="M127" s="18">
        <f>SUM(E127)</f>
        <v/>
      </c>
    </row>
    <row r="128">
      <c r="A128" s="18">
        <f>'Combined_END_SEM-E'!I132</f>
        <v/>
      </c>
      <c r="B128" s="18">
        <f>'Combined_END_SEM-E'!J132</f>
        <v/>
      </c>
      <c r="C128" s="18">
        <f>'Combined_END_SEM-E'!K132</f>
        <v/>
      </c>
      <c r="D128" s="18">
        <f>'Combined_END_SEM-E'!L132</f>
        <v/>
      </c>
      <c r="E128" s="18">
        <f>'Combined_END_SEM-E'!M132</f>
        <v/>
      </c>
      <c r="G128" s="34" t="n"/>
      <c r="I128" s="18">
        <f>SUM(A128)</f>
        <v/>
      </c>
      <c r="J128" s="18">
        <f>SUM(B128)</f>
        <v/>
      </c>
      <c r="K128" s="18">
        <f>SUM(C128)</f>
        <v/>
      </c>
      <c r="L128" s="18">
        <f>SUM(D128)</f>
        <v/>
      </c>
      <c r="M128" s="18">
        <f>SUM(E128)</f>
        <v/>
      </c>
    </row>
    <row r="129">
      <c r="A129" s="18">
        <f>'Combined_END_SEM-E'!I133</f>
        <v/>
      </c>
      <c r="B129" s="18">
        <f>'Combined_END_SEM-E'!J133</f>
        <v/>
      </c>
      <c r="C129" s="18">
        <f>'Combined_END_SEM-E'!K133</f>
        <v/>
      </c>
      <c r="D129" s="18">
        <f>'Combined_END_SEM-E'!L133</f>
        <v/>
      </c>
      <c r="E129" s="18">
        <f>'Combined_END_SEM-E'!M133</f>
        <v/>
      </c>
      <c r="G129" s="34" t="n"/>
      <c r="I129" s="18">
        <f>SUM(A129)</f>
        <v/>
      </c>
      <c r="J129" s="18">
        <f>SUM(B129)</f>
        <v/>
      </c>
      <c r="K129" s="18">
        <f>SUM(C129)</f>
        <v/>
      </c>
      <c r="L129" s="18">
        <f>SUM(D129)</f>
        <v/>
      </c>
      <c r="M129" s="18">
        <f>SUM(E129)</f>
        <v/>
      </c>
    </row>
    <row r="130">
      <c r="A130" s="18">
        <f>'Combined_END_SEM-E'!I134</f>
        <v/>
      </c>
      <c r="B130" s="18">
        <f>'Combined_END_SEM-E'!J134</f>
        <v/>
      </c>
      <c r="C130" s="18">
        <f>'Combined_END_SEM-E'!K134</f>
        <v/>
      </c>
      <c r="D130" s="18">
        <f>'Combined_END_SEM-E'!L134</f>
        <v/>
      </c>
      <c r="E130" s="18">
        <f>'Combined_END_SEM-E'!M134</f>
        <v/>
      </c>
      <c r="G130" s="34" t="n"/>
      <c r="I130" s="18">
        <f>SUM(A130)</f>
        <v/>
      </c>
      <c r="J130" s="18">
        <f>SUM(B130)</f>
        <v/>
      </c>
      <c r="K130" s="18">
        <f>SUM(C130)</f>
        <v/>
      </c>
      <c r="L130" s="18">
        <f>SUM(D130)</f>
        <v/>
      </c>
      <c r="M130" s="18">
        <f>SUM(E130)</f>
        <v/>
      </c>
    </row>
    <row r="131">
      <c r="A131" s="18">
        <f>'Combined_END_SEM-E'!I135</f>
        <v/>
      </c>
      <c r="B131" s="18">
        <f>'Combined_END_SEM-E'!J135</f>
        <v/>
      </c>
      <c r="C131" s="18">
        <f>'Combined_END_SEM-E'!K135</f>
        <v/>
      </c>
      <c r="D131" s="18">
        <f>'Combined_END_SEM-E'!L135</f>
        <v/>
      </c>
      <c r="E131" s="18">
        <f>'Combined_END_SEM-E'!M135</f>
        <v/>
      </c>
      <c r="G131" s="34" t="n"/>
      <c r="I131" s="18">
        <f>SUM(A131)</f>
        <v/>
      </c>
      <c r="J131" s="18">
        <f>SUM(B131)</f>
        <v/>
      </c>
      <c r="K131" s="18">
        <f>SUM(C131)</f>
        <v/>
      </c>
      <c r="L131" s="18">
        <f>SUM(D131)</f>
        <v/>
      </c>
      <c r="M131" s="18">
        <f>SUM(E131)</f>
        <v/>
      </c>
    </row>
    <row r="132">
      <c r="A132" s="18">
        <f>'Combined_END_SEM-E'!I136</f>
        <v/>
      </c>
      <c r="B132" s="18">
        <f>'Combined_END_SEM-E'!J136</f>
        <v/>
      </c>
      <c r="C132" s="18">
        <f>'Combined_END_SEM-E'!K136</f>
        <v/>
      </c>
      <c r="D132" s="18">
        <f>'Combined_END_SEM-E'!L136</f>
        <v/>
      </c>
      <c r="E132" s="18">
        <f>'Combined_END_SEM-E'!M136</f>
        <v/>
      </c>
      <c r="G132" s="34" t="n"/>
      <c r="I132" s="18">
        <f>SUM(A132)</f>
        <v/>
      </c>
      <c r="J132" s="18">
        <f>SUM(B132)</f>
        <v/>
      </c>
      <c r="K132" s="18">
        <f>SUM(C132)</f>
        <v/>
      </c>
      <c r="L132" s="18">
        <f>SUM(D132)</f>
        <v/>
      </c>
      <c r="M132" s="18">
        <f>SUM(E132)</f>
        <v/>
      </c>
    </row>
    <row r="133">
      <c r="A133" s="18">
        <f>'Combined_END_SEM-E'!I137</f>
        <v/>
      </c>
      <c r="B133" s="18">
        <f>'Combined_END_SEM-E'!J137</f>
        <v/>
      </c>
      <c r="C133" s="18">
        <f>'Combined_END_SEM-E'!K137</f>
        <v/>
      </c>
      <c r="D133" s="18">
        <f>'Combined_END_SEM-E'!L137</f>
        <v/>
      </c>
      <c r="E133" s="18">
        <f>'Combined_END_SEM-E'!M137</f>
        <v/>
      </c>
      <c r="G133" s="34" t="n"/>
      <c r="I133" s="18">
        <f>SUM(A133)</f>
        <v/>
      </c>
      <c r="J133" s="18">
        <f>SUM(B133)</f>
        <v/>
      </c>
      <c r="K133" s="18">
        <f>SUM(C133)</f>
        <v/>
      </c>
      <c r="L133" s="18">
        <f>SUM(D133)</f>
        <v/>
      </c>
      <c r="M133" s="18">
        <f>SUM(E133)</f>
        <v/>
      </c>
    </row>
    <row r="134">
      <c r="A134" s="18">
        <f>'Combined_END_SEM-E'!I138</f>
        <v/>
      </c>
      <c r="B134" s="18">
        <f>'Combined_END_SEM-E'!J138</f>
        <v/>
      </c>
      <c r="C134" s="18">
        <f>'Combined_END_SEM-E'!K138</f>
        <v/>
      </c>
      <c r="D134" s="18">
        <f>'Combined_END_SEM-E'!L138</f>
        <v/>
      </c>
      <c r="E134" s="18">
        <f>'Combined_END_SEM-E'!M138</f>
        <v/>
      </c>
      <c r="G134" s="34" t="n"/>
      <c r="I134" s="18">
        <f>SUM(A134)</f>
        <v/>
      </c>
      <c r="J134" s="18">
        <f>SUM(B134)</f>
        <v/>
      </c>
      <c r="K134" s="18">
        <f>SUM(C134)</f>
        <v/>
      </c>
      <c r="L134" s="18">
        <f>SUM(D134)</f>
        <v/>
      </c>
      <c r="M134" s="18">
        <f>SUM(E134)</f>
        <v/>
      </c>
    </row>
    <row r="135">
      <c r="A135" s="18">
        <f>'Combined_END_SEM-E'!I139</f>
        <v/>
      </c>
      <c r="B135" s="18">
        <f>'Combined_END_SEM-E'!J139</f>
        <v/>
      </c>
      <c r="C135" s="18">
        <f>'Combined_END_SEM-E'!K139</f>
        <v/>
      </c>
      <c r="D135" s="18">
        <f>'Combined_END_SEM-E'!L139</f>
        <v/>
      </c>
      <c r="E135" s="18">
        <f>'Combined_END_SEM-E'!M139</f>
        <v/>
      </c>
      <c r="G135" s="34" t="n"/>
      <c r="I135" s="18">
        <f>SUM(A135)</f>
        <v/>
      </c>
      <c r="J135" s="18">
        <f>SUM(B135)</f>
        <v/>
      </c>
      <c r="K135" s="18">
        <f>SUM(C135)</f>
        <v/>
      </c>
      <c r="L135" s="18">
        <f>SUM(D135)</f>
        <v/>
      </c>
      <c r="M135" s="18">
        <f>SUM(E135)</f>
        <v/>
      </c>
    </row>
    <row r="136">
      <c r="A136" s="18">
        <f>'Combined_END_SEM-E'!I140</f>
        <v/>
      </c>
      <c r="B136" s="18">
        <f>'Combined_END_SEM-E'!J140</f>
        <v/>
      </c>
      <c r="C136" s="18">
        <f>'Combined_END_SEM-E'!K140</f>
        <v/>
      </c>
      <c r="D136" s="18">
        <f>'Combined_END_SEM-E'!L140</f>
        <v/>
      </c>
      <c r="E136" s="18">
        <f>'Combined_END_SEM-E'!M140</f>
        <v/>
      </c>
      <c r="G136" s="34" t="n"/>
      <c r="I136" s="18">
        <f>SUM(A136)</f>
        <v/>
      </c>
      <c r="J136" s="18">
        <f>SUM(B136)</f>
        <v/>
      </c>
      <c r="K136" s="18">
        <f>SUM(C136)</f>
        <v/>
      </c>
      <c r="L136" s="18">
        <f>SUM(D136)</f>
        <v/>
      </c>
      <c r="M136" s="18">
        <f>SUM(E136)</f>
        <v/>
      </c>
    </row>
    <row r="137">
      <c r="A137" s="18">
        <f>'Combined_END_SEM-E'!I141</f>
        <v/>
      </c>
      <c r="B137" s="18">
        <f>'Combined_END_SEM-E'!J141</f>
        <v/>
      </c>
      <c r="C137" s="18">
        <f>'Combined_END_SEM-E'!K141</f>
        <v/>
      </c>
      <c r="D137" s="18">
        <f>'Combined_END_SEM-E'!L141</f>
        <v/>
      </c>
      <c r="E137" s="18">
        <f>'Combined_END_SEM-E'!M141</f>
        <v/>
      </c>
      <c r="G137" s="34" t="n"/>
      <c r="I137" s="18">
        <f>SUM(A137)</f>
        <v/>
      </c>
      <c r="J137" s="18">
        <f>SUM(B137)</f>
        <v/>
      </c>
      <c r="K137" s="18">
        <f>SUM(C137)</f>
        <v/>
      </c>
      <c r="L137" s="18">
        <f>SUM(D137)</f>
        <v/>
      </c>
      <c r="M137" s="18">
        <f>SUM(E137)</f>
        <v/>
      </c>
    </row>
    <row r="138">
      <c r="A138" s="18">
        <f>'Combined_END_SEM-E'!I142</f>
        <v/>
      </c>
      <c r="B138" s="18">
        <f>'Combined_END_SEM-E'!J142</f>
        <v/>
      </c>
      <c r="C138" s="18">
        <f>'Combined_END_SEM-E'!K142</f>
        <v/>
      </c>
      <c r="D138" s="18">
        <f>'Combined_END_SEM-E'!L142</f>
        <v/>
      </c>
      <c r="E138" s="18">
        <f>'Combined_END_SEM-E'!M142</f>
        <v/>
      </c>
      <c r="G138" s="34" t="n"/>
      <c r="I138" s="18">
        <f>SUM(A138)</f>
        <v/>
      </c>
      <c r="J138" s="18">
        <f>SUM(B138)</f>
        <v/>
      </c>
      <c r="K138" s="18">
        <f>SUM(C138)</f>
        <v/>
      </c>
      <c r="L138" s="18">
        <f>SUM(D138)</f>
        <v/>
      </c>
      <c r="M138" s="18">
        <f>SUM(E138)</f>
        <v/>
      </c>
    </row>
    <row r="139">
      <c r="A139" s="18">
        <f>'Combined_END_SEM-E'!I143</f>
        <v/>
      </c>
      <c r="B139" s="18">
        <f>'Combined_END_SEM-E'!J143</f>
        <v/>
      </c>
      <c r="C139" s="18">
        <f>'Combined_END_SEM-E'!K143</f>
        <v/>
      </c>
      <c r="D139" s="18">
        <f>'Combined_END_SEM-E'!L143</f>
        <v/>
      </c>
      <c r="E139" s="18">
        <f>'Combined_END_SEM-E'!M143</f>
        <v/>
      </c>
      <c r="G139" s="34" t="n"/>
      <c r="I139" s="18">
        <f>SUM(A139)</f>
        <v/>
      </c>
      <c r="J139" s="18">
        <f>SUM(B139)</f>
        <v/>
      </c>
      <c r="K139" s="18">
        <f>SUM(C139)</f>
        <v/>
      </c>
      <c r="L139" s="18">
        <f>SUM(D139)</f>
        <v/>
      </c>
      <c r="M139" s="18">
        <f>SUM(E139)</f>
        <v/>
      </c>
    </row>
    <row r="140">
      <c r="A140" s="18">
        <f>'Combined_END_SEM-E'!I144</f>
        <v/>
      </c>
      <c r="B140" s="18">
        <f>'Combined_END_SEM-E'!J144</f>
        <v/>
      </c>
      <c r="C140" s="18">
        <f>'Combined_END_SEM-E'!K144</f>
        <v/>
      </c>
      <c r="D140" s="18">
        <f>'Combined_END_SEM-E'!L144</f>
        <v/>
      </c>
      <c r="E140" s="18">
        <f>'Combined_END_SEM-E'!M144</f>
        <v/>
      </c>
      <c r="G140" s="34" t="n"/>
      <c r="I140" s="18">
        <f>SUM(A140)</f>
        <v/>
      </c>
      <c r="J140" s="18">
        <f>SUM(B140)</f>
        <v/>
      </c>
      <c r="K140" s="18">
        <f>SUM(C140)</f>
        <v/>
      </c>
      <c r="L140" s="18">
        <f>SUM(D140)</f>
        <v/>
      </c>
      <c r="M140" s="18">
        <f>SUM(E140)</f>
        <v/>
      </c>
    </row>
    <row r="141">
      <c r="A141" s="18">
        <f>'Combined_END_SEM-E'!I145</f>
        <v/>
      </c>
      <c r="B141" s="18">
        <f>'Combined_END_SEM-E'!J145</f>
        <v/>
      </c>
      <c r="C141" s="18">
        <f>'Combined_END_SEM-E'!K145</f>
        <v/>
      </c>
      <c r="D141" s="18">
        <f>'Combined_END_SEM-E'!L145</f>
        <v/>
      </c>
      <c r="E141" s="18">
        <f>'Combined_END_SEM-E'!M145</f>
        <v/>
      </c>
      <c r="G141" s="34" t="n"/>
      <c r="I141" s="18">
        <f>SUM(A141)</f>
        <v/>
      </c>
      <c r="J141" s="18">
        <f>SUM(B141)</f>
        <v/>
      </c>
      <c r="K141" s="18">
        <f>SUM(C141)</f>
        <v/>
      </c>
      <c r="L141" s="18">
        <f>SUM(D141)</f>
        <v/>
      </c>
      <c r="M141" s="18">
        <f>SUM(E141)</f>
        <v/>
      </c>
    </row>
    <row r="142">
      <c r="A142" s="18">
        <f>'Combined_END_SEM-E'!I146</f>
        <v/>
      </c>
      <c r="B142" s="18">
        <f>'Combined_END_SEM-E'!J146</f>
        <v/>
      </c>
      <c r="C142" s="18">
        <f>'Combined_END_SEM-E'!K146</f>
        <v/>
      </c>
      <c r="D142" s="18">
        <f>'Combined_END_SEM-E'!L146</f>
        <v/>
      </c>
      <c r="E142" s="18">
        <f>'Combined_END_SEM-E'!M146</f>
        <v/>
      </c>
      <c r="G142" s="34" t="n"/>
      <c r="I142" s="18">
        <f>SUM(A142)</f>
        <v/>
      </c>
      <c r="J142" s="18">
        <f>SUM(B142)</f>
        <v/>
      </c>
      <c r="K142" s="18">
        <f>SUM(C142)</f>
        <v/>
      </c>
      <c r="L142" s="18">
        <f>SUM(D142)</f>
        <v/>
      </c>
      <c r="M142" s="18">
        <f>SUM(E142)</f>
        <v/>
      </c>
    </row>
    <row r="143">
      <c r="A143" s="18">
        <f>'Combined_END_SEM-E'!I147</f>
        <v/>
      </c>
      <c r="B143" s="18">
        <f>'Combined_END_SEM-E'!J147</f>
        <v/>
      </c>
      <c r="C143" s="18">
        <f>'Combined_END_SEM-E'!K147</f>
        <v/>
      </c>
      <c r="D143" s="18">
        <f>'Combined_END_SEM-E'!L147</f>
        <v/>
      </c>
      <c r="E143" s="18">
        <f>'Combined_END_SEM-E'!M147</f>
        <v/>
      </c>
      <c r="G143" s="34" t="n"/>
      <c r="I143" s="18">
        <f>SUM(A143)</f>
        <v/>
      </c>
      <c r="J143" s="18">
        <f>SUM(B143)</f>
        <v/>
      </c>
      <c r="K143" s="18">
        <f>SUM(C143)</f>
        <v/>
      </c>
      <c r="L143" s="18">
        <f>SUM(D143)</f>
        <v/>
      </c>
      <c r="M143" s="18">
        <f>SUM(E143)</f>
        <v/>
      </c>
    </row>
    <row r="144">
      <c r="A144" s="18">
        <f>'Combined_END_SEM-E'!I148</f>
        <v/>
      </c>
      <c r="B144" s="18">
        <f>'Combined_END_SEM-E'!J148</f>
        <v/>
      </c>
      <c r="C144" s="18">
        <f>'Combined_END_SEM-E'!K148</f>
        <v/>
      </c>
      <c r="D144" s="18">
        <f>'Combined_END_SEM-E'!L148</f>
        <v/>
      </c>
      <c r="E144" s="18">
        <f>'Combined_END_SEM-E'!M148</f>
        <v/>
      </c>
      <c r="G144" s="34" t="n"/>
      <c r="I144" s="18">
        <f>SUM(A144)</f>
        <v/>
      </c>
      <c r="J144" s="18">
        <f>SUM(B144)</f>
        <v/>
      </c>
      <c r="K144" s="18">
        <f>SUM(C144)</f>
        <v/>
      </c>
      <c r="L144" s="18">
        <f>SUM(D144)</f>
        <v/>
      </c>
      <c r="M144" s="18">
        <f>SUM(E144)</f>
        <v/>
      </c>
    </row>
    <row r="145">
      <c r="A145" s="18">
        <f>'Combined_END_SEM-E'!I149</f>
        <v/>
      </c>
      <c r="B145" s="18">
        <f>'Combined_END_SEM-E'!J149</f>
        <v/>
      </c>
      <c r="C145" s="18">
        <f>'Combined_END_SEM-E'!K149</f>
        <v/>
      </c>
      <c r="D145" s="18">
        <f>'Combined_END_SEM-E'!L149</f>
        <v/>
      </c>
      <c r="E145" s="18">
        <f>'Combined_END_SEM-E'!M149</f>
        <v/>
      </c>
      <c r="G145" s="34" t="n"/>
      <c r="I145" s="18">
        <f>SUM(A145)</f>
        <v/>
      </c>
      <c r="J145" s="18">
        <f>SUM(B145)</f>
        <v/>
      </c>
      <c r="K145" s="18">
        <f>SUM(C145)</f>
        <v/>
      </c>
      <c r="L145" s="18">
        <f>SUM(D145)</f>
        <v/>
      </c>
      <c r="M145" s="18">
        <f>SUM(E145)</f>
        <v/>
      </c>
    </row>
    <row r="146">
      <c r="A146" s="18">
        <f>'Combined_END_SEM-E'!I150</f>
        <v/>
      </c>
      <c r="B146" s="18">
        <f>'Combined_END_SEM-E'!J150</f>
        <v/>
      </c>
      <c r="C146" s="18">
        <f>'Combined_END_SEM-E'!K150</f>
        <v/>
      </c>
      <c r="D146" s="18">
        <f>'Combined_END_SEM-E'!L150</f>
        <v/>
      </c>
      <c r="E146" s="18">
        <f>'Combined_END_SEM-E'!M150</f>
        <v/>
      </c>
      <c r="G146" s="34" t="n"/>
      <c r="I146" s="18">
        <f>SUM(A146)</f>
        <v/>
      </c>
      <c r="J146" s="18">
        <f>SUM(B146)</f>
        <v/>
      </c>
      <c r="K146" s="18">
        <f>SUM(C146)</f>
        <v/>
      </c>
      <c r="L146" s="18">
        <f>SUM(D146)</f>
        <v/>
      </c>
      <c r="M146" s="18">
        <f>SUM(E146)</f>
        <v/>
      </c>
    </row>
    <row r="147">
      <c r="A147" s="18">
        <f>'Combined_END_SEM-E'!I151</f>
        <v/>
      </c>
      <c r="B147" s="18">
        <f>'Combined_END_SEM-E'!J151</f>
        <v/>
      </c>
      <c r="C147" s="18">
        <f>'Combined_END_SEM-E'!K151</f>
        <v/>
      </c>
      <c r="D147" s="18">
        <f>'Combined_END_SEM-E'!L151</f>
        <v/>
      </c>
      <c r="E147" s="18">
        <f>'Combined_END_SEM-E'!M151</f>
        <v/>
      </c>
      <c r="G147" s="34" t="n"/>
      <c r="I147" s="18">
        <f>SUM(A147)</f>
        <v/>
      </c>
      <c r="J147" s="18">
        <f>SUM(B147)</f>
        <v/>
      </c>
      <c r="K147" s="18">
        <f>SUM(C147)</f>
        <v/>
      </c>
      <c r="L147" s="18">
        <f>SUM(D147)</f>
        <v/>
      </c>
      <c r="M147" s="18">
        <f>SUM(E147)</f>
        <v/>
      </c>
    </row>
    <row r="148">
      <c r="A148" s="18">
        <f>'Combined_END_SEM-E'!I152</f>
        <v/>
      </c>
      <c r="B148" s="18">
        <f>'Combined_END_SEM-E'!J152</f>
        <v/>
      </c>
      <c r="C148" s="18">
        <f>'Combined_END_SEM-E'!K152</f>
        <v/>
      </c>
      <c r="D148" s="18">
        <f>'Combined_END_SEM-E'!L152</f>
        <v/>
      </c>
      <c r="E148" s="18">
        <f>'Combined_END_SEM-E'!M152</f>
        <v/>
      </c>
      <c r="G148" s="34" t="n"/>
      <c r="I148" s="18">
        <f>SUM(A148)</f>
        <v/>
      </c>
      <c r="J148" s="18">
        <f>SUM(B148)</f>
        <v/>
      </c>
      <c r="K148" s="18">
        <f>SUM(C148)</f>
        <v/>
      </c>
      <c r="L148" s="18">
        <f>SUM(D148)</f>
        <v/>
      </c>
      <c r="M148" s="18">
        <f>SUM(E148)</f>
        <v/>
      </c>
    </row>
    <row r="149">
      <c r="A149" s="18">
        <f>'Combined_END_SEM-E'!I153</f>
        <v/>
      </c>
      <c r="B149" s="18">
        <f>'Combined_END_SEM-E'!J153</f>
        <v/>
      </c>
      <c r="C149" s="18">
        <f>'Combined_END_SEM-E'!K153</f>
        <v/>
      </c>
      <c r="D149" s="18">
        <f>'Combined_END_SEM-E'!L153</f>
        <v/>
      </c>
      <c r="E149" s="18">
        <f>'Combined_END_SEM-E'!M153</f>
        <v/>
      </c>
      <c r="G149" s="34" t="n"/>
      <c r="I149" s="18">
        <f>SUM(A149)</f>
        <v/>
      </c>
      <c r="J149" s="18">
        <f>SUM(B149)</f>
        <v/>
      </c>
      <c r="K149" s="18">
        <f>SUM(C149)</f>
        <v/>
      </c>
      <c r="L149" s="18">
        <f>SUM(D149)</f>
        <v/>
      </c>
      <c r="M149" s="18">
        <f>SUM(E149)</f>
        <v/>
      </c>
    </row>
    <row r="150">
      <c r="A150" s="18">
        <f>'Combined_END_SEM-E'!I154</f>
        <v/>
      </c>
      <c r="B150" s="18">
        <f>'Combined_END_SEM-E'!J154</f>
        <v/>
      </c>
      <c r="C150" s="18">
        <f>'Combined_END_SEM-E'!K154</f>
        <v/>
      </c>
      <c r="D150" s="18">
        <f>'Combined_END_SEM-E'!L154</f>
        <v/>
      </c>
      <c r="E150" s="18">
        <f>'Combined_END_SEM-E'!M154</f>
        <v/>
      </c>
      <c r="G150" s="34" t="n"/>
      <c r="I150" s="18">
        <f>SUM(A150)</f>
        <v/>
      </c>
      <c r="J150" s="18">
        <f>SUM(B150)</f>
        <v/>
      </c>
      <c r="K150" s="18">
        <f>SUM(C150)</f>
        <v/>
      </c>
      <c r="L150" s="18">
        <f>SUM(D150)</f>
        <v/>
      </c>
      <c r="M150" s="18">
        <f>SUM(E150)</f>
        <v/>
      </c>
    </row>
    <row r="151">
      <c r="A151" s="18">
        <f>'Combined_END_SEM-E'!I155</f>
        <v/>
      </c>
      <c r="B151" s="18">
        <f>'Combined_END_SEM-E'!J155</f>
        <v/>
      </c>
      <c r="C151" s="18">
        <f>'Combined_END_SEM-E'!K155</f>
        <v/>
      </c>
      <c r="D151" s="18">
        <f>'Combined_END_SEM-E'!L155</f>
        <v/>
      </c>
      <c r="E151" s="18">
        <f>'Combined_END_SEM-E'!M155</f>
        <v/>
      </c>
      <c r="G151" s="34" t="n"/>
      <c r="I151" s="18">
        <f>SUM(A151)</f>
        <v/>
      </c>
      <c r="J151" s="18">
        <f>SUM(B151)</f>
        <v/>
      </c>
      <c r="K151" s="18">
        <f>SUM(C151)</f>
        <v/>
      </c>
      <c r="L151" s="18">
        <f>SUM(D151)</f>
        <v/>
      </c>
      <c r="M151" s="18">
        <f>SUM(E151)</f>
        <v/>
      </c>
    </row>
    <row r="152">
      <c r="A152" s="18">
        <f>'Combined_END_SEM-E'!I156</f>
        <v/>
      </c>
      <c r="B152" s="18">
        <f>'Combined_END_SEM-E'!J156</f>
        <v/>
      </c>
      <c r="C152" s="18">
        <f>'Combined_END_SEM-E'!K156</f>
        <v/>
      </c>
      <c r="D152" s="18">
        <f>'Combined_END_SEM-E'!L156</f>
        <v/>
      </c>
      <c r="E152" s="18">
        <f>'Combined_END_SEM-E'!M156</f>
        <v/>
      </c>
      <c r="G152" s="34" t="n"/>
      <c r="I152" s="18">
        <f>SUM(A152)</f>
        <v/>
      </c>
      <c r="J152" s="18">
        <f>SUM(B152)</f>
        <v/>
      </c>
      <c r="K152" s="18">
        <f>SUM(C152)</f>
        <v/>
      </c>
      <c r="L152" s="18">
        <f>SUM(D152)</f>
        <v/>
      </c>
      <c r="M152" s="18">
        <f>SUM(E152)</f>
        <v/>
      </c>
    </row>
    <row r="153">
      <c r="A153" s="18">
        <f>'Combined_END_SEM-E'!I157</f>
        <v/>
      </c>
      <c r="B153" s="18">
        <f>'Combined_END_SEM-E'!J157</f>
        <v/>
      </c>
      <c r="C153" s="18">
        <f>'Combined_END_SEM-E'!K157</f>
        <v/>
      </c>
      <c r="D153" s="18">
        <f>'Combined_END_SEM-E'!L157</f>
        <v/>
      </c>
      <c r="E153" s="18">
        <f>'Combined_END_SEM-E'!M157</f>
        <v/>
      </c>
      <c r="G153" s="34" t="n"/>
      <c r="I153" s="18">
        <f>SUM(A153)</f>
        <v/>
      </c>
      <c r="J153" s="18">
        <f>SUM(B153)</f>
        <v/>
      </c>
      <c r="K153" s="18">
        <f>SUM(C153)</f>
        <v/>
      </c>
      <c r="L153" s="18">
        <f>SUM(D153)</f>
        <v/>
      </c>
      <c r="M153" s="18">
        <f>SUM(E153)</f>
        <v/>
      </c>
    </row>
    <row r="154">
      <c r="A154" s="18">
        <f>'Combined_END_SEM-E'!I158</f>
        <v/>
      </c>
      <c r="B154" s="18">
        <f>'Combined_END_SEM-E'!J158</f>
        <v/>
      </c>
      <c r="C154" s="18">
        <f>'Combined_END_SEM-E'!K158</f>
        <v/>
      </c>
      <c r="D154" s="18">
        <f>'Combined_END_SEM-E'!L158</f>
        <v/>
      </c>
      <c r="E154" s="18">
        <f>'Combined_END_SEM-E'!M158</f>
        <v/>
      </c>
      <c r="G154" s="34" t="n"/>
      <c r="I154" s="18">
        <f>SUM(A154)</f>
        <v/>
      </c>
      <c r="J154" s="18">
        <f>SUM(B154)</f>
        <v/>
      </c>
      <c r="K154" s="18">
        <f>SUM(C154)</f>
        <v/>
      </c>
      <c r="L154" s="18">
        <f>SUM(D154)</f>
        <v/>
      </c>
      <c r="M154" s="18">
        <f>SUM(E154)</f>
        <v/>
      </c>
    </row>
    <row r="155">
      <c r="A155" s="18">
        <f>'Combined_END_SEM-E'!I159</f>
        <v/>
      </c>
      <c r="B155" s="18">
        <f>'Combined_END_SEM-E'!J159</f>
        <v/>
      </c>
      <c r="C155" s="18">
        <f>'Combined_END_SEM-E'!K159</f>
        <v/>
      </c>
      <c r="D155" s="18">
        <f>'Combined_END_SEM-E'!L159</f>
        <v/>
      </c>
      <c r="E155" s="18">
        <f>'Combined_END_SEM-E'!M159</f>
        <v/>
      </c>
      <c r="G155" s="34" t="n"/>
      <c r="I155" s="18">
        <f>SUM(A155)</f>
        <v/>
      </c>
      <c r="J155" s="18">
        <f>SUM(B155)</f>
        <v/>
      </c>
      <c r="K155" s="18">
        <f>SUM(C155)</f>
        <v/>
      </c>
      <c r="L155" s="18">
        <f>SUM(D155)</f>
        <v/>
      </c>
      <c r="M155" s="18">
        <f>SUM(E155)</f>
        <v/>
      </c>
    </row>
    <row r="156">
      <c r="A156" s="18">
        <f>'Combined_END_SEM-E'!I160</f>
        <v/>
      </c>
      <c r="B156" s="18">
        <f>'Combined_END_SEM-E'!J160</f>
        <v/>
      </c>
      <c r="C156" s="18">
        <f>'Combined_END_SEM-E'!K160</f>
        <v/>
      </c>
      <c r="D156" s="18">
        <f>'Combined_END_SEM-E'!L160</f>
        <v/>
      </c>
      <c r="E156" s="18">
        <f>'Combined_END_SEM-E'!M160</f>
        <v/>
      </c>
      <c r="G156" s="34" t="n"/>
      <c r="I156" s="18">
        <f>SUM(A156)</f>
        <v/>
      </c>
      <c r="J156" s="18">
        <f>SUM(B156)</f>
        <v/>
      </c>
      <c r="K156" s="18">
        <f>SUM(C156)</f>
        <v/>
      </c>
      <c r="L156" s="18">
        <f>SUM(D156)</f>
        <v/>
      </c>
      <c r="M156" s="18">
        <f>SUM(E156)</f>
        <v/>
      </c>
    </row>
    <row r="157">
      <c r="A157" s="18">
        <f>'Combined_END_SEM-E'!I161</f>
        <v/>
      </c>
      <c r="B157" s="18">
        <f>'Combined_END_SEM-E'!J161</f>
        <v/>
      </c>
      <c r="C157" s="18">
        <f>'Combined_END_SEM-E'!K161</f>
        <v/>
      </c>
      <c r="D157" s="18">
        <f>'Combined_END_SEM-E'!L161</f>
        <v/>
      </c>
      <c r="E157" s="18">
        <f>'Combined_END_SEM-E'!M161</f>
        <v/>
      </c>
      <c r="G157" s="34" t="n"/>
      <c r="I157" s="18">
        <f>SUM(A157)</f>
        <v/>
      </c>
      <c r="J157" s="18">
        <f>SUM(B157)</f>
        <v/>
      </c>
      <c r="K157" s="18">
        <f>SUM(C157)</f>
        <v/>
      </c>
      <c r="L157" s="18">
        <f>SUM(D157)</f>
        <v/>
      </c>
      <c r="M157" s="18">
        <f>SUM(E157)</f>
        <v/>
      </c>
    </row>
    <row r="158">
      <c r="A158" s="18">
        <f>'Combined_END_SEM-E'!I162</f>
        <v/>
      </c>
      <c r="B158" s="18">
        <f>'Combined_END_SEM-E'!J162</f>
        <v/>
      </c>
      <c r="C158" s="18">
        <f>'Combined_END_SEM-E'!K162</f>
        <v/>
      </c>
      <c r="D158" s="18">
        <f>'Combined_END_SEM-E'!L162</f>
        <v/>
      </c>
      <c r="E158" s="18">
        <f>'Combined_END_SEM-E'!M162</f>
        <v/>
      </c>
      <c r="G158" s="34" t="n"/>
      <c r="I158" s="18">
        <f>SUM(A158)</f>
        <v/>
      </c>
      <c r="J158" s="18">
        <f>SUM(B158)</f>
        <v/>
      </c>
      <c r="K158" s="18">
        <f>SUM(C158)</f>
        <v/>
      </c>
      <c r="L158" s="18">
        <f>SUM(D158)</f>
        <v/>
      </c>
      <c r="M158" s="18">
        <f>SUM(E158)</f>
        <v/>
      </c>
    </row>
    <row r="159">
      <c r="A159" s="18">
        <f>'Combined_END_SEM-E'!I163</f>
        <v/>
      </c>
      <c r="B159" s="18">
        <f>'Combined_END_SEM-E'!J163</f>
        <v/>
      </c>
      <c r="C159" s="18">
        <f>'Combined_END_SEM-E'!K163</f>
        <v/>
      </c>
      <c r="D159" s="18">
        <f>'Combined_END_SEM-E'!L163</f>
        <v/>
      </c>
      <c r="E159" s="18">
        <f>'Combined_END_SEM-E'!M163</f>
        <v/>
      </c>
      <c r="G159" s="34" t="n"/>
      <c r="I159" s="18">
        <f>SUM(A159)</f>
        <v/>
      </c>
      <c r="J159" s="18">
        <f>SUM(B159)</f>
        <v/>
      </c>
      <c r="K159" s="18">
        <f>SUM(C159)</f>
        <v/>
      </c>
      <c r="L159" s="18">
        <f>SUM(D159)</f>
        <v/>
      </c>
      <c r="M159" s="18">
        <f>SUM(E159)</f>
        <v/>
      </c>
    </row>
    <row r="160">
      <c r="A160" s="18">
        <f>'Combined_END_SEM-E'!I164</f>
        <v/>
      </c>
      <c r="B160" s="18">
        <f>'Combined_END_SEM-E'!J164</f>
        <v/>
      </c>
      <c r="C160" s="18">
        <f>'Combined_END_SEM-E'!K164</f>
        <v/>
      </c>
      <c r="D160" s="18">
        <f>'Combined_END_SEM-E'!L164</f>
        <v/>
      </c>
      <c r="E160" s="18">
        <f>'Combined_END_SEM-E'!M164</f>
        <v/>
      </c>
      <c r="G160" s="34" t="n"/>
      <c r="I160" s="18">
        <f>SUM(A160)</f>
        <v/>
      </c>
      <c r="J160" s="18">
        <f>SUM(B160)</f>
        <v/>
      </c>
      <c r="K160" s="18">
        <f>SUM(C160)</f>
        <v/>
      </c>
      <c r="L160" s="18">
        <f>SUM(D160)</f>
        <v/>
      </c>
      <c r="M160" s="18">
        <f>SUM(E160)</f>
        <v/>
      </c>
    </row>
    <row r="161">
      <c r="A161" s="18">
        <f>'Combined_END_SEM-E'!I165</f>
        <v/>
      </c>
      <c r="B161" s="18">
        <f>'Combined_END_SEM-E'!J165</f>
        <v/>
      </c>
      <c r="C161" s="18">
        <f>'Combined_END_SEM-E'!K165</f>
        <v/>
      </c>
      <c r="D161" s="18">
        <f>'Combined_END_SEM-E'!L165</f>
        <v/>
      </c>
      <c r="E161" s="18">
        <f>'Combined_END_SEM-E'!M165</f>
        <v/>
      </c>
      <c r="G161" s="34" t="n"/>
      <c r="I161" s="18">
        <f>SUM(A161)</f>
        <v/>
      </c>
      <c r="J161" s="18">
        <f>SUM(B161)</f>
        <v/>
      </c>
      <c r="K161" s="18">
        <f>SUM(C161)</f>
        <v/>
      </c>
      <c r="L161" s="18">
        <f>SUM(D161)</f>
        <v/>
      </c>
      <c r="M161" s="18">
        <f>SUM(E161)</f>
        <v/>
      </c>
    </row>
    <row r="162">
      <c r="A162" s="18">
        <f>'Combined_END_SEM-E'!I166</f>
        <v/>
      </c>
      <c r="B162" s="18">
        <f>'Combined_END_SEM-E'!J166</f>
        <v/>
      </c>
      <c r="C162" s="18">
        <f>'Combined_END_SEM-E'!K166</f>
        <v/>
      </c>
      <c r="D162" s="18">
        <f>'Combined_END_SEM-E'!L166</f>
        <v/>
      </c>
      <c r="E162" s="18">
        <f>'Combined_END_SEM-E'!M166</f>
        <v/>
      </c>
      <c r="G162" s="34" t="n"/>
      <c r="I162" s="18">
        <f>SUM(A162)</f>
        <v/>
      </c>
      <c r="J162" s="18">
        <f>SUM(B162)</f>
        <v/>
      </c>
      <c r="K162" s="18">
        <f>SUM(C162)</f>
        <v/>
      </c>
      <c r="L162" s="18">
        <f>SUM(D162)</f>
        <v/>
      </c>
      <c r="M162" s="18">
        <f>SUM(E162)</f>
        <v/>
      </c>
    </row>
    <row r="163">
      <c r="A163" s="18">
        <f>'Combined_END_SEM-E'!I167</f>
        <v/>
      </c>
      <c r="B163" s="18">
        <f>'Combined_END_SEM-E'!J167</f>
        <v/>
      </c>
      <c r="C163" s="18">
        <f>'Combined_END_SEM-E'!K167</f>
        <v/>
      </c>
      <c r="D163" s="18">
        <f>'Combined_END_SEM-E'!L167</f>
        <v/>
      </c>
      <c r="E163" s="18">
        <f>'Combined_END_SEM-E'!M167</f>
        <v/>
      </c>
      <c r="G163" s="34" t="n"/>
      <c r="I163" s="18">
        <f>SUM(A163)</f>
        <v/>
      </c>
      <c r="J163" s="18">
        <f>SUM(B163)</f>
        <v/>
      </c>
      <c r="K163" s="18">
        <f>SUM(C163)</f>
        <v/>
      </c>
      <c r="L163" s="18">
        <f>SUM(D163)</f>
        <v/>
      </c>
      <c r="M163" s="18">
        <f>SUM(E163)</f>
        <v/>
      </c>
    </row>
    <row r="164">
      <c r="G164" s="34" t="n"/>
    </row>
    <row r="165">
      <c r="G165" s="34" t="n"/>
      <c r="H165" s="19" t="inlineStr">
        <is>
          <t>CO</t>
        </is>
      </c>
      <c r="I165" s="37" t="inlineStr">
        <is>
          <t>CO1</t>
        </is>
      </c>
      <c r="J165" s="37" t="inlineStr">
        <is>
          <t>CO2</t>
        </is>
      </c>
      <c r="K165" s="37" t="inlineStr">
        <is>
          <t>CO3</t>
        </is>
      </c>
      <c r="L165" s="37" t="inlineStr">
        <is>
          <t>CO4</t>
        </is>
      </c>
      <c r="M165" s="37" t="inlineStr">
        <is>
          <t>CO5</t>
        </is>
      </c>
    </row>
    <row r="166">
      <c r="G166" s="34" t="n"/>
      <c r="H166" s="19" t="inlineStr">
        <is>
          <t>CO%</t>
        </is>
      </c>
      <c r="I166" s="38">
        <f>IF(SUM(I7:I163) &gt; 0, COUNTIF(I7:I163, "&gt;=" &amp; I4), "")</f>
        <v/>
      </c>
      <c r="J166" s="38">
        <f>IF(SUM(J7:J163) &gt; 0, COUNTIF(J7:J163, "&gt;=" &amp; J4), "")</f>
        <v/>
      </c>
      <c r="K166" s="38">
        <f>IF(SUM(K7:K163) &gt; 0, COUNTIF(K7:K163, "&gt;=" &amp; K4), "")</f>
        <v/>
      </c>
      <c r="L166" s="38">
        <f>IF(SUM(L7:L163) &gt; 0, COUNTIF(L7:L163, "&gt;=" &amp; L4), "")</f>
        <v/>
      </c>
      <c r="M166" s="38">
        <f>IF(SUM(M7:M163) &gt; 0, COUNTIF(M7:M163, "&gt;=" &amp; M4), "")</f>
        <v/>
      </c>
    </row>
    <row r="167">
      <c r="G167" s="34" t="n"/>
      <c r="H167" s="19" t="inlineStr">
        <is>
          <t>Total students</t>
        </is>
      </c>
      <c r="I167" s="8" t="n">
        <v>157</v>
      </c>
      <c r="J167" s="8" t="n">
        <v>157</v>
      </c>
      <c r="K167" s="8" t="n">
        <v>157</v>
      </c>
      <c r="L167" s="8" t="n">
        <v>157</v>
      </c>
      <c r="M167" s="8" t="n">
        <v>157</v>
      </c>
    </row>
    <row r="168">
      <c r="G168" s="34" t="n"/>
      <c r="H168" s="19" t="inlineStr">
        <is>
          <t>E-attainment %</t>
        </is>
      </c>
      <c r="I168" s="38">
        <f>IF(SUM(I7:I163) &gt; 0, I166/I167*100, "0")</f>
        <v/>
      </c>
      <c r="J168" s="38">
        <f>IF(SUM(J7:J163) &gt; 0, J166/J167*100, "0")</f>
        <v/>
      </c>
      <c r="K168" s="38">
        <f>IF(SUM(K7:K163) &gt; 0, K166/K167*100, "0")</f>
        <v/>
      </c>
      <c r="L168" s="38">
        <f>IF(SUM(L7:L163) &gt; 0, L166/L167*100, "0")</f>
        <v/>
      </c>
      <c r="M168" s="38">
        <f>IF(SUM(M7:M163) &gt; 0, M166/M167*100, "0")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2">
    <mergeCell ref="I1:M1"/>
    <mergeCell ref="A1:E1"/>
  </mergeCells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U121"/>
  <sheetViews>
    <sheetView workbookViewId="0">
      <selection activeCell="A1" sqref="A1"/>
    </sheetView>
  </sheetViews>
  <sheetFormatPr baseColWidth="8" defaultRowHeight="15"/>
  <cols>
    <col width="24" customWidth="1" min="1" max="1"/>
    <col width="31" customWidth="1" min="2" max="2"/>
    <col width="17.22" customWidth="1" min="3" max="3"/>
    <col width="17.22" customWidth="1" min="4" max="4"/>
    <col width="9.33" customWidth="1" min="5" max="5"/>
    <col width="15.56" customWidth="1" min="6" max="6"/>
    <col width="13" customWidth="1" min="7" max="7"/>
    <col width="12" customWidth="1" min="8" max="8"/>
    <col width="13" customWidth="1" min="9" max="9"/>
    <col width="12" customWidth="1" min="10" max="10"/>
    <col width="13" customWidth="1" min="11" max="11"/>
    <col width="12" customWidth="1" min="12" max="12"/>
    <col width="13" customWidth="1" min="13" max="13"/>
    <col width="12" customWidth="1" min="14" max="14"/>
    <col width="13" customWidth="1" min="15" max="15"/>
    <col width="12" customWidth="1" min="16" max="16"/>
    <col width="13" customWidth="1" min="17" max="17"/>
    <col width="13" customWidth="1" min="18" max="18"/>
    <col width="13" customWidth="1" min="19" max="19"/>
    <col width="13" customWidth="1" min="20" max="20"/>
    <col width="13" customWidth="1" min="21" max="21"/>
  </cols>
  <sheetData>
    <row r="1">
      <c r="A1" s="1" t="inlineStr">
        <is>
          <t>Constants</t>
        </is>
      </c>
      <c r="B1" s="1" t="n"/>
      <c r="D1" s="1" t="inlineStr">
        <is>
          <t>CO-PO Mapping</t>
        </is>
      </c>
    </row>
    <row r="2">
      <c r="A2" s="3" t="inlineStr">
        <is>
          <t>Teacher</t>
        </is>
      </c>
      <c r="B2" s="3" t="inlineStr">
        <is>
          <t>MEE C Teacher</t>
        </is>
      </c>
      <c r="D2" s="4" t="inlineStr">
        <is>
          <t>COs\POs</t>
        </is>
      </c>
      <c r="E2" s="4" t="inlineStr">
        <is>
          <t xml:space="preserve">PO1   </t>
        </is>
      </c>
      <c r="F2" s="4" t="inlineStr">
        <is>
          <t xml:space="preserve">PO2   </t>
        </is>
      </c>
      <c r="G2" s="4" t="inlineStr">
        <is>
          <t xml:space="preserve">PO3   </t>
        </is>
      </c>
      <c r="H2" s="4" t="inlineStr">
        <is>
          <t xml:space="preserve">PO4   </t>
        </is>
      </c>
      <c r="I2" s="4" t="inlineStr">
        <is>
          <t xml:space="preserve">PO5   </t>
        </is>
      </c>
      <c r="J2" s="4" t="inlineStr">
        <is>
          <t xml:space="preserve">PO6   </t>
        </is>
      </c>
      <c r="K2" s="4" t="inlineStr">
        <is>
          <t xml:space="preserve">PO7   </t>
        </is>
      </c>
      <c r="L2" s="4" t="inlineStr">
        <is>
          <t xml:space="preserve">PO8   </t>
        </is>
      </c>
      <c r="M2" s="4" t="inlineStr">
        <is>
          <t xml:space="preserve">PO9   </t>
        </is>
      </c>
      <c r="N2" s="4" t="inlineStr">
        <is>
          <t xml:space="preserve">PO10   </t>
        </is>
      </c>
      <c r="O2" s="4" t="inlineStr">
        <is>
          <t xml:space="preserve">PO11   </t>
        </is>
      </c>
      <c r="P2" s="4" t="inlineStr">
        <is>
          <t xml:space="preserve">PO12   </t>
        </is>
      </c>
      <c r="Q2" s="4" t="inlineStr">
        <is>
          <t>PSO1</t>
        </is>
      </c>
      <c r="R2" s="4" t="inlineStr">
        <is>
          <t>PSO2</t>
        </is>
      </c>
      <c r="S2" s="4" t="inlineStr">
        <is>
          <t>PSO3</t>
        </is>
      </c>
      <c r="T2" s="4" t="inlineStr">
        <is>
          <t>PSO4</t>
        </is>
      </c>
      <c r="U2" s="4" t="inlineStr">
        <is>
          <t>PSO5</t>
        </is>
      </c>
    </row>
    <row r="3">
      <c r="A3" s="5" t="inlineStr">
        <is>
          <t>Academic_year</t>
        </is>
      </c>
      <c r="B3" s="5" t="inlineStr">
        <is>
          <t>2021-2022</t>
        </is>
      </c>
      <c r="D3" s="6" t="inlineStr">
        <is>
          <t>CO1</t>
        </is>
      </c>
      <c r="E3" s="6">
        <f>'Combined_Input_Details'!E3</f>
        <v/>
      </c>
      <c r="F3" s="6">
        <f>'Combined_Input_Details'!F3</f>
        <v/>
      </c>
      <c r="G3" s="6">
        <f>'Combined_Input_Details'!G3</f>
        <v/>
      </c>
      <c r="H3" s="6">
        <f>'Combined_Input_Details'!H3</f>
        <v/>
      </c>
      <c r="I3" s="6">
        <f>'Combined_Input_Details'!I3</f>
        <v/>
      </c>
      <c r="J3" s="6">
        <f>'Combined_Input_Details'!J3</f>
        <v/>
      </c>
      <c r="K3" s="6">
        <f>'Combined_Input_Details'!K3</f>
        <v/>
      </c>
      <c r="L3" s="6">
        <f>'Combined_Input_Details'!L3</f>
        <v/>
      </c>
      <c r="M3" s="6">
        <f>'Combined_Input_Details'!M3</f>
        <v/>
      </c>
      <c r="N3" s="6">
        <f>'Combined_Input_Details'!N3</f>
        <v/>
      </c>
      <c r="O3" s="6">
        <f>'Combined_Input_Details'!O3</f>
        <v/>
      </c>
      <c r="P3" s="6">
        <f>'Combined_Input_Details'!P3</f>
        <v/>
      </c>
      <c r="Q3" s="6">
        <f>'Combined_Input_Details'!Q3</f>
        <v/>
      </c>
      <c r="R3" s="6">
        <f>'Combined_Input_Details'!R3</f>
        <v/>
      </c>
      <c r="S3" s="6">
        <f>'Combined_Input_Details'!S3</f>
        <v/>
      </c>
      <c r="T3" s="6">
        <f>'Combined_Input_Details'!T3</f>
        <v/>
      </c>
      <c r="U3" s="6">
        <f>'Combined_Input_Details'!U3</f>
        <v/>
      </c>
    </row>
    <row r="4">
      <c r="A4" s="3" t="inlineStr">
        <is>
          <t>Semester</t>
        </is>
      </c>
      <c r="B4" s="3" t="inlineStr">
        <is>
          <t>Even</t>
        </is>
      </c>
      <c r="D4" s="8" t="inlineStr">
        <is>
          <t>CO2</t>
        </is>
      </c>
      <c r="E4" s="8">
        <f>'Combined_Input_Details'!E4</f>
        <v/>
      </c>
      <c r="F4" s="8">
        <f>'Combined_Input_Details'!F4</f>
        <v/>
      </c>
      <c r="G4" s="8">
        <f>'Combined_Input_Details'!G4</f>
        <v/>
      </c>
      <c r="H4" s="8">
        <f>'Combined_Input_Details'!H4</f>
        <v/>
      </c>
      <c r="I4" s="8">
        <f>'Combined_Input_Details'!I4</f>
        <v/>
      </c>
      <c r="J4" s="8">
        <f>'Combined_Input_Details'!J4</f>
        <v/>
      </c>
      <c r="K4" s="8">
        <f>'Combined_Input_Details'!K4</f>
        <v/>
      </c>
      <c r="L4" s="8">
        <f>'Combined_Input_Details'!L4</f>
        <v/>
      </c>
      <c r="M4" s="8">
        <f>'Combined_Input_Details'!M4</f>
        <v/>
      </c>
      <c r="N4" s="8">
        <f>'Combined_Input_Details'!N4</f>
        <v/>
      </c>
      <c r="O4" s="8">
        <f>'Combined_Input_Details'!O4</f>
        <v/>
      </c>
      <c r="P4" s="8">
        <f>'Combined_Input_Details'!P4</f>
        <v/>
      </c>
      <c r="Q4" s="8">
        <f>'Combined_Input_Details'!Q4</f>
        <v/>
      </c>
      <c r="R4" s="8">
        <f>'Combined_Input_Details'!R4</f>
        <v/>
      </c>
      <c r="S4" s="8">
        <f>'Combined_Input_Details'!S4</f>
        <v/>
      </c>
      <c r="T4" s="8">
        <f>'Combined_Input_Details'!T4</f>
        <v/>
      </c>
      <c r="U4" s="8">
        <f>'Combined_Input_Details'!U4</f>
        <v/>
      </c>
    </row>
    <row r="5">
      <c r="A5" s="5" t="inlineStr">
        <is>
          <t>Branch</t>
        </is>
      </c>
      <c r="B5" s="5" t="inlineStr">
        <is>
          <t>MEE</t>
        </is>
      </c>
      <c r="D5" s="6" t="inlineStr">
        <is>
          <t>CO3</t>
        </is>
      </c>
      <c r="E5" s="6">
        <f>'Combined_Input_Details'!E5</f>
        <v/>
      </c>
      <c r="F5" s="6">
        <f>'Combined_Input_Details'!F5</f>
        <v/>
      </c>
      <c r="G5" s="6">
        <f>'Combined_Input_Details'!G5</f>
        <v/>
      </c>
      <c r="H5" s="6">
        <f>'Combined_Input_Details'!H5</f>
        <v/>
      </c>
      <c r="I5" s="6">
        <f>'Combined_Input_Details'!I5</f>
        <v/>
      </c>
      <c r="J5" s="6">
        <f>'Combined_Input_Details'!J5</f>
        <v/>
      </c>
      <c r="K5" s="6">
        <f>'Combined_Input_Details'!K5</f>
        <v/>
      </c>
      <c r="L5" s="6">
        <f>'Combined_Input_Details'!L5</f>
        <v/>
      </c>
      <c r="M5" s="6">
        <f>'Combined_Input_Details'!M5</f>
        <v/>
      </c>
      <c r="N5" s="6">
        <f>'Combined_Input_Details'!N5</f>
        <v/>
      </c>
      <c r="O5" s="6">
        <f>'Combined_Input_Details'!O5</f>
        <v/>
      </c>
      <c r="P5" s="6">
        <f>'Combined_Input_Details'!P5</f>
        <v/>
      </c>
      <c r="Q5" s="6">
        <f>'Combined_Input_Details'!Q5</f>
        <v/>
      </c>
      <c r="R5" s="6">
        <f>'Combined_Input_Details'!R5</f>
        <v/>
      </c>
      <c r="S5" s="6">
        <f>'Combined_Input_Details'!S5</f>
        <v/>
      </c>
      <c r="T5" s="6">
        <f>'Combined_Input_Details'!T5</f>
        <v/>
      </c>
      <c r="U5" s="6">
        <f>'Combined_Input_Details'!U5</f>
        <v/>
      </c>
    </row>
    <row r="6">
      <c r="A6" s="3" t="inlineStr">
        <is>
          <t>Batch</t>
        </is>
      </c>
      <c r="B6" s="3" t="n">
        <v>2019</v>
      </c>
      <c r="D6" s="8" t="inlineStr">
        <is>
          <t>CO4</t>
        </is>
      </c>
      <c r="E6" s="8">
        <f>'Combined_Input_Details'!E6</f>
        <v/>
      </c>
      <c r="F6" s="8">
        <f>'Combined_Input_Details'!F6</f>
        <v/>
      </c>
      <c r="G6" s="8">
        <f>'Combined_Input_Details'!G6</f>
        <v/>
      </c>
      <c r="H6" s="8">
        <f>'Combined_Input_Details'!H6</f>
        <v/>
      </c>
      <c r="I6" s="8">
        <f>'Combined_Input_Details'!I6</f>
        <v/>
      </c>
      <c r="J6" s="8">
        <f>'Combined_Input_Details'!J6</f>
        <v/>
      </c>
      <c r="K6" s="8">
        <f>'Combined_Input_Details'!K6</f>
        <v/>
      </c>
      <c r="L6" s="8">
        <f>'Combined_Input_Details'!L6</f>
        <v/>
      </c>
      <c r="M6" s="8">
        <f>'Combined_Input_Details'!M6</f>
        <v/>
      </c>
      <c r="N6" s="8">
        <f>'Combined_Input_Details'!N6</f>
        <v/>
      </c>
      <c r="O6" s="8">
        <f>'Combined_Input_Details'!O6</f>
        <v/>
      </c>
      <c r="P6" s="8">
        <f>'Combined_Input_Details'!P6</f>
        <v/>
      </c>
      <c r="Q6" s="8">
        <f>'Combined_Input_Details'!Q6</f>
        <v/>
      </c>
      <c r="R6" s="8">
        <f>'Combined_Input_Details'!R6</f>
        <v/>
      </c>
      <c r="S6" s="8">
        <f>'Combined_Input_Details'!S6</f>
        <v/>
      </c>
      <c r="T6" s="8">
        <f>'Combined_Input_Details'!T6</f>
        <v/>
      </c>
      <c r="U6" s="8">
        <f>'Combined_Input_Details'!U6</f>
        <v/>
      </c>
    </row>
    <row r="7">
      <c r="A7" s="5" t="inlineStr">
        <is>
          <t>Section</t>
        </is>
      </c>
      <c r="B7" s="5" t="inlineStr">
        <is>
          <t>Combined</t>
        </is>
      </c>
      <c r="D7" s="6" t="inlineStr">
        <is>
          <t>CO5</t>
        </is>
      </c>
      <c r="E7" s="6">
        <f>'Combined_Input_Details'!E7</f>
        <v/>
      </c>
      <c r="F7" s="6">
        <f>'Combined_Input_Details'!F7</f>
        <v/>
      </c>
      <c r="G7" s="6">
        <f>'Combined_Input_Details'!G7</f>
        <v/>
      </c>
      <c r="H7" s="6">
        <f>'Combined_Input_Details'!H7</f>
        <v/>
      </c>
      <c r="I7" s="6">
        <f>'Combined_Input_Details'!I7</f>
        <v/>
      </c>
      <c r="J7" s="6">
        <f>'Combined_Input_Details'!J7</f>
        <v/>
      </c>
      <c r="K7" s="6">
        <f>'Combined_Input_Details'!K7</f>
        <v/>
      </c>
      <c r="L7" s="6">
        <f>'Combined_Input_Details'!L7</f>
        <v/>
      </c>
      <c r="M7" s="6">
        <f>'Combined_Input_Details'!M7</f>
        <v/>
      </c>
      <c r="N7" s="6">
        <f>'Combined_Input_Details'!N7</f>
        <v/>
      </c>
      <c r="O7" s="6">
        <f>'Combined_Input_Details'!O7</f>
        <v/>
      </c>
      <c r="P7" s="6">
        <f>'Combined_Input_Details'!P7</f>
        <v/>
      </c>
      <c r="Q7" s="6">
        <f>'Combined_Input_Details'!Q7</f>
        <v/>
      </c>
      <c r="R7" s="6">
        <f>'Combined_Input_Details'!R7</f>
        <v/>
      </c>
      <c r="S7" s="6">
        <f>'Combined_Input_Details'!S7</f>
        <v/>
      </c>
      <c r="T7" s="6">
        <f>'Combined_Input_Details'!T7</f>
        <v/>
      </c>
      <c r="U7" s="6">
        <f>'Combined_Input_Details'!U7</f>
        <v/>
      </c>
    </row>
    <row r="8">
      <c r="A8" s="3" t="inlineStr">
        <is>
          <t>Subject_Code</t>
        </is>
      </c>
      <c r="B8" s="3" t="inlineStr">
        <is>
          <t>19MEE383</t>
        </is>
      </c>
    </row>
    <row r="9">
      <c r="A9" s="5" t="inlineStr">
        <is>
          <t>Subject_Name</t>
        </is>
      </c>
      <c r="B9" s="5" t="inlineStr">
        <is>
          <t>Machine Dynamics lab</t>
        </is>
      </c>
    </row>
    <row r="10">
      <c r="A10" s="3" t="inlineStr">
        <is>
          <t>Number_of_Students</t>
        </is>
      </c>
      <c r="B10" s="3" t="n">
        <v>157</v>
      </c>
      <c r="D10" s="1" t="inlineStr">
        <is>
          <t>Indirect CO Assessment</t>
        </is>
      </c>
      <c r="E10" s="1" t="n"/>
    </row>
    <row r="11">
      <c r="A11" s="5" t="inlineStr">
        <is>
          <t>Number_of_COs</t>
        </is>
      </c>
      <c r="B11" s="5" t="n">
        <v>5</v>
      </c>
      <c r="D11" s="10" t="inlineStr">
        <is>
          <t>COs</t>
        </is>
      </c>
      <c r="E11" s="10" t="inlineStr">
        <is>
          <t>Indirect %</t>
        </is>
      </c>
    </row>
    <row r="12">
      <c r="A12" s="2" t="n"/>
      <c r="B12" s="2" t="n"/>
      <c r="D12" s="11" t="inlineStr">
        <is>
          <t>CO1</t>
        </is>
      </c>
      <c r="E12" s="11">
        <f>'Combined_Input_Details'!E12</f>
        <v/>
      </c>
    </row>
    <row r="13">
      <c r="A13" s="1" t="inlineStr">
        <is>
          <t>Variables</t>
        </is>
      </c>
      <c r="B13" s="1" t="n"/>
      <c r="D13" s="13" t="inlineStr">
        <is>
          <t>CO2</t>
        </is>
      </c>
      <c r="E13" s="13">
        <f>'Combined_Input_Details'!E13</f>
        <v/>
      </c>
    </row>
    <row r="14">
      <c r="A14" s="3" t="inlineStr">
        <is>
          <t>Default Threshold %</t>
        </is>
      </c>
      <c r="B14" s="3">
        <f>'Combined_Input_Details'!B14</f>
        <v/>
      </c>
      <c r="D14" s="11" t="inlineStr">
        <is>
          <t>CO3</t>
        </is>
      </c>
      <c r="E14" s="11">
        <f>'Combined_Input_Details'!E14</f>
        <v/>
      </c>
    </row>
    <row r="15">
      <c r="A15" s="5" t="inlineStr">
        <is>
          <t>Internal %</t>
        </is>
      </c>
      <c r="B15" s="5">
        <f>'Combined_Input_Details'!B15</f>
        <v/>
      </c>
      <c r="D15" s="13" t="inlineStr">
        <is>
          <t>CO4</t>
        </is>
      </c>
      <c r="E15" s="13">
        <f>'Combined_Input_Details'!E15</f>
        <v/>
      </c>
    </row>
    <row r="16">
      <c r="A16" s="3" t="inlineStr">
        <is>
          <t>External %</t>
        </is>
      </c>
      <c r="B16" s="3">
        <f>'Combined_Input_Details'!B16</f>
        <v/>
      </c>
      <c r="D16" s="11" t="inlineStr">
        <is>
          <t>CO5</t>
        </is>
      </c>
      <c r="E16" s="11">
        <f>'Combined_Input_Details'!E16</f>
        <v/>
      </c>
    </row>
    <row r="17">
      <c r="A17" s="5" t="inlineStr">
        <is>
          <t>Direct %</t>
        </is>
      </c>
      <c r="B17" s="5">
        <f>'Combined_Input_Details'!B17</f>
        <v/>
      </c>
    </row>
    <row r="18">
      <c r="A18" s="3" t="inlineStr">
        <is>
          <t>Indirect %</t>
        </is>
      </c>
      <c r="B18" s="3">
        <f>'Combined_Input_Details'!B18</f>
        <v/>
      </c>
      <c r="D18" s="1" t="inlineStr">
        <is>
          <t>Course Attainment</t>
        </is>
      </c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</row>
    <row r="19">
      <c r="A19" s="5" t="inlineStr">
        <is>
          <t>Target CO Attainment %</t>
        </is>
      </c>
      <c r="B19" s="5">
        <f>'Combined_Input_Details'!B19</f>
        <v/>
      </c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</row>
    <row r="20"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</row>
    <row r="21">
      <c r="D21" s="39" t="inlineStr">
        <is>
          <t>Course Outcome</t>
        </is>
      </c>
      <c r="E21" s="39" t="inlineStr">
        <is>
          <t>Mapping with Program</t>
        </is>
      </c>
      <c r="F21" s="39" t="n"/>
      <c r="G21" s="39" t="inlineStr">
        <is>
          <t>Attainment % in</t>
        </is>
      </c>
      <c r="H21" s="39" t="n"/>
      <c r="I21" s="39" t="n"/>
      <c r="J21" s="39" t="n"/>
      <c r="K21" s="39" t="n"/>
      <c r="L21" s="39" t="n"/>
      <c r="M21" s="39" t="n"/>
      <c r="N21" s="39" t="n"/>
      <c r="O21" s="39" t="n"/>
      <c r="P21" s="39" t="n"/>
    </row>
    <row r="22">
      <c r="D22" s="39" t="n"/>
      <c r="E22" s="39" t="inlineStr">
        <is>
          <t>POs &amp; PSOs</t>
        </is>
      </c>
      <c r="F22" s="39" t="inlineStr">
        <is>
          <t>Level of Mapping</t>
        </is>
      </c>
      <c r="G22" s="39" t="inlineStr">
        <is>
          <t>Direct</t>
        </is>
      </c>
      <c r="H22" s="39" t="n"/>
      <c r="I22" s="39" t="n"/>
      <c r="J22" s="39" t="n"/>
      <c r="K22" s="39" t="n"/>
      <c r="L22" s="39" t="n"/>
      <c r="M22" s="39" t="inlineStr">
        <is>
          <t>Indirect</t>
        </is>
      </c>
      <c r="N22" s="39" t="n"/>
      <c r="O22" s="40" t="inlineStr">
        <is>
          <t>Final Weighted CO Attainment (80% Direct + 20% Indirect)</t>
        </is>
      </c>
      <c r="P22" s="39" t="n"/>
    </row>
    <row r="23" ht="52" customHeight="1">
      <c r="D23" s="39" t="n"/>
      <c r="E23" s="39" t="n"/>
      <c r="F23" s="40" t="inlineStr">
        <is>
          <t>Affinity</t>
        </is>
      </c>
      <c r="G23" s="39" t="inlineStr">
        <is>
          <t>University(SEE)</t>
        </is>
      </c>
      <c r="H23" s="39" t="n"/>
      <c r="I23" s="39" t="inlineStr">
        <is>
          <t>Internal(CIE)</t>
        </is>
      </c>
      <c r="J23" s="39" t="n"/>
      <c r="K23" s="40">
        <f>"Weighted Level of Attainment (" &amp; B16 &amp; " SEE + " &amp; B15 &amp; " CIE)"</f>
        <v/>
      </c>
      <c r="L23" s="39" t="n"/>
      <c r="M23" s="39" t="inlineStr">
        <is>
          <t>Attainment</t>
        </is>
      </c>
      <c r="N23" s="39" t="inlineStr">
        <is>
          <t>Level Of Attainment (0-40 --&gt; 1, 40-60 ---&gt; 2, 60-100---&gt; 3)</t>
        </is>
      </c>
      <c r="O23" s="39" t="n"/>
      <c r="P23" s="39" t="n"/>
    </row>
    <row r="24">
      <c r="D24" s="39" t="n"/>
      <c r="E24" s="39" t="n"/>
      <c r="F24" s="39" t="n"/>
      <c r="G24" s="39" t="inlineStr">
        <is>
          <t>Attainment</t>
        </is>
      </c>
      <c r="H24" s="39" t="inlineStr">
        <is>
          <t>Level Of Attainment (0-40 --&gt; 1, 40-60 ---&gt; 2, 60-100---&gt; 3)</t>
        </is>
      </c>
      <c r="I24" s="39" t="inlineStr">
        <is>
          <t>Attainment</t>
        </is>
      </c>
      <c r="J24" s="39" t="inlineStr">
        <is>
          <t>Level Of Attainment (0-40 --&gt; 1, 40-60 ---&gt; 2, 60-100---&gt; 3)</t>
        </is>
      </c>
      <c r="K24" s="40" t="inlineStr">
        <is>
          <t>Attainment</t>
        </is>
      </c>
      <c r="L24" s="40" t="inlineStr">
        <is>
          <t>Level Of Attainment (0-40 --&gt; 1, 40-60 ---&gt; 2, 60-100---&gt; 3)</t>
        </is>
      </c>
      <c r="M24" s="39" t="n"/>
      <c r="N24" s="39" t="n"/>
      <c r="O24" s="40" t="inlineStr">
        <is>
          <t>Attainment</t>
        </is>
      </c>
      <c r="P24" s="40" t="inlineStr">
        <is>
          <t>Level Of Attainment (0-40 --&gt; 1, 40-60 ---&gt; 2, 60-100---&gt; 3)</t>
        </is>
      </c>
    </row>
    <row r="25">
      <c r="D25" s="39" t="inlineStr">
        <is>
          <t>CO1</t>
        </is>
      </c>
      <c r="E25" s="41">
        <f>E2</f>
        <v/>
      </c>
      <c r="F25" s="41">
        <f>E3</f>
        <v/>
      </c>
      <c r="G25" s="42">
        <f>Combined_External_Components!I168</f>
        <v/>
      </c>
      <c r="H25" s="41">
        <f>IF(AND(G25&gt;0,G25&lt;40),1,IF(AND(G25&gt;=40,G25&lt;60),2,IF(AND(G25&gt;=60,G25&lt;=100),3,"0")))</f>
        <v/>
      </c>
      <c r="I25" s="42">
        <f>Combined_Internal_Components!I168</f>
        <v/>
      </c>
      <c r="J25" s="41">
        <f>IF(AND(I25&gt;0,I25&lt;40),1,IF(AND(I25&gt;=40,I25&lt;60),2,IF(AND(I25&gt;=60,I25&lt;=100),3,"0")))</f>
        <v/>
      </c>
      <c r="K25" s="42">
        <f>G25*(B16/100)+I25*(B15/100)</f>
        <v/>
      </c>
      <c r="L25" s="41">
        <f>IF(AND(K25&gt;0,K25&lt;40),1,IF(AND(K25&gt;=40,K25&lt;60),2,IF(AND(K25&gt;=60,K25&lt;=100),3,"0")))</f>
        <v/>
      </c>
      <c r="M25" s="42">
        <f>E12</f>
        <v/>
      </c>
      <c r="N25" s="41">
        <f>IF(AND(M25&gt;0,M25&lt;40),1,IF(AND(M25&gt;=40,M25&lt;60),2,IF(AND(M25&gt;=60,M25&lt;=100),3,"0")))</f>
        <v/>
      </c>
      <c r="O25" s="42">
        <f>=K25*(B17/100)+M25*(B18/100)</f>
        <v/>
      </c>
      <c r="P25" s="41">
        <f>IF(AND(O25&gt;0,O25&lt;40),1,IF(AND(O25&gt;=40,O25&lt;60),2,IF(AND(O25&gt;=60,O25&lt;=100),3,"0")))</f>
        <v/>
      </c>
    </row>
    <row r="26">
      <c r="D26" s="43" t="n"/>
      <c r="E26" s="44">
        <f>F2</f>
        <v/>
      </c>
      <c r="F26" s="44">
        <f>F3</f>
        <v/>
      </c>
      <c r="G26" s="43" t="n"/>
      <c r="H26" s="43" t="n"/>
      <c r="I26" s="43" t="n"/>
      <c r="J26" s="43" t="n"/>
      <c r="K26" s="43" t="n"/>
      <c r="L26" s="43" t="n"/>
      <c r="M26" s="43" t="n"/>
      <c r="N26" s="43" t="n"/>
      <c r="O26" s="43" t="n"/>
      <c r="P26" s="43" t="n"/>
    </row>
    <row r="27">
      <c r="D27" s="43" t="n"/>
      <c r="E27" s="41">
        <f>G2</f>
        <v/>
      </c>
      <c r="F27" s="41">
        <f>G3</f>
        <v/>
      </c>
      <c r="G27" s="43" t="n"/>
      <c r="H27" s="43" t="n"/>
      <c r="I27" s="43" t="n"/>
      <c r="J27" s="43" t="n"/>
      <c r="K27" s="43" t="n"/>
      <c r="L27" s="43" t="n"/>
      <c r="M27" s="43" t="n"/>
      <c r="N27" s="43" t="n"/>
      <c r="O27" s="43" t="n"/>
      <c r="P27" s="43" t="n"/>
    </row>
    <row r="28">
      <c r="D28" s="43" t="n"/>
      <c r="E28" s="44">
        <f>H2</f>
        <v/>
      </c>
      <c r="F28" s="44">
        <f>H3</f>
        <v/>
      </c>
      <c r="G28" s="43" t="n"/>
      <c r="H28" s="43" t="n"/>
      <c r="I28" s="43" t="n"/>
      <c r="J28" s="43" t="n"/>
      <c r="K28" s="43" t="n"/>
      <c r="L28" s="43" t="n"/>
      <c r="M28" s="43" t="n"/>
      <c r="N28" s="43" t="n"/>
      <c r="O28" s="43" t="n"/>
      <c r="P28" s="43" t="n"/>
    </row>
    <row r="29">
      <c r="D29" s="43" t="n"/>
      <c r="E29" s="41">
        <f>I2</f>
        <v/>
      </c>
      <c r="F29" s="41">
        <f>I3</f>
        <v/>
      </c>
      <c r="G29" s="43" t="n"/>
      <c r="H29" s="43" t="n"/>
      <c r="I29" s="43" t="n"/>
      <c r="J29" s="43" t="n"/>
      <c r="K29" s="43" t="n"/>
      <c r="L29" s="43" t="n"/>
      <c r="M29" s="43" t="n"/>
      <c r="N29" s="43" t="n"/>
      <c r="O29" s="43" t="n"/>
      <c r="P29" s="43" t="n"/>
    </row>
    <row r="30">
      <c r="D30" s="43" t="n"/>
      <c r="E30" s="44">
        <f>J2</f>
        <v/>
      </c>
      <c r="F30" s="44">
        <f>J3</f>
        <v/>
      </c>
      <c r="G30" s="43" t="n"/>
      <c r="H30" s="43" t="n"/>
      <c r="I30" s="43" t="n"/>
      <c r="J30" s="43" t="n"/>
      <c r="K30" s="43" t="n"/>
      <c r="L30" s="43" t="n"/>
      <c r="M30" s="43" t="n"/>
      <c r="N30" s="43" t="n"/>
      <c r="O30" s="43" t="n"/>
      <c r="P30" s="43" t="n"/>
    </row>
    <row r="31">
      <c r="D31" s="43" t="n"/>
      <c r="E31" s="41">
        <f>K2</f>
        <v/>
      </c>
      <c r="F31" s="41">
        <f>K3</f>
        <v/>
      </c>
      <c r="G31" s="43" t="n"/>
      <c r="H31" s="43" t="n"/>
      <c r="I31" s="43" t="n"/>
      <c r="J31" s="43" t="n"/>
      <c r="K31" s="43" t="n"/>
      <c r="L31" s="43" t="n"/>
      <c r="M31" s="43" t="n"/>
      <c r="N31" s="43" t="n"/>
      <c r="O31" s="43" t="n"/>
      <c r="P31" s="43" t="n"/>
    </row>
    <row r="32">
      <c r="D32" s="43" t="n"/>
      <c r="E32" s="44">
        <f>L2</f>
        <v/>
      </c>
      <c r="F32" s="44">
        <f>L3</f>
        <v/>
      </c>
      <c r="G32" s="43" t="n"/>
      <c r="H32" s="43" t="n"/>
      <c r="I32" s="43" t="n"/>
      <c r="J32" s="43" t="n"/>
      <c r="K32" s="43" t="n"/>
      <c r="L32" s="43" t="n"/>
      <c r="M32" s="43" t="n"/>
      <c r="N32" s="43" t="n"/>
      <c r="O32" s="43" t="n"/>
      <c r="P32" s="43" t="n"/>
    </row>
    <row r="33">
      <c r="D33" s="43" t="n"/>
      <c r="E33" s="41">
        <f>M2</f>
        <v/>
      </c>
      <c r="F33" s="41">
        <f>M3</f>
        <v/>
      </c>
      <c r="G33" s="43" t="n"/>
      <c r="H33" s="43" t="n"/>
      <c r="I33" s="43" t="n"/>
      <c r="J33" s="43" t="n"/>
      <c r="K33" s="43" t="n"/>
      <c r="L33" s="43" t="n"/>
      <c r="M33" s="43" t="n"/>
      <c r="N33" s="43" t="n"/>
      <c r="O33" s="43" t="n"/>
      <c r="P33" s="43" t="n"/>
    </row>
    <row r="34">
      <c r="D34" s="43" t="n"/>
      <c r="E34" s="44">
        <f>N2</f>
        <v/>
      </c>
      <c r="F34" s="44">
        <f>N3</f>
        <v/>
      </c>
      <c r="G34" s="43" t="n"/>
      <c r="H34" s="43" t="n"/>
      <c r="I34" s="43" t="n"/>
      <c r="J34" s="43" t="n"/>
      <c r="K34" s="43" t="n"/>
      <c r="L34" s="43" t="n"/>
      <c r="M34" s="43" t="n"/>
      <c r="N34" s="43" t="n"/>
      <c r="O34" s="43" t="n"/>
      <c r="P34" s="43" t="n"/>
    </row>
    <row r="35">
      <c r="D35" s="43" t="n"/>
      <c r="E35" s="41">
        <f>O2</f>
        <v/>
      </c>
      <c r="F35" s="41">
        <f>O3</f>
        <v/>
      </c>
      <c r="G35" s="43" t="n"/>
      <c r="H35" s="43" t="n"/>
      <c r="I35" s="43" t="n"/>
      <c r="J35" s="43" t="n"/>
      <c r="K35" s="43" t="n"/>
      <c r="L35" s="43" t="n"/>
      <c r="M35" s="43" t="n"/>
      <c r="N35" s="43" t="n"/>
      <c r="O35" s="43" t="n"/>
      <c r="P35" s="43" t="n"/>
    </row>
    <row r="36">
      <c r="D36" s="43" t="n"/>
      <c r="E36" s="44">
        <f>P2</f>
        <v/>
      </c>
      <c r="F36" s="44">
        <f>P3</f>
        <v/>
      </c>
      <c r="G36" s="43" t="n"/>
      <c r="H36" s="43" t="n"/>
      <c r="I36" s="43" t="n"/>
      <c r="J36" s="43" t="n"/>
      <c r="K36" s="43" t="n"/>
      <c r="L36" s="43" t="n"/>
      <c r="M36" s="43" t="n"/>
      <c r="N36" s="43" t="n"/>
      <c r="O36" s="43" t="n"/>
      <c r="P36" s="43" t="n"/>
    </row>
    <row r="37">
      <c r="D37" s="43" t="n"/>
      <c r="E37" s="41">
        <f>Q2</f>
        <v/>
      </c>
      <c r="F37" s="41">
        <f>Q3</f>
        <v/>
      </c>
      <c r="G37" s="43" t="n"/>
      <c r="H37" s="43" t="n"/>
      <c r="I37" s="43" t="n"/>
      <c r="J37" s="43" t="n"/>
      <c r="K37" s="43" t="n"/>
      <c r="L37" s="43" t="n"/>
      <c r="M37" s="43" t="n"/>
      <c r="N37" s="43" t="n"/>
      <c r="O37" s="43" t="n"/>
      <c r="P37" s="43" t="n"/>
    </row>
    <row r="38">
      <c r="D38" s="43" t="n"/>
      <c r="E38" s="44">
        <f>R2</f>
        <v/>
      </c>
      <c r="F38" s="44">
        <f>R3</f>
        <v/>
      </c>
      <c r="G38" s="43" t="n"/>
      <c r="H38" s="43" t="n"/>
      <c r="I38" s="43" t="n"/>
      <c r="J38" s="43" t="n"/>
      <c r="K38" s="43" t="n"/>
      <c r="L38" s="43" t="n"/>
      <c r="M38" s="43" t="n"/>
      <c r="N38" s="43" t="n"/>
      <c r="O38" s="43" t="n"/>
      <c r="P38" s="43" t="n"/>
    </row>
    <row r="39">
      <c r="D39" s="43" t="n"/>
      <c r="E39" s="41">
        <f>S2</f>
        <v/>
      </c>
      <c r="F39" s="41">
        <f>S3</f>
        <v/>
      </c>
      <c r="G39" s="43" t="n"/>
      <c r="H39" s="43" t="n"/>
      <c r="I39" s="43" t="n"/>
      <c r="J39" s="43" t="n"/>
      <c r="K39" s="43" t="n"/>
      <c r="L39" s="43" t="n"/>
      <c r="M39" s="43" t="n"/>
      <c r="N39" s="43" t="n"/>
      <c r="O39" s="43" t="n"/>
      <c r="P39" s="43" t="n"/>
    </row>
    <row r="40">
      <c r="D40" s="43" t="n"/>
      <c r="E40" s="44">
        <f>T2</f>
        <v/>
      </c>
      <c r="F40" s="44">
        <f>T3</f>
        <v/>
      </c>
      <c r="G40" s="43" t="n"/>
      <c r="H40" s="43" t="n"/>
      <c r="I40" s="43" t="n"/>
      <c r="J40" s="43" t="n"/>
      <c r="K40" s="43" t="n"/>
      <c r="L40" s="43" t="n"/>
      <c r="M40" s="43" t="n"/>
      <c r="N40" s="43" t="n"/>
      <c r="O40" s="43" t="n"/>
      <c r="P40" s="43" t="n"/>
    </row>
    <row r="41">
      <c r="D41" s="43" t="n"/>
      <c r="E41" s="41">
        <f>U2</f>
        <v/>
      </c>
      <c r="F41" s="41">
        <f>U3</f>
        <v/>
      </c>
      <c r="G41" s="43" t="n"/>
      <c r="H41" s="43" t="n"/>
      <c r="I41" s="43" t="n"/>
      <c r="J41" s="43" t="n"/>
      <c r="K41" s="43" t="n"/>
      <c r="L41" s="43" t="n"/>
      <c r="M41" s="43" t="n"/>
      <c r="N41" s="43" t="n"/>
      <c r="O41" s="43" t="n"/>
      <c r="P41" s="43" t="n"/>
    </row>
    <row r="42">
      <c r="D42" s="40" t="inlineStr">
        <is>
          <t>CO2</t>
        </is>
      </c>
      <c r="E42" s="41">
        <f>E2</f>
        <v/>
      </c>
      <c r="F42" s="41">
        <f>E4</f>
        <v/>
      </c>
      <c r="G42" s="42">
        <f>Combined_External_Components!J168</f>
        <v/>
      </c>
      <c r="H42" s="41">
        <f>IF(AND(G42&gt;0,G42&lt;40),1,IF(AND(G42&gt;=40,G42&lt;60),2,IF(AND(G42&gt;=60,G42&lt;=100),3,"0")))</f>
        <v/>
      </c>
      <c r="I42" s="42">
        <f>Combined_Internal_Components!J168</f>
        <v/>
      </c>
      <c r="J42" s="41">
        <f>IF(AND(I42&gt;0,I42&lt;40),1,IF(AND(I42&gt;=40,I42&lt;60),2,IF(AND(I42&gt;=60,I42&lt;=100),3,"0")))</f>
        <v/>
      </c>
      <c r="K42" s="42">
        <f>G42*(B16/100)+I42*(B15/100)</f>
        <v/>
      </c>
      <c r="L42" s="41">
        <f>IF(AND(K42&gt;0,K42&lt;40),1,IF(AND(K42&gt;=40,K42&lt;60),2,IF(AND(K42&gt;=60,K42&lt;=100),3,"0")))</f>
        <v/>
      </c>
      <c r="M42" s="42">
        <f>E13</f>
        <v/>
      </c>
      <c r="N42" s="41">
        <f>IF(AND(M42&gt;0,M42&lt;40),1,IF(AND(M42&gt;=40,M42&lt;60),2,IF(AND(M42&gt;=60,M42&lt;=100),3,"0")))</f>
        <v/>
      </c>
      <c r="O42" s="42">
        <f>=K42*(B17/100)+M42*(B18/100)</f>
        <v/>
      </c>
      <c r="P42" s="41">
        <f>IF(AND(O42&gt;0,O42&lt;40),1,IF(AND(O42&gt;=40,O42&lt;60),2,IF(AND(O42&gt;=60,O42&lt;=100),3,"0")))</f>
        <v/>
      </c>
    </row>
    <row r="43">
      <c r="D43" s="43" t="n"/>
      <c r="E43" s="44">
        <f>F2</f>
        <v/>
      </c>
      <c r="F43" s="44">
        <f>F4</f>
        <v/>
      </c>
      <c r="G43" s="43" t="n"/>
      <c r="H43" s="43" t="n"/>
      <c r="I43" s="43" t="n"/>
      <c r="J43" s="43" t="n"/>
      <c r="K43" s="43" t="n"/>
      <c r="L43" s="43" t="n"/>
      <c r="M43" s="43" t="n"/>
      <c r="N43" s="43" t="n"/>
      <c r="O43" s="43" t="n"/>
      <c r="P43" s="43" t="n"/>
    </row>
    <row r="44">
      <c r="D44" s="43" t="n"/>
      <c r="E44" s="41">
        <f>G2</f>
        <v/>
      </c>
      <c r="F44" s="41">
        <f>G4</f>
        <v/>
      </c>
      <c r="G44" s="43" t="n"/>
      <c r="H44" s="43" t="n"/>
      <c r="I44" s="43" t="n"/>
      <c r="J44" s="43" t="n"/>
      <c r="K44" s="43" t="n"/>
      <c r="L44" s="43" t="n"/>
      <c r="M44" s="43" t="n"/>
      <c r="N44" s="43" t="n"/>
      <c r="O44" s="43" t="n"/>
      <c r="P44" s="43" t="n"/>
    </row>
    <row r="45">
      <c r="D45" s="43" t="n"/>
      <c r="E45" s="44">
        <f>H2</f>
        <v/>
      </c>
      <c r="F45" s="44">
        <f>H4</f>
        <v/>
      </c>
      <c r="G45" s="43" t="n"/>
      <c r="H45" s="43" t="n"/>
      <c r="I45" s="43" t="n"/>
      <c r="J45" s="43" t="n"/>
      <c r="K45" s="43" t="n"/>
      <c r="L45" s="43" t="n"/>
      <c r="M45" s="43" t="n"/>
      <c r="N45" s="43" t="n"/>
      <c r="O45" s="43" t="n"/>
      <c r="P45" s="43" t="n"/>
    </row>
    <row r="46">
      <c r="D46" s="43" t="n"/>
      <c r="E46" s="41">
        <f>I2</f>
        <v/>
      </c>
      <c r="F46" s="41">
        <f>I4</f>
        <v/>
      </c>
      <c r="G46" s="43" t="n"/>
      <c r="H46" s="43" t="n"/>
      <c r="I46" s="43" t="n"/>
      <c r="J46" s="43" t="n"/>
      <c r="K46" s="43" t="n"/>
      <c r="L46" s="43" t="n"/>
      <c r="M46" s="43" t="n"/>
      <c r="N46" s="43" t="n"/>
      <c r="O46" s="43" t="n"/>
      <c r="P46" s="43" t="n"/>
    </row>
    <row r="47">
      <c r="D47" s="43" t="n"/>
      <c r="E47" s="44">
        <f>J2</f>
        <v/>
      </c>
      <c r="F47" s="44">
        <f>J4</f>
        <v/>
      </c>
      <c r="G47" s="43" t="n"/>
      <c r="H47" s="43" t="n"/>
      <c r="I47" s="43" t="n"/>
      <c r="J47" s="43" t="n"/>
      <c r="K47" s="43" t="n"/>
      <c r="L47" s="43" t="n"/>
      <c r="M47" s="43" t="n"/>
      <c r="N47" s="43" t="n"/>
      <c r="O47" s="43" t="n"/>
      <c r="P47" s="43" t="n"/>
    </row>
    <row r="48">
      <c r="D48" s="43" t="n"/>
      <c r="E48" s="41">
        <f>K2</f>
        <v/>
      </c>
      <c r="F48" s="41">
        <f>K4</f>
        <v/>
      </c>
      <c r="G48" s="43" t="n"/>
      <c r="H48" s="43" t="n"/>
      <c r="I48" s="43" t="n"/>
      <c r="J48" s="43" t="n"/>
      <c r="K48" s="43" t="n"/>
      <c r="L48" s="43" t="n"/>
      <c r="M48" s="43" t="n"/>
      <c r="N48" s="43" t="n"/>
      <c r="O48" s="43" t="n"/>
      <c r="P48" s="43" t="n"/>
    </row>
    <row r="49">
      <c r="D49" s="43" t="n"/>
      <c r="E49" s="44">
        <f>L2</f>
        <v/>
      </c>
      <c r="F49" s="44">
        <f>L4</f>
        <v/>
      </c>
      <c r="G49" s="43" t="n"/>
      <c r="H49" s="43" t="n"/>
      <c r="I49" s="43" t="n"/>
      <c r="J49" s="43" t="n"/>
      <c r="K49" s="43" t="n"/>
      <c r="L49" s="43" t="n"/>
      <c r="M49" s="43" t="n"/>
      <c r="N49" s="43" t="n"/>
      <c r="O49" s="43" t="n"/>
      <c r="P49" s="43" t="n"/>
    </row>
    <row r="50">
      <c r="D50" s="43" t="n"/>
      <c r="E50" s="41">
        <f>M2</f>
        <v/>
      </c>
      <c r="F50" s="41">
        <f>M4</f>
        <v/>
      </c>
      <c r="G50" s="43" t="n"/>
      <c r="H50" s="43" t="n"/>
      <c r="I50" s="43" t="n"/>
      <c r="J50" s="43" t="n"/>
      <c r="K50" s="43" t="n"/>
      <c r="L50" s="43" t="n"/>
      <c r="M50" s="43" t="n"/>
      <c r="N50" s="43" t="n"/>
      <c r="O50" s="43" t="n"/>
      <c r="P50" s="43" t="n"/>
    </row>
    <row r="51">
      <c r="D51" s="43" t="n"/>
      <c r="E51" s="44">
        <f>N2</f>
        <v/>
      </c>
      <c r="F51" s="44">
        <f>N4</f>
        <v/>
      </c>
      <c r="G51" s="43" t="n"/>
      <c r="H51" s="43" t="n"/>
      <c r="I51" s="43" t="n"/>
      <c r="J51" s="43" t="n"/>
      <c r="K51" s="43" t="n"/>
      <c r="L51" s="43" t="n"/>
      <c r="M51" s="43" t="n"/>
      <c r="N51" s="43" t="n"/>
      <c r="O51" s="43" t="n"/>
      <c r="P51" s="43" t="n"/>
    </row>
    <row r="52">
      <c r="D52" s="43" t="n"/>
      <c r="E52" s="41">
        <f>O2</f>
        <v/>
      </c>
      <c r="F52" s="41">
        <f>O4</f>
        <v/>
      </c>
      <c r="G52" s="43" t="n"/>
      <c r="H52" s="43" t="n"/>
      <c r="I52" s="43" t="n"/>
      <c r="J52" s="43" t="n"/>
      <c r="K52" s="43" t="n"/>
      <c r="L52" s="43" t="n"/>
      <c r="M52" s="43" t="n"/>
      <c r="N52" s="43" t="n"/>
      <c r="O52" s="43" t="n"/>
      <c r="P52" s="43" t="n"/>
    </row>
    <row r="53">
      <c r="D53" s="43" t="n"/>
      <c r="E53" s="44">
        <f>P2</f>
        <v/>
      </c>
      <c r="F53" s="44">
        <f>P4</f>
        <v/>
      </c>
      <c r="G53" s="43" t="n"/>
      <c r="H53" s="43" t="n"/>
      <c r="I53" s="43" t="n"/>
      <c r="J53" s="43" t="n"/>
      <c r="K53" s="43" t="n"/>
      <c r="L53" s="43" t="n"/>
      <c r="M53" s="43" t="n"/>
      <c r="N53" s="43" t="n"/>
      <c r="O53" s="43" t="n"/>
      <c r="P53" s="43" t="n"/>
    </row>
    <row r="54">
      <c r="D54" s="43" t="n"/>
      <c r="E54" s="41">
        <f>Q2</f>
        <v/>
      </c>
      <c r="F54" s="41">
        <f>Q4</f>
        <v/>
      </c>
      <c r="G54" s="43" t="n"/>
      <c r="H54" s="43" t="n"/>
      <c r="I54" s="43" t="n"/>
      <c r="J54" s="43" t="n"/>
      <c r="K54" s="43" t="n"/>
      <c r="L54" s="43" t="n"/>
      <c r="M54" s="43" t="n"/>
      <c r="N54" s="43" t="n"/>
      <c r="O54" s="43" t="n"/>
      <c r="P54" s="43" t="n"/>
    </row>
    <row r="55">
      <c r="D55" s="43" t="n"/>
      <c r="E55" s="44">
        <f>R2</f>
        <v/>
      </c>
      <c r="F55" s="44">
        <f>R4</f>
        <v/>
      </c>
      <c r="G55" s="43" t="n"/>
      <c r="H55" s="43" t="n"/>
      <c r="I55" s="43" t="n"/>
      <c r="J55" s="43" t="n"/>
      <c r="K55" s="43" t="n"/>
      <c r="L55" s="43" t="n"/>
      <c r="M55" s="43" t="n"/>
      <c r="N55" s="43" t="n"/>
      <c r="O55" s="43" t="n"/>
      <c r="P55" s="43" t="n"/>
    </row>
    <row r="56">
      <c r="D56" s="43" t="n"/>
      <c r="E56" s="41">
        <f>S2</f>
        <v/>
      </c>
      <c r="F56" s="41">
        <f>S4</f>
        <v/>
      </c>
      <c r="G56" s="43" t="n"/>
      <c r="H56" s="43" t="n"/>
      <c r="I56" s="43" t="n"/>
      <c r="J56" s="43" t="n"/>
      <c r="K56" s="43" t="n"/>
      <c r="L56" s="43" t="n"/>
      <c r="M56" s="43" t="n"/>
      <c r="N56" s="43" t="n"/>
      <c r="O56" s="43" t="n"/>
      <c r="P56" s="43" t="n"/>
    </row>
    <row r="57">
      <c r="D57" s="43" t="n"/>
      <c r="E57" s="44">
        <f>T2</f>
        <v/>
      </c>
      <c r="F57" s="44">
        <f>T4</f>
        <v/>
      </c>
      <c r="G57" s="43" t="n"/>
      <c r="H57" s="43" t="n"/>
      <c r="I57" s="43" t="n"/>
      <c r="J57" s="43" t="n"/>
      <c r="K57" s="43" t="n"/>
      <c r="L57" s="43" t="n"/>
      <c r="M57" s="43" t="n"/>
      <c r="N57" s="43" t="n"/>
      <c r="O57" s="43" t="n"/>
      <c r="P57" s="43" t="n"/>
    </row>
    <row r="58">
      <c r="D58" s="43" t="n"/>
      <c r="E58" s="41">
        <f>U2</f>
        <v/>
      </c>
      <c r="F58" s="41">
        <f>U4</f>
        <v/>
      </c>
      <c r="G58" s="43" t="n"/>
      <c r="H58" s="43" t="n"/>
      <c r="I58" s="43" t="n"/>
      <c r="J58" s="43" t="n"/>
      <c r="K58" s="43" t="n"/>
      <c r="L58" s="43" t="n"/>
      <c r="M58" s="43" t="n"/>
      <c r="N58" s="43" t="n"/>
      <c r="O58" s="43" t="n"/>
      <c r="P58" s="43" t="n"/>
    </row>
    <row r="59">
      <c r="D59" s="39" t="inlineStr">
        <is>
          <t>CO3</t>
        </is>
      </c>
      <c r="E59" s="41">
        <f>E2</f>
        <v/>
      </c>
      <c r="F59" s="41">
        <f>E5</f>
        <v/>
      </c>
      <c r="G59" s="42">
        <f>Combined_External_Components!K168</f>
        <v/>
      </c>
      <c r="H59" s="41">
        <f>IF(AND(G59&gt;0,G59&lt;40),1,IF(AND(G59&gt;=40,G59&lt;60),2,IF(AND(G59&gt;=60,G59&lt;=100),3,"0")))</f>
        <v/>
      </c>
      <c r="I59" s="42">
        <f>Combined_Internal_Components!K168</f>
        <v/>
      </c>
      <c r="J59" s="41">
        <f>IF(AND(I59&gt;0,I59&lt;40),1,IF(AND(I59&gt;=40,I59&lt;60),2,IF(AND(I59&gt;=60,I59&lt;=100),3,"0")))</f>
        <v/>
      </c>
      <c r="K59" s="42">
        <f>G59*(B16/100)+I59*(B15/100)</f>
        <v/>
      </c>
      <c r="L59" s="41">
        <f>IF(AND(K59&gt;0,K59&lt;40),1,IF(AND(K59&gt;=40,K59&lt;60),2,IF(AND(K59&gt;=60,K59&lt;=100),3,"0")))</f>
        <v/>
      </c>
      <c r="M59" s="42">
        <f>E14</f>
        <v/>
      </c>
      <c r="N59" s="41">
        <f>IF(AND(M59&gt;0,M59&lt;40),1,IF(AND(M59&gt;=40,M59&lt;60),2,IF(AND(M59&gt;=60,M59&lt;=100),3,"0")))</f>
        <v/>
      </c>
      <c r="O59" s="42">
        <f>=K59*(B17/100)+M59*(B18/100)</f>
        <v/>
      </c>
      <c r="P59" s="41">
        <f>IF(AND(O59&gt;0,O59&lt;40),1,IF(AND(O59&gt;=40,O59&lt;60),2,IF(AND(O59&gt;=60,O59&lt;=100),3,"0")))</f>
        <v/>
      </c>
    </row>
    <row r="60">
      <c r="D60" s="43" t="n"/>
      <c r="E60" s="44">
        <f>F2</f>
        <v/>
      </c>
      <c r="F60" s="44">
        <f>F5</f>
        <v/>
      </c>
      <c r="G60" s="43" t="n"/>
      <c r="H60" s="43" t="n"/>
      <c r="I60" s="43" t="n"/>
      <c r="J60" s="43" t="n"/>
      <c r="K60" s="43" t="n"/>
      <c r="L60" s="43" t="n"/>
      <c r="M60" s="43" t="n"/>
      <c r="N60" s="43" t="n"/>
      <c r="O60" s="43" t="n"/>
      <c r="P60" s="43" t="n"/>
    </row>
    <row r="61">
      <c r="D61" s="43" t="n"/>
      <c r="E61" s="41">
        <f>G2</f>
        <v/>
      </c>
      <c r="F61" s="41">
        <f>G5</f>
        <v/>
      </c>
      <c r="G61" s="43" t="n"/>
      <c r="H61" s="43" t="n"/>
      <c r="I61" s="43" t="n"/>
      <c r="J61" s="43" t="n"/>
      <c r="K61" s="43" t="n"/>
      <c r="L61" s="43" t="n"/>
      <c r="M61" s="43" t="n"/>
      <c r="N61" s="43" t="n"/>
      <c r="O61" s="43" t="n"/>
      <c r="P61" s="43" t="n"/>
    </row>
    <row r="62">
      <c r="D62" s="43" t="n"/>
      <c r="E62" s="44">
        <f>H2</f>
        <v/>
      </c>
      <c r="F62" s="44">
        <f>H5</f>
        <v/>
      </c>
      <c r="G62" s="43" t="n"/>
      <c r="H62" s="43" t="n"/>
      <c r="I62" s="43" t="n"/>
      <c r="J62" s="43" t="n"/>
      <c r="K62" s="43" t="n"/>
      <c r="L62" s="43" t="n"/>
      <c r="M62" s="43" t="n"/>
      <c r="N62" s="43" t="n"/>
      <c r="O62" s="43" t="n"/>
      <c r="P62" s="43" t="n"/>
    </row>
    <row r="63">
      <c r="D63" s="43" t="n"/>
      <c r="E63" s="41">
        <f>I2</f>
        <v/>
      </c>
      <c r="F63" s="41">
        <f>I5</f>
        <v/>
      </c>
      <c r="G63" s="43" t="n"/>
      <c r="H63" s="43" t="n"/>
      <c r="I63" s="43" t="n"/>
      <c r="J63" s="43" t="n"/>
      <c r="K63" s="43" t="n"/>
      <c r="L63" s="43" t="n"/>
      <c r="M63" s="43" t="n"/>
      <c r="N63" s="43" t="n"/>
      <c r="O63" s="43" t="n"/>
      <c r="P63" s="43" t="n"/>
    </row>
    <row r="64">
      <c r="D64" s="43" t="n"/>
      <c r="E64" s="44">
        <f>J2</f>
        <v/>
      </c>
      <c r="F64" s="44">
        <f>J5</f>
        <v/>
      </c>
      <c r="G64" s="43" t="n"/>
      <c r="H64" s="43" t="n"/>
      <c r="I64" s="43" t="n"/>
      <c r="J64" s="43" t="n"/>
      <c r="K64" s="43" t="n"/>
      <c r="L64" s="43" t="n"/>
      <c r="M64" s="43" t="n"/>
      <c r="N64" s="43" t="n"/>
      <c r="O64" s="43" t="n"/>
      <c r="P64" s="43" t="n"/>
    </row>
    <row r="65">
      <c r="D65" s="43" t="n"/>
      <c r="E65" s="41">
        <f>K2</f>
        <v/>
      </c>
      <c r="F65" s="41">
        <f>K5</f>
        <v/>
      </c>
      <c r="G65" s="43" t="n"/>
      <c r="H65" s="43" t="n"/>
      <c r="I65" s="43" t="n"/>
      <c r="J65" s="43" t="n"/>
      <c r="K65" s="43" t="n"/>
      <c r="L65" s="43" t="n"/>
      <c r="M65" s="43" t="n"/>
      <c r="N65" s="43" t="n"/>
      <c r="O65" s="43" t="n"/>
      <c r="P65" s="43" t="n"/>
    </row>
    <row r="66">
      <c r="D66" s="43" t="n"/>
      <c r="E66" s="44">
        <f>L2</f>
        <v/>
      </c>
      <c r="F66" s="44">
        <f>L5</f>
        <v/>
      </c>
      <c r="G66" s="43" t="n"/>
      <c r="H66" s="43" t="n"/>
      <c r="I66" s="43" t="n"/>
      <c r="J66" s="43" t="n"/>
      <c r="K66" s="43" t="n"/>
      <c r="L66" s="43" t="n"/>
      <c r="M66" s="43" t="n"/>
      <c r="N66" s="43" t="n"/>
      <c r="O66" s="43" t="n"/>
      <c r="P66" s="43" t="n"/>
    </row>
    <row r="67">
      <c r="D67" s="43" t="n"/>
      <c r="E67" s="41">
        <f>M2</f>
        <v/>
      </c>
      <c r="F67" s="41">
        <f>M5</f>
        <v/>
      </c>
      <c r="G67" s="43" t="n"/>
      <c r="H67" s="43" t="n"/>
      <c r="I67" s="43" t="n"/>
      <c r="J67" s="43" t="n"/>
      <c r="K67" s="43" t="n"/>
      <c r="L67" s="43" t="n"/>
      <c r="M67" s="43" t="n"/>
      <c r="N67" s="43" t="n"/>
      <c r="O67" s="43" t="n"/>
      <c r="P67" s="43" t="n"/>
    </row>
    <row r="68">
      <c r="D68" s="43" t="n"/>
      <c r="E68" s="44">
        <f>N2</f>
        <v/>
      </c>
      <c r="F68" s="44">
        <f>N5</f>
        <v/>
      </c>
      <c r="G68" s="43" t="n"/>
      <c r="H68" s="43" t="n"/>
      <c r="I68" s="43" t="n"/>
      <c r="J68" s="43" t="n"/>
      <c r="K68" s="43" t="n"/>
      <c r="L68" s="43" t="n"/>
      <c r="M68" s="43" t="n"/>
      <c r="N68" s="43" t="n"/>
      <c r="O68" s="43" t="n"/>
      <c r="P68" s="43" t="n"/>
    </row>
    <row r="69">
      <c r="D69" s="43" t="n"/>
      <c r="E69" s="41">
        <f>O2</f>
        <v/>
      </c>
      <c r="F69" s="41">
        <f>O5</f>
        <v/>
      </c>
      <c r="G69" s="43" t="n"/>
      <c r="H69" s="43" t="n"/>
      <c r="I69" s="43" t="n"/>
      <c r="J69" s="43" t="n"/>
      <c r="K69" s="43" t="n"/>
      <c r="L69" s="43" t="n"/>
      <c r="M69" s="43" t="n"/>
      <c r="N69" s="43" t="n"/>
      <c r="O69" s="43" t="n"/>
      <c r="P69" s="43" t="n"/>
    </row>
    <row r="70">
      <c r="D70" s="43" t="n"/>
      <c r="E70" s="44">
        <f>P2</f>
        <v/>
      </c>
      <c r="F70" s="44">
        <f>P5</f>
        <v/>
      </c>
      <c r="G70" s="43" t="n"/>
      <c r="H70" s="43" t="n"/>
      <c r="I70" s="43" t="n"/>
      <c r="J70" s="43" t="n"/>
      <c r="K70" s="43" t="n"/>
      <c r="L70" s="43" t="n"/>
      <c r="M70" s="43" t="n"/>
      <c r="N70" s="43" t="n"/>
      <c r="O70" s="43" t="n"/>
      <c r="P70" s="43" t="n"/>
    </row>
    <row r="71">
      <c r="D71" s="43" t="n"/>
      <c r="E71" s="41">
        <f>Q2</f>
        <v/>
      </c>
      <c r="F71" s="41">
        <f>Q5</f>
        <v/>
      </c>
      <c r="G71" s="43" t="n"/>
      <c r="H71" s="43" t="n"/>
      <c r="I71" s="43" t="n"/>
      <c r="J71" s="43" t="n"/>
      <c r="K71" s="43" t="n"/>
      <c r="L71" s="43" t="n"/>
      <c r="M71" s="43" t="n"/>
      <c r="N71" s="43" t="n"/>
      <c r="O71" s="43" t="n"/>
      <c r="P71" s="43" t="n"/>
    </row>
    <row r="72">
      <c r="D72" s="43" t="n"/>
      <c r="E72" s="44">
        <f>R2</f>
        <v/>
      </c>
      <c r="F72" s="44">
        <f>R5</f>
        <v/>
      </c>
      <c r="G72" s="43" t="n"/>
      <c r="H72" s="43" t="n"/>
      <c r="I72" s="43" t="n"/>
      <c r="J72" s="43" t="n"/>
      <c r="K72" s="43" t="n"/>
      <c r="L72" s="43" t="n"/>
      <c r="M72" s="43" t="n"/>
      <c r="N72" s="43" t="n"/>
      <c r="O72" s="43" t="n"/>
      <c r="P72" s="43" t="n"/>
    </row>
    <row r="73">
      <c r="D73" s="43" t="n"/>
      <c r="E73" s="41">
        <f>S2</f>
        <v/>
      </c>
      <c r="F73" s="41">
        <f>S5</f>
        <v/>
      </c>
      <c r="G73" s="43" t="n"/>
      <c r="H73" s="43" t="n"/>
      <c r="I73" s="43" t="n"/>
      <c r="J73" s="43" t="n"/>
      <c r="K73" s="43" t="n"/>
      <c r="L73" s="43" t="n"/>
      <c r="M73" s="43" t="n"/>
      <c r="N73" s="43" t="n"/>
      <c r="O73" s="43" t="n"/>
      <c r="P73" s="43" t="n"/>
    </row>
    <row r="74">
      <c r="D74" s="43" t="n"/>
      <c r="E74" s="44">
        <f>T2</f>
        <v/>
      </c>
      <c r="F74" s="44">
        <f>T5</f>
        <v/>
      </c>
      <c r="G74" s="43" t="n"/>
      <c r="H74" s="43" t="n"/>
      <c r="I74" s="43" t="n"/>
      <c r="J74" s="43" t="n"/>
      <c r="K74" s="43" t="n"/>
      <c r="L74" s="43" t="n"/>
      <c r="M74" s="43" t="n"/>
      <c r="N74" s="43" t="n"/>
      <c r="O74" s="43" t="n"/>
      <c r="P74" s="43" t="n"/>
    </row>
    <row r="75">
      <c r="D75" s="43" t="n"/>
      <c r="E75" s="41">
        <f>U2</f>
        <v/>
      </c>
      <c r="F75" s="41">
        <f>U5</f>
        <v/>
      </c>
      <c r="G75" s="43" t="n"/>
      <c r="H75" s="43" t="n"/>
      <c r="I75" s="43" t="n"/>
      <c r="J75" s="43" t="n"/>
      <c r="K75" s="43" t="n"/>
      <c r="L75" s="43" t="n"/>
      <c r="M75" s="43" t="n"/>
      <c r="N75" s="43" t="n"/>
      <c r="O75" s="43" t="n"/>
      <c r="P75" s="43" t="n"/>
    </row>
    <row r="76">
      <c r="D76" s="40" t="inlineStr">
        <is>
          <t>CO4</t>
        </is>
      </c>
      <c r="E76" s="41">
        <f>E2</f>
        <v/>
      </c>
      <c r="F76" s="41">
        <f>E6</f>
        <v/>
      </c>
      <c r="G76" s="42">
        <f>Combined_External_Components!L168</f>
        <v/>
      </c>
      <c r="H76" s="41">
        <f>IF(AND(G76&gt;0,G76&lt;40),1,IF(AND(G76&gt;=40,G76&lt;60),2,IF(AND(G76&gt;=60,G76&lt;=100),3,"0")))</f>
        <v/>
      </c>
      <c r="I76" s="42">
        <f>Combined_Internal_Components!L168</f>
        <v/>
      </c>
      <c r="J76" s="41">
        <f>IF(AND(I76&gt;0,I76&lt;40),1,IF(AND(I76&gt;=40,I76&lt;60),2,IF(AND(I76&gt;=60,I76&lt;=100),3,"0")))</f>
        <v/>
      </c>
      <c r="K76" s="42">
        <f>G76*(B16/100)+I76*(B15/100)</f>
        <v/>
      </c>
      <c r="L76" s="41">
        <f>IF(AND(K76&gt;0,K76&lt;40),1,IF(AND(K76&gt;=40,K76&lt;60),2,IF(AND(K76&gt;=60,K76&lt;=100),3,"0")))</f>
        <v/>
      </c>
      <c r="M76" s="42">
        <f>E15</f>
        <v/>
      </c>
      <c r="N76" s="41">
        <f>IF(AND(M76&gt;0,M76&lt;40),1,IF(AND(M76&gt;=40,M76&lt;60),2,IF(AND(M76&gt;=60,M76&lt;=100),3,"0")))</f>
        <v/>
      </c>
      <c r="O76" s="42">
        <f>=K76*(B17/100)+M76*(B18/100)</f>
        <v/>
      </c>
      <c r="P76" s="41">
        <f>IF(AND(O76&gt;0,O76&lt;40),1,IF(AND(O76&gt;=40,O76&lt;60),2,IF(AND(O76&gt;=60,O76&lt;=100),3,"0")))</f>
        <v/>
      </c>
    </row>
    <row r="77">
      <c r="D77" s="43" t="n"/>
      <c r="E77" s="44">
        <f>F2</f>
        <v/>
      </c>
      <c r="F77" s="44">
        <f>F6</f>
        <v/>
      </c>
      <c r="G77" s="43" t="n"/>
      <c r="H77" s="43" t="n"/>
      <c r="I77" s="43" t="n"/>
      <c r="J77" s="43" t="n"/>
      <c r="K77" s="43" t="n"/>
      <c r="L77" s="43" t="n"/>
      <c r="M77" s="43" t="n"/>
      <c r="N77" s="43" t="n"/>
      <c r="O77" s="43" t="n"/>
      <c r="P77" s="43" t="n"/>
    </row>
    <row r="78">
      <c r="D78" s="43" t="n"/>
      <c r="E78" s="41">
        <f>G2</f>
        <v/>
      </c>
      <c r="F78" s="41">
        <f>G6</f>
        <v/>
      </c>
      <c r="G78" s="43" t="n"/>
      <c r="H78" s="43" t="n"/>
      <c r="I78" s="43" t="n"/>
      <c r="J78" s="43" t="n"/>
      <c r="K78" s="43" t="n"/>
      <c r="L78" s="43" t="n"/>
      <c r="M78" s="43" t="n"/>
      <c r="N78" s="43" t="n"/>
      <c r="O78" s="43" t="n"/>
      <c r="P78" s="43" t="n"/>
    </row>
    <row r="79">
      <c r="D79" s="43" t="n"/>
      <c r="E79" s="44">
        <f>H2</f>
        <v/>
      </c>
      <c r="F79" s="44">
        <f>H6</f>
        <v/>
      </c>
      <c r="G79" s="43" t="n"/>
      <c r="H79" s="43" t="n"/>
      <c r="I79" s="43" t="n"/>
      <c r="J79" s="43" t="n"/>
      <c r="K79" s="43" t="n"/>
      <c r="L79" s="43" t="n"/>
      <c r="M79" s="43" t="n"/>
      <c r="N79" s="43" t="n"/>
      <c r="O79" s="43" t="n"/>
      <c r="P79" s="43" t="n"/>
    </row>
    <row r="80">
      <c r="D80" s="43" t="n"/>
      <c r="E80" s="41">
        <f>I2</f>
        <v/>
      </c>
      <c r="F80" s="41">
        <f>I6</f>
        <v/>
      </c>
      <c r="G80" s="43" t="n"/>
      <c r="H80" s="43" t="n"/>
      <c r="I80" s="43" t="n"/>
      <c r="J80" s="43" t="n"/>
      <c r="K80" s="43" t="n"/>
      <c r="L80" s="43" t="n"/>
      <c r="M80" s="43" t="n"/>
      <c r="N80" s="43" t="n"/>
      <c r="O80" s="43" t="n"/>
      <c r="P80" s="43" t="n"/>
    </row>
    <row r="81">
      <c r="D81" s="43" t="n"/>
      <c r="E81" s="44">
        <f>J2</f>
        <v/>
      </c>
      <c r="F81" s="44">
        <f>J6</f>
        <v/>
      </c>
      <c r="G81" s="43" t="n"/>
      <c r="H81" s="43" t="n"/>
      <c r="I81" s="43" t="n"/>
      <c r="J81" s="43" t="n"/>
      <c r="K81" s="43" t="n"/>
      <c r="L81" s="43" t="n"/>
      <c r="M81" s="43" t="n"/>
      <c r="N81" s="43" t="n"/>
      <c r="O81" s="43" t="n"/>
      <c r="P81" s="43" t="n"/>
    </row>
    <row r="82">
      <c r="D82" s="43" t="n"/>
      <c r="E82" s="41">
        <f>K2</f>
        <v/>
      </c>
      <c r="F82" s="41">
        <f>K6</f>
        <v/>
      </c>
      <c r="G82" s="43" t="n"/>
      <c r="H82" s="43" t="n"/>
      <c r="I82" s="43" t="n"/>
      <c r="J82" s="43" t="n"/>
      <c r="K82" s="43" t="n"/>
      <c r="L82" s="43" t="n"/>
      <c r="M82" s="43" t="n"/>
      <c r="N82" s="43" t="n"/>
      <c r="O82" s="43" t="n"/>
      <c r="P82" s="43" t="n"/>
    </row>
    <row r="83">
      <c r="D83" s="43" t="n"/>
      <c r="E83" s="44">
        <f>L2</f>
        <v/>
      </c>
      <c r="F83" s="44">
        <f>L6</f>
        <v/>
      </c>
      <c r="G83" s="43" t="n"/>
      <c r="H83" s="43" t="n"/>
      <c r="I83" s="43" t="n"/>
      <c r="J83" s="43" t="n"/>
      <c r="K83" s="43" t="n"/>
      <c r="L83" s="43" t="n"/>
      <c r="M83" s="43" t="n"/>
      <c r="N83" s="43" t="n"/>
      <c r="O83" s="43" t="n"/>
      <c r="P83" s="43" t="n"/>
    </row>
    <row r="84">
      <c r="D84" s="43" t="n"/>
      <c r="E84" s="41">
        <f>M2</f>
        <v/>
      </c>
      <c r="F84" s="41">
        <f>M6</f>
        <v/>
      </c>
      <c r="G84" s="43" t="n"/>
      <c r="H84" s="43" t="n"/>
      <c r="I84" s="43" t="n"/>
      <c r="J84" s="43" t="n"/>
      <c r="K84" s="43" t="n"/>
      <c r="L84" s="43" t="n"/>
      <c r="M84" s="43" t="n"/>
      <c r="N84" s="43" t="n"/>
      <c r="O84" s="43" t="n"/>
      <c r="P84" s="43" t="n"/>
    </row>
    <row r="85">
      <c r="D85" s="43" t="n"/>
      <c r="E85" s="44">
        <f>N2</f>
        <v/>
      </c>
      <c r="F85" s="44">
        <f>N6</f>
        <v/>
      </c>
      <c r="G85" s="43" t="n"/>
      <c r="H85" s="43" t="n"/>
      <c r="I85" s="43" t="n"/>
      <c r="J85" s="43" t="n"/>
      <c r="K85" s="43" t="n"/>
      <c r="L85" s="43" t="n"/>
      <c r="M85" s="43" t="n"/>
      <c r="N85" s="43" t="n"/>
      <c r="O85" s="43" t="n"/>
      <c r="P85" s="43" t="n"/>
    </row>
    <row r="86">
      <c r="D86" s="43" t="n"/>
      <c r="E86" s="41">
        <f>O2</f>
        <v/>
      </c>
      <c r="F86" s="41">
        <f>O6</f>
        <v/>
      </c>
      <c r="G86" s="43" t="n"/>
      <c r="H86" s="43" t="n"/>
      <c r="I86" s="43" t="n"/>
      <c r="J86" s="43" t="n"/>
      <c r="K86" s="43" t="n"/>
      <c r="L86" s="43" t="n"/>
      <c r="M86" s="43" t="n"/>
      <c r="N86" s="43" t="n"/>
      <c r="O86" s="43" t="n"/>
      <c r="P86" s="43" t="n"/>
    </row>
    <row r="87">
      <c r="D87" s="43" t="n"/>
      <c r="E87" s="44">
        <f>P2</f>
        <v/>
      </c>
      <c r="F87" s="44">
        <f>P6</f>
        <v/>
      </c>
      <c r="G87" s="43" t="n"/>
      <c r="H87" s="43" t="n"/>
      <c r="I87" s="43" t="n"/>
      <c r="J87" s="43" t="n"/>
      <c r="K87" s="43" t="n"/>
      <c r="L87" s="43" t="n"/>
      <c r="M87" s="43" t="n"/>
      <c r="N87" s="43" t="n"/>
      <c r="O87" s="43" t="n"/>
      <c r="P87" s="43" t="n"/>
    </row>
    <row r="88">
      <c r="D88" s="43" t="n"/>
      <c r="E88" s="41">
        <f>Q2</f>
        <v/>
      </c>
      <c r="F88" s="41">
        <f>Q6</f>
        <v/>
      </c>
      <c r="G88" s="43" t="n"/>
      <c r="H88" s="43" t="n"/>
      <c r="I88" s="43" t="n"/>
      <c r="J88" s="43" t="n"/>
      <c r="K88" s="43" t="n"/>
      <c r="L88" s="43" t="n"/>
      <c r="M88" s="43" t="n"/>
      <c r="N88" s="43" t="n"/>
      <c r="O88" s="43" t="n"/>
      <c r="P88" s="43" t="n"/>
    </row>
    <row r="89">
      <c r="D89" s="43" t="n"/>
      <c r="E89" s="44">
        <f>R2</f>
        <v/>
      </c>
      <c r="F89" s="44">
        <f>R6</f>
        <v/>
      </c>
      <c r="G89" s="43" t="n"/>
      <c r="H89" s="43" t="n"/>
      <c r="I89" s="43" t="n"/>
      <c r="J89" s="43" t="n"/>
      <c r="K89" s="43" t="n"/>
      <c r="L89" s="43" t="n"/>
      <c r="M89" s="43" t="n"/>
      <c r="N89" s="43" t="n"/>
      <c r="O89" s="43" t="n"/>
      <c r="P89" s="43" t="n"/>
    </row>
    <row r="90">
      <c r="D90" s="43" t="n"/>
      <c r="E90" s="41">
        <f>S2</f>
        <v/>
      </c>
      <c r="F90" s="41">
        <f>S6</f>
        <v/>
      </c>
      <c r="G90" s="43" t="n"/>
      <c r="H90" s="43" t="n"/>
      <c r="I90" s="43" t="n"/>
      <c r="J90" s="43" t="n"/>
      <c r="K90" s="43" t="n"/>
      <c r="L90" s="43" t="n"/>
      <c r="M90" s="43" t="n"/>
      <c r="N90" s="43" t="n"/>
      <c r="O90" s="43" t="n"/>
      <c r="P90" s="43" t="n"/>
    </row>
    <row r="91">
      <c r="D91" s="43" t="n"/>
      <c r="E91" s="44">
        <f>T2</f>
        <v/>
      </c>
      <c r="F91" s="44">
        <f>T6</f>
        <v/>
      </c>
      <c r="G91" s="43" t="n"/>
      <c r="H91" s="43" t="n"/>
      <c r="I91" s="43" t="n"/>
      <c r="J91" s="43" t="n"/>
      <c r="K91" s="43" t="n"/>
      <c r="L91" s="43" t="n"/>
      <c r="M91" s="43" t="n"/>
      <c r="N91" s="43" t="n"/>
      <c r="O91" s="43" t="n"/>
      <c r="P91" s="43" t="n"/>
    </row>
    <row r="92">
      <c r="D92" s="43" t="n"/>
      <c r="E92" s="41">
        <f>U2</f>
        <v/>
      </c>
      <c r="F92" s="41">
        <f>U6</f>
        <v/>
      </c>
      <c r="G92" s="43" t="n"/>
      <c r="H92" s="43" t="n"/>
      <c r="I92" s="43" t="n"/>
      <c r="J92" s="43" t="n"/>
      <c r="K92" s="43" t="n"/>
      <c r="L92" s="43" t="n"/>
      <c r="M92" s="43" t="n"/>
      <c r="N92" s="43" t="n"/>
      <c r="O92" s="43" t="n"/>
      <c r="P92" s="43" t="n"/>
    </row>
    <row r="93">
      <c r="D93" s="39" t="inlineStr">
        <is>
          <t>CO5</t>
        </is>
      </c>
      <c r="E93" s="41">
        <f>E2</f>
        <v/>
      </c>
      <c r="F93" s="41">
        <f>E7</f>
        <v/>
      </c>
      <c r="G93" s="42">
        <f>Combined_External_Components!M168</f>
        <v/>
      </c>
      <c r="H93" s="41">
        <f>IF(AND(G93&gt;0,G93&lt;40),1,IF(AND(G93&gt;=40,G93&lt;60),2,IF(AND(G93&gt;=60,G93&lt;=100),3,"0")))</f>
        <v/>
      </c>
      <c r="I93" s="42">
        <f>Combined_Internal_Components!M168</f>
        <v/>
      </c>
      <c r="J93" s="41">
        <f>IF(AND(I93&gt;0,I93&lt;40),1,IF(AND(I93&gt;=40,I93&lt;60),2,IF(AND(I93&gt;=60,I93&lt;=100),3,"0")))</f>
        <v/>
      </c>
      <c r="K93" s="42">
        <f>G93*(B16/100)+I93*(B15/100)</f>
        <v/>
      </c>
      <c r="L93" s="41">
        <f>IF(AND(K93&gt;0,K93&lt;40),1,IF(AND(K93&gt;=40,K93&lt;60),2,IF(AND(K93&gt;=60,K93&lt;=100),3,"0")))</f>
        <v/>
      </c>
      <c r="M93" s="42">
        <f>E16</f>
        <v/>
      </c>
      <c r="N93" s="41">
        <f>IF(AND(M93&gt;0,M93&lt;40),1,IF(AND(M93&gt;=40,M93&lt;60),2,IF(AND(M93&gt;=60,M93&lt;=100),3,"0")))</f>
        <v/>
      </c>
      <c r="O93" s="42">
        <f>=K93*(B17/100)+M93*(B18/100)</f>
        <v/>
      </c>
      <c r="P93" s="41">
        <f>IF(AND(O93&gt;0,O93&lt;40),1,IF(AND(O93&gt;=40,O93&lt;60),2,IF(AND(O93&gt;=60,O93&lt;=100),3,"0")))</f>
        <v/>
      </c>
    </row>
    <row r="94">
      <c r="D94" s="43" t="n"/>
      <c r="E94" s="44">
        <f>F2</f>
        <v/>
      </c>
      <c r="F94" s="44">
        <f>F7</f>
        <v/>
      </c>
      <c r="G94" s="43" t="n"/>
      <c r="H94" s="43" t="n"/>
      <c r="I94" s="43" t="n"/>
      <c r="J94" s="43" t="n"/>
      <c r="K94" s="43" t="n"/>
      <c r="L94" s="43" t="n"/>
      <c r="M94" s="43" t="n"/>
      <c r="N94" s="43" t="n"/>
      <c r="O94" s="43" t="n"/>
      <c r="P94" s="43" t="n"/>
    </row>
    <row r="95">
      <c r="D95" s="43" t="n"/>
      <c r="E95" s="41">
        <f>G2</f>
        <v/>
      </c>
      <c r="F95" s="41">
        <f>G7</f>
        <v/>
      </c>
      <c r="G95" s="43" t="n"/>
      <c r="H95" s="43" t="n"/>
      <c r="I95" s="43" t="n"/>
      <c r="J95" s="43" t="n"/>
      <c r="K95" s="43" t="n"/>
      <c r="L95" s="43" t="n"/>
      <c r="M95" s="43" t="n"/>
      <c r="N95" s="43" t="n"/>
      <c r="O95" s="43" t="n"/>
      <c r="P95" s="43" t="n"/>
    </row>
    <row r="96">
      <c r="D96" s="43" t="n"/>
      <c r="E96" s="44">
        <f>H2</f>
        <v/>
      </c>
      <c r="F96" s="44">
        <f>H7</f>
        <v/>
      </c>
      <c r="G96" s="43" t="n"/>
      <c r="H96" s="43" t="n"/>
      <c r="I96" s="43" t="n"/>
      <c r="J96" s="43" t="n"/>
      <c r="K96" s="43" t="n"/>
      <c r="L96" s="43" t="n"/>
      <c r="M96" s="43" t="n"/>
      <c r="N96" s="43" t="n"/>
      <c r="O96" s="43" t="n"/>
      <c r="P96" s="43" t="n"/>
    </row>
    <row r="97">
      <c r="D97" s="43" t="n"/>
      <c r="E97" s="41">
        <f>I2</f>
        <v/>
      </c>
      <c r="F97" s="41">
        <f>I7</f>
        <v/>
      </c>
      <c r="G97" s="43" t="n"/>
      <c r="H97" s="43" t="n"/>
      <c r="I97" s="43" t="n"/>
      <c r="J97" s="43" t="n"/>
      <c r="K97" s="43" t="n"/>
      <c r="L97" s="43" t="n"/>
      <c r="M97" s="43" t="n"/>
      <c r="N97" s="43" t="n"/>
      <c r="O97" s="43" t="n"/>
      <c r="P97" s="43" t="n"/>
    </row>
    <row r="98">
      <c r="D98" s="43" t="n"/>
      <c r="E98" s="44">
        <f>J2</f>
        <v/>
      </c>
      <c r="F98" s="44">
        <f>J7</f>
        <v/>
      </c>
      <c r="G98" s="43" t="n"/>
      <c r="H98" s="43" t="n"/>
      <c r="I98" s="43" t="n"/>
      <c r="J98" s="43" t="n"/>
      <c r="K98" s="43" t="n"/>
      <c r="L98" s="43" t="n"/>
      <c r="M98" s="43" t="n"/>
      <c r="N98" s="43" t="n"/>
      <c r="O98" s="43" t="n"/>
      <c r="P98" s="43" t="n"/>
    </row>
    <row r="99">
      <c r="D99" s="43" t="n"/>
      <c r="E99" s="41">
        <f>K2</f>
        <v/>
      </c>
      <c r="F99" s="41">
        <f>K7</f>
        <v/>
      </c>
      <c r="G99" s="43" t="n"/>
      <c r="H99" s="43" t="n"/>
      <c r="I99" s="43" t="n"/>
      <c r="J99" s="43" t="n"/>
      <c r="K99" s="43" t="n"/>
      <c r="L99" s="43" t="n"/>
      <c r="M99" s="43" t="n"/>
      <c r="N99" s="43" t="n"/>
      <c r="O99" s="43" t="n"/>
      <c r="P99" s="43" t="n"/>
    </row>
    <row r="100">
      <c r="D100" s="43" t="n"/>
      <c r="E100" s="44">
        <f>L2</f>
        <v/>
      </c>
      <c r="F100" s="44">
        <f>L7</f>
        <v/>
      </c>
      <c r="G100" s="43" t="n"/>
      <c r="H100" s="43" t="n"/>
      <c r="I100" s="43" t="n"/>
      <c r="J100" s="43" t="n"/>
      <c r="K100" s="43" t="n"/>
      <c r="L100" s="43" t="n"/>
      <c r="M100" s="43" t="n"/>
      <c r="N100" s="43" t="n"/>
      <c r="O100" s="43" t="n"/>
      <c r="P100" s="43" t="n"/>
    </row>
    <row r="101">
      <c r="D101" s="43" t="n"/>
      <c r="E101" s="41">
        <f>M2</f>
        <v/>
      </c>
      <c r="F101" s="41">
        <f>M7</f>
        <v/>
      </c>
      <c r="G101" s="43" t="n"/>
      <c r="H101" s="43" t="n"/>
      <c r="I101" s="43" t="n"/>
      <c r="J101" s="43" t="n"/>
      <c r="K101" s="43" t="n"/>
      <c r="L101" s="43" t="n"/>
      <c r="M101" s="43" t="n"/>
      <c r="N101" s="43" t="n"/>
      <c r="O101" s="43" t="n"/>
      <c r="P101" s="43" t="n"/>
    </row>
    <row r="102">
      <c r="D102" s="43" t="n"/>
      <c r="E102" s="44">
        <f>N2</f>
        <v/>
      </c>
      <c r="F102" s="44">
        <f>N7</f>
        <v/>
      </c>
      <c r="G102" s="43" t="n"/>
      <c r="H102" s="43" t="n"/>
      <c r="I102" s="43" t="n"/>
      <c r="J102" s="43" t="n"/>
      <c r="K102" s="43" t="n"/>
      <c r="L102" s="43" t="n"/>
      <c r="M102" s="43" t="n"/>
      <c r="N102" s="43" t="n"/>
      <c r="O102" s="43" t="n"/>
      <c r="P102" s="43" t="n"/>
    </row>
    <row r="103">
      <c r="D103" s="43" t="n"/>
      <c r="E103" s="41">
        <f>O2</f>
        <v/>
      </c>
      <c r="F103" s="41">
        <f>O7</f>
        <v/>
      </c>
      <c r="G103" s="43" t="n"/>
      <c r="H103" s="43" t="n"/>
      <c r="I103" s="43" t="n"/>
      <c r="J103" s="43" t="n"/>
      <c r="K103" s="43" t="n"/>
      <c r="L103" s="43" t="n"/>
      <c r="M103" s="43" t="n"/>
      <c r="N103" s="43" t="n"/>
      <c r="O103" s="43" t="n"/>
      <c r="P103" s="43" t="n"/>
    </row>
    <row r="104">
      <c r="D104" s="43" t="n"/>
      <c r="E104" s="44">
        <f>P2</f>
        <v/>
      </c>
      <c r="F104" s="44">
        <f>P7</f>
        <v/>
      </c>
      <c r="G104" s="43" t="n"/>
      <c r="H104" s="43" t="n"/>
      <c r="I104" s="43" t="n"/>
      <c r="J104" s="43" t="n"/>
      <c r="K104" s="43" t="n"/>
      <c r="L104" s="43" t="n"/>
      <c r="M104" s="43" t="n"/>
      <c r="N104" s="43" t="n"/>
      <c r="O104" s="43" t="n"/>
      <c r="P104" s="43" t="n"/>
    </row>
    <row r="105">
      <c r="D105" s="43" t="n"/>
      <c r="E105" s="41">
        <f>Q2</f>
        <v/>
      </c>
      <c r="F105" s="41">
        <f>Q7</f>
        <v/>
      </c>
      <c r="G105" s="43" t="n"/>
      <c r="H105" s="43" t="n"/>
      <c r="I105" s="43" t="n"/>
      <c r="J105" s="43" t="n"/>
      <c r="K105" s="43" t="n"/>
      <c r="L105" s="43" t="n"/>
      <c r="M105" s="43" t="n"/>
      <c r="N105" s="43" t="n"/>
      <c r="O105" s="43" t="n"/>
      <c r="P105" s="43" t="n"/>
    </row>
    <row r="106">
      <c r="D106" s="43" t="n"/>
      <c r="E106" s="44">
        <f>R2</f>
        <v/>
      </c>
      <c r="F106" s="44">
        <f>R7</f>
        <v/>
      </c>
      <c r="G106" s="43" t="n"/>
      <c r="H106" s="43" t="n"/>
      <c r="I106" s="43" t="n"/>
      <c r="J106" s="43" t="n"/>
      <c r="K106" s="43" t="n"/>
      <c r="L106" s="43" t="n"/>
      <c r="M106" s="43" t="n"/>
      <c r="N106" s="43" t="n"/>
      <c r="O106" s="43" t="n"/>
      <c r="P106" s="43" t="n"/>
    </row>
    <row r="107">
      <c r="D107" s="43" t="n"/>
      <c r="E107" s="41">
        <f>S2</f>
        <v/>
      </c>
      <c r="F107" s="41">
        <f>S7</f>
        <v/>
      </c>
      <c r="G107" s="43" t="n"/>
      <c r="H107" s="43" t="n"/>
      <c r="I107" s="43" t="n"/>
      <c r="J107" s="43" t="n"/>
      <c r="K107" s="43" t="n"/>
      <c r="L107" s="43" t="n"/>
      <c r="M107" s="43" t="n"/>
      <c r="N107" s="43" t="n"/>
      <c r="O107" s="43" t="n"/>
      <c r="P107" s="43" t="n"/>
    </row>
    <row r="108">
      <c r="D108" s="43" t="n"/>
      <c r="E108" s="44">
        <f>T2</f>
        <v/>
      </c>
      <c r="F108" s="44">
        <f>T7</f>
        <v/>
      </c>
      <c r="G108" s="43" t="n"/>
      <c r="H108" s="43" t="n"/>
      <c r="I108" s="43" t="n"/>
      <c r="J108" s="43" t="n"/>
      <c r="K108" s="43" t="n"/>
      <c r="L108" s="43" t="n"/>
      <c r="M108" s="43" t="n"/>
      <c r="N108" s="43" t="n"/>
      <c r="O108" s="43" t="n"/>
      <c r="P108" s="43" t="n"/>
    </row>
    <row r="109">
      <c r="D109" s="43" t="n"/>
      <c r="E109" s="41">
        <f>U2</f>
        <v/>
      </c>
      <c r="F109" s="41">
        <f>U7</f>
        <v/>
      </c>
      <c r="G109" s="43" t="n"/>
      <c r="H109" s="43" t="n"/>
      <c r="I109" s="43" t="n"/>
      <c r="J109" s="43" t="n"/>
      <c r="K109" s="43" t="n"/>
      <c r="L109" s="43" t="n"/>
      <c r="M109" s="43" t="n"/>
      <c r="N109" s="43" t="n"/>
      <c r="O109" s="43" t="n"/>
      <c r="P109" s="43" t="n"/>
    </row>
    <row r="113">
      <c r="D113" s="1" t="inlineStr">
        <is>
          <t>Weighted PO/PSO Attainment Contribution</t>
        </is>
      </c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</row>
    <row r="114">
      <c r="D114" s="23" t="inlineStr">
        <is>
          <t>COs\POs</t>
        </is>
      </c>
      <c r="E114" s="23" t="inlineStr">
        <is>
          <t>PO1</t>
        </is>
      </c>
      <c r="F114" s="23" t="inlineStr">
        <is>
          <t>PO2</t>
        </is>
      </c>
      <c r="G114" s="23" t="inlineStr">
        <is>
          <t>PO3</t>
        </is>
      </c>
      <c r="H114" s="23" t="inlineStr">
        <is>
          <t>PO4</t>
        </is>
      </c>
      <c r="I114" s="23" t="inlineStr">
        <is>
          <t>PO5</t>
        </is>
      </c>
      <c r="J114" s="23" t="inlineStr">
        <is>
          <t>PO6</t>
        </is>
      </c>
      <c r="K114" s="23" t="inlineStr">
        <is>
          <t>PO7</t>
        </is>
      </c>
      <c r="L114" s="23" t="inlineStr">
        <is>
          <t>PO8</t>
        </is>
      </c>
      <c r="M114" s="23" t="inlineStr">
        <is>
          <t>PO9</t>
        </is>
      </c>
      <c r="N114" s="23" t="inlineStr">
        <is>
          <t>PO10</t>
        </is>
      </c>
      <c r="O114" s="23" t="inlineStr">
        <is>
          <t>PO11</t>
        </is>
      </c>
      <c r="P114" s="23" t="inlineStr">
        <is>
          <t>PO12</t>
        </is>
      </c>
      <c r="Q114" s="23" t="inlineStr">
        <is>
          <t>PSO1</t>
        </is>
      </c>
      <c r="R114" s="23" t="inlineStr">
        <is>
          <t>PSO2</t>
        </is>
      </c>
      <c r="S114" s="23" t="inlineStr">
        <is>
          <t>PSO3</t>
        </is>
      </c>
      <c r="T114" s="23" t="inlineStr">
        <is>
          <t>PSO4</t>
        </is>
      </c>
      <c r="U114" s="23" t="inlineStr">
        <is>
          <t>PSO5</t>
        </is>
      </c>
    </row>
    <row r="115">
      <c r="D115" s="23" t="inlineStr">
        <is>
          <t>CO1</t>
        </is>
      </c>
      <c r="E115" s="25">
        <f>F25*P25</f>
        <v/>
      </c>
      <c r="F115" s="25">
        <f>F26*P25</f>
        <v/>
      </c>
      <c r="G115" s="25">
        <f>F27*P25</f>
        <v/>
      </c>
      <c r="H115" s="25">
        <f>F28*P25</f>
        <v/>
      </c>
      <c r="I115" s="25">
        <f>F29*P25</f>
        <v/>
      </c>
      <c r="J115" s="25">
        <f>F30*P25</f>
        <v/>
      </c>
      <c r="K115" s="25">
        <f>F31*P25</f>
        <v/>
      </c>
      <c r="L115" s="25">
        <f>F32*P25</f>
        <v/>
      </c>
      <c r="M115" s="25">
        <f>F33*P25</f>
        <v/>
      </c>
      <c r="N115" s="25">
        <f>F34*P25</f>
        <v/>
      </c>
      <c r="O115" s="25">
        <f>F35*P25</f>
        <v/>
      </c>
      <c r="P115" s="25">
        <f>F36*P25</f>
        <v/>
      </c>
      <c r="Q115" s="25">
        <f>F37*P25</f>
        <v/>
      </c>
      <c r="R115" s="25">
        <f>F38*P25</f>
        <v/>
      </c>
      <c r="S115" s="25">
        <f>F39*P25</f>
        <v/>
      </c>
      <c r="T115" s="25">
        <f>F40*P25</f>
        <v/>
      </c>
      <c r="U115" s="25">
        <f>F41*P25</f>
        <v/>
      </c>
    </row>
    <row r="116">
      <c r="D116" s="23" t="inlineStr">
        <is>
          <t>CO2</t>
        </is>
      </c>
      <c r="E116" s="25">
        <f>F42*P42</f>
        <v/>
      </c>
      <c r="F116" s="25">
        <f>F43*P42</f>
        <v/>
      </c>
      <c r="G116" s="25">
        <f>F44*P42</f>
        <v/>
      </c>
      <c r="H116" s="25">
        <f>F45*P42</f>
        <v/>
      </c>
      <c r="I116" s="25">
        <f>F46*P42</f>
        <v/>
      </c>
      <c r="J116" s="25">
        <f>F47*P42</f>
        <v/>
      </c>
      <c r="K116" s="25">
        <f>F48*P42</f>
        <v/>
      </c>
      <c r="L116" s="25">
        <f>F49*P42</f>
        <v/>
      </c>
      <c r="M116" s="25">
        <f>F50*P42</f>
        <v/>
      </c>
      <c r="N116" s="25">
        <f>F51*P42</f>
        <v/>
      </c>
      <c r="O116" s="25">
        <f>F52*P42</f>
        <v/>
      </c>
      <c r="P116" s="25">
        <f>F53*P42</f>
        <v/>
      </c>
      <c r="Q116" s="25">
        <f>F54*P42</f>
        <v/>
      </c>
      <c r="R116" s="25">
        <f>F55*P42</f>
        <v/>
      </c>
      <c r="S116" s="25">
        <f>F56*P42</f>
        <v/>
      </c>
      <c r="T116" s="25">
        <f>F57*P42</f>
        <v/>
      </c>
      <c r="U116" s="25">
        <f>F58*P42</f>
        <v/>
      </c>
    </row>
    <row r="117">
      <c r="D117" s="23" t="inlineStr">
        <is>
          <t>CO3</t>
        </is>
      </c>
      <c r="E117" s="25">
        <f>F59*P59</f>
        <v/>
      </c>
      <c r="F117" s="25">
        <f>F60*P59</f>
        <v/>
      </c>
      <c r="G117" s="25">
        <f>F61*P59</f>
        <v/>
      </c>
      <c r="H117" s="25">
        <f>F62*P59</f>
        <v/>
      </c>
      <c r="I117" s="25">
        <f>F63*P59</f>
        <v/>
      </c>
      <c r="J117" s="25">
        <f>F64*P59</f>
        <v/>
      </c>
      <c r="K117" s="25">
        <f>F65*P59</f>
        <v/>
      </c>
      <c r="L117" s="25">
        <f>F66*P59</f>
        <v/>
      </c>
      <c r="M117" s="25">
        <f>F67*P59</f>
        <v/>
      </c>
      <c r="N117" s="25">
        <f>F68*P59</f>
        <v/>
      </c>
      <c r="O117" s="25">
        <f>F69*P59</f>
        <v/>
      </c>
      <c r="P117" s="25">
        <f>F70*P59</f>
        <v/>
      </c>
      <c r="Q117" s="25">
        <f>F71*P59</f>
        <v/>
      </c>
      <c r="R117" s="25">
        <f>F72*P59</f>
        <v/>
      </c>
      <c r="S117" s="25">
        <f>F73*P59</f>
        <v/>
      </c>
      <c r="T117" s="25">
        <f>F74*P59</f>
        <v/>
      </c>
      <c r="U117" s="25">
        <f>F75*P59</f>
        <v/>
      </c>
    </row>
    <row r="118">
      <c r="D118" s="23" t="inlineStr">
        <is>
          <t>CO4</t>
        </is>
      </c>
      <c r="E118" s="25">
        <f>F76*P76</f>
        <v/>
      </c>
      <c r="F118" s="25">
        <f>F77*P76</f>
        <v/>
      </c>
      <c r="G118" s="25">
        <f>F78*P76</f>
        <v/>
      </c>
      <c r="H118" s="25">
        <f>F79*P76</f>
        <v/>
      </c>
      <c r="I118" s="25">
        <f>F80*P76</f>
        <v/>
      </c>
      <c r="J118" s="25">
        <f>F81*P76</f>
        <v/>
      </c>
      <c r="K118" s="25">
        <f>F82*P76</f>
        <v/>
      </c>
      <c r="L118" s="25">
        <f>F83*P76</f>
        <v/>
      </c>
      <c r="M118" s="25">
        <f>F84*P76</f>
        <v/>
      </c>
      <c r="N118" s="25">
        <f>F85*P76</f>
        <v/>
      </c>
      <c r="O118" s="25">
        <f>F86*P76</f>
        <v/>
      </c>
      <c r="P118" s="25">
        <f>F87*P76</f>
        <v/>
      </c>
      <c r="Q118" s="25">
        <f>F88*P76</f>
        <v/>
      </c>
      <c r="R118" s="25">
        <f>F89*P76</f>
        <v/>
      </c>
      <c r="S118" s="25">
        <f>F90*P76</f>
        <v/>
      </c>
      <c r="T118" s="25">
        <f>F91*P76</f>
        <v/>
      </c>
      <c r="U118" s="25">
        <f>F92*P76</f>
        <v/>
      </c>
    </row>
    <row r="119">
      <c r="D119" s="23" t="inlineStr">
        <is>
          <t>CO5</t>
        </is>
      </c>
      <c r="E119" s="25">
        <f>F93*P93</f>
        <v/>
      </c>
      <c r="F119" s="25">
        <f>F94*P93</f>
        <v/>
      </c>
      <c r="G119" s="25">
        <f>F95*P93</f>
        <v/>
      </c>
      <c r="H119" s="25">
        <f>F96*P93</f>
        <v/>
      </c>
      <c r="I119" s="25">
        <f>F97*P93</f>
        <v/>
      </c>
      <c r="J119" s="25">
        <f>F98*P93</f>
        <v/>
      </c>
      <c r="K119" s="25">
        <f>F99*P93</f>
        <v/>
      </c>
      <c r="L119" s="25">
        <f>F100*P93</f>
        <v/>
      </c>
      <c r="M119" s="25">
        <f>F101*P93</f>
        <v/>
      </c>
      <c r="N119" s="25">
        <f>F102*P93</f>
        <v/>
      </c>
      <c r="O119" s="25">
        <f>F103*P93</f>
        <v/>
      </c>
      <c r="P119" s="25">
        <f>F104*P93</f>
        <v/>
      </c>
      <c r="Q119" s="25">
        <f>F105*P93</f>
        <v/>
      </c>
      <c r="R119" s="25">
        <f>F106*P93</f>
        <v/>
      </c>
      <c r="S119" s="25">
        <f>F107*P93</f>
        <v/>
      </c>
      <c r="T119" s="25">
        <f>F108*P93</f>
        <v/>
      </c>
      <c r="U119" s="25">
        <f>F109*P93</f>
        <v/>
      </c>
    </row>
    <row r="120">
      <c r="A120" s="1" t="inlineStr">
        <is>
          <t>Academic Year</t>
        </is>
      </c>
      <c r="B120" s="1" t="inlineStr">
        <is>
          <t>Semester</t>
        </is>
      </c>
      <c r="C120" s="1" t="inlineStr">
        <is>
          <t>Subject Name</t>
        </is>
      </c>
      <c r="D120" s="1" t="inlineStr">
        <is>
          <t>Subject Code</t>
        </is>
      </c>
      <c r="E120" s="1" t="inlineStr">
        <is>
          <t>Final Ratio</t>
        </is>
      </c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</row>
    <row r="121">
      <c r="A121" s="23" t="inlineStr">
        <is>
          <t>2021-2022</t>
        </is>
      </c>
      <c r="B121" s="23" t="inlineStr">
        <is>
          <t>Even</t>
        </is>
      </c>
      <c r="C121" s="23" t="inlineStr">
        <is>
          <t>Machine Dynamics lab</t>
        </is>
      </c>
      <c r="D121" s="23" t="inlineStr">
        <is>
          <t>19MEE383</t>
        </is>
      </c>
      <c r="E121" s="18">
        <f>IF(AND(SUM(E115:E119)&gt;0, SUM(E3:E7)&gt;0), SUM(E115:E119)/(SUM(E3:E7)), 0)</f>
        <v/>
      </c>
      <c r="F121" s="18">
        <f>IF(AND(SUM(F115:F119)&gt;0, SUM(F3:F7)&gt;0), SUM(F115:F119)/(SUM(F3:F7)), 0)</f>
        <v/>
      </c>
      <c r="G121" s="18">
        <f>IF(AND(SUM(G115:G119)&gt;0, SUM(G3:G7)&gt;0), SUM(G115:G119)/(SUM(G3:G7)), 0)</f>
        <v/>
      </c>
      <c r="H121" s="18">
        <f>IF(AND(SUM(H115:H119)&gt;0, SUM(H3:H7)&gt;0), SUM(H115:H119)/(SUM(H3:H7)), 0)</f>
        <v/>
      </c>
      <c r="I121" s="18">
        <f>IF(AND(SUM(I115:I119)&gt;0, SUM(I3:I7)&gt;0), SUM(I115:I119)/(SUM(I3:I7)), 0)</f>
        <v/>
      </c>
      <c r="J121" s="18">
        <f>IF(AND(SUM(J115:J119)&gt;0, SUM(J3:J7)&gt;0), SUM(J115:J119)/(SUM(J3:J7)), 0)</f>
        <v/>
      </c>
      <c r="K121" s="18">
        <f>IF(AND(SUM(K115:K119)&gt;0, SUM(K3:K7)&gt;0), SUM(K115:K119)/(SUM(K3:K7)), 0)</f>
        <v/>
      </c>
      <c r="L121" s="18">
        <f>IF(AND(SUM(L115:L119)&gt;0, SUM(L3:L7)&gt;0), SUM(L115:L119)/(SUM(L3:L7)), 0)</f>
        <v/>
      </c>
      <c r="M121" s="18">
        <f>IF(AND(SUM(M115:M119)&gt;0, SUM(M3:M7)&gt;0), SUM(M115:M119)/(SUM(M3:M7)), 0)</f>
        <v/>
      </c>
      <c r="N121" s="18">
        <f>IF(AND(SUM(N115:N119)&gt;0, SUM(N3:N7)&gt;0), SUM(N115:N119)/(SUM(N3:N7)), 0)</f>
        <v/>
      </c>
      <c r="O121" s="18">
        <f>IF(AND(SUM(O115:O119)&gt;0, SUM(O3:O7)&gt;0), SUM(O115:O119)/(SUM(O3:O7)), 0)</f>
        <v/>
      </c>
      <c r="P121" s="18">
        <f>IF(AND(SUM(P115:P119)&gt;0, SUM(P3:P7)&gt;0), SUM(P115:P119)/(SUM(P3:P7)), 0)</f>
        <v/>
      </c>
      <c r="Q121" s="18">
        <f>IF(AND(SUM(Q115:Q119)&gt;0, SUM(Q3:Q7)&gt;0), SUM(Q115:Q119)/(SUM(Q3:Q7)), 0)</f>
        <v/>
      </c>
      <c r="R121" s="18">
        <f>IF(AND(SUM(R115:R119)&gt;0, SUM(R3:R7)&gt;0), SUM(R115:R119)/(SUM(R3:R7)), 0)</f>
        <v/>
      </c>
      <c r="S121" s="18">
        <f>IF(AND(SUM(S115:S119)&gt;0, SUM(S3:S7)&gt;0), SUM(S115:S119)/(SUM(S3:S7)), 0)</f>
        <v/>
      </c>
      <c r="T121" s="18">
        <f>IF(AND(SUM(T115:T119)&gt;0, SUM(T3:T7)&gt;0), SUM(T115:T119)/(SUM(T3:T7)), 0)</f>
        <v/>
      </c>
      <c r="U121" s="18">
        <f>IF(AND(SUM(U115:U119)&gt;0, SUM(U3:U7)&gt;0), SUM(U115:U119)/(SUM(U3:U7)), 0)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75">
    <mergeCell ref="M93:M109"/>
    <mergeCell ref="D10:E10"/>
    <mergeCell ref="G59:G75"/>
    <mergeCell ref="K25:K41"/>
    <mergeCell ref="O22:P23"/>
    <mergeCell ref="D21:D24"/>
    <mergeCell ref="A1:B1"/>
    <mergeCell ref="G23:H23"/>
    <mergeCell ref="N25:N41"/>
    <mergeCell ref="M59:M75"/>
    <mergeCell ref="G42:G58"/>
    <mergeCell ref="D59:D75"/>
    <mergeCell ref="N76:N92"/>
    <mergeCell ref="P59:P75"/>
    <mergeCell ref="P76:P92"/>
    <mergeCell ref="H93:H109"/>
    <mergeCell ref="E22:E24"/>
    <mergeCell ref="H59:H75"/>
    <mergeCell ref="J93:J109"/>
    <mergeCell ref="J59:J75"/>
    <mergeCell ref="D18:P20"/>
    <mergeCell ref="H25:H41"/>
    <mergeCell ref="P25:P41"/>
    <mergeCell ref="I76:I92"/>
    <mergeCell ref="I25:I41"/>
    <mergeCell ref="K76:K92"/>
    <mergeCell ref="G21:P21"/>
    <mergeCell ref="F23:F24"/>
    <mergeCell ref="K59:K75"/>
    <mergeCell ref="D76:D92"/>
    <mergeCell ref="K93:K109"/>
    <mergeCell ref="N23:N24"/>
    <mergeCell ref="M22:N22"/>
    <mergeCell ref="L42:L58"/>
    <mergeCell ref="N42:N58"/>
    <mergeCell ref="O59:O75"/>
    <mergeCell ref="G93:G109"/>
    <mergeCell ref="L93:L109"/>
    <mergeCell ref="N93:N109"/>
    <mergeCell ref="O93:O109"/>
    <mergeCell ref="M25:M41"/>
    <mergeCell ref="O25:O41"/>
    <mergeCell ref="G22:L22"/>
    <mergeCell ref="D113:U113"/>
    <mergeCell ref="I23:J23"/>
    <mergeCell ref="L76:L92"/>
    <mergeCell ref="K23:L23"/>
    <mergeCell ref="I93:I109"/>
    <mergeCell ref="I42:I58"/>
    <mergeCell ref="D93:D109"/>
    <mergeCell ref="M23:M24"/>
    <mergeCell ref="K42:K58"/>
    <mergeCell ref="L59:L75"/>
    <mergeCell ref="N59:N75"/>
    <mergeCell ref="I59:I75"/>
    <mergeCell ref="J76:J92"/>
    <mergeCell ref="J25:J41"/>
    <mergeCell ref="D1:U1"/>
    <mergeCell ref="L25:L41"/>
    <mergeCell ref="D25:D41"/>
    <mergeCell ref="E120:U120"/>
    <mergeCell ref="M42:M58"/>
    <mergeCell ref="G76:G92"/>
    <mergeCell ref="A13:B13"/>
    <mergeCell ref="G25:G41"/>
    <mergeCell ref="D42:D58"/>
    <mergeCell ref="O42:O58"/>
    <mergeCell ref="M76:M92"/>
    <mergeCell ref="O76:O92"/>
    <mergeCell ref="P93:P109"/>
    <mergeCell ref="H42:H58"/>
    <mergeCell ref="H76:H92"/>
    <mergeCell ref="J42:J58"/>
    <mergeCell ref="P42:P58"/>
    <mergeCell ref="E21:F21"/>
  </mergeCells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R19"/>
  <sheetViews>
    <sheetView workbookViewId="0">
      <selection activeCell="A1" sqref="A1"/>
    </sheetView>
  </sheetViews>
  <sheetFormatPr baseColWidth="8" defaultRowHeight="15"/>
  <cols>
    <col width="24" customWidth="1" min="1" max="1"/>
    <col width="31" customWidth="1" min="2" max="2"/>
    <col width="8.43" customWidth="1" min="4" max="4"/>
    <col width="8.43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12" customWidth="1" min="11" max="11"/>
    <col width="12" customWidth="1" min="12" max="12"/>
    <col width="12" customWidth="1" min="13" max="13"/>
    <col width="8.43" customWidth="1" min="14" max="14"/>
    <col width="20" customWidth="1" min="15" max="15"/>
    <col width="8.43" customWidth="1" min="16" max="16"/>
    <col width="8.43" customWidth="1" min="17" max="17"/>
    <col width="20" customWidth="1" min="18" max="18"/>
  </cols>
  <sheetData>
    <row r="1">
      <c r="A1" s="1" t="inlineStr">
        <is>
          <t>Constants</t>
        </is>
      </c>
      <c r="B1" s="1" t="n"/>
      <c r="D1" s="45" t="inlineStr">
        <is>
          <t>Combined_2019_MEE_Even_19MEE383</t>
        </is>
      </c>
    </row>
    <row r="2">
      <c r="A2" s="3" t="inlineStr">
        <is>
          <t>Teacher</t>
        </is>
      </c>
      <c r="B2" s="3" t="inlineStr">
        <is>
          <t>MEE C Teacher</t>
        </is>
      </c>
      <c r="D2" s="46" t="inlineStr">
        <is>
          <t>Course Code</t>
        </is>
      </c>
      <c r="E2" s="46" t="inlineStr">
        <is>
          <t>Course Name</t>
        </is>
      </c>
      <c r="F2" s="46" t="inlineStr">
        <is>
          <t>COs</t>
        </is>
      </c>
      <c r="G2" s="46" t="inlineStr">
        <is>
          <t>End Semester Examination</t>
        </is>
      </c>
      <c r="H2" s="46" t="n"/>
      <c r="I2" s="46" t="inlineStr">
        <is>
          <t>Internal Examination</t>
        </is>
      </c>
      <c r="J2" s="46" t="n"/>
      <c r="K2" s="46" t="inlineStr">
        <is>
          <t>Direct</t>
        </is>
      </c>
      <c r="L2" s="46" t="n"/>
      <c r="M2" s="46" t="inlineStr">
        <is>
          <t>Indirect</t>
        </is>
      </c>
      <c r="N2" s="46" t="n"/>
      <c r="O2" s="46" t="inlineStr">
        <is>
          <t>Total Course Attainment</t>
        </is>
      </c>
      <c r="P2" s="46" t="n"/>
      <c r="Q2" s="46" t="inlineStr">
        <is>
          <t>Target</t>
        </is>
      </c>
      <c r="R2" s="46" t="inlineStr">
        <is>
          <t>Final Attainment</t>
        </is>
      </c>
    </row>
    <row r="3">
      <c r="A3" s="5" t="inlineStr">
        <is>
          <t>Academic_year</t>
        </is>
      </c>
      <c r="B3" s="5" t="inlineStr">
        <is>
          <t>2021-2022</t>
        </is>
      </c>
      <c r="D3" s="46" t="n"/>
      <c r="E3" s="46" t="n"/>
      <c r="F3" s="46" t="n"/>
      <c r="G3" s="46" t="inlineStr">
        <is>
          <t>(SEE)*</t>
        </is>
      </c>
      <c r="H3" s="46" t="n"/>
      <c r="I3" s="46" t="inlineStr">
        <is>
          <t>(CIE)*</t>
        </is>
      </c>
      <c r="J3" s="46" t="n"/>
      <c r="K3" s="46">
        <f>B15 &amp; " % of CIE + " &amp; B16 &amp; " % of SEE"</f>
        <v/>
      </c>
      <c r="L3" s="46" t="n"/>
      <c r="M3" s="46" t="n"/>
      <c r="N3" s="46" t="n"/>
      <c r="O3" s="46">
        <f>B17 &amp; " % of Direct + " &amp; B18 &amp; " % of Indirect"</f>
        <v/>
      </c>
      <c r="P3" s="46" t="n"/>
      <c r="Q3" s="46" t="inlineStr">
        <is>
          <t>(%)</t>
        </is>
      </c>
      <c r="R3" s="46" t="inlineStr">
        <is>
          <t>Yes/No</t>
        </is>
      </c>
    </row>
    <row r="4">
      <c r="A4" s="3" t="inlineStr">
        <is>
          <t>Semester</t>
        </is>
      </c>
      <c r="B4" s="3" t="inlineStr">
        <is>
          <t>Even</t>
        </is>
      </c>
      <c r="D4" s="46" t="n"/>
      <c r="E4" s="46" t="n"/>
      <c r="F4" s="46" t="n"/>
      <c r="G4" s="47" t="inlineStr">
        <is>
          <t>Attainment</t>
        </is>
      </c>
      <c r="H4" s="47" t="inlineStr">
        <is>
          <t>Level</t>
        </is>
      </c>
      <c r="I4" s="47" t="inlineStr">
        <is>
          <t>Attainment</t>
        </is>
      </c>
      <c r="J4" s="47" t="inlineStr">
        <is>
          <t>Level</t>
        </is>
      </c>
      <c r="K4" s="47" t="inlineStr">
        <is>
          <t>Attainment</t>
        </is>
      </c>
      <c r="L4" s="47" t="inlineStr">
        <is>
          <t>Level</t>
        </is>
      </c>
      <c r="M4" s="47" t="inlineStr">
        <is>
          <t>Attainment</t>
        </is>
      </c>
      <c r="N4" s="47" t="inlineStr">
        <is>
          <t>Level</t>
        </is>
      </c>
      <c r="O4" s="47" t="inlineStr">
        <is>
          <t>Attainment</t>
        </is>
      </c>
      <c r="P4" s="47" t="inlineStr">
        <is>
          <t>Level</t>
        </is>
      </c>
      <c r="Q4" s="47" t="n"/>
      <c r="R4" s="47" t="n"/>
    </row>
    <row r="5">
      <c r="A5" s="5" t="inlineStr">
        <is>
          <t>Branch</t>
        </is>
      </c>
      <c r="B5" s="5" t="inlineStr">
        <is>
          <t>MEE</t>
        </is>
      </c>
      <c r="D5" s="48" t="inlineStr">
        <is>
          <t>19MEE383</t>
        </is>
      </c>
      <c r="E5" s="49" t="inlineStr">
        <is>
          <t>Machine Dynamics lab</t>
        </is>
      </c>
      <c r="F5" s="50" t="inlineStr">
        <is>
          <t>CO1</t>
        </is>
      </c>
      <c r="G5" s="46">
        <f>Combined_Course_Attainment!G25</f>
        <v/>
      </c>
      <c r="H5" s="51">
        <f>Combined_Course_Attainment!H25</f>
        <v/>
      </c>
      <c r="I5" s="46">
        <f>Combined_Course_Attainment!I25</f>
        <v/>
      </c>
      <c r="J5" s="51">
        <f>Combined_Course_Attainment!J25</f>
        <v/>
      </c>
      <c r="K5" s="46">
        <f>Combined_Course_Attainment!K25</f>
        <v/>
      </c>
      <c r="L5" s="51">
        <f>Combined_Course_Attainment!L25</f>
        <v/>
      </c>
      <c r="M5" s="46">
        <f>Combined_Course_Attainment!M25</f>
        <v/>
      </c>
      <c r="N5" s="51">
        <f>Combined_Course_Attainment!N25</f>
        <v/>
      </c>
      <c r="O5" s="46">
        <f>Combined_Course_Attainment!O25</f>
        <v/>
      </c>
      <c r="P5" s="51">
        <f>Combined_Course_Attainment!P25</f>
        <v/>
      </c>
      <c r="Q5" s="50">
        <f>B19</f>
        <v/>
      </c>
      <c r="R5" s="46">
        <f>IF(O5&gt;=B19,"Yes","No")</f>
        <v/>
      </c>
    </row>
    <row r="6">
      <c r="A6" s="3" t="inlineStr">
        <is>
          <t>Batch</t>
        </is>
      </c>
      <c r="B6" s="3" t="n">
        <v>2019</v>
      </c>
      <c r="D6" s="46" t="n"/>
      <c r="E6" s="46" t="n"/>
      <c r="F6" s="46" t="inlineStr">
        <is>
          <t>CO2</t>
        </is>
      </c>
      <c r="G6" s="46">
        <f>Combined_Course_Attainment!G42</f>
        <v/>
      </c>
      <c r="H6" s="51">
        <f>Combined_Course_Attainment!H42</f>
        <v/>
      </c>
      <c r="I6" s="46">
        <f>Combined_Course_Attainment!I42</f>
        <v/>
      </c>
      <c r="J6" s="51">
        <f>Combined_Course_Attainment!J42</f>
        <v/>
      </c>
      <c r="K6" s="46">
        <f>Combined_Course_Attainment!K42</f>
        <v/>
      </c>
      <c r="L6" s="51">
        <f>Combined_Course_Attainment!L42</f>
        <v/>
      </c>
      <c r="M6" s="46">
        <f>Combined_Course_Attainment!M42</f>
        <v/>
      </c>
      <c r="N6" s="51">
        <f>Combined_Course_Attainment!N42</f>
        <v/>
      </c>
      <c r="O6" s="46">
        <f>Combined_Course_Attainment!O42</f>
        <v/>
      </c>
      <c r="P6" s="51">
        <f>Combined_Course_Attainment!P42</f>
        <v/>
      </c>
      <c r="Q6" s="50">
        <f>B19</f>
        <v/>
      </c>
      <c r="R6" s="46">
        <f>IF(O6&gt;=B19,"Yes","No")</f>
        <v/>
      </c>
    </row>
    <row r="7">
      <c r="A7" s="5" t="inlineStr">
        <is>
          <t>Section</t>
        </is>
      </c>
      <c r="B7" s="5" t="inlineStr">
        <is>
          <t>Combined</t>
        </is>
      </c>
      <c r="D7" s="46" t="n"/>
      <c r="E7" s="46" t="n"/>
      <c r="F7" s="50" t="inlineStr">
        <is>
          <t>CO3</t>
        </is>
      </c>
      <c r="G7" s="46">
        <f>Combined_Course_Attainment!G59</f>
        <v/>
      </c>
      <c r="H7" s="51">
        <f>Combined_Course_Attainment!H59</f>
        <v/>
      </c>
      <c r="I7" s="46">
        <f>Combined_Course_Attainment!I59</f>
        <v/>
      </c>
      <c r="J7" s="51">
        <f>Combined_Course_Attainment!J59</f>
        <v/>
      </c>
      <c r="K7" s="46">
        <f>Combined_Course_Attainment!K59</f>
        <v/>
      </c>
      <c r="L7" s="51">
        <f>Combined_Course_Attainment!L59</f>
        <v/>
      </c>
      <c r="M7" s="46">
        <f>Combined_Course_Attainment!M59</f>
        <v/>
      </c>
      <c r="N7" s="51">
        <f>Combined_Course_Attainment!N59</f>
        <v/>
      </c>
      <c r="O7" s="46">
        <f>Combined_Course_Attainment!O59</f>
        <v/>
      </c>
      <c r="P7" s="51">
        <f>Combined_Course_Attainment!P59</f>
        <v/>
      </c>
      <c r="Q7" s="50">
        <f>B19</f>
        <v/>
      </c>
      <c r="R7" s="46">
        <f>IF(O7&gt;=B19,"Yes","No")</f>
        <v/>
      </c>
    </row>
    <row r="8">
      <c r="A8" s="3" t="inlineStr">
        <is>
          <t>Subject_Code</t>
        </is>
      </c>
      <c r="B8" s="3" t="inlineStr">
        <is>
          <t>19MEE383</t>
        </is>
      </c>
      <c r="D8" s="46" t="n"/>
      <c r="E8" s="46" t="n"/>
      <c r="F8" s="46" t="inlineStr">
        <is>
          <t>CO4</t>
        </is>
      </c>
      <c r="G8" s="46">
        <f>Combined_Course_Attainment!G76</f>
        <v/>
      </c>
      <c r="H8" s="51">
        <f>Combined_Course_Attainment!H76</f>
        <v/>
      </c>
      <c r="I8" s="46">
        <f>Combined_Course_Attainment!I76</f>
        <v/>
      </c>
      <c r="J8" s="51">
        <f>Combined_Course_Attainment!J76</f>
        <v/>
      </c>
      <c r="K8" s="46">
        <f>Combined_Course_Attainment!K76</f>
        <v/>
      </c>
      <c r="L8" s="51">
        <f>Combined_Course_Attainment!L76</f>
        <v/>
      </c>
      <c r="M8" s="46">
        <f>Combined_Course_Attainment!M76</f>
        <v/>
      </c>
      <c r="N8" s="51">
        <f>Combined_Course_Attainment!N76</f>
        <v/>
      </c>
      <c r="O8" s="46">
        <f>Combined_Course_Attainment!O76</f>
        <v/>
      </c>
      <c r="P8" s="51">
        <f>Combined_Course_Attainment!P76</f>
        <v/>
      </c>
      <c r="Q8" s="50">
        <f>B19</f>
        <v/>
      </c>
      <c r="R8" s="46">
        <f>IF(O8&gt;=B19,"Yes","No")</f>
        <v/>
      </c>
    </row>
    <row r="9">
      <c r="A9" s="5" t="inlineStr">
        <is>
          <t>Subject_Name</t>
        </is>
      </c>
      <c r="B9" s="5" t="inlineStr">
        <is>
          <t>Machine Dynamics lab</t>
        </is>
      </c>
      <c r="D9" s="46" t="n"/>
      <c r="E9" s="46" t="n"/>
      <c r="F9" s="50" t="inlineStr">
        <is>
          <t>CO5</t>
        </is>
      </c>
      <c r="G9" s="46">
        <f>Combined_Course_Attainment!G93</f>
        <v/>
      </c>
      <c r="H9" s="51">
        <f>Combined_Course_Attainment!H93</f>
        <v/>
      </c>
      <c r="I9" s="46">
        <f>Combined_Course_Attainment!I93</f>
        <v/>
      </c>
      <c r="J9" s="51">
        <f>Combined_Course_Attainment!J93</f>
        <v/>
      </c>
      <c r="K9" s="46">
        <f>Combined_Course_Attainment!K93</f>
        <v/>
      </c>
      <c r="L9" s="51">
        <f>Combined_Course_Attainment!L93</f>
        <v/>
      </c>
      <c r="M9" s="46">
        <f>Combined_Course_Attainment!M93</f>
        <v/>
      </c>
      <c r="N9" s="51">
        <f>Combined_Course_Attainment!N93</f>
        <v/>
      </c>
      <c r="O9" s="46">
        <f>Combined_Course_Attainment!O93</f>
        <v/>
      </c>
      <c r="P9" s="51">
        <f>Combined_Course_Attainment!P93</f>
        <v/>
      </c>
      <c r="Q9" s="50">
        <f>B19</f>
        <v/>
      </c>
      <c r="R9" s="46">
        <f>IF(O9&gt;=B19,"Yes","No")</f>
        <v/>
      </c>
    </row>
    <row r="10">
      <c r="A10" s="3" t="inlineStr">
        <is>
          <t>Number_of_Students</t>
        </is>
      </c>
      <c r="B10" s="3" t="n">
        <v>157</v>
      </c>
    </row>
    <row r="11">
      <c r="A11" s="5" t="inlineStr">
        <is>
          <t>Number_of_COs</t>
        </is>
      </c>
      <c r="B11" s="5" t="n">
        <v>5</v>
      </c>
    </row>
    <row r="12">
      <c r="A12" s="2" t="n"/>
      <c r="B12" s="2" t="n"/>
    </row>
    <row r="13">
      <c r="A13" s="1" t="inlineStr">
        <is>
          <t>Variables</t>
        </is>
      </c>
      <c r="B13" s="1" t="n"/>
    </row>
    <row r="14">
      <c r="A14" s="3" t="inlineStr">
        <is>
          <t>Default Threshold %</t>
        </is>
      </c>
      <c r="B14" s="3">
        <f>'Combined_Input_Details'!B14</f>
        <v/>
      </c>
    </row>
    <row r="15">
      <c r="A15" s="5" t="inlineStr">
        <is>
          <t>Internal %</t>
        </is>
      </c>
      <c r="B15" s="5">
        <f>'Combined_Input_Details'!B15</f>
        <v/>
      </c>
    </row>
    <row r="16">
      <c r="A16" s="3" t="inlineStr">
        <is>
          <t>External %</t>
        </is>
      </c>
      <c r="B16" s="3">
        <f>'Combined_Input_Details'!B16</f>
        <v/>
      </c>
    </row>
    <row r="17">
      <c r="A17" s="5" t="inlineStr">
        <is>
          <t>Direct %</t>
        </is>
      </c>
      <c r="B17" s="5">
        <f>'Combined_Input_Details'!B17</f>
        <v/>
      </c>
    </row>
    <row r="18">
      <c r="A18" s="3" t="inlineStr">
        <is>
          <t>Indirect %</t>
        </is>
      </c>
      <c r="B18" s="3">
        <f>'Combined_Input_Details'!B18</f>
        <v/>
      </c>
    </row>
    <row r="19">
      <c r="A19" s="5" t="inlineStr">
        <is>
          <t>Target CO Attainment %</t>
        </is>
      </c>
      <c r="B19" s="5">
        <f>'Combined_Input_Details'!B19</f>
        <v/>
      </c>
    </row>
  </sheetData>
  <mergeCells count="17">
    <mergeCell ref="D5:D9"/>
    <mergeCell ref="O2:P2"/>
    <mergeCell ref="E5:E9"/>
    <mergeCell ref="D1:R1"/>
    <mergeCell ref="O3:P3"/>
    <mergeCell ref="M2:N3"/>
    <mergeCell ref="G2:H2"/>
    <mergeCell ref="K2:L2"/>
    <mergeCell ref="I2:J2"/>
    <mergeCell ref="F2:F4"/>
    <mergeCell ref="K3:L3"/>
    <mergeCell ref="A13:B13"/>
    <mergeCell ref="A1:B1"/>
    <mergeCell ref="D2:D4"/>
    <mergeCell ref="G3:H3"/>
    <mergeCell ref="E2:E4"/>
    <mergeCell ref="I3:J3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M72"/>
  <sheetViews>
    <sheetView workbookViewId="0">
      <selection activeCell="A1" sqref="A1"/>
    </sheetView>
  </sheetViews>
  <sheetFormatPr baseColWidth="8" defaultRowHeight="15"/>
  <cols>
    <col width="20" customWidth="1" min="1" max="1"/>
    <col width="30" customWidth="1" min="2" max="2"/>
    <col width="33" customWidth="1" min="3" max="3"/>
    <col width="33" customWidth="1" min="4" max="4"/>
    <col width="33" customWidth="1" min="5" max="5"/>
    <col width="33" customWidth="1" min="6" max="6"/>
    <col width="33" customWidth="1" min="7" max="7"/>
  </cols>
  <sheetData>
    <row r="1">
      <c r="A1" s="2" t="n"/>
      <c r="B1" s="1" t="inlineStr">
        <is>
          <t>A_END_SEM-E</t>
        </is>
      </c>
      <c r="C1" s="1" t="n"/>
      <c r="D1" s="1" t="n"/>
      <c r="E1" s="1" t="n"/>
      <c r="F1" s="1" t="n"/>
      <c r="G1" s="1" t="n"/>
    </row>
    <row r="2">
      <c r="A2" s="2" t="n"/>
      <c r="B2" s="22" t="inlineStr">
        <is>
          <t>Question</t>
        </is>
      </c>
      <c r="C2" s="22" t="inlineStr">
        <is>
          <t>Q1</t>
        </is>
      </c>
      <c r="D2" s="22" t="inlineStr">
        <is>
          <t>Q2</t>
        </is>
      </c>
      <c r="E2" s="22" t="inlineStr">
        <is>
          <t>Q3</t>
        </is>
      </c>
      <c r="F2" s="22" t="inlineStr">
        <is>
          <t>Q4</t>
        </is>
      </c>
      <c r="G2" s="22" t="inlineStr">
        <is>
          <t>Q5</t>
        </is>
      </c>
      <c r="I2" s="23" t="inlineStr">
        <is>
          <t>CO1</t>
        </is>
      </c>
      <c r="J2" s="23" t="inlineStr">
        <is>
          <t>CO2</t>
        </is>
      </c>
      <c r="K2" s="23" t="inlineStr">
        <is>
          <t>CO3</t>
        </is>
      </c>
      <c r="L2" s="23" t="inlineStr">
        <is>
          <t>CO4</t>
        </is>
      </c>
      <c r="M2" s="23" t="inlineStr">
        <is>
          <t>CO5</t>
        </is>
      </c>
    </row>
    <row r="3">
      <c r="A3" s="2" t="n"/>
      <c r="B3" s="22" t="inlineStr">
        <is>
          <t>Max Marks</t>
        </is>
      </c>
      <c r="C3" s="24" t="n">
        <v>4</v>
      </c>
      <c r="D3" s="24" t="n">
        <v>4</v>
      </c>
      <c r="E3" s="24" t="n">
        <v>4</v>
      </c>
      <c r="F3" s="24" t="n">
        <v>4</v>
      </c>
      <c r="G3" s="24" t="n">
        <v>4</v>
      </c>
      <c r="I3" s="25" t="n">
        <v>4</v>
      </c>
      <c r="J3" s="25" t="n">
        <v>4</v>
      </c>
      <c r="K3" s="25" t="n">
        <v>4</v>
      </c>
      <c r="L3" s="25" t="n">
        <v>4</v>
      </c>
      <c r="M3" s="25" t="n">
        <v>4</v>
      </c>
    </row>
    <row r="4">
      <c r="A4" s="2" t="n"/>
      <c r="B4" s="22" t="inlineStr">
        <is>
          <t>Threshold</t>
        </is>
      </c>
      <c r="C4" s="26" t="n">
        <v>2.8</v>
      </c>
      <c r="D4" s="26" t="n">
        <v>2.8</v>
      </c>
      <c r="E4" s="26" t="n">
        <v>2.8</v>
      </c>
      <c r="F4" s="26" t="n">
        <v>2.8</v>
      </c>
      <c r="G4" s="26" t="n">
        <v>2.8</v>
      </c>
      <c r="I4" s="25" t="n">
        <v>2.8</v>
      </c>
      <c r="J4" s="25" t="n">
        <v>2.8</v>
      </c>
      <c r="K4" s="25" t="n">
        <v>2.8</v>
      </c>
      <c r="L4" s="25" t="n">
        <v>2.8</v>
      </c>
      <c r="M4" s="25" t="n">
        <v>2.8</v>
      </c>
    </row>
    <row r="5">
      <c r="A5" s="2" t="n"/>
      <c r="B5" s="22" t="inlineStr">
        <is>
          <t>CO</t>
        </is>
      </c>
      <c r="C5" s="24" t="n">
        <v>1</v>
      </c>
      <c r="D5" s="24" t="n">
        <v>2</v>
      </c>
      <c r="E5" s="24" t="n">
        <v>3</v>
      </c>
      <c r="F5" s="24" t="n">
        <v>4</v>
      </c>
      <c r="G5" s="24" t="n">
        <v>5</v>
      </c>
    </row>
    <row r="6">
      <c r="A6" s="2" t="n"/>
      <c r="B6" s="22" t="inlineStr">
        <is>
          <t>Final CO</t>
        </is>
      </c>
      <c r="C6" s="5" t="inlineStr">
        <is>
          <t>19MEE383_CO1</t>
        </is>
      </c>
      <c r="D6" s="5" t="inlineStr">
        <is>
          <t>19MEE383_CO2</t>
        </is>
      </c>
      <c r="E6" s="5" t="inlineStr">
        <is>
          <t>19MEE383_CO3</t>
        </is>
      </c>
      <c r="F6" s="5" t="inlineStr">
        <is>
          <t>19MEE383_CO4</t>
        </is>
      </c>
      <c r="G6" s="5" t="inlineStr">
        <is>
          <t>19MEE383_CO5</t>
        </is>
      </c>
    </row>
    <row r="7">
      <c r="A7" s="2" t="n"/>
      <c r="B7" s="22" t="inlineStr">
        <is>
          <t>BTL</t>
        </is>
      </c>
      <c r="C7" s="24" t="n"/>
      <c r="D7" s="24" t="n"/>
      <c r="E7" s="24" t="n"/>
      <c r="F7" s="24" t="n"/>
      <c r="G7" s="24" t="n"/>
    </row>
    <row r="8">
      <c r="A8" s="2" t="n"/>
      <c r="B8" s="2" t="n"/>
      <c r="C8" s="2" t="n"/>
      <c r="D8" s="2" t="n"/>
      <c r="E8" s="2" t="n"/>
      <c r="F8" s="2" t="n"/>
      <c r="G8" s="2" t="n"/>
    </row>
    <row r="9">
      <c r="A9" s="1" t="n"/>
      <c r="B9" s="1" t="inlineStr">
        <is>
          <t>Marks obtained</t>
        </is>
      </c>
      <c r="C9" s="1" t="n"/>
      <c r="D9" s="1" t="n"/>
      <c r="E9" s="1" t="n"/>
      <c r="F9" s="1" t="n"/>
      <c r="G9" s="1" t="n"/>
    </row>
    <row r="10">
      <c r="A10" s="22" t="inlineStr">
        <is>
          <t>Roll No.</t>
        </is>
      </c>
      <c r="B10" s="22" t="inlineStr">
        <is>
          <t>Name</t>
        </is>
      </c>
      <c r="C10" s="22" t="inlineStr">
        <is>
          <t>Q1</t>
        </is>
      </c>
      <c r="D10" s="22" t="inlineStr">
        <is>
          <t>Q2</t>
        </is>
      </c>
      <c r="E10" s="22" t="inlineStr">
        <is>
          <t>Q3</t>
        </is>
      </c>
      <c r="F10" s="22" t="inlineStr">
        <is>
          <t>Q4</t>
        </is>
      </c>
      <c r="G10" s="22" t="inlineStr">
        <is>
          <t>Q5</t>
        </is>
      </c>
      <c r="I10" s="23" t="inlineStr">
        <is>
          <t>CO1</t>
        </is>
      </c>
      <c r="J10" s="23" t="inlineStr">
        <is>
          <t>CO2</t>
        </is>
      </c>
      <c r="K10" s="23" t="inlineStr">
        <is>
          <t>CO3</t>
        </is>
      </c>
      <c r="L10" s="23" t="inlineStr">
        <is>
          <t>CO4</t>
        </is>
      </c>
      <c r="M10" s="23" t="inlineStr">
        <is>
          <t>CO5</t>
        </is>
      </c>
    </row>
    <row r="11">
      <c r="A11" s="24" t="inlineStr">
        <is>
          <t>CB.EN.U4MEE19001</t>
        </is>
      </c>
      <c r="B11" s="24" t="inlineStr">
        <is>
          <t xml:space="preserve">A R Ramkumar </t>
        </is>
      </c>
      <c r="C11" s="24" t="n">
        <v>2.8</v>
      </c>
      <c r="D11" s="24" t="n">
        <v>2.8</v>
      </c>
      <c r="E11" s="24" t="n">
        <v>3.3</v>
      </c>
      <c r="F11" s="24" t="n">
        <v>2.8</v>
      </c>
      <c r="G11" s="24" t="n">
        <v>2.8</v>
      </c>
      <c r="I11" s="25" t="n">
        <v>2.8</v>
      </c>
      <c r="J11" s="25" t="n">
        <v>2.8</v>
      </c>
      <c r="K11" s="25" t="n">
        <v>3.3</v>
      </c>
      <c r="L11" s="25" t="n">
        <v>2.8</v>
      </c>
      <c r="M11" s="25" t="n">
        <v>2.8</v>
      </c>
    </row>
    <row r="12">
      <c r="A12" s="26" t="inlineStr">
        <is>
          <t>CB.EN.U4MEE19002</t>
        </is>
      </c>
      <c r="B12" s="26" t="inlineStr">
        <is>
          <t xml:space="preserve">Abhay Sabarinath </t>
        </is>
      </c>
      <c r="C12" s="26" t="n">
        <v>2.5</v>
      </c>
      <c r="D12" s="26" t="n">
        <v>2.5</v>
      </c>
      <c r="E12" s="26" t="n">
        <v>3</v>
      </c>
      <c r="F12" s="26" t="n">
        <v>2.5</v>
      </c>
      <c r="G12" s="26" t="n">
        <v>2.5</v>
      </c>
      <c r="I12" s="25" t="n">
        <v>2.5</v>
      </c>
      <c r="J12" s="25" t="n">
        <v>2.5</v>
      </c>
      <c r="K12" s="25" t="n">
        <v>3</v>
      </c>
      <c r="L12" s="25" t="n">
        <v>2.5</v>
      </c>
      <c r="M12" s="25" t="n">
        <v>2.5</v>
      </c>
    </row>
    <row r="13">
      <c r="A13" s="24" t="inlineStr">
        <is>
          <t>CB.EN.U4MEE19003</t>
        </is>
      </c>
      <c r="B13" s="24" t="inlineStr">
        <is>
          <t xml:space="preserve">Amrit Subramaniam </t>
        </is>
      </c>
      <c r="C13" s="24" t="n">
        <v>3.4</v>
      </c>
      <c r="D13" s="24" t="n">
        <v>3.4</v>
      </c>
      <c r="E13" s="24" t="n">
        <v>3.9</v>
      </c>
      <c r="F13" s="24" t="n">
        <v>3.4</v>
      </c>
      <c r="G13" s="24" t="n">
        <v>3.4</v>
      </c>
      <c r="I13" s="25" t="n">
        <v>3.4</v>
      </c>
      <c r="J13" s="25" t="n">
        <v>3.4</v>
      </c>
      <c r="K13" s="25" t="n">
        <v>3.9</v>
      </c>
      <c r="L13" s="25" t="n">
        <v>3.4</v>
      </c>
      <c r="M13" s="25" t="n">
        <v>3.4</v>
      </c>
    </row>
    <row r="14">
      <c r="A14" s="26" t="inlineStr">
        <is>
          <t>CB.EN.U4MEE19005</t>
        </is>
      </c>
      <c r="B14" s="26" t="inlineStr">
        <is>
          <t xml:space="preserve">Anush Naarayan  V S </t>
        </is>
      </c>
      <c r="C14" s="26" t="n">
        <v>3.6</v>
      </c>
      <c r="D14" s="26" t="n">
        <v>3.6</v>
      </c>
      <c r="E14" s="26" t="n">
        <v>4</v>
      </c>
      <c r="F14" s="26" t="n">
        <v>3.6</v>
      </c>
      <c r="G14" s="26" t="n">
        <v>3.6</v>
      </c>
      <c r="I14" s="25" t="n">
        <v>3.6</v>
      </c>
      <c r="J14" s="25" t="n">
        <v>3.6</v>
      </c>
      <c r="K14" s="25" t="n">
        <v>4</v>
      </c>
      <c r="L14" s="25" t="n">
        <v>3.6</v>
      </c>
      <c r="M14" s="25" t="n">
        <v>3.6</v>
      </c>
    </row>
    <row r="15">
      <c r="A15" s="24" t="inlineStr">
        <is>
          <t>CB.EN.U4MEE19006</t>
        </is>
      </c>
      <c r="B15" s="24" t="inlineStr">
        <is>
          <t xml:space="preserve">ARJUN KARTHIKEYA </t>
        </is>
      </c>
      <c r="C15" s="24" t="n">
        <v>3</v>
      </c>
      <c r="D15" s="24" t="n">
        <v>3</v>
      </c>
      <c r="E15" s="24" t="n">
        <v>3.5</v>
      </c>
      <c r="F15" s="24" t="n">
        <v>3</v>
      </c>
      <c r="G15" s="24" t="n">
        <v>3</v>
      </c>
      <c r="I15" s="25" t="n">
        <v>3</v>
      </c>
      <c r="J15" s="25" t="n">
        <v>3</v>
      </c>
      <c r="K15" s="25" t="n">
        <v>3.5</v>
      </c>
      <c r="L15" s="25" t="n">
        <v>3</v>
      </c>
      <c r="M15" s="25" t="n">
        <v>3</v>
      </c>
    </row>
    <row r="16">
      <c r="A16" s="26" t="inlineStr">
        <is>
          <t>CB.EN.U4MEE19007</t>
        </is>
      </c>
      <c r="B16" s="26" t="inlineStr">
        <is>
          <t xml:space="preserve">Ashwin S </t>
        </is>
      </c>
      <c r="C16" s="26" t="n">
        <v>2.8</v>
      </c>
      <c r="D16" s="26" t="n">
        <v>2.8</v>
      </c>
      <c r="E16" s="26" t="n">
        <v>3.3</v>
      </c>
      <c r="F16" s="26" t="n">
        <v>2.8</v>
      </c>
      <c r="G16" s="26" t="n">
        <v>2.8</v>
      </c>
      <c r="I16" s="25" t="n">
        <v>2.8</v>
      </c>
      <c r="J16" s="25" t="n">
        <v>2.8</v>
      </c>
      <c r="K16" s="25" t="n">
        <v>3.3</v>
      </c>
      <c r="L16" s="25" t="n">
        <v>2.8</v>
      </c>
      <c r="M16" s="25" t="n">
        <v>2.8</v>
      </c>
    </row>
    <row r="17">
      <c r="A17" s="24" t="inlineStr">
        <is>
          <t>CB.EN.U4MEE19008</t>
        </is>
      </c>
      <c r="B17" s="24" t="inlineStr">
        <is>
          <t xml:space="preserve">Aswin Kumar M </t>
        </is>
      </c>
      <c r="C17" s="24" t="n">
        <v>2.9</v>
      </c>
      <c r="D17" s="24" t="n">
        <v>2.9</v>
      </c>
      <c r="E17" s="24" t="n">
        <v>3.4</v>
      </c>
      <c r="F17" s="24" t="n">
        <v>2.9</v>
      </c>
      <c r="G17" s="24" t="n">
        <v>2.9</v>
      </c>
      <c r="I17" s="25" t="n">
        <v>2.9</v>
      </c>
      <c r="J17" s="25" t="n">
        <v>2.9</v>
      </c>
      <c r="K17" s="25" t="n">
        <v>3.4</v>
      </c>
      <c r="L17" s="25" t="n">
        <v>2.9</v>
      </c>
      <c r="M17" s="25" t="n">
        <v>2.9</v>
      </c>
    </row>
    <row r="18">
      <c r="A18" s="26" t="inlineStr">
        <is>
          <t>CB.EN.U4MEE19009</t>
        </is>
      </c>
      <c r="B18" s="26" t="inlineStr">
        <is>
          <t xml:space="preserve">Athish M  </t>
        </is>
      </c>
      <c r="C18" s="26" t="n">
        <v>3</v>
      </c>
      <c r="D18" s="26" t="n">
        <v>3</v>
      </c>
      <c r="E18" s="26" t="n">
        <v>3.5</v>
      </c>
      <c r="F18" s="26" t="n">
        <v>3</v>
      </c>
      <c r="G18" s="26" t="n">
        <v>3</v>
      </c>
      <c r="I18" s="25" t="n">
        <v>3</v>
      </c>
      <c r="J18" s="25" t="n">
        <v>3</v>
      </c>
      <c r="K18" s="25" t="n">
        <v>3.5</v>
      </c>
      <c r="L18" s="25" t="n">
        <v>3</v>
      </c>
      <c r="M18" s="25" t="n">
        <v>3</v>
      </c>
    </row>
    <row r="19">
      <c r="A19" s="24" t="inlineStr">
        <is>
          <t>CB.EN.U4MEE19010</t>
        </is>
      </c>
      <c r="B19" s="24" t="inlineStr">
        <is>
          <t xml:space="preserve">BATHYALA PHANI DATTA </t>
        </is>
      </c>
      <c r="C19" s="24" t="n">
        <v>2.4</v>
      </c>
      <c r="D19" s="24" t="n">
        <v>2.4</v>
      </c>
      <c r="E19" s="24" t="n">
        <v>2.9</v>
      </c>
      <c r="F19" s="24" t="n">
        <v>2.4</v>
      </c>
      <c r="G19" s="24" t="n">
        <v>2.4</v>
      </c>
      <c r="I19" s="25" t="n">
        <v>2.4</v>
      </c>
      <c r="J19" s="25" t="n">
        <v>2.4</v>
      </c>
      <c r="K19" s="25" t="n">
        <v>2.9</v>
      </c>
      <c r="L19" s="25" t="n">
        <v>2.4</v>
      </c>
      <c r="M19" s="25" t="n">
        <v>2.4</v>
      </c>
    </row>
    <row r="20">
      <c r="A20" s="26" t="inlineStr">
        <is>
          <t>CB.EN.U4MEE19011</t>
        </is>
      </c>
      <c r="B20" s="26" t="inlineStr">
        <is>
          <t xml:space="preserve">C BHUVAN CHANDRA VIJAYA RAYA </t>
        </is>
      </c>
      <c r="C20" s="26" t="n">
        <v>2.6</v>
      </c>
      <c r="D20" s="26" t="n">
        <v>2.6</v>
      </c>
      <c r="E20" s="26" t="n">
        <v>3.1</v>
      </c>
      <c r="F20" s="26" t="n">
        <v>2.6</v>
      </c>
      <c r="G20" s="26" t="n">
        <v>2.6</v>
      </c>
      <c r="I20" s="25" t="n">
        <v>2.6</v>
      </c>
      <c r="J20" s="25" t="n">
        <v>2.6</v>
      </c>
      <c r="K20" s="25" t="n">
        <v>3.1</v>
      </c>
      <c r="L20" s="25" t="n">
        <v>2.6</v>
      </c>
      <c r="M20" s="25" t="n">
        <v>2.6</v>
      </c>
    </row>
    <row r="21">
      <c r="A21" s="24" t="inlineStr">
        <is>
          <t>CB.EN.U4MEE19012</t>
        </is>
      </c>
      <c r="B21" s="24" t="inlineStr">
        <is>
          <t xml:space="preserve">CHALLAPALLI SRI KRISHNA PRANAV </t>
        </is>
      </c>
      <c r="C21" s="24" t="n">
        <v>3</v>
      </c>
      <c r="D21" s="24" t="n">
        <v>3</v>
      </c>
      <c r="E21" s="24" t="n">
        <v>3.5</v>
      </c>
      <c r="F21" s="24" t="n">
        <v>3</v>
      </c>
      <c r="G21" s="24" t="n">
        <v>3</v>
      </c>
      <c r="I21" s="25" t="n">
        <v>3</v>
      </c>
      <c r="J21" s="25" t="n">
        <v>3</v>
      </c>
      <c r="K21" s="25" t="n">
        <v>3.5</v>
      </c>
      <c r="L21" s="25" t="n">
        <v>3</v>
      </c>
      <c r="M21" s="25" t="n">
        <v>3</v>
      </c>
    </row>
    <row r="22">
      <c r="A22" s="26" t="inlineStr">
        <is>
          <t>CB.EN.U4MEE19013</t>
        </is>
      </c>
      <c r="B22" s="26" t="inlineStr">
        <is>
          <t xml:space="preserve">Chethan S G </t>
        </is>
      </c>
      <c r="C22" s="26" t="n">
        <v>2.4</v>
      </c>
      <c r="D22" s="26" t="n">
        <v>2.4</v>
      </c>
      <c r="E22" s="26" t="n">
        <v>2.9</v>
      </c>
      <c r="F22" s="26" t="n">
        <v>2.4</v>
      </c>
      <c r="G22" s="26" t="n">
        <v>2.4</v>
      </c>
      <c r="I22" s="25" t="n">
        <v>2.4</v>
      </c>
      <c r="J22" s="25" t="n">
        <v>2.4</v>
      </c>
      <c r="K22" s="25" t="n">
        <v>2.9</v>
      </c>
      <c r="L22" s="25" t="n">
        <v>2.4</v>
      </c>
      <c r="M22" s="25" t="n">
        <v>2.4</v>
      </c>
    </row>
    <row r="23">
      <c r="A23" s="24" t="inlineStr">
        <is>
          <t>CB.EN.U4MEE19014</t>
        </is>
      </c>
      <c r="B23" s="24" t="inlineStr">
        <is>
          <t xml:space="preserve">CHITRADA SAI DINESH </t>
        </is>
      </c>
      <c r="C23" s="24" t="n">
        <v>2.7</v>
      </c>
      <c r="D23" s="24" t="n">
        <v>2.7</v>
      </c>
      <c r="E23" s="24" t="n">
        <v>3.2</v>
      </c>
      <c r="F23" s="24" t="n">
        <v>2.7</v>
      </c>
      <c r="G23" s="24" t="n">
        <v>2.7</v>
      </c>
      <c r="I23" s="25" t="n">
        <v>2.7</v>
      </c>
      <c r="J23" s="25" t="n">
        <v>2.7</v>
      </c>
      <c r="K23" s="25" t="n">
        <v>3.2</v>
      </c>
      <c r="L23" s="25" t="n">
        <v>2.7</v>
      </c>
      <c r="M23" s="25" t="n">
        <v>2.7</v>
      </c>
    </row>
    <row r="24">
      <c r="A24" s="26" t="inlineStr">
        <is>
          <t>CB.EN.U4MEE19015</t>
        </is>
      </c>
      <c r="B24" s="26" t="inlineStr">
        <is>
          <t xml:space="preserve">Devarapalli Sai Charan Reddy </t>
        </is>
      </c>
      <c r="C24" s="26" t="n">
        <v>3.2</v>
      </c>
      <c r="D24" s="26" t="n">
        <v>3.2</v>
      </c>
      <c r="E24" s="26" t="n">
        <v>3.7</v>
      </c>
      <c r="F24" s="26" t="n">
        <v>3.2</v>
      </c>
      <c r="G24" s="26" t="n">
        <v>3.2</v>
      </c>
      <c r="I24" s="25" t="n">
        <v>3.2</v>
      </c>
      <c r="J24" s="25" t="n">
        <v>3.2</v>
      </c>
      <c r="K24" s="25" t="n">
        <v>3.7</v>
      </c>
      <c r="L24" s="25" t="n">
        <v>3.2</v>
      </c>
      <c r="M24" s="25" t="n">
        <v>3.2</v>
      </c>
    </row>
    <row r="25">
      <c r="A25" s="24" t="inlineStr">
        <is>
          <t>CB.EN.U4MEE19016</t>
        </is>
      </c>
      <c r="B25" s="24" t="inlineStr">
        <is>
          <t xml:space="preserve">Dhavala Venkata Anurag </t>
        </is>
      </c>
      <c r="C25" s="24" t="n">
        <v>3.8</v>
      </c>
      <c r="D25" s="24" t="n">
        <v>3.8</v>
      </c>
      <c r="E25" s="24" t="n">
        <v>4.3</v>
      </c>
      <c r="F25" s="24" t="n">
        <v>3.8</v>
      </c>
      <c r="G25" s="24" t="n">
        <v>3.8</v>
      </c>
      <c r="I25" s="25" t="n">
        <v>3.8</v>
      </c>
      <c r="J25" s="25" t="n">
        <v>3.8</v>
      </c>
      <c r="K25" s="25" t="n">
        <v>4.3</v>
      </c>
      <c r="L25" s="25" t="n">
        <v>3.8</v>
      </c>
      <c r="M25" s="25" t="n">
        <v>3.8</v>
      </c>
    </row>
    <row r="26">
      <c r="A26" s="26" t="inlineStr">
        <is>
          <t>CB.EN.U4MEE19017</t>
        </is>
      </c>
      <c r="B26" s="26" t="inlineStr">
        <is>
          <t xml:space="preserve">GOPAL MAHESH </t>
        </is>
      </c>
      <c r="C26" s="26" t="n">
        <v>3</v>
      </c>
      <c r="D26" s="26" t="n">
        <v>3</v>
      </c>
      <c r="E26" s="26" t="n">
        <v>3.5</v>
      </c>
      <c r="F26" s="26" t="n">
        <v>3</v>
      </c>
      <c r="G26" s="26" t="n">
        <v>3</v>
      </c>
      <c r="I26" s="25" t="n">
        <v>3</v>
      </c>
      <c r="J26" s="25" t="n">
        <v>3</v>
      </c>
      <c r="K26" s="25" t="n">
        <v>3.5</v>
      </c>
      <c r="L26" s="25" t="n">
        <v>3</v>
      </c>
      <c r="M26" s="25" t="n">
        <v>3</v>
      </c>
    </row>
    <row r="27">
      <c r="A27" s="24" t="inlineStr">
        <is>
          <t>CB.EN.U4MEE19018</t>
        </is>
      </c>
      <c r="B27" s="24" t="inlineStr">
        <is>
          <t xml:space="preserve">HARIESH N </t>
        </is>
      </c>
      <c r="C27" s="24" t="n">
        <v>3.6</v>
      </c>
      <c r="D27" s="24" t="n">
        <v>3.6</v>
      </c>
      <c r="E27" s="24" t="n">
        <v>4</v>
      </c>
      <c r="F27" s="24" t="n">
        <v>3.6</v>
      </c>
      <c r="G27" s="24" t="n">
        <v>3.6</v>
      </c>
      <c r="I27" s="25" t="n">
        <v>3.6</v>
      </c>
      <c r="J27" s="25" t="n">
        <v>3.6</v>
      </c>
      <c r="K27" s="25" t="n">
        <v>4</v>
      </c>
      <c r="L27" s="25" t="n">
        <v>3.6</v>
      </c>
      <c r="M27" s="25" t="n">
        <v>3.6</v>
      </c>
    </row>
    <row r="28">
      <c r="A28" s="26" t="inlineStr">
        <is>
          <t>CB.EN.U4MEE19019</t>
        </is>
      </c>
      <c r="B28" s="26" t="inlineStr">
        <is>
          <t xml:space="preserve">ISHAN BINU SAINUDEEN </t>
        </is>
      </c>
      <c r="C28" s="26" t="n">
        <v>3</v>
      </c>
      <c r="D28" s="26" t="n">
        <v>3</v>
      </c>
      <c r="E28" s="26" t="n">
        <v>3.5</v>
      </c>
      <c r="F28" s="26" t="n">
        <v>3</v>
      </c>
      <c r="G28" s="26" t="n">
        <v>3</v>
      </c>
      <c r="I28" s="25" t="n">
        <v>3</v>
      </c>
      <c r="J28" s="25" t="n">
        <v>3</v>
      </c>
      <c r="K28" s="25" t="n">
        <v>3.5</v>
      </c>
      <c r="L28" s="25" t="n">
        <v>3</v>
      </c>
      <c r="M28" s="25" t="n">
        <v>3</v>
      </c>
    </row>
    <row r="29">
      <c r="A29" s="24" t="inlineStr">
        <is>
          <t>CB.EN.U4MEE19020</t>
        </is>
      </c>
      <c r="B29" s="24" t="inlineStr">
        <is>
          <t xml:space="preserve">Jaswant S </t>
        </is>
      </c>
      <c r="C29" s="24" t="n">
        <v>2.4</v>
      </c>
      <c r="D29" s="24" t="n">
        <v>2.4</v>
      </c>
      <c r="E29" s="24" t="n">
        <v>2.9</v>
      </c>
      <c r="F29" s="24" t="n">
        <v>2.4</v>
      </c>
      <c r="G29" s="24" t="n">
        <v>2.4</v>
      </c>
      <c r="I29" s="25" t="n">
        <v>2.4</v>
      </c>
      <c r="J29" s="25" t="n">
        <v>2.4</v>
      </c>
      <c r="K29" s="25" t="n">
        <v>2.9</v>
      </c>
      <c r="L29" s="25" t="n">
        <v>2.4</v>
      </c>
      <c r="M29" s="25" t="n">
        <v>2.4</v>
      </c>
    </row>
    <row r="30">
      <c r="A30" s="26" t="inlineStr">
        <is>
          <t>CB.EN.U4MEE19021</t>
        </is>
      </c>
      <c r="B30" s="26" t="inlineStr">
        <is>
          <t xml:space="preserve">K Arshad Roshan </t>
        </is>
      </c>
      <c r="C30" s="26" t="n">
        <v>2.6</v>
      </c>
      <c r="D30" s="26" t="n">
        <v>2.6</v>
      </c>
      <c r="E30" s="26" t="n">
        <v>3.1</v>
      </c>
      <c r="F30" s="26" t="n">
        <v>2.6</v>
      </c>
      <c r="G30" s="26" t="n">
        <v>2.6</v>
      </c>
      <c r="I30" s="25" t="n">
        <v>2.6</v>
      </c>
      <c r="J30" s="25" t="n">
        <v>2.6</v>
      </c>
      <c r="K30" s="25" t="n">
        <v>3.1</v>
      </c>
      <c r="L30" s="25" t="n">
        <v>2.6</v>
      </c>
      <c r="M30" s="25" t="n">
        <v>2.6</v>
      </c>
    </row>
    <row r="31">
      <c r="A31" s="24" t="inlineStr">
        <is>
          <t>CB.EN.U4MEE19022</t>
        </is>
      </c>
      <c r="B31" s="24" t="inlineStr">
        <is>
          <t xml:space="preserve">Shri Vaishnov K  </t>
        </is>
      </c>
      <c r="C31" s="24" t="n">
        <v>3.2</v>
      </c>
      <c r="D31" s="24" t="n">
        <v>3.2</v>
      </c>
      <c r="E31" s="24" t="n">
        <v>3.7</v>
      </c>
      <c r="F31" s="24" t="n">
        <v>3.2</v>
      </c>
      <c r="G31" s="24" t="n">
        <v>3.2</v>
      </c>
      <c r="I31" s="25" t="n">
        <v>3.2</v>
      </c>
      <c r="J31" s="25" t="n">
        <v>3.2</v>
      </c>
      <c r="K31" s="25" t="n">
        <v>3.7</v>
      </c>
      <c r="L31" s="25" t="n">
        <v>3.2</v>
      </c>
      <c r="M31" s="25" t="n">
        <v>3.2</v>
      </c>
    </row>
    <row r="32">
      <c r="A32" s="26" t="inlineStr">
        <is>
          <t>CB.EN.U4MEE19023</t>
        </is>
      </c>
      <c r="B32" s="26" t="inlineStr">
        <is>
          <t xml:space="preserve">Kalla Hima Venkata Sandhya </t>
        </is>
      </c>
      <c r="C32" s="26" t="n">
        <v>3.4</v>
      </c>
      <c r="D32" s="26" t="n">
        <v>3.4</v>
      </c>
      <c r="E32" s="26" t="n">
        <v>3.9</v>
      </c>
      <c r="F32" s="26" t="n">
        <v>3.4</v>
      </c>
      <c r="G32" s="26" t="n">
        <v>3.4</v>
      </c>
      <c r="I32" s="25" t="n">
        <v>3.4</v>
      </c>
      <c r="J32" s="25" t="n">
        <v>3.4</v>
      </c>
      <c r="K32" s="25" t="n">
        <v>3.9</v>
      </c>
      <c r="L32" s="25" t="n">
        <v>3.4</v>
      </c>
      <c r="M32" s="25" t="n">
        <v>3.4</v>
      </c>
    </row>
    <row r="33">
      <c r="A33" s="24" t="inlineStr">
        <is>
          <t>CB.EN.U4MEE19024</t>
        </is>
      </c>
      <c r="B33" s="24" t="inlineStr">
        <is>
          <t xml:space="preserve">Kanagaraj S </t>
        </is>
      </c>
      <c r="C33" s="24" t="n">
        <v>2.8</v>
      </c>
      <c r="D33" s="24" t="n">
        <v>2.8</v>
      </c>
      <c r="E33" s="24" t="n">
        <v>3.3</v>
      </c>
      <c r="F33" s="24" t="n">
        <v>2.8</v>
      </c>
      <c r="G33" s="24" t="n">
        <v>2.8</v>
      </c>
      <c r="I33" s="25" t="n">
        <v>2.8</v>
      </c>
      <c r="J33" s="25" t="n">
        <v>2.8</v>
      </c>
      <c r="K33" s="25" t="n">
        <v>3.3</v>
      </c>
      <c r="L33" s="25" t="n">
        <v>2.8</v>
      </c>
      <c r="M33" s="25" t="n">
        <v>2.8</v>
      </c>
    </row>
    <row r="34">
      <c r="A34" s="26" t="inlineStr">
        <is>
          <t>CB.EN.U4MEE19025</t>
        </is>
      </c>
      <c r="B34" s="26" t="inlineStr">
        <is>
          <t xml:space="preserve">Madhuwaran R </t>
        </is>
      </c>
      <c r="C34" s="26" t="n">
        <v>0.8</v>
      </c>
      <c r="D34" s="26" t="n">
        <v>0.8</v>
      </c>
      <c r="E34" s="26" t="n">
        <v>1.3</v>
      </c>
      <c r="F34" s="26" t="n">
        <v>0.8</v>
      </c>
      <c r="G34" s="26" t="n">
        <v>0.8</v>
      </c>
      <c r="I34" s="25" t="n">
        <v>0.8</v>
      </c>
      <c r="J34" s="25" t="n">
        <v>0.8</v>
      </c>
      <c r="K34" s="25" t="n">
        <v>1.3</v>
      </c>
      <c r="L34" s="25" t="n">
        <v>0.8</v>
      </c>
      <c r="M34" s="25" t="n">
        <v>0.8</v>
      </c>
    </row>
    <row r="35">
      <c r="A35" s="24" t="inlineStr">
        <is>
          <t>CB.EN.U4MEE19027</t>
        </is>
      </c>
      <c r="B35" s="24" t="inlineStr">
        <is>
          <t xml:space="preserve">Mohammedsalman P J  </t>
        </is>
      </c>
      <c r="C35" s="24" t="n">
        <v>2</v>
      </c>
      <c r="D35" s="24" t="n">
        <v>2</v>
      </c>
      <c r="E35" s="24" t="n">
        <v>2.5</v>
      </c>
      <c r="F35" s="24" t="n">
        <v>2</v>
      </c>
      <c r="G35" s="24" t="n">
        <v>2</v>
      </c>
      <c r="I35" s="25" t="n">
        <v>2</v>
      </c>
      <c r="J35" s="25" t="n">
        <v>2</v>
      </c>
      <c r="K35" s="25" t="n">
        <v>2.5</v>
      </c>
      <c r="L35" s="25" t="n">
        <v>2</v>
      </c>
      <c r="M35" s="25" t="n">
        <v>2</v>
      </c>
    </row>
    <row r="36">
      <c r="A36" s="26" t="inlineStr">
        <is>
          <t>CB.EN.U4MEE19028</t>
        </is>
      </c>
      <c r="B36" s="26" t="inlineStr">
        <is>
          <t xml:space="preserve">Nandit Paloli </t>
        </is>
      </c>
      <c r="C36" s="26" t="n">
        <v>2.6</v>
      </c>
      <c r="D36" s="26" t="n">
        <v>2.6</v>
      </c>
      <c r="E36" s="26" t="n">
        <v>3.1</v>
      </c>
      <c r="F36" s="26" t="n">
        <v>2.6</v>
      </c>
      <c r="G36" s="26" t="n">
        <v>2.6</v>
      </c>
      <c r="I36" s="25" t="n">
        <v>2.6</v>
      </c>
      <c r="J36" s="25" t="n">
        <v>2.6</v>
      </c>
      <c r="K36" s="25" t="n">
        <v>3.1</v>
      </c>
      <c r="L36" s="25" t="n">
        <v>2.6</v>
      </c>
      <c r="M36" s="25" t="n">
        <v>2.6</v>
      </c>
    </row>
    <row r="37">
      <c r="A37" s="24" t="inlineStr">
        <is>
          <t>CB.EN.U4MEE19029</t>
        </is>
      </c>
      <c r="B37" s="24" t="inlineStr">
        <is>
          <t xml:space="preserve">Narenkarthikeyan S  </t>
        </is>
      </c>
      <c r="C37" s="24" t="n">
        <v>2.8</v>
      </c>
      <c r="D37" s="24" t="n">
        <v>2.8</v>
      </c>
      <c r="E37" s="24" t="n">
        <v>3.3</v>
      </c>
      <c r="F37" s="24" t="n">
        <v>2.8</v>
      </c>
      <c r="G37" s="24" t="n">
        <v>2.8</v>
      </c>
      <c r="I37" s="25" t="n">
        <v>2.8</v>
      </c>
      <c r="J37" s="25" t="n">
        <v>2.8</v>
      </c>
      <c r="K37" s="25" t="n">
        <v>3.3</v>
      </c>
      <c r="L37" s="25" t="n">
        <v>2.8</v>
      </c>
      <c r="M37" s="25" t="n">
        <v>2.8</v>
      </c>
    </row>
    <row r="38">
      <c r="A38" s="26" t="inlineStr">
        <is>
          <t>CB.EN.U4MEE19030</t>
        </is>
      </c>
      <c r="B38" s="26" t="inlineStr">
        <is>
          <t xml:space="preserve">Niranjan K  </t>
        </is>
      </c>
      <c r="C38" s="26" t="n">
        <v>2.4</v>
      </c>
      <c r="D38" s="26" t="n">
        <v>2.4</v>
      </c>
      <c r="E38" s="26" t="n">
        <v>2.9</v>
      </c>
      <c r="F38" s="26" t="n">
        <v>2.4</v>
      </c>
      <c r="G38" s="26" t="n">
        <v>2.4</v>
      </c>
      <c r="I38" s="25" t="n">
        <v>2.4</v>
      </c>
      <c r="J38" s="25" t="n">
        <v>2.4</v>
      </c>
      <c r="K38" s="25" t="n">
        <v>2.9</v>
      </c>
      <c r="L38" s="25" t="n">
        <v>2.4</v>
      </c>
      <c r="M38" s="25" t="n">
        <v>2.4</v>
      </c>
    </row>
    <row r="39">
      <c r="A39" s="24" t="inlineStr">
        <is>
          <t>CB.EN.U4MEE19031</t>
        </is>
      </c>
      <c r="B39" s="24" t="inlineStr">
        <is>
          <t xml:space="preserve">NISANTH S </t>
        </is>
      </c>
      <c r="C39" s="24" t="n">
        <v>2.2</v>
      </c>
      <c r="D39" s="24" t="n">
        <v>2.2</v>
      </c>
      <c r="E39" s="24" t="n">
        <v>2.7</v>
      </c>
      <c r="F39" s="24" t="n">
        <v>2.2</v>
      </c>
      <c r="G39" s="24" t="n">
        <v>2.2</v>
      </c>
      <c r="I39" s="25" t="n">
        <v>2.2</v>
      </c>
      <c r="J39" s="25" t="n">
        <v>2.2</v>
      </c>
      <c r="K39" s="25" t="n">
        <v>2.7</v>
      </c>
      <c r="L39" s="25" t="n">
        <v>2.2</v>
      </c>
      <c r="M39" s="25" t="n">
        <v>2.2</v>
      </c>
    </row>
    <row r="40">
      <c r="A40" s="26" t="inlineStr">
        <is>
          <t>CB.EN.U4MEE19032</t>
        </is>
      </c>
      <c r="B40" s="26" t="inlineStr">
        <is>
          <t xml:space="preserve">Pasunuri Vidyanand </t>
        </is>
      </c>
      <c r="C40" s="26" t="n">
        <v>2</v>
      </c>
      <c r="D40" s="26" t="n">
        <v>2</v>
      </c>
      <c r="E40" s="26" t="n">
        <v>2.5</v>
      </c>
      <c r="F40" s="26" t="n">
        <v>2</v>
      </c>
      <c r="G40" s="26" t="n">
        <v>2</v>
      </c>
      <c r="I40" s="25" t="n">
        <v>2</v>
      </c>
      <c r="J40" s="25" t="n">
        <v>2</v>
      </c>
      <c r="K40" s="25" t="n">
        <v>2.5</v>
      </c>
      <c r="L40" s="25" t="n">
        <v>2</v>
      </c>
      <c r="M40" s="25" t="n">
        <v>2</v>
      </c>
    </row>
    <row r="41">
      <c r="A41" s="24" t="inlineStr">
        <is>
          <t>CB.EN.U4MEE19033</t>
        </is>
      </c>
      <c r="B41" s="24" t="inlineStr">
        <is>
          <t xml:space="preserve">Penta Harshith Naidu </t>
        </is>
      </c>
      <c r="C41" s="24" t="n">
        <v>1.8</v>
      </c>
      <c r="D41" s="24" t="n">
        <v>1.8</v>
      </c>
      <c r="E41" s="24" t="n">
        <v>2.3</v>
      </c>
      <c r="F41" s="24" t="n">
        <v>1.8</v>
      </c>
      <c r="G41" s="24" t="n">
        <v>1.8</v>
      </c>
      <c r="I41" s="25" t="n">
        <v>1.8</v>
      </c>
      <c r="J41" s="25" t="n">
        <v>1.8</v>
      </c>
      <c r="K41" s="25" t="n">
        <v>2.3</v>
      </c>
      <c r="L41" s="25" t="n">
        <v>1.8</v>
      </c>
      <c r="M41" s="25" t="n">
        <v>1.8</v>
      </c>
    </row>
    <row r="42">
      <c r="A42" s="26" t="inlineStr">
        <is>
          <t>CB.EN.U4MEE19034</t>
        </is>
      </c>
      <c r="B42" s="26" t="inlineStr">
        <is>
          <t xml:space="preserve">Pranav Aravind </t>
        </is>
      </c>
      <c r="C42" s="26" t="n">
        <v>3</v>
      </c>
      <c r="D42" s="26" t="n">
        <v>3</v>
      </c>
      <c r="E42" s="26" t="n">
        <v>3.5</v>
      </c>
      <c r="F42" s="26" t="n">
        <v>3</v>
      </c>
      <c r="G42" s="26" t="n">
        <v>3</v>
      </c>
      <c r="I42" s="25" t="n">
        <v>3</v>
      </c>
      <c r="J42" s="25" t="n">
        <v>3</v>
      </c>
      <c r="K42" s="25" t="n">
        <v>3.5</v>
      </c>
      <c r="L42" s="25" t="n">
        <v>3</v>
      </c>
      <c r="M42" s="25" t="n">
        <v>3</v>
      </c>
    </row>
    <row r="43">
      <c r="A43" s="24" t="inlineStr">
        <is>
          <t>CB.EN.U4MEE19035</t>
        </is>
      </c>
      <c r="B43" s="24" t="inlineStr">
        <is>
          <t xml:space="preserve">Preneeth M </t>
        </is>
      </c>
      <c r="C43" s="24" t="n">
        <v>2.8</v>
      </c>
      <c r="D43" s="24" t="n">
        <v>2.8</v>
      </c>
      <c r="E43" s="24" t="n">
        <v>3.3</v>
      </c>
      <c r="F43" s="24" t="n">
        <v>2.8</v>
      </c>
      <c r="G43" s="24" t="n">
        <v>2.8</v>
      </c>
      <c r="I43" s="25" t="n">
        <v>2.8</v>
      </c>
      <c r="J43" s="25" t="n">
        <v>2.8</v>
      </c>
      <c r="K43" s="25" t="n">
        <v>3.3</v>
      </c>
      <c r="L43" s="25" t="n">
        <v>2.8</v>
      </c>
      <c r="M43" s="25" t="n">
        <v>2.8</v>
      </c>
    </row>
    <row r="44">
      <c r="A44" s="26" t="inlineStr">
        <is>
          <t>CB.EN.U4MEE19036</t>
        </is>
      </c>
      <c r="B44" s="26" t="inlineStr">
        <is>
          <t xml:space="preserve">Puchakayala Akash </t>
        </is>
      </c>
      <c r="C44" s="26" t="n">
        <v>2.2</v>
      </c>
      <c r="D44" s="26" t="n">
        <v>2.2</v>
      </c>
      <c r="E44" s="26" t="n">
        <v>2.7</v>
      </c>
      <c r="F44" s="26" t="n">
        <v>2.2</v>
      </c>
      <c r="G44" s="26" t="n">
        <v>2.2</v>
      </c>
      <c r="I44" s="25" t="n">
        <v>2.2</v>
      </c>
      <c r="J44" s="25" t="n">
        <v>2.2</v>
      </c>
      <c r="K44" s="25" t="n">
        <v>2.7</v>
      </c>
      <c r="L44" s="25" t="n">
        <v>2.2</v>
      </c>
      <c r="M44" s="25" t="n">
        <v>2.2</v>
      </c>
    </row>
    <row r="45">
      <c r="A45" s="24" t="inlineStr">
        <is>
          <t>CB.EN.U4MEE19037</t>
        </is>
      </c>
      <c r="B45" s="24" t="inlineStr">
        <is>
          <t xml:space="preserve">RAGAV R </t>
        </is>
      </c>
      <c r="C45" s="24" t="n">
        <v>2</v>
      </c>
      <c r="D45" s="24" t="n">
        <v>2</v>
      </c>
      <c r="E45" s="24" t="n">
        <v>2.5</v>
      </c>
      <c r="F45" s="24" t="n">
        <v>2</v>
      </c>
      <c r="G45" s="24" t="n">
        <v>2</v>
      </c>
      <c r="I45" s="25" t="n">
        <v>2</v>
      </c>
      <c r="J45" s="25" t="n">
        <v>2</v>
      </c>
      <c r="K45" s="25" t="n">
        <v>2.5</v>
      </c>
      <c r="L45" s="25" t="n">
        <v>2</v>
      </c>
      <c r="M45" s="25" t="n">
        <v>2</v>
      </c>
    </row>
    <row r="46">
      <c r="A46" s="26" t="inlineStr">
        <is>
          <t>CB.EN.U4MEE19038</t>
        </is>
      </c>
      <c r="B46" s="26" t="inlineStr">
        <is>
          <t xml:space="preserve">Raghul M </t>
        </is>
      </c>
      <c r="C46" s="26" t="n">
        <v>3</v>
      </c>
      <c r="D46" s="26" t="n">
        <v>3</v>
      </c>
      <c r="E46" s="26" t="n">
        <v>3.5</v>
      </c>
      <c r="F46" s="26" t="n">
        <v>3</v>
      </c>
      <c r="G46" s="26" t="n">
        <v>3</v>
      </c>
      <c r="I46" s="25" t="n">
        <v>3</v>
      </c>
      <c r="J46" s="25" t="n">
        <v>3</v>
      </c>
      <c r="K46" s="25" t="n">
        <v>3.5</v>
      </c>
      <c r="L46" s="25" t="n">
        <v>3</v>
      </c>
      <c r="M46" s="25" t="n">
        <v>3</v>
      </c>
    </row>
    <row r="47">
      <c r="A47" s="24" t="inlineStr">
        <is>
          <t>CB.EN.U4MEE19039</t>
        </is>
      </c>
      <c r="B47" s="24" t="inlineStr">
        <is>
          <t xml:space="preserve">RAMAN  BINU </t>
        </is>
      </c>
      <c r="C47" s="24" t="n">
        <v>3</v>
      </c>
      <c r="D47" s="24" t="n">
        <v>3</v>
      </c>
      <c r="E47" s="24" t="n">
        <v>3.5</v>
      </c>
      <c r="F47" s="24" t="n">
        <v>3</v>
      </c>
      <c r="G47" s="24" t="n">
        <v>3</v>
      </c>
      <c r="I47" s="25" t="n">
        <v>3</v>
      </c>
      <c r="J47" s="25" t="n">
        <v>3</v>
      </c>
      <c r="K47" s="25" t="n">
        <v>3.5</v>
      </c>
      <c r="L47" s="25" t="n">
        <v>3</v>
      </c>
      <c r="M47" s="25" t="n">
        <v>3</v>
      </c>
    </row>
    <row r="48">
      <c r="A48" s="26" t="inlineStr">
        <is>
          <t>CB.EN.U4MEE19040</t>
        </is>
      </c>
      <c r="B48" s="26" t="inlineStr">
        <is>
          <t xml:space="preserve">Ramkumar Pranav </t>
        </is>
      </c>
      <c r="C48" s="26" t="n">
        <v>2.6</v>
      </c>
      <c r="D48" s="26" t="n">
        <v>2.6</v>
      </c>
      <c r="E48" s="26" t="n">
        <v>3.1</v>
      </c>
      <c r="F48" s="26" t="n">
        <v>2.6</v>
      </c>
      <c r="G48" s="26" t="n">
        <v>2.6</v>
      </c>
      <c r="I48" s="25" t="n">
        <v>2.6</v>
      </c>
      <c r="J48" s="25" t="n">
        <v>2.6</v>
      </c>
      <c r="K48" s="25" t="n">
        <v>3.1</v>
      </c>
      <c r="L48" s="25" t="n">
        <v>2.6</v>
      </c>
      <c r="M48" s="25" t="n">
        <v>2.6</v>
      </c>
    </row>
    <row r="49">
      <c r="A49" s="24" t="inlineStr">
        <is>
          <t>CB.EN.U4MEE19041</t>
        </is>
      </c>
      <c r="B49" s="24" t="inlineStr">
        <is>
          <t xml:space="preserve">ROHITH V S </t>
        </is>
      </c>
      <c r="C49" s="24" t="n">
        <v>3.2</v>
      </c>
      <c r="D49" s="24" t="n">
        <v>3.2</v>
      </c>
      <c r="E49" s="24" t="n">
        <v>3.7</v>
      </c>
      <c r="F49" s="24" t="n">
        <v>3.2</v>
      </c>
      <c r="G49" s="24" t="n">
        <v>3.2</v>
      </c>
      <c r="I49" s="25" t="n">
        <v>3.2</v>
      </c>
      <c r="J49" s="25" t="n">
        <v>3.2</v>
      </c>
      <c r="K49" s="25" t="n">
        <v>3.7</v>
      </c>
      <c r="L49" s="25" t="n">
        <v>3.2</v>
      </c>
      <c r="M49" s="25" t="n">
        <v>3.2</v>
      </c>
    </row>
    <row r="50">
      <c r="A50" s="26" t="inlineStr">
        <is>
          <t>CB.EN.U4MEE19042</t>
        </is>
      </c>
      <c r="B50" s="26" t="inlineStr">
        <is>
          <t xml:space="preserve">S Lokeshwaran </t>
        </is>
      </c>
      <c r="C50" s="26" t="n">
        <v>2.5</v>
      </c>
      <c r="D50" s="26" t="n">
        <v>2.5</v>
      </c>
      <c r="E50" s="26" t="n">
        <v>3</v>
      </c>
      <c r="F50" s="26" t="n">
        <v>2.5</v>
      </c>
      <c r="G50" s="26" t="n">
        <v>2.5</v>
      </c>
      <c r="I50" s="25" t="n">
        <v>2.5</v>
      </c>
      <c r="J50" s="25" t="n">
        <v>2.5</v>
      </c>
      <c r="K50" s="25" t="n">
        <v>3</v>
      </c>
      <c r="L50" s="25" t="n">
        <v>2.5</v>
      </c>
      <c r="M50" s="25" t="n">
        <v>2.5</v>
      </c>
    </row>
    <row r="51">
      <c r="A51" s="24" t="inlineStr">
        <is>
          <t>CB.EN.U4MEE19043</t>
        </is>
      </c>
      <c r="B51" s="24" t="inlineStr">
        <is>
          <t xml:space="preserve">SAKTHI SHARAN T </t>
        </is>
      </c>
      <c r="C51" s="24" t="n">
        <v>2.7</v>
      </c>
      <c r="D51" s="24" t="n">
        <v>2.7</v>
      </c>
      <c r="E51" s="24" t="n">
        <v>3.2</v>
      </c>
      <c r="F51" s="24" t="n">
        <v>2.7</v>
      </c>
      <c r="G51" s="24" t="n">
        <v>2.7</v>
      </c>
      <c r="I51" s="25" t="n">
        <v>2.7</v>
      </c>
      <c r="J51" s="25" t="n">
        <v>2.7</v>
      </c>
      <c r="K51" s="25" t="n">
        <v>3.2</v>
      </c>
      <c r="L51" s="25" t="n">
        <v>2.7</v>
      </c>
      <c r="M51" s="25" t="n">
        <v>2.7</v>
      </c>
    </row>
    <row r="52">
      <c r="A52" s="26" t="inlineStr">
        <is>
          <t>CB.EN.U4MEE19044</t>
        </is>
      </c>
      <c r="B52" s="26" t="inlineStr">
        <is>
          <t xml:space="preserve">Sama Abhinav Reddy </t>
        </is>
      </c>
      <c r="C52" s="26" t="n">
        <v>2.9</v>
      </c>
      <c r="D52" s="26" t="n">
        <v>2.9</v>
      </c>
      <c r="E52" s="26" t="n">
        <v>3.4</v>
      </c>
      <c r="F52" s="26" t="n">
        <v>2.9</v>
      </c>
      <c r="G52" s="26" t="n">
        <v>2.9</v>
      </c>
      <c r="I52" s="25" t="n">
        <v>2.9</v>
      </c>
      <c r="J52" s="25" t="n">
        <v>2.9</v>
      </c>
      <c r="K52" s="25" t="n">
        <v>3.4</v>
      </c>
      <c r="L52" s="25" t="n">
        <v>2.9</v>
      </c>
      <c r="M52" s="25" t="n">
        <v>2.9</v>
      </c>
    </row>
    <row r="53">
      <c r="A53" s="24" t="inlineStr">
        <is>
          <t>CB.EN.U4MEE19045</t>
        </is>
      </c>
      <c r="B53" s="24" t="inlineStr">
        <is>
          <t xml:space="preserve">SHREE RAGAVENTHRA B </t>
        </is>
      </c>
      <c r="C53" s="24" t="n">
        <v>2.9</v>
      </c>
      <c r="D53" s="24" t="n">
        <v>2.9</v>
      </c>
      <c r="E53" s="24" t="n">
        <v>3.4</v>
      </c>
      <c r="F53" s="24" t="n">
        <v>2.9</v>
      </c>
      <c r="G53" s="24" t="n">
        <v>2.9</v>
      </c>
      <c r="I53" s="25" t="n">
        <v>2.9</v>
      </c>
      <c r="J53" s="25" t="n">
        <v>2.9</v>
      </c>
      <c r="K53" s="25" t="n">
        <v>3.4</v>
      </c>
      <c r="L53" s="25" t="n">
        <v>2.9</v>
      </c>
      <c r="M53" s="25" t="n">
        <v>2.9</v>
      </c>
    </row>
    <row r="54">
      <c r="A54" s="26" t="inlineStr">
        <is>
          <t>CB.EN.U4MEE19046</t>
        </is>
      </c>
      <c r="B54" s="26" t="inlineStr">
        <is>
          <t xml:space="preserve">Sibhi M  </t>
        </is>
      </c>
      <c r="C54" s="26" t="n">
        <v>2.9</v>
      </c>
      <c r="D54" s="26" t="n">
        <v>2.9</v>
      </c>
      <c r="E54" s="26" t="n">
        <v>3.4</v>
      </c>
      <c r="F54" s="26" t="n">
        <v>2.9</v>
      </c>
      <c r="G54" s="26" t="n">
        <v>2.9</v>
      </c>
      <c r="I54" s="25" t="n">
        <v>2.9</v>
      </c>
      <c r="J54" s="25" t="n">
        <v>2.9</v>
      </c>
      <c r="K54" s="25" t="n">
        <v>3.4</v>
      </c>
      <c r="L54" s="25" t="n">
        <v>2.9</v>
      </c>
      <c r="M54" s="25" t="n">
        <v>2.9</v>
      </c>
    </row>
    <row r="55">
      <c r="A55" s="24" t="inlineStr">
        <is>
          <t>CB.EN.U4MEE19047</t>
        </is>
      </c>
      <c r="B55" s="24" t="inlineStr">
        <is>
          <t xml:space="preserve">Sidharth S  Nambiar </t>
        </is>
      </c>
      <c r="C55" s="24" t="n">
        <v>2.9</v>
      </c>
      <c r="D55" s="24" t="n">
        <v>2.9</v>
      </c>
      <c r="E55" s="24" t="n">
        <v>3.4</v>
      </c>
      <c r="F55" s="24" t="n">
        <v>2.9</v>
      </c>
      <c r="G55" s="24" t="n">
        <v>2.9</v>
      </c>
      <c r="I55" s="25" t="n">
        <v>2.9</v>
      </c>
      <c r="J55" s="25" t="n">
        <v>2.9</v>
      </c>
      <c r="K55" s="25" t="n">
        <v>3.4</v>
      </c>
      <c r="L55" s="25" t="n">
        <v>2.9</v>
      </c>
      <c r="M55" s="25" t="n">
        <v>2.9</v>
      </c>
    </row>
    <row r="56">
      <c r="A56" s="26" t="inlineStr">
        <is>
          <t>CB.EN.U4MEE19048</t>
        </is>
      </c>
      <c r="B56" s="26" t="inlineStr">
        <is>
          <t xml:space="preserve">SIVA BALAN K </t>
        </is>
      </c>
      <c r="C56" s="26" t="n">
        <v>2.7</v>
      </c>
      <c r="D56" s="26" t="n">
        <v>2.7</v>
      </c>
      <c r="E56" s="26" t="n">
        <v>3.2</v>
      </c>
      <c r="F56" s="26" t="n">
        <v>2.7</v>
      </c>
      <c r="G56" s="26" t="n">
        <v>2.7</v>
      </c>
      <c r="I56" s="25" t="n">
        <v>2.7</v>
      </c>
      <c r="J56" s="25" t="n">
        <v>2.7</v>
      </c>
      <c r="K56" s="25" t="n">
        <v>3.2</v>
      </c>
      <c r="L56" s="25" t="n">
        <v>2.7</v>
      </c>
      <c r="M56" s="25" t="n">
        <v>2.7</v>
      </c>
    </row>
    <row r="57">
      <c r="A57" s="24" t="inlineStr">
        <is>
          <t>CB.EN.U4MEE19049</t>
        </is>
      </c>
      <c r="B57" s="24" t="inlineStr">
        <is>
          <t xml:space="preserve">SUBBA KALYAN R </t>
        </is>
      </c>
      <c r="C57" s="24" t="n">
        <v>3.3</v>
      </c>
      <c r="D57" s="24" t="n">
        <v>3.3</v>
      </c>
      <c r="E57" s="24" t="n">
        <v>3.8</v>
      </c>
      <c r="F57" s="24" t="n">
        <v>3.3</v>
      </c>
      <c r="G57" s="24" t="n">
        <v>3.3</v>
      </c>
      <c r="I57" s="25" t="n">
        <v>3.3</v>
      </c>
      <c r="J57" s="25" t="n">
        <v>3.3</v>
      </c>
      <c r="K57" s="25" t="n">
        <v>3.8</v>
      </c>
      <c r="L57" s="25" t="n">
        <v>3.3</v>
      </c>
      <c r="M57" s="25" t="n">
        <v>3.3</v>
      </c>
    </row>
    <row r="58">
      <c r="A58" s="26" t="inlineStr">
        <is>
          <t>CB.EN.U4MEE19050</t>
        </is>
      </c>
      <c r="B58" s="26" t="inlineStr">
        <is>
          <t xml:space="preserve">T Shree Pathree </t>
        </is>
      </c>
      <c r="C58" s="26" t="n">
        <v>3.2</v>
      </c>
      <c r="D58" s="26" t="n">
        <v>3.2</v>
      </c>
      <c r="E58" s="26" t="n">
        <v>3.7</v>
      </c>
      <c r="F58" s="26" t="n">
        <v>3.2</v>
      </c>
      <c r="G58" s="26" t="n">
        <v>3.2</v>
      </c>
      <c r="I58" s="25" t="n">
        <v>3.2</v>
      </c>
      <c r="J58" s="25" t="n">
        <v>3.2</v>
      </c>
      <c r="K58" s="25" t="n">
        <v>3.7</v>
      </c>
      <c r="L58" s="25" t="n">
        <v>3.2</v>
      </c>
      <c r="M58" s="25" t="n">
        <v>3.2</v>
      </c>
    </row>
    <row r="59">
      <c r="A59" s="24" t="inlineStr">
        <is>
          <t>CB.EN.U4MEE19051</t>
        </is>
      </c>
      <c r="B59" s="24" t="inlineStr">
        <is>
          <t xml:space="preserve">TEEGALA SRIKARA BALARAM </t>
        </is>
      </c>
      <c r="C59" s="24" t="n">
        <v>2.6</v>
      </c>
      <c r="D59" s="24" t="n">
        <v>2.6</v>
      </c>
      <c r="E59" s="24" t="n">
        <v>3.1</v>
      </c>
      <c r="F59" s="24" t="n">
        <v>2.6</v>
      </c>
      <c r="G59" s="24" t="n">
        <v>2.6</v>
      </c>
      <c r="I59" s="25" t="n">
        <v>2.6</v>
      </c>
      <c r="J59" s="25" t="n">
        <v>2.6</v>
      </c>
      <c r="K59" s="25" t="n">
        <v>3.1</v>
      </c>
      <c r="L59" s="25" t="n">
        <v>2.6</v>
      </c>
      <c r="M59" s="25" t="n">
        <v>2.6</v>
      </c>
    </row>
    <row r="60">
      <c r="A60" s="26" t="inlineStr">
        <is>
          <t>CB.EN.U4MEE19052</t>
        </is>
      </c>
      <c r="B60" s="26" t="inlineStr">
        <is>
          <t xml:space="preserve">Udatha Gowri Sai Akhilesh  </t>
        </is>
      </c>
      <c r="C60" s="26" t="n">
        <v>2.9</v>
      </c>
      <c r="D60" s="26" t="n">
        <v>2.9</v>
      </c>
      <c r="E60" s="26" t="n">
        <v>3.4</v>
      </c>
      <c r="F60" s="26" t="n">
        <v>2.9</v>
      </c>
      <c r="G60" s="26" t="n">
        <v>2.9</v>
      </c>
      <c r="I60" s="25" t="n">
        <v>2.9</v>
      </c>
      <c r="J60" s="25" t="n">
        <v>2.9</v>
      </c>
      <c r="K60" s="25" t="n">
        <v>3.4</v>
      </c>
      <c r="L60" s="25" t="n">
        <v>2.9</v>
      </c>
      <c r="M60" s="25" t="n">
        <v>2.9</v>
      </c>
    </row>
    <row r="61">
      <c r="A61" s="24" t="inlineStr">
        <is>
          <t>CB.EN.U4MEE19053</t>
        </is>
      </c>
      <c r="B61" s="24" t="inlineStr">
        <is>
          <t xml:space="preserve">GORLE BHARGAV SRIRAM </t>
        </is>
      </c>
      <c r="C61" s="24" t="n">
        <v>3.1</v>
      </c>
      <c r="D61" s="24" t="n">
        <v>3.1</v>
      </c>
      <c r="E61" s="24" t="n">
        <v>3.6</v>
      </c>
      <c r="F61" s="24" t="n">
        <v>3.1</v>
      </c>
      <c r="G61" s="24" t="n">
        <v>3.1</v>
      </c>
      <c r="I61" s="25" t="n">
        <v>3.1</v>
      </c>
      <c r="J61" s="25" t="n">
        <v>3.1</v>
      </c>
      <c r="K61" s="25" t="n">
        <v>3.6</v>
      </c>
      <c r="L61" s="25" t="n">
        <v>3.1</v>
      </c>
      <c r="M61" s="25" t="n">
        <v>3.1</v>
      </c>
    </row>
    <row r="62">
      <c r="A62" s="26" t="inlineStr">
        <is>
          <t>CB.EN.U4MEE19054</t>
        </is>
      </c>
      <c r="B62" s="26" t="inlineStr">
        <is>
          <t xml:space="preserve">Singamsetty Abhijit </t>
        </is>
      </c>
      <c r="C62" s="26" t="n">
        <v>2.3</v>
      </c>
      <c r="D62" s="26" t="n">
        <v>2.3</v>
      </c>
      <c r="E62" s="26" t="n">
        <v>2.8</v>
      </c>
      <c r="F62" s="26" t="n">
        <v>2.3</v>
      </c>
      <c r="G62" s="26" t="n">
        <v>2.3</v>
      </c>
      <c r="I62" s="25" t="n">
        <v>2.3</v>
      </c>
      <c r="J62" s="25" t="n">
        <v>2.3</v>
      </c>
      <c r="K62" s="25" t="n">
        <v>2.8</v>
      </c>
      <c r="L62" s="25" t="n">
        <v>2.3</v>
      </c>
      <c r="M62" s="25" t="n">
        <v>2.3</v>
      </c>
    </row>
    <row r="63">
      <c r="A63" s="24" t="inlineStr">
        <is>
          <t>CB.EN.U4MEE19055</t>
        </is>
      </c>
      <c r="B63" s="24" t="inlineStr">
        <is>
          <t xml:space="preserve">C V S S S Sharanya </t>
        </is>
      </c>
      <c r="C63" s="24" t="n">
        <v>2.2</v>
      </c>
      <c r="D63" s="24" t="n">
        <v>2.2</v>
      </c>
      <c r="E63" s="24" t="n">
        <v>2.7</v>
      </c>
      <c r="F63" s="24" t="n">
        <v>2.2</v>
      </c>
      <c r="G63" s="24" t="n">
        <v>2.2</v>
      </c>
      <c r="I63" s="25" t="n">
        <v>2.2</v>
      </c>
      <c r="J63" s="25" t="n">
        <v>2.2</v>
      </c>
      <c r="K63" s="25" t="n">
        <v>2.7</v>
      </c>
      <c r="L63" s="25" t="n">
        <v>2.2</v>
      </c>
      <c r="M63" s="25" t="n">
        <v>2.2</v>
      </c>
    </row>
    <row r="64">
      <c r="A64" s="26" t="inlineStr">
        <is>
          <t>CB.EN.U4MEE19056</t>
        </is>
      </c>
      <c r="B64" s="26" t="inlineStr">
        <is>
          <t xml:space="preserve">SREELAKSHMI R </t>
        </is>
      </c>
      <c r="C64" s="26" t="n">
        <v>3.3</v>
      </c>
      <c r="D64" s="26" t="n">
        <v>3.3</v>
      </c>
      <c r="E64" s="26" t="n">
        <v>3.8</v>
      </c>
      <c r="F64" s="26" t="n">
        <v>3.3</v>
      </c>
      <c r="G64" s="26" t="n">
        <v>3.3</v>
      </c>
      <c r="I64" s="25" t="n">
        <v>3.3</v>
      </c>
      <c r="J64" s="25" t="n">
        <v>3.3</v>
      </c>
      <c r="K64" s="25" t="n">
        <v>3.8</v>
      </c>
      <c r="L64" s="25" t="n">
        <v>3.3</v>
      </c>
      <c r="M64" s="25" t="n">
        <v>3.3</v>
      </c>
    </row>
    <row r="65">
      <c r="A65" s="24" t="inlineStr">
        <is>
          <t>CB.EN.U4MEE19057</t>
        </is>
      </c>
      <c r="B65" s="24" t="inlineStr">
        <is>
          <t xml:space="preserve">R Srimathi </t>
        </is>
      </c>
      <c r="C65" s="24" t="n">
        <v>2.7</v>
      </c>
      <c r="D65" s="24" t="n">
        <v>2.7</v>
      </c>
      <c r="E65" s="24" t="n">
        <v>3.2</v>
      </c>
      <c r="F65" s="24" t="n">
        <v>2.7</v>
      </c>
      <c r="G65" s="24" t="n">
        <v>2.7</v>
      </c>
      <c r="I65" s="25" t="n">
        <v>2.7</v>
      </c>
      <c r="J65" s="25" t="n">
        <v>2.7</v>
      </c>
      <c r="K65" s="25" t="n">
        <v>3.2</v>
      </c>
      <c r="L65" s="25" t="n">
        <v>2.7</v>
      </c>
      <c r="M65" s="25" t="n">
        <v>2.7</v>
      </c>
    </row>
    <row r="66"/>
    <row r="67"/>
    <row r="68">
      <c r="A68" s="27" t="inlineStr">
        <is>
          <t>Colour Code</t>
        </is>
      </c>
      <c r="B68" s="27" t="inlineStr">
        <is>
          <t>Meaning</t>
        </is>
      </c>
      <c r="C68" s="28" t="n"/>
    </row>
    <row r="69">
      <c r="A69" s="29" t="inlineStr">
        <is>
          <t>Pink fill</t>
        </is>
      </c>
      <c r="B69" s="29" t="inlineStr">
        <is>
          <t>Empty cell</t>
        </is>
      </c>
      <c r="C69" s="28" t="n"/>
    </row>
    <row r="70">
      <c r="A70" s="30" t="inlineStr">
        <is>
          <t>Red fill</t>
        </is>
      </c>
      <c r="B70" s="30" t="inlineStr">
        <is>
          <t>Cell value greater than expected</t>
        </is>
      </c>
      <c r="C70" s="28" t="n"/>
    </row>
    <row r="71">
      <c r="A71" s="31" t="inlineStr">
        <is>
          <t>Yellow fill</t>
        </is>
      </c>
      <c r="B71" s="31" t="inlineStr">
        <is>
          <t>All cells values in column below threshold</t>
        </is>
      </c>
      <c r="C71" s="28" t="n"/>
    </row>
    <row r="72">
      <c r="A72" s="32" t="inlineStr">
        <is>
          <t>Blue fill</t>
        </is>
      </c>
      <c r="B72" s="32" t="inlineStr">
        <is>
          <t>Header cell (ignore)</t>
        </is>
      </c>
      <c r="C72" s="28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7">
    <mergeCell ref="B69:C69"/>
    <mergeCell ref="B70:C70"/>
    <mergeCell ref="B68:C68"/>
    <mergeCell ref="B72:C72"/>
    <mergeCell ref="B9:G9"/>
    <mergeCell ref="B1:G1"/>
    <mergeCell ref="B71:C71"/>
  </mergeCells>
  <conditionalFormatting sqref="C3">
    <cfRule type="expression" priority="1" dxfId="2" stopIfTrue="0">
      <formula>OR(C3&gt;100,C3&lt;0)</formula>
    </cfRule>
    <cfRule type="expression" priority="2" dxfId="0" stopIfTrue="0">
      <formula>ISBLANK(C3)</formula>
    </cfRule>
  </conditionalFormatting>
  <conditionalFormatting sqref="C4">
    <cfRule type="expression" priority="3" dxfId="2" stopIfTrue="0">
      <formula>OR(C4&gt;max_marks_cell,C4&lt;0)</formula>
    </cfRule>
    <cfRule type="expression" priority="4" dxfId="0" stopIfTrue="0">
      <formula>ISBLANK(C4)</formula>
    </cfRule>
  </conditionalFormatting>
  <conditionalFormatting sqref="C5">
    <cfRule type="expression" priority="5" dxfId="2" stopIfTrue="0">
      <formula>OR(C5&gt;5,C5&lt;0)</formula>
    </cfRule>
    <cfRule type="expression" priority="6" dxfId="0" stopIfTrue="0">
      <formula>ISBLANK(C5)</formula>
    </cfRule>
  </conditionalFormatting>
  <conditionalFormatting sqref="C7">
    <cfRule type="expression" priority="7" dxfId="2" stopIfTrue="0">
      <formula>OR(C7&gt;100,C7&lt;0)</formula>
    </cfRule>
    <cfRule type="expression" priority="8" dxfId="0" stopIfTrue="0">
      <formula>ISBLANK(C7)</formula>
    </cfRule>
  </conditionalFormatting>
  <conditionalFormatting sqref="D3">
    <cfRule type="expression" priority="9" dxfId="2" stopIfTrue="0">
      <formula>OR(D3&gt;100,D3&lt;0)</formula>
    </cfRule>
    <cfRule type="expression" priority="10" dxfId="0" stopIfTrue="0">
      <formula>ISBLANK(D3)</formula>
    </cfRule>
  </conditionalFormatting>
  <conditionalFormatting sqref="D4">
    <cfRule type="expression" priority="11" dxfId="2" stopIfTrue="0">
      <formula>OR(D4&gt;max_marks_cell,D4&lt;0)</formula>
    </cfRule>
    <cfRule type="expression" priority="12" dxfId="0" stopIfTrue="0">
      <formula>ISBLANK(D4)</formula>
    </cfRule>
  </conditionalFormatting>
  <conditionalFormatting sqref="D5">
    <cfRule type="expression" priority="13" dxfId="2" stopIfTrue="0">
      <formula>OR(D5&gt;5,D5&lt;0)</formula>
    </cfRule>
    <cfRule type="expression" priority="14" dxfId="0" stopIfTrue="0">
      <formula>ISBLANK(D5)</formula>
    </cfRule>
  </conditionalFormatting>
  <conditionalFormatting sqref="D7">
    <cfRule type="expression" priority="15" dxfId="2" stopIfTrue="0">
      <formula>OR(D7&gt;100,D7&lt;0)</formula>
    </cfRule>
    <cfRule type="expression" priority="16" dxfId="0" stopIfTrue="0">
      <formula>ISBLANK(D7)</formula>
    </cfRule>
  </conditionalFormatting>
  <conditionalFormatting sqref="E3">
    <cfRule type="expression" priority="17" dxfId="2" stopIfTrue="0">
      <formula>OR(E3&gt;100,E3&lt;0)</formula>
    </cfRule>
    <cfRule type="expression" priority="18" dxfId="0" stopIfTrue="0">
      <formula>ISBLANK(E3)</formula>
    </cfRule>
  </conditionalFormatting>
  <conditionalFormatting sqref="E4">
    <cfRule type="expression" priority="19" dxfId="2" stopIfTrue="0">
      <formula>OR(E4&gt;max_marks_cell,E4&lt;0)</formula>
    </cfRule>
    <cfRule type="expression" priority="20" dxfId="0" stopIfTrue="0">
      <formula>ISBLANK(E4)</formula>
    </cfRule>
  </conditionalFormatting>
  <conditionalFormatting sqref="E5">
    <cfRule type="expression" priority="21" dxfId="2" stopIfTrue="0">
      <formula>OR(E5&gt;5,E5&lt;0)</formula>
    </cfRule>
    <cfRule type="expression" priority="22" dxfId="0" stopIfTrue="0">
      <formula>ISBLANK(E5)</formula>
    </cfRule>
  </conditionalFormatting>
  <conditionalFormatting sqref="E7">
    <cfRule type="expression" priority="23" dxfId="2" stopIfTrue="0">
      <formula>OR(E7&gt;100,E7&lt;0)</formula>
    </cfRule>
    <cfRule type="expression" priority="24" dxfId="0" stopIfTrue="0">
      <formula>ISBLANK(E7)</formula>
    </cfRule>
  </conditionalFormatting>
  <conditionalFormatting sqref="F3">
    <cfRule type="expression" priority="25" dxfId="2" stopIfTrue="0">
      <formula>OR(F3&gt;100,F3&lt;0)</formula>
    </cfRule>
    <cfRule type="expression" priority="26" dxfId="0" stopIfTrue="0">
      <formula>ISBLANK(F3)</formula>
    </cfRule>
  </conditionalFormatting>
  <conditionalFormatting sqref="F4">
    <cfRule type="expression" priority="27" dxfId="2" stopIfTrue="0">
      <formula>OR(F4&gt;max_marks_cell,F4&lt;0)</formula>
    </cfRule>
    <cfRule type="expression" priority="28" dxfId="0" stopIfTrue="0">
      <formula>ISBLANK(F4)</formula>
    </cfRule>
  </conditionalFormatting>
  <conditionalFormatting sqref="F5">
    <cfRule type="expression" priority="29" dxfId="2" stopIfTrue="0">
      <formula>OR(F5&gt;5,F5&lt;0)</formula>
    </cfRule>
    <cfRule type="expression" priority="30" dxfId="0" stopIfTrue="0">
      <formula>ISBLANK(F5)</formula>
    </cfRule>
  </conditionalFormatting>
  <conditionalFormatting sqref="F7">
    <cfRule type="expression" priority="31" dxfId="2" stopIfTrue="0">
      <formula>OR(F7&gt;100,F7&lt;0)</formula>
    </cfRule>
    <cfRule type="expression" priority="32" dxfId="0" stopIfTrue="0">
      <formula>ISBLANK(F7)</formula>
    </cfRule>
  </conditionalFormatting>
  <conditionalFormatting sqref="G3">
    <cfRule type="expression" priority="33" dxfId="2" stopIfTrue="0">
      <formula>OR(G3&gt;100,G3&lt;0)</formula>
    </cfRule>
    <cfRule type="expression" priority="34" dxfId="0" stopIfTrue="0">
      <formula>ISBLANK(G3)</formula>
    </cfRule>
  </conditionalFormatting>
  <conditionalFormatting sqref="G4">
    <cfRule type="expression" priority="35" dxfId="2" stopIfTrue="0">
      <formula>OR(G4&gt;max_marks_cell,G4&lt;0)</formula>
    </cfRule>
    <cfRule type="expression" priority="36" dxfId="0" stopIfTrue="0">
      <formula>ISBLANK(G4)</formula>
    </cfRule>
  </conditionalFormatting>
  <conditionalFormatting sqref="G5">
    <cfRule type="expression" priority="37" dxfId="2" stopIfTrue="0">
      <formula>OR(G5&gt;5,G5&lt;0)</formula>
    </cfRule>
    <cfRule type="expression" priority="38" dxfId="0" stopIfTrue="0">
      <formula>ISBLANK(G5)</formula>
    </cfRule>
  </conditionalFormatting>
  <conditionalFormatting sqref="G7">
    <cfRule type="expression" priority="39" dxfId="2" stopIfTrue="0">
      <formula>OR(G7&gt;100,G7&lt;0)</formula>
    </cfRule>
    <cfRule type="expression" priority="40" dxfId="0" stopIfTrue="0">
      <formula>ISBLANK(G7)</formula>
    </cfRule>
  </conditionalFormatting>
  <conditionalFormatting sqref="C10">
    <cfRule type="expression" priority="41" dxfId="3" stopIfTrue="0">
      <formula>COUNTIF(C11:C65, "&gt;="&amp;$C$4)=0</formula>
    </cfRule>
  </conditionalFormatting>
  <conditionalFormatting sqref="C11:C65">
    <cfRule type="expression" priority="42" dxfId="0" stopIfTrue="0">
      <formula>ISBLANK(C11)</formula>
    </cfRule>
    <cfRule type="expression" priority="43" dxfId="2" stopIfTrue="0">
      <formula>C11&gt;$C$3</formula>
    </cfRule>
  </conditionalFormatting>
  <conditionalFormatting sqref="A11:A65">
    <cfRule type="expression" priority="44" dxfId="0" stopIfTrue="0">
      <formula>ISBLANK(A11)</formula>
    </cfRule>
    <cfRule type="expression" priority="49" dxfId="0" stopIfTrue="0">
      <formula>ISBLANK(A11)</formula>
    </cfRule>
    <cfRule type="expression" priority="54" dxfId="0" stopIfTrue="0">
      <formula>ISBLANK(A11)</formula>
    </cfRule>
    <cfRule type="expression" priority="59" dxfId="0" stopIfTrue="0">
      <formula>ISBLANK(A11)</formula>
    </cfRule>
    <cfRule type="expression" priority="64" dxfId="0" stopIfTrue="0">
      <formula>ISBLANK(A11)</formula>
    </cfRule>
  </conditionalFormatting>
  <conditionalFormatting sqref="B11:B65">
    <cfRule type="expression" priority="45" dxfId="0" stopIfTrue="0">
      <formula>ISBLANK(B11)</formula>
    </cfRule>
    <cfRule type="expression" priority="50" dxfId="0" stopIfTrue="0">
      <formula>ISBLANK(B11)</formula>
    </cfRule>
    <cfRule type="expression" priority="55" dxfId="0" stopIfTrue="0">
      <formula>ISBLANK(B11)</formula>
    </cfRule>
    <cfRule type="expression" priority="60" dxfId="0" stopIfTrue="0">
      <formula>ISBLANK(B11)</formula>
    </cfRule>
    <cfRule type="expression" priority="65" dxfId="0" stopIfTrue="0">
      <formula>ISBLANK(B11)</formula>
    </cfRule>
  </conditionalFormatting>
  <conditionalFormatting sqref="D10">
    <cfRule type="expression" priority="46" dxfId="3" stopIfTrue="0">
      <formula>COUNTIF(D11:D65, "&gt;="&amp;$D$4)=0</formula>
    </cfRule>
  </conditionalFormatting>
  <conditionalFormatting sqref="D11:D65">
    <cfRule type="expression" priority="47" dxfId="0" stopIfTrue="0">
      <formula>ISBLANK(D11)</formula>
    </cfRule>
    <cfRule type="expression" priority="48" dxfId="2" stopIfTrue="0">
      <formula>D11&gt;$D$3</formula>
    </cfRule>
  </conditionalFormatting>
  <conditionalFormatting sqref="E10">
    <cfRule type="expression" priority="51" dxfId="3" stopIfTrue="0">
      <formula>COUNTIF(E11:E65, "&gt;="&amp;$E$4)=0</formula>
    </cfRule>
  </conditionalFormatting>
  <conditionalFormatting sqref="E11:E65">
    <cfRule type="expression" priority="52" dxfId="0" stopIfTrue="0">
      <formula>ISBLANK(E11)</formula>
    </cfRule>
    <cfRule type="expression" priority="53" dxfId="2" stopIfTrue="0">
      <formula>E11&gt;$E$3</formula>
    </cfRule>
  </conditionalFormatting>
  <conditionalFormatting sqref="F10">
    <cfRule type="expression" priority="56" dxfId="3" stopIfTrue="0">
      <formula>COUNTIF(F11:F65, "&gt;="&amp;$F$4)=0</formula>
    </cfRule>
  </conditionalFormatting>
  <conditionalFormatting sqref="F11:F65">
    <cfRule type="expression" priority="57" dxfId="0" stopIfTrue="0">
      <formula>ISBLANK(F11)</formula>
    </cfRule>
    <cfRule type="expression" priority="58" dxfId="2" stopIfTrue="0">
      <formula>F11&gt;$F$3</formula>
    </cfRule>
  </conditionalFormatting>
  <conditionalFormatting sqref="G10">
    <cfRule type="expression" priority="61" dxfId="3" stopIfTrue="0">
      <formula>COUNTIF(G11:G65, "&gt;="&amp;$G$4)=0</formula>
    </cfRule>
  </conditionalFormatting>
  <conditionalFormatting sqref="G11:G65">
    <cfRule type="expression" priority="62" dxfId="0" stopIfTrue="0">
      <formula>ISBLANK(G11)</formula>
    </cfRule>
    <cfRule type="expression" priority="63" dxfId="2" stopIfTrue="0">
      <formula>G11&gt;$G$3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M66"/>
  <sheetViews>
    <sheetView workbookViewId="0">
      <selection activeCell="A1" sqref="A1"/>
    </sheetView>
  </sheetViews>
  <sheetFormatPr baseColWidth="8" defaultRowHeight="15"/>
  <cols>
    <col width="2.5" customWidth="1" min="7" max="7"/>
    <col width="14.3" customWidth="1" min="8" max="8"/>
  </cols>
  <sheetData>
    <row r="1">
      <c r="A1" s="33" t="inlineStr">
        <is>
          <t>A_CA-I</t>
        </is>
      </c>
      <c r="B1" s="33" t="n"/>
      <c r="C1" s="33" t="n"/>
      <c r="D1" s="33" t="n"/>
      <c r="E1" s="33" t="n"/>
      <c r="G1" s="34" t="n"/>
      <c r="I1" s="35" t="inlineStr">
        <is>
          <t>Combined Components table</t>
        </is>
      </c>
      <c r="J1" s="35" t="n"/>
      <c r="K1" s="35" t="n"/>
      <c r="L1" s="35" t="n"/>
      <c r="M1" s="35" t="n"/>
    </row>
    <row r="2">
      <c r="A2" s="36" t="inlineStr">
        <is>
          <t>CO1</t>
        </is>
      </c>
      <c r="B2" s="36" t="inlineStr">
        <is>
          <t>CO2</t>
        </is>
      </c>
      <c r="C2" s="36" t="inlineStr">
        <is>
          <t>CO3</t>
        </is>
      </c>
      <c r="D2" s="36" t="inlineStr">
        <is>
          <t>CO4</t>
        </is>
      </c>
      <c r="E2" s="36" t="inlineStr">
        <is>
          <t>CO5</t>
        </is>
      </c>
      <c r="G2" s="34" t="n"/>
      <c r="I2" s="37" t="inlineStr">
        <is>
          <t>CO1</t>
        </is>
      </c>
      <c r="J2" s="37" t="inlineStr">
        <is>
          <t>CO2</t>
        </is>
      </c>
      <c r="K2" s="37" t="inlineStr">
        <is>
          <t>CO3</t>
        </is>
      </c>
      <c r="L2" s="37" t="inlineStr">
        <is>
          <t>CO4</t>
        </is>
      </c>
      <c r="M2" s="37" t="inlineStr">
        <is>
          <t>CO5</t>
        </is>
      </c>
    </row>
    <row r="3">
      <c r="A3" s="18" t="n">
        <v>16</v>
      </c>
      <c r="B3" s="18" t="n">
        <v>16</v>
      </c>
      <c r="C3" s="18" t="n">
        <v>16</v>
      </c>
      <c r="D3" s="18" t="n">
        <v>16</v>
      </c>
      <c r="E3" s="18" t="n">
        <v>16</v>
      </c>
      <c r="G3" s="34" t="n"/>
      <c r="I3" s="18" t="n">
        <v>16</v>
      </c>
      <c r="J3" s="18" t="n">
        <v>16</v>
      </c>
      <c r="K3" s="18" t="n">
        <v>16</v>
      </c>
      <c r="L3" s="18" t="n">
        <v>16</v>
      </c>
      <c r="M3" s="18" t="n">
        <v>16</v>
      </c>
    </row>
    <row r="4">
      <c r="A4" s="18" t="n">
        <v>11.2</v>
      </c>
      <c r="B4" s="18" t="n">
        <v>11.2</v>
      </c>
      <c r="C4" s="18" t="n">
        <v>11.2</v>
      </c>
      <c r="D4" s="18" t="n">
        <v>11.2</v>
      </c>
      <c r="E4" s="18" t="n">
        <v>11.2</v>
      </c>
      <c r="G4" s="34" t="n"/>
      <c r="I4" s="18" t="n">
        <v>11.2</v>
      </c>
      <c r="J4" s="18" t="n">
        <v>11.2</v>
      </c>
      <c r="K4" s="18" t="n">
        <v>11.2</v>
      </c>
      <c r="L4" s="18" t="n">
        <v>11.2</v>
      </c>
      <c r="M4" s="18" t="n">
        <v>11.2</v>
      </c>
    </row>
    <row r="5">
      <c r="G5" s="34" t="n"/>
    </row>
    <row r="6">
      <c r="A6" s="36" t="inlineStr">
        <is>
          <t>CO1</t>
        </is>
      </c>
      <c r="B6" s="36" t="inlineStr">
        <is>
          <t>CO2</t>
        </is>
      </c>
      <c r="C6" s="36" t="inlineStr">
        <is>
          <t>CO3</t>
        </is>
      </c>
      <c r="D6" s="36" t="inlineStr">
        <is>
          <t>CO4</t>
        </is>
      </c>
      <c r="E6" s="36" t="inlineStr">
        <is>
          <t>CO5</t>
        </is>
      </c>
      <c r="G6" s="34" t="n"/>
      <c r="I6" s="37" t="inlineStr">
        <is>
          <t>CO1</t>
        </is>
      </c>
      <c r="J6" s="37" t="inlineStr">
        <is>
          <t>CO2</t>
        </is>
      </c>
      <c r="K6" s="37" t="inlineStr">
        <is>
          <t>CO3</t>
        </is>
      </c>
      <c r="L6" s="37" t="inlineStr">
        <is>
          <t>CO4</t>
        </is>
      </c>
      <c r="M6" s="37" t="inlineStr">
        <is>
          <t>CO5</t>
        </is>
      </c>
    </row>
    <row r="7">
      <c r="A7" s="18" t="n">
        <v>12.8</v>
      </c>
      <c r="B7" s="18" t="n">
        <v>12.3</v>
      </c>
      <c r="C7" s="18" t="n">
        <v>10.8</v>
      </c>
      <c r="D7" s="18" t="n">
        <v>12.3</v>
      </c>
      <c r="E7" s="18" t="n">
        <v>12.3</v>
      </c>
      <c r="G7" s="34" t="n"/>
      <c r="I7" s="18" t="n">
        <v>12.8</v>
      </c>
      <c r="J7" s="18" t="n">
        <v>12.3</v>
      </c>
      <c r="K7" s="18" t="n">
        <v>10.8</v>
      </c>
      <c r="L7" s="18" t="n">
        <v>12.3</v>
      </c>
      <c r="M7" s="18" t="n">
        <v>12.3</v>
      </c>
    </row>
    <row r="8">
      <c r="A8" s="18" t="n">
        <v>12.4</v>
      </c>
      <c r="B8" s="18" t="n">
        <v>11.9</v>
      </c>
      <c r="C8" s="18" t="n">
        <v>10.4</v>
      </c>
      <c r="D8" s="18" t="n">
        <v>11.9</v>
      </c>
      <c r="E8" s="18" t="n">
        <v>11.9</v>
      </c>
      <c r="G8" s="34" t="n"/>
      <c r="I8" s="18" t="n">
        <v>12.4</v>
      </c>
      <c r="J8" s="18" t="n">
        <v>11.9</v>
      </c>
      <c r="K8" s="18" t="n">
        <v>10.4</v>
      </c>
      <c r="L8" s="18" t="n">
        <v>11.9</v>
      </c>
      <c r="M8" s="18" t="n">
        <v>11.9</v>
      </c>
    </row>
    <row r="9">
      <c r="A9" s="18" t="n">
        <v>16.4</v>
      </c>
      <c r="B9" s="18" t="n">
        <v>15.9</v>
      </c>
      <c r="C9" s="18" t="n">
        <v>14.4</v>
      </c>
      <c r="D9" s="18" t="n">
        <v>15.9</v>
      </c>
      <c r="E9" s="18" t="n">
        <v>15.9</v>
      </c>
      <c r="G9" s="34" t="n"/>
      <c r="I9" s="18" t="n">
        <v>16.4</v>
      </c>
      <c r="J9" s="18" t="n">
        <v>15.9</v>
      </c>
      <c r="K9" s="18" t="n">
        <v>14.4</v>
      </c>
      <c r="L9" s="18" t="n">
        <v>15.9</v>
      </c>
      <c r="M9" s="18" t="n">
        <v>15.9</v>
      </c>
    </row>
    <row r="10">
      <c r="A10" s="18" t="n">
        <v>15.2</v>
      </c>
      <c r="B10" s="18" t="n">
        <v>14.7</v>
      </c>
      <c r="C10" s="18" t="n">
        <v>13.2</v>
      </c>
      <c r="D10" s="18" t="n">
        <v>14.7</v>
      </c>
      <c r="E10" s="18" t="n">
        <v>14.7</v>
      </c>
      <c r="G10" s="34" t="n"/>
      <c r="I10" s="18" t="n">
        <v>15.2</v>
      </c>
      <c r="J10" s="18" t="n">
        <v>14.7</v>
      </c>
      <c r="K10" s="18" t="n">
        <v>13.2</v>
      </c>
      <c r="L10" s="18" t="n">
        <v>14.7</v>
      </c>
      <c r="M10" s="18" t="n">
        <v>14.7</v>
      </c>
    </row>
    <row r="11">
      <c r="A11" s="18" t="n">
        <v>10</v>
      </c>
      <c r="B11" s="18" t="n">
        <v>9.5</v>
      </c>
      <c r="C11" s="18" t="n">
        <v>8</v>
      </c>
      <c r="D11" s="18" t="n">
        <v>9.5</v>
      </c>
      <c r="E11" s="18" t="n">
        <v>9.5</v>
      </c>
      <c r="G11" s="34" t="n"/>
      <c r="I11" s="18" t="n">
        <v>10</v>
      </c>
      <c r="J11" s="18" t="n">
        <v>9.5</v>
      </c>
      <c r="K11" s="18" t="n">
        <v>8</v>
      </c>
      <c r="L11" s="18" t="n">
        <v>9.5</v>
      </c>
      <c r="M11" s="18" t="n">
        <v>9.5</v>
      </c>
    </row>
    <row r="12">
      <c r="A12" s="18" t="n">
        <v>13</v>
      </c>
      <c r="B12" s="18" t="n">
        <v>12.5</v>
      </c>
      <c r="C12" s="18" t="n">
        <v>11</v>
      </c>
      <c r="D12" s="18" t="n">
        <v>12.5</v>
      </c>
      <c r="E12" s="18" t="n">
        <v>12.5</v>
      </c>
      <c r="G12" s="34" t="n"/>
      <c r="I12" s="18" t="n">
        <v>13</v>
      </c>
      <c r="J12" s="18" t="n">
        <v>12.5</v>
      </c>
      <c r="K12" s="18" t="n">
        <v>11</v>
      </c>
      <c r="L12" s="18" t="n">
        <v>12.5</v>
      </c>
      <c r="M12" s="18" t="n">
        <v>12.5</v>
      </c>
    </row>
    <row r="13">
      <c r="A13" s="18" t="n">
        <v>12.4</v>
      </c>
      <c r="B13" s="18" t="n">
        <v>11.9</v>
      </c>
      <c r="C13" s="18" t="n">
        <v>10.4</v>
      </c>
      <c r="D13" s="18" t="n">
        <v>11.9</v>
      </c>
      <c r="E13" s="18" t="n">
        <v>11.9</v>
      </c>
      <c r="G13" s="34" t="n"/>
      <c r="I13" s="18" t="n">
        <v>12.4</v>
      </c>
      <c r="J13" s="18" t="n">
        <v>11.9</v>
      </c>
      <c r="K13" s="18" t="n">
        <v>10.4</v>
      </c>
      <c r="L13" s="18" t="n">
        <v>11.9</v>
      </c>
      <c r="M13" s="18" t="n">
        <v>11.9</v>
      </c>
    </row>
    <row r="14">
      <c r="A14" s="18" t="n">
        <v>15</v>
      </c>
      <c r="B14" s="18" t="n">
        <v>14.5</v>
      </c>
      <c r="C14" s="18" t="n">
        <v>13</v>
      </c>
      <c r="D14" s="18" t="n">
        <v>14.5</v>
      </c>
      <c r="E14" s="18" t="n">
        <v>14.5</v>
      </c>
      <c r="G14" s="34" t="n"/>
      <c r="I14" s="18" t="n">
        <v>15</v>
      </c>
      <c r="J14" s="18" t="n">
        <v>14.5</v>
      </c>
      <c r="K14" s="18" t="n">
        <v>13</v>
      </c>
      <c r="L14" s="18" t="n">
        <v>14.5</v>
      </c>
      <c r="M14" s="18" t="n">
        <v>14.5</v>
      </c>
    </row>
    <row r="15">
      <c r="A15" s="18" t="n">
        <v>10</v>
      </c>
      <c r="B15" s="18" t="n">
        <v>9.5</v>
      </c>
      <c r="C15" s="18" t="n">
        <v>8</v>
      </c>
      <c r="D15" s="18" t="n">
        <v>9.5</v>
      </c>
      <c r="E15" s="18" t="n">
        <v>9.5</v>
      </c>
      <c r="G15" s="34" t="n"/>
      <c r="I15" s="18" t="n">
        <v>10</v>
      </c>
      <c r="J15" s="18" t="n">
        <v>9.5</v>
      </c>
      <c r="K15" s="18" t="n">
        <v>8</v>
      </c>
      <c r="L15" s="18" t="n">
        <v>9.5</v>
      </c>
      <c r="M15" s="18" t="n">
        <v>9.5</v>
      </c>
    </row>
    <row r="16">
      <c r="A16" s="18" t="n">
        <v>14.4</v>
      </c>
      <c r="B16" s="18" t="n">
        <v>13.9</v>
      </c>
      <c r="C16" s="18" t="n">
        <v>12.4</v>
      </c>
      <c r="D16" s="18" t="n">
        <v>13.9</v>
      </c>
      <c r="E16" s="18" t="n">
        <v>13.9</v>
      </c>
      <c r="G16" s="34" t="n"/>
      <c r="I16" s="18" t="n">
        <v>14.4</v>
      </c>
      <c r="J16" s="18" t="n">
        <v>13.9</v>
      </c>
      <c r="K16" s="18" t="n">
        <v>12.4</v>
      </c>
      <c r="L16" s="18" t="n">
        <v>13.9</v>
      </c>
      <c r="M16" s="18" t="n">
        <v>13.9</v>
      </c>
    </row>
    <row r="17">
      <c r="A17" s="18" t="n">
        <v>12.4</v>
      </c>
      <c r="B17" s="18" t="n">
        <v>11.9</v>
      </c>
      <c r="C17" s="18" t="n">
        <v>10.4</v>
      </c>
      <c r="D17" s="18" t="n">
        <v>11.9</v>
      </c>
      <c r="E17" s="18" t="n">
        <v>11.9</v>
      </c>
      <c r="G17" s="34" t="n"/>
      <c r="I17" s="18" t="n">
        <v>12.4</v>
      </c>
      <c r="J17" s="18" t="n">
        <v>11.9</v>
      </c>
      <c r="K17" s="18" t="n">
        <v>10.4</v>
      </c>
      <c r="L17" s="18" t="n">
        <v>11.9</v>
      </c>
      <c r="M17" s="18" t="n">
        <v>11.9</v>
      </c>
    </row>
    <row r="18">
      <c r="A18" s="18" t="n">
        <v>12.6</v>
      </c>
      <c r="B18" s="18" t="n">
        <v>12.1</v>
      </c>
      <c r="C18" s="18" t="n">
        <v>10.6</v>
      </c>
      <c r="D18" s="18" t="n">
        <v>12.1</v>
      </c>
      <c r="E18" s="18" t="n">
        <v>12.1</v>
      </c>
      <c r="G18" s="34" t="n"/>
      <c r="I18" s="18" t="n">
        <v>12.6</v>
      </c>
      <c r="J18" s="18" t="n">
        <v>12.1</v>
      </c>
      <c r="K18" s="18" t="n">
        <v>10.6</v>
      </c>
      <c r="L18" s="18" t="n">
        <v>12.1</v>
      </c>
      <c r="M18" s="18" t="n">
        <v>12.1</v>
      </c>
    </row>
    <row r="19">
      <c r="A19" s="18" t="n">
        <v>12.2</v>
      </c>
      <c r="B19" s="18" t="n">
        <v>11.7</v>
      </c>
      <c r="C19" s="18" t="n">
        <v>10.2</v>
      </c>
      <c r="D19" s="18" t="n">
        <v>11.7</v>
      </c>
      <c r="E19" s="18" t="n">
        <v>11.7</v>
      </c>
      <c r="G19" s="34" t="n"/>
      <c r="I19" s="18" t="n">
        <v>12.2</v>
      </c>
      <c r="J19" s="18" t="n">
        <v>11.7</v>
      </c>
      <c r="K19" s="18" t="n">
        <v>10.2</v>
      </c>
      <c r="L19" s="18" t="n">
        <v>11.7</v>
      </c>
      <c r="M19" s="18" t="n">
        <v>11.7</v>
      </c>
    </row>
    <row r="20">
      <c r="A20" s="18" t="n">
        <v>13.8</v>
      </c>
      <c r="B20" s="18" t="n">
        <v>13.3</v>
      </c>
      <c r="C20" s="18" t="n">
        <v>11.8</v>
      </c>
      <c r="D20" s="18" t="n">
        <v>13.3</v>
      </c>
      <c r="E20" s="18" t="n">
        <v>13.3</v>
      </c>
      <c r="G20" s="34" t="n"/>
      <c r="I20" s="18" t="n">
        <v>13.8</v>
      </c>
      <c r="J20" s="18" t="n">
        <v>13.3</v>
      </c>
      <c r="K20" s="18" t="n">
        <v>11.8</v>
      </c>
      <c r="L20" s="18" t="n">
        <v>13.3</v>
      </c>
      <c r="M20" s="18" t="n">
        <v>13.3</v>
      </c>
    </row>
    <row r="21">
      <c r="A21" s="18" t="n">
        <v>16.4</v>
      </c>
      <c r="B21" s="18" t="n">
        <v>15.9</v>
      </c>
      <c r="C21" s="18" t="n">
        <v>14.4</v>
      </c>
      <c r="D21" s="18" t="n">
        <v>15.9</v>
      </c>
      <c r="E21" s="18" t="n">
        <v>15.9</v>
      </c>
      <c r="G21" s="34" t="n"/>
      <c r="I21" s="18" t="n">
        <v>16.4</v>
      </c>
      <c r="J21" s="18" t="n">
        <v>15.9</v>
      </c>
      <c r="K21" s="18" t="n">
        <v>14.4</v>
      </c>
      <c r="L21" s="18" t="n">
        <v>15.9</v>
      </c>
      <c r="M21" s="18" t="n">
        <v>15.9</v>
      </c>
    </row>
    <row r="22">
      <c r="A22" s="18" t="n">
        <v>15</v>
      </c>
      <c r="B22" s="18" t="n">
        <v>14.5</v>
      </c>
      <c r="C22" s="18" t="n">
        <v>13</v>
      </c>
      <c r="D22" s="18" t="n">
        <v>14.5</v>
      </c>
      <c r="E22" s="18" t="n">
        <v>14.5</v>
      </c>
      <c r="G22" s="34" t="n"/>
      <c r="I22" s="18" t="n">
        <v>15</v>
      </c>
      <c r="J22" s="18" t="n">
        <v>14.5</v>
      </c>
      <c r="K22" s="18" t="n">
        <v>13</v>
      </c>
      <c r="L22" s="18" t="n">
        <v>14.5</v>
      </c>
      <c r="M22" s="18" t="n">
        <v>14.5</v>
      </c>
    </row>
    <row r="23">
      <c r="A23" s="18" t="n">
        <v>16.2</v>
      </c>
      <c r="B23" s="18" t="n">
        <v>15.7</v>
      </c>
      <c r="C23" s="18" t="n">
        <v>14.2</v>
      </c>
      <c r="D23" s="18" t="n">
        <v>15.7</v>
      </c>
      <c r="E23" s="18" t="n">
        <v>15.7</v>
      </c>
      <c r="G23" s="34" t="n"/>
      <c r="I23" s="18" t="n">
        <v>16.2</v>
      </c>
      <c r="J23" s="18" t="n">
        <v>15.7</v>
      </c>
      <c r="K23" s="18" t="n">
        <v>14.2</v>
      </c>
      <c r="L23" s="18" t="n">
        <v>15.7</v>
      </c>
      <c r="M23" s="18" t="n">
        <v>15.7</v>
      </c>
    </row>
    <row r="24">
      <c r="A24" s="18" t="n">
        <v>12.8</v>
      </c>
      <c r="B24" s="18" t="n">
        <v>12.3</v>
      </c>
      <c r="C24" s="18" t="n">
        <v>10.8</v>
      </c>
      <c r="D24" s="18" t="n">
        <v>12.3</v>
      </c>
      <c r="E24" s="18" t="n">
        <v>12.3</v>
      </c>
      <c r="G24" s="34" t="n"/>
      <c r="I24" s="18" t="n">
        <v>12.8</v>
      </c>
      <c r="J24" s="18" t="n">
        <v>12.3</v>
      </c>
      <c r="K24" s="18" t="n">
        <v>10.8</v>
      </c>
      <c r="L24" s="18" t="n">
        <v>12.3</v>
      </c>
      <c r="M24" s="18" t="n">
        <v>12.3</v>
      </c>
    </row>
    <row r="25">
      <c r="A25" s="18" t="n">
        <v>14</v>
      </c>
      <c r="B25" s="18" t="n">
        <v>13.5</v>
      </c>
      <c r="C25" s="18" t="n">
        <v>12</v>
      </c>
      <c r="D25" s="18" t="n">
        <v>13.5</v>
      </c>
      <c r="E25" s="18" t="n">
        <v>13.5</v>
      </c>
      <c r="G25" s="34" t="n"/>
      <c r="I25" s="18" t="n">
        <v>14</v>
      </c>
      <c r="J25" s="18" t="n">
        <v>13.5</v>
      </c>
      <c r="K25" s="18" t="n">
        <v>12</v>
      </c>
      <c r="L25" s="18" t="n">
        <v>13.5</v>
      </c>
      <c r="M25" s="18" t="n">
        <v>13.5</v>
      </c>
    </row>
    <row r="26">
      <c r="A26" s="18" t="n">
        <v>16.6</v>
      </c>
      <c r="B26" s="18" t="n">
        <v>16.1</v>
      </c>
      <c r="C26" s="18" t="n">
        <v>14.6</v>
      </c>
      <c r="D26" s="18" t="n">
        <v>16.1</v>
      </c>
      <c r="E26" s="18" t="n">
        <v>16.1</v>
      </c>
      <c r="G26" s="34" t="n"/>
      <c r="I26" s="18" t="n">
        <v>16.6</v>
      </c>
      <c r="J26" s="18" t="n">
        <v>16.1</v>
      </c>
      <c r="K26" s="18" t="n">
        <v>14.6</v>
      </c>
      <c r="L26" s="18" t="n">
        <v>16.1</v>
      </c>
      <c r="M26" s="18" t="n">
        <v>16.1</v>
      </c>
    </row>
    <row r="27">
      <c r="A27" s="18" t="n">
        <v>15.4</v>
      </c>
      <c r="B27" s="18" t="n">
        <v>14.9</v>
      </c>
      <c r="C27" s="18" t="n">
        <v>13.4</v>
      </c>
      <c r="D27" s="18" t="n">
        <v>14.9</v>
      </c>
      <c r="E27" s="18" t="n">
        <v>14.9</v>
      </c>
      <c r="G27" s="34" t="n"/>
      <c r="I27" s="18" t="n">
        <v>15.4</v>
      </c>
      <c r="J27" s="18" t="n">
        <v>14.9</v>
      </c>
      <c r="K27" s="18" t="n">
        <v>13.4</v>
      </c>
      <c r="L27" s="18" t="n">
        <v>14.9</v>
      </c>
      <c r="M27" s="18" t="n">
        <v>14.9</v>
      </c>
    </row>
    <row r="28">
      <c r="A28" s="18" t="n">
        <v>16</v>
      </c>
      <c r="B28" s="18" t="n">
        <v>15.5</v>
      </c>
      <c r="C28" s="18" t="n">
        <v>14</v>
      </c>
      <c r="D28" s="18" t="n">
        <v>15.5</v>
      </c>
      <c r="E28" s="18" t="n">
        <v>15.5</v>
      </c>
      <c r="G28" s="34" t="n"/>
      <c r="I28" s="18" t="n">
        <v>16</v>
      </c>
      <c r="J28" s="18" t="n">
        <v>15.5</v>
      </c>
      <c r="K28" s="18" t="n">
        <v>14</v>
      </c>
      <c r="L28" s="18" t="n">
        <v>15.5</v>
      </c>
      <c r="M28" s="18" t="n">
        <v>15.5</v>
      </c>
    </row>
    <row r="29">
      <c r="A29" s="18" t="n">
        <v>14.4</v>
      </c>
      <c r="B29" s="18" t="n">
        <v>13.9</v>
      </c>
      <c r="C29" s="18" t="n">
        <v>12.4</v>
      </c>
      <c r="D29" s="18" t="n">
        <v>13.9</v>
      </c>
      <c r="E29" s="18" t="n">
        <v>13.9</v>
      </c>
      <c r="G29" s="34" t="n"/>
      <c r="I29" s="18" t="n">
        <v>14.4</v>
      </c>
      <c r="J29" s="18" t="n">
        <v>13.9</v>
      </c>
      <c r="K29" s="18" t="n">
        <v>12.4</v>
      </c>
      <c r="L29" s="18" t="n">
        <v>13.9</v>
      </c>
      <c r="M29" s="18" t="n">
        <v>13.9</v>
      </c>
    </row>
    <row r="30">
      <c r="A30" s="18" t="n">
        <v>11</v>
      </c>
      <c r="B30" s="18" t="n">
        <v>10.5</v>
      </c>
      <c r="C30" s="18" t="n">
        <v>9</v>
      </c>
      <c r="D30" s="18" t="n">
        <v>10.5</v>
      </c>
      <c r="E30" s="18" t="n">
        <v>10.5</v>
      </c>
      <c r="G30" s="34" t="n"/>
      <c r="I30" s="18" t="n">
        <v>11</v>
      </c>
      <c r="J30" s="18" t="n">
        <v>10.5</v>
      </c>
      <c r="K30" s="18" t="n">
        <v>9</v>
      </c>
      <c r="L30" s="18" t="n">
        <v>10.5</v>
      </c>
      <c r="M30" s="18" t="n">
        <v>10.5</v>
      </c>
    </row>
    <row r="31">
      <c r="A31" s="18" t="n">
        <v>11.4</v>
      </c>
      <c r="B31" s="18" t="n">
        <v>10.9</v>
      </c>
      <c r="C31" s="18" t="n">
        <v>9.4</v>
      </c>
      <c r="D31" s="18" t="n">
        <v>10.9</v>
      </c>
      <c r="E31" s="18" t="n">
        <v>10.9</v>
      </c>
      <c r="G31" s="34" t="n"/>
      <c r="I31" s="18" t="n">
        <v>11.4</v>
      </c>
      <c r="J31" s="18" t="n">
        <v>10.9</v>
      </c>
      <c r="K31" s="18" t="n">
        <v>9.4</v>
      </c>
      <c r="L31" s="18" t="n">
        <v>10.9</v>
      </c>
      <c r="M31" s="18" t="n">
        <v>10.9</v>
      </c>
    </row>
    <row r="32">
      <c r="A32" s="18" t="n">
        <v>14.6</v>
      </c>
      <c r="B32" s="18" t="n">
        <v>14.1</v>
      </c>
      <c r="C32" s="18" t="n">
        <v>12.6</v>
      </c>
      <c r="D32" s="18" t="n">
        <v>14.1</v>
      </c>
      <c r="E32" s="18" t="n">
        <v>14.1</v>
      </c>
      <c r="G32" s="34" t="n"/>
      <c r="I32" s="18" t="n">
        <v>14.6</v>
      </c>
      <c r="J32" s="18" t="n">
        <v>14.1</v>
      </c>
      <c r="K32" s="18" t="n">
        <v>12.6</v>
      </c>
      <c r="L32" s="18" t="n">
        <v>14.1</v>
      </c>
      <c r="M32" s="18" t="n">
        <v>14.1</v>
      </c>
    </row>
    <row r="33">
      <c r="A33" s="18" t="n">
        <v>15.6</v>
      </c>
      <c r="B33" s="18" t="n">
        <v>15.1</v>
      </c>
      <c r="C33" s="18" t="n">
        <v>13.6</v>
      </c>
      <c r="D33" s="18" t="n">
        <v>15.1</v>
      </c>
      <c r="E33" s="18" t="n">
        <v>15.1</v>
      </c>
      <c r="G33" s="34" t="n"/>
      <c r="I33" s="18" t="n">
        <v>15.6</v>
      </c>
      <c r="J33" s="18" t="n">
        <v>15.1</v>
      </c>
      <c r="K33" s="18" t="n">
        <v>13.6</v>
      </c>
      <c r="L33" s="18" t="n">
        <v>15.1</v>
      </c>
      <c r="M33" s="18" t="n">
        <v>15.1</v>
      </c>
    </row>
    <row r="34">
      <c r="A34" s="18" t="n">
        <v>12.6</v>
      </c>
      <c r="B34" s="18" t="n">
        <v>12.1</v>
      </c>
      <c r="C34" s="18" t="n">
        <v>10.6</v>
      </c>
      <c r="D34" s="18" t="n">
        <v>12.1</v>
      </c>
      <c r="E34" s="18" t="n">
        <v>12.1</v>
      </c>
      <c r="G34" s="34" t="n"/>
      <c r="I34" s="18" t="n">
        <v>12.6</v>
      </c>
      <c r="J34" s="18" t="n">
        <v>12.1</v>
      </c>
      <c r="K34" s="18" t="n">
        <v>10.6</v>
      </c>
      <c r="L34" s="18" t="n">
        <v>12.1</v>
      </c>
      <c r="M34" s="18" t="n">
        <v>12.1</v>
      </c>
    </row>
    <row r="35">
      <c r="A35" s="18" t="n">
        <v>13</v>
      </c>
      <c r="B35" s="18" t="n">
        <v>12.5</v>
      </c>
      <c r="C35" s="18" t="n">
        <v>11</v>
      </c>
      <c r="D35" s="18" t="n">
        <v>12.5</v>
      </c>
      <c r="E35" s="18" t="n">
        <v>12.5</v>
      </c>
      <c r="G35" s="34" t="n"/>
      <c r="I35" s="18" t="n">
        <v>13</v>
      </c>
      <c r="J35" s="18" t="n">
        <v>12.5</v>
      </c>
      <c r="K35" s="18" t="n">
        <v>11</v>
      </c>
      <c r="L35" s="18" t="n">
        <v>12.5</v>
      </c>
      <c r="M35" s="18" t="n">
        <v>12.5</v>
      </c>
    </row>
    <row r="36">
      <c r="A36" s="18" t="n">
        <v>12.2</v>
      </c>
      <c r="B36" s="18" t="n">
        <v>11.7</v>
      </c>
      <c r="C36" s="18" t="n">
        <v>10.2</v>
      </c>
      <c r="D36" s="18" t="n">
        <v>11.7</v>
      </c>
      <c r="E36" s="18" t="n">
        <v>11.7</v>
      </c>
      <c r="G36" s="34" t="n"/>
      <c r="I36" s="18" t="n">
        <v>12.2</v>
      </c>
      <c r="J36" s="18" t="n">
        <v>11.7</v>
      </c>
      <c r="K36" s="18" t="n">
        <v>10.2</v>
      </c>
      <c r="L36" s="18" t="n">
        <v>11.7</v>
      </c>
      <c r="M36" s="18" t="n">
        <v>11.7</v>
      </c>
    </row>
    <row r="37">
      <c r="A37" s="18" t="n">
        <v>11</v>
      </c>
      <c r="B37" s="18" t="n">
        <v>10.5</v>
      </c>
      <c r="C37" s="18" t="n">
        <v>9</v>
      </c>
      <c r="D37" s="18" t="n">
        <v>10.5</v>
      </c>
      <c r="E37" s="18" t="n">
        <v>10.5</v>
      </c>
      <c r="G37" s="34" t="n"/>
      <c r="I37" s="18" t="n">
        <v>11</v>
      </c>
      <c r="J37" s="18" t="n">
        <v>10.5</v>
      </c>
      <c r="K37" s="18" t="n">
        <v>9</v>
      </c>
      <c r="L37" s="18" t="n">
        <v>10.5</v>
      </c>
      <c r="M37" s="18" t="n">
        <v>10.5</v>
      </c>
    </row>
    <row r="38">
      <c r="A38" s="18" t="n">
        <v>15.8</v>
      </c>
      <c r="B38" s="18" t="n">
        <v>15.3</v>
      </c>
      <c r="C38" s="18" t="n">
        <v>13.8</v>
      </c>
      <c r="D38" s="18" t="n">
        <v>15.3</v>
      </c>
      <c r="E38" s="18" t="n">
        <v>15.3</v>
      </c>
      <c r="G38" s="34" t="n"/>
      <c r="I38" s="18" t="n">
        <v>15.8</v>
      </c>
      <c r="J38" s="18" t="n">
        <v>15.3</v>
      </c>
      <c r="K38" s="18" t="n">
        <v>13.8</v>
      </c>
      <c r="L38" s="18" t="n">
        <v>15.3</v>
      </c>
      <c r="M38" s="18" t="n">
        <v>15.3</v>
      </c>
    </row>
    <row r="39">
      <c r="A39" s="18" t="n">
        <v>13.8</v>
      </c>
      <c r="B39" s="18" t="n">
        <v>13.3</v>
      </c>
      <c r="C39" s="18" t="n">
        <v>11.8</v>
      </c>
      <c r="D39" s="18" t="n">
        <v>13.3</v>
      </c>
      <c r="E39" s="18" t="n">
        <v>13.3</v>
      </c>
      <c r="G39" s="34" t="n"/>
      <c r="I39" s="18" t="n">
        <v>13.8</v>
      </c>
      <c r="J39" s="18" t="n">
        <v>13.3</v>
      </c>
      <c r="K39" s="18" t="n">
        <v>11.8</v>
      </c>
      <c r="L39" s="18" t="n">
        <v>13.3</v>
      </c>
      <c r="M39" s="18" t="n">
        <v>13.3</v>
      </c>
    </row>
    <row r="40">
      <c r="A40" s="18" t="n">
        <v>12.6</v>
      </c>
      <c r="B40" s="18" t="n">
        <v>12.1</v>
      </c>
      <c r="C40" s="18" t="n">
        <v>10.6</v>
      </c>
      <c r="D40" s="18" t="n">
        <v>12.1</v>
      </c>
      <c r="E40" s="18" t="n">
        <v>12.1</v>
      </c>
      <c r="G40" s="34" t="n"/>
      <c r="I40" s="18" t="n">
        <v>12.6</v>
      </c>
      <c r="J40" s="18" t="n">
        <v>12.1</v>
      </c>
      <c r="K40" s="18" t="n">
        <v>10.6</v>
      </c>
      <c r="L40" s="18" t="n">
        <v>12.1</v>
      </c>
      <c r="M40" s="18" t="n">
        <v>12.1</v>
      </c>
    </row>
    <row r="41">
      <c r="A41" s="18" t="n">
        <v>12.6</v>
      </c>
      <c r="B41" s="18" t="n">
        <v>12.1</v>
      </c>
      <c r="C41" s="18" t="n">
        <v>10.6</v>
      </c>
      <c r="D41" s="18" t="n">
        <v>12.1</v>
      </c>
      <c r="E41" s="18" t="n">
        <v>12.1</v>
      </c>
      <c r="G41" s="34" t="n"/>
      <c r="I41" s="18" t="n">
        <v>12.6</v>
      </c>
      <c r="J41" s="18" t="n">
        <v>12.1</v>
      </c>
      <c r="K41" s="18" t="n">
        <v>10.6</v>
      </c>
      <c r="L41" s="18" t="n">
        <v>12.1</v>
      </c>
      <c r="M41" s="18" t="n">
        <v>12.1</v>
      </c>
    </row>
    <row r="42">
      <c r="A42" s="18" t="n">
        <v>14.2</v>
      </c>
      <c r="B42" s="18" t="n">
        <v>13.7</v>
      </c>
      <c r="C42" s="18" t="n">
        <v>12.2</v>
      </c>
      <c r="D42" s="18" t="n">
        <v>13.7</v>
      </c>
      <c r="E42" s="18" t="n">
        <v>13.7</v>
      </c>
      <c r="G42" s="34" t="n"/>
      <c r="I42" s="18" t="n">
        <v>14.2</v>
      </c>
      <c r="J42" s="18" t="n">
        <v>13.7</v>
      </c>
      <c r="K42" s="18" t="n">
        <v>12.2</v>
      </c>
      <c r="L42" s="18" t="n">
        <v>13.7</v>
      </c>
      <c r="M42" s="18" t="n">
        <v>13.7</v>
      </c>
    </row>
    <row r="43">
      <c r="A43" s="18" t="n">
        <v>12.6</v>
      </c>
      <c r="B43" s="18" t="n">
        <v>12.1</v>
      </c>
      <c r="C43" s="18" t="n">
        <v>10.6</v>
      </c>
      <c r="D43" s="18" t="n">
        <v>12.1</v>
      </c>
      <c r="E43" s="18" t="n">
        <v>12.1</v>
      </c>
      <c r="G43" s="34" t="n"/>
      <c r="I43" s="18" t="n">
        <v>12.6</v>
      </c>
      <c r="J43" s="18" t="n">
        <v>12.1</v>
      </c>
      <c r="K43" s="18" t="n">
        <v>10.6</v>
      </c>
      <c r="L43" s="18" t="n">
        <v>12.1</v>
      </c>
      <c r="M43" s="18" t="n">
        <v>12.1</v>
      </c>
    </row>
    <row r="44">
      <c r="A44" s="18" t="n">
        <v>14.6</v>
      </c>
      <c r="B44" s="18" t="n">
        <v>14.1</v>
      </c>
      <c r="C44" s="18" t="n">
        <v>12.6</v>
      </c>
      <c r="D44" s="18" t="n">
        <v>14.1</v>
      </c>
      <c r="E44" s="18" t="n">
        <v>14.1</v>
      </c>
      <c r="G44" s="34" t="n"/>
      <c r="I44" s="18" t="n">
        <v>14.6</v>
      </c>
      <c r="J44" s="18" t="n">
        <v>14.1</v>
      </c>
      <c r="K44" s="18" t="n">
        <v>12.6</v>
      </c>
      <c r="L44" s="18" t="n">
        <v>14.1</v>
      </c>
      <c r="M44" s="18" t="n">
        <v>14.1</v>
      </c>
    </row>
    <row r="45">
      <c r="A45" s="18" t="n">
        <v>14</v>
      </c>
      <c r="B45" s="18" t="n">
        <v>13.5</v>
      </c>
      <c r="C45" s="18" t="n">
        <v>12</v>
      </c>
      <c r="D45" s="18" t="n">
        <v>13.5</v>
      </c>
      <c r="E45" s="18" t="n">
        <v>13.5</v>
      </c>
      <c r="G45" s="34" t="n"/>
      <c r="I45" s="18" t="n">
        <v>14</v>
      </c>
      <c r="J45" s="18" t="n">
        <v>13.5</v>
      </c>
      <c r="K45" s="18" t="n">
        <v>12</v>
      </c>
      <c r="L45" s="18" t="n">
        <v>13.5</v>
      </c>
      <c r="M45" s="18" t="n">
        <v>13.5</v>
      </c>
    </row>
    <row r="46">
      <c r="A46" s="18" t="n">
        <v>13.4</v>
      </c>
      <c r="B46" s="18" t="n">
        <v>12.9</v>
      </c>
      <c r="C46" s="18" t="n">
        <v>11.4</v>
      </c>
      <c r="D46" s="18" t="n">
        <v>12.9</v>
      </c>
      <c r="E46" s="18" t="n">
        <v>12.9</v>
      </c>
      <c r="G46" s="34" t="n"/>
      <c r="I46" s="18" t="n">
        <v>13.4</v>
      </c>
      <c r="J46" s="18" t="n">
        <v>12.9</v>
      </c>
      <c r="K46" s="18" t="n">
        <v>11.4</v>
      </c>
      <c r="L46" s="18" t="n">
        <v>12.9</v>
      </c>
      <c r="M46" s="18" t="n">
        <v>12.9</v>
      </c>
    </row>
    <row r="47">
      <c r="A47" s="18" t="n">
        <v>13.2</v>
      </c>
      <c r="B47" s="18" t="n">
        <v>12.7</v>
      </c>
      <c r="C47" s="18" t="n">
        <v>11.2</v>
      </c>
      <c r="D47" s="18" t="n">
        <v>12.7</v>
      </c>
      <c r="E47" s="18" t="n">
        <v>12.7</v>
      </c>
      <c r="G47" s="34" t="n"/>
      <c r="I47" s="18" t="n">
        <v>13.2</v>
      </c>
      <c r="J47" s="18" t="n">
        <v>12.7</v>
      </c>
      <c r="K47" s="18" t="n">
        <v>11.2</v>
      </c>
      <c r="L47" s="18" t="n">
        <v>12.7</v>
      </c>
      <c r="M47" s="18" t="n">
        <v>12.7</v>
      </c>
    </row>
    <row r="48">
      <c r="A48" s="18" t="n">
        <v>12.2</v>
      </c>
      <c r="B48" s="18" t="n">
        <v>11.7</v>
      </c>
      <c r="C48" s="18" t="n">
        <v>10.2</v>
      </c>
      <c r="D48" s="18" t="n">
        <v>11.7</v>
      </c>
      <c r="E48" s="18" t="n">
        <v>11.7</v>
      </c>
      <c r="G48" s="34" t="n"/>
      <c r="I48" s="18" t="n">
        <v>12.2</v>
      </c>
      <c r="J48" s="18" t="n">
        <v>11.7</v>
      </c>
      <c r="K48" s="18" t="n">
        <v>10.2</v>
      </c>
      <c r="L48" s="18" t="n">
        <v>11.7</v>
      </c>
      <c r="M48" s="18" t="n">
        <v>11.7</v>
      </c>
    </row>
    <row r="49">
      <c r="A49" s="18" t="n">
        <v>12.8</v>
      </c>
      <c r="B49" s="18" t="n">
        <v>12.3</v>
      </c>
      <c r="C49" s="18" t="n">
        <v>10.8</v>
      </c>
      <c r="D49" s="18" t="n">
        <v>12.3</v>
      </c>
      <c r="E49" s="18" t="n">
        <v>12.3</v>
      </c>
      <c r="G49" s="34" t="n"/>
      <c r="I49" s="18" t="n">
        <v>12.8</v>
      </c>
      <c r="J49" s="18" t="n">
        <v>12.3</v>
      </c>
      <c r="K49" s="18" t="n">
        <v>10.8</v>
      </c>
      <c r="L49" s="18" t="n">
        <v>12.3</v>
      </c>
      <c r="M49" s="18" t="n">
        <v>12.3</v>
      </c>
    </row>
    <row r="50">
      <c r="A50" s="18" t="n">
        <v>14.6</v>
      </c>
      <c r="B50" s="18" t="n">
        <v>14.1</v>
      </c>
      <c r="C50" s="18" t="n">
        <v>12.6</v>
      </c>
      <c r="D50" s="18" t="n">
        <v>14.1</v>
      </c>
      <c r="E50" s="18" t="n">
        <v>14.1</v>
      </c>
      <c r="G50" s="34" t="n"/>
      <c r="I50" s="18" t="n">
        <v>14.6</v>
      </c>
      <c r="J50" s="18" t="n">
        <v>14.1</v>
      </c>
      <c r="K50" s="18" t="n">
        <v>12.6</v>
      </c>
      <c r="L50" s="18" t="n">
        <v>14.1</v>
      </c>
      <c r="M50" s="18" t="n">
        <v>14.1</v>
      </c>
    </row>
    <row r="51">
      <c r="A51" s="18" t="n">
        <v>13.2</v>
      </c>
      <c r="B51" s="18" t="n">
        <v>12.7</v>
      </c>
      <c r="C51" s="18" t="n">
        <v>11.2</v>
      </c>
      <c r="D51" s="18" t="n">
        <v>12.7</v>
      </c>
      <c r="E51" s="18" t="n">
        <v>12.7</v>
      </c>
      <c r="G51" s="34" t="n"/>
      <c r="I51" s="18" t="n">
        <v>13.2</v>
      </c>
      <c r="J51" s="18" t="n">
        <v>12.7</v>
      </c>
      <c r="K51" s="18" t="n">
        <v>11.2</v>
      </c>
      <c r="L51" s="18" t="n">
        <v>12.7</v>
      </c>
      <c r="M51" s="18" t="n">
        <v>12.7</v>
      </c>
    </row>
    <row r="52">
      <c r="A52" s="18" t="n">
        <v>12.6</v>
      </c>
      <c r="B52" s="18" t="n">
        <v>12.1</v>
      </c>
      <c r="C52" s="18" t="n">
        <v>10.6</v>
      </c>
      <c r="D52" s="18" t="n">
        <v>12.1</v>
      </c>
      <c r="E52" s="18" t="n">
        <v>12.1</v>
      </c>
      <c r="G52" s="34" t="n"/>
      <c r="I52" s="18" t="n">
        <v>12.6</v>
      </c>
      <c r="J52" s="18" t="n">
        <v>12.1</v>
      </c>
      <c r="K52" s="18" t="n">
        <v>10.6</v>
      </c>
      <c r="L52" s="18" t="n">
        <v>12.1</v>
      </c>
      <c r="M52" s="18" t="n">
        <v>12.1</v>
      </c>
    </row>
    <row r="53">
      <c r="A53" s="18" t="n">
        <v>12.8</v>
      </c>
      <c r="B53" s="18" t="n">
        <v>12.3</v>
      </c>
      <c r="C53" s="18" t="n">
        <v>10.8</v>
      </c>
      <c r="D53" s="18" t="n">
        <v>12.3</v>
      </c>
      <c r="E53" s="18" t="n">
        <v>12.3</v>
      </c>
      <c r="G53" s="34" t="n"/>
      <c r="I53" s="18" t="n">
        <v>12.8</v>
      </c>
      <c r="J53" s="18" t="n">
        <v>12.3</v>
      </c>
      <c r="K53" s="18" t="n">
        <v>10.8</v>
      </c>
      <c r="L53" s="18" t="n">
        <v>12.3</v>
      </c>
      <c r="M53" s="18" t="n">
        <v>12.3</v>
      </c>
    </row>
    <row r="54">
      <c r="A54" s="18" t="n">
        <v>15</v>
      </c>
      <c r="B54" s="18" t="n">
        <v>14.5</v>
      </c>
      <c r="C54" s="18" t="n">
        <v>13</v>
      </c>
      <c r="D54" s="18" t="n">
        <v>14.5</v>
      </c>
      <c r="E54" s="18" t="n">
        <v>14.5</v>
      </c>
      <c r="G54" s="34" t="n"/>
      <c r="I54" s="18" t="n">
        <v>15</v>
      </c>
      <c r="J54" s="18" t="n">
        <v>14.5</v>
      </c>
      <c r="K54" s="18" t="n">
        <v>13</v>
      </c>
      <c r="L54" s="18" t="n">
        <v>14.5</v>
      </c>
      <c r="M54" s="18" t="n">
        <v>14.5</v>
      </c>
    </row>
    <row r="55">
      <c r="A55" s="18" t="n">
        <v>14.4</v>
      </c>
      <c r="B55" s="18" t="n">
        <v>13.9</v>
      </c>
      <c r="C55" s="18" t="n">
        <v>12.4</v>
      </c>
      <c r="D55" s="18" t="n">
        <v>13.9</v>
      </c>
      <c r="E55" s="18" t="n">
        <v>13.9</v>
      </c>
      <c r="G55" s="34" t="n"/>
      <c r="I55" s="18" t="n">
        <v>14.4</v>
      </c>
      <c r="J55" s="18" t="n">
        <v>13.9</v>
      </c>
      <c r="K55" s="18" t="n">
        <v>12.4</v>
      </c>
      <c r="L55" s="18" t="n">
        <v>13.9</v>
      </c>
      <c r="M55" s="18" t="n">
        <v>13.9</v>
      </c>
    </row>
    <row r="56">
      <c r="A56" s="18" t="n">
        <v>13.2</v>
      </c>
      <c r="B56" s="18" t="n">
        <v>12.7</v>
      </c>
      <c r="C56" s="18" t="n">
        <v>11.2</v>
      </c>
      <c r="D56" s="18" t="n">
        <v>12.7</v>
      </c>
      <c r="E56" s="18" t="n">
        <v>12.7</v>
      </c>
      <c r="G56" s="34" t="n"/>
      <c r="I56" s="18" t="n">
        <v>13.2</v>
      </c>
      <c r="J56" s="18" t="n">
        <v>12.7</v>
      </c>
      <c r="K56" s="18" t="n">
        <v>11.2</v>
      </c>
      <c r="L56" s="18" t="n">
        <v>12.7</v>
      </c>
      <c r="M56" s="18" t="n">
        <v>12.7</v>
      </c>
    </row>
    <row r="57">
      <c r="A57" s="18" t="n">
        <v>15.2</v>
      </c>
      <c r="B57" s="18" t="n">
        <v>14.7</v>
      </c>
      <c r="C57" s="18" t="n">
        <v>13.2</v>
      </c>
      <c r="D57" s="18" t="n">
        <v>14.7</v>
      </c>
      <c r="E57" s="18" t="n">
        <v>14.7</v>
      </c>
      <c r="G57" s="34" t="n"/>
      <c r="I57" s="18" t="n">
        <v>15.2</v>
      </c>
      <c r="J57" s="18" t="n">
        <v>14.7</v>
      </c>
      <c r="K57" s="18" t="n">
        <v>13.2</v>
      </c>
      <c r="L57" s="18" t="n">
        <v>14.7</v>
      </c>
      <c r="M57" s="18" t="n">
        <v>14.7</v>
      </c>
    </row>
    <row r="58">
      <c r="A58" s="18" t="n">
        <v>15.2</v>
      </c>
      <c r="B58" s="18" t="n">
        <v>14.7</v>
      </c>
      <c r="C58" s="18" t="n">
        <v>13.2</v>
      </c>
      <c r="D58" s="18" t="n">
        <v>14.7</v>
      </c>
      <c r="E58" s="18" t="n">
        <v>14.7</v>
      </c>
      <c r="G58" s="34" t="n"/>
      <c r="I58" s="18" t="n">
        <v>15.2</v>
      </c>
      <c r="J58" s="18" t="n">
        <v>14.7</v>
      </c>
      <c r="K58" s="18" t="n">
        <v>13.2</v>
      </c>
      <c r="L58" s="18" t="n">
        <v>14.7</v>
      </c>
      <c r="M58" s="18" t="n">
        <v>14.7</v>
      </c>
    </row>
    <row r="59">
      <c r="A59" s="18" t="n">
        <v>11.4</v>
      </c>
      <c r="B59" s="18" t="n">
        <v>10.9</v>
      </c>
      <c r="C59" s="18" t="n">
        <v>9.4</v>
      </c>
      <c r="D59" s="18" t="n">
        <v>10.9</v>
      </c>
      <c r="E59" s="18" t="n">
        <v>10.9</v>
      </c>
      <c r="G59" s="34" t="n"/>
      <c r="I59" s="18" t="n">
        <v>11.4</v>
      </c>
      <c r="J59" s="18" t="n">
        <v>10.9</v>
      </c>
      <c r="K59" s="18" t="n">
        <v>9.4</v>
      </c>
      <c r="L59" s="18" t="n">
        <v>10.9</v>
      </c>
      <c r="M59" s="18" t="n">
        <v>10.9</v>
      </c>
    </row>
    <row r="60">
      <c r="A60" s="18" t="n">
        <v>13.4</v>
      </c>
      <c r="B60" s="18" t="n">
        <v>12.9</v>
      </c>
      <c r="C60" s="18" t="n">
        <v>11.4</v>
      </c>
      <c r="D60" s="18" t="n">
        <v>12.9</v>
      </c>
      <c r="E60" s="18" t="n">
        <v>12.9</v>
      </c>
      <c r="G60" s="34" t="n"/>
      <c r="I60" s="18" t="n">
        <v>13.4</v>
      </c>
      <c r="J60" s="18" t="n">
        <v>12.9</v>
      </c>
      <c r="K60" s="18" t="n">
        <v>11.4</v>
      </c>
      <c r="L60" s="18" t="n">
        <v>12.9</v>
      </c>
      <c r="M60" s="18" t="n">
        <v>12.9</v>
      </c>
    </row>
    <row r="61">
      <c r="A61" s="18" t="n">
        <v>13.2</v>
      </c>
      <c r="B61" s="18" t="n">
        <v>12.7</v>
      </c>
      <c r="C61" s="18" t="n">
        <v>11.2</v>
      </c>
      <c r="D61" s="18" t="n">
        <v>12.7</v>
      </c>
      <c r="E61" s="18" t="n">
        <v>12.7</v>
      </c>
      <c r="G61" s="34" t="n"/>
      <c r="I61" s="18" t="n">
        <v>13.2</v>
      </c>
      <c r="J61" s="18" t="n">
        <v>12.7</v>
      </c>
      <c r="K61" s="18" t="n">
        <v>11.2</v>
      </c>
      <c r="L61" s="18" t="n">
        <v>12.7</v>
      </c>
      <c r="M61" s="18" t="n">
        <v>12.7</v>
      </c>
    </row>
    <row r="62">
      <c r="G62" s="34" t="n"/>
    </row>
    <row r="63">
      <c r="G63" s="34" t="n"/>
      <c r="H63" s="19" t="inlineStr">
        <is>
          <t>CO</t>
        </is>
      </c>
      <c r="I63" s="37" t="inlineStr">
        <is>
          <t>CO1</t>
        </is>
      </c>
      <c r="J63" s="37" t="inlineStr">
        <is>
          <t>CO2</t>
        </is>
      </c>
      <c r="K63" s="37" t="inlineStr">
        <is>
          <t>CO3</t>
        </is>
      </c>
      <c r="L63" s="37" t="inlineStr">
        <is>
          <t>CO4</t>
        </is>
      </c>
      <c r="M63" s="37" t="inlineStr">
        <is>
          <t>CO5</t>
        </is>
      </c>
    </row>
    <row r="64">
      <c r="G64" s="34" t="n"/>
      <c r="H64" s="19" t="inlineStr">
        <is>
          <t>CO%</t>
        </is>
      </c>
      <c r="I64" s="38" t="n">
        <v>51</v>
      </c>
      <c r="J64" s="38" t="n">
        <v>49</v>
      </c>
      <c r="K64" s="38" t="n">
        <v>31</v>
      </c>
      <c r="L64" s="38" t="n">
        <v>49</v>
      </c>
      <c r="M64" s="38" t="n">
        <v>49</v>
      </c>
    </row>
    <row r="65">
      <c r="G65" s="34" t="n"/>
      <c r="H65" s="19" t="inlineStr">
        <is>
          <t>Total students</t>
        </is>
      </c>
      <c r="I65" s="8" t="n">
        <v>55</v>
      </c>
      <c r="J65" s="8" t="n">
        <v>55</v>
      </c>
      <c r="K65" s="8" t="n">
        <v>55</v>
      </c>
      <c r="L65" s="8" t="n">
        <v>55</v>
      </c>
      <c r="M65" s="8" t="n">
        <v>55</v>
      </c>
    </row>
    <row r="66">
      <c r="G66" s="34" t="n"/>
      <c r="H66" s="19" t="inlineStr">
        <is>
          <t>I-attainment %</t>
        </is>
      </c>
      <c r="I66" s="38" t="n">
        <v>92.72727272727272</v>
      </c>
      <c r="J66" s="38" t="n">
        <v>89.09090909090909</v>
      </c>
      <c r="K66" s="38" t="n">
        <v>56.36363636363636</v>
      </c>
      <c r="L66" s="38" t="n">
        <v>89.09090909090909</v>
      </c>
      <c r="M66" s="38" t="n">
        <v>89.09090909090909</v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2">
    <mergeCell ref="I1:M1"/>
    <mergeCell ref="A1:E1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M66"/>
  <sheetViews>
    <sheetView workbookViewId="0">
      <selection activeCell="A1" sqref="A1"/>
    </sheetView>
  </sheetViews>
  <sheetFormatPr baseColWidth="8" defaultRowHeight="15"/>
  <cols>
    <col width="2.5" customWidth="1" min="7" max="7"/>
    <col width="14.3" customWidth="1" min="8" max="8"/>
  </cols>
  <sheetData>
    <row r="1">
      <c r="A1" s="33" t="inlineStr">
        <is>
          <t>A_END_SEM-E</t>
        </is>
      </c>
      <c r="B1" s="33" t="n"/>
      <c r="C1" s="33" t="n"/>
      <c r="D1" s="33" t="n"/>
      <c r="E1" s="33" t="n"/>
      <c r="G1" s="34" t="n"/>
      <c r="I1" s="35" t="inlineStr">
        <is>
          <t>Combined Components table</t>
        </is>
      </c>
      <c r="J1" s="35" t="n"/>
      <c r="K1" s="35" t="n"/>
      <c r="L1" s="35" t="n"/>
      <c r="M1" s="35" t="n"/>
    </row>
    <row r="2">
      <c r="A2" s="36" t="inlineStr">
        <is>
          <t>CO1</t>
        </is>
      </c>
      <c r="B2" s="36" t="inlineStr">
        <is>
          <t>CO2</t>
        </is>
      </c>
      <c r="C2" s="36" t="inlineStr">
        <is>
          <t>CO3</t>
        </is>
      </c>
      <c r="D2" s="36" t="inlineStr">
        <is>
          <t>CO4</t>
        </is>
      </c>
      <c r="E2" s="36" t="inlineStr">
        <is>
          <t>CO5</t>
        </is>
      </c>
      <c r="G2" s="34" t="n"/>
      <c r="I2" s="37" t="inlineStr">
        <is>
          <t>CO1</t>
        </is>
      </c>
      <c r="J2" s="37" t="inlineStr">
        <is>
          <t>CO2</t>
        </is>
      </c>
      <c r="K2" s="37" t="inlineStr">
        <is>
          <t>CO3</t>
        </is>
      </c>
      <c r="L2" s="37" t="inlineStr">
        <is>
          <t>CO4</t>
        </is>
      </c>
      <c r="M2" s="37" t="inlineStr">
        <is>
          <t>CO5</t>
        </is>
      </c>
    </row>
    <row r="3">
      <c r="A3" s="18" t="n">
        <v>4</v>
      </c>
      <c r="B3" s="18" t="n">
        <v>4</v>
      </c>
      <c r="C3" s="18" t="n">
        <v>4</v>
      </c>
      <c r="D3" s="18" t="n">
        <v>4</v>
      </c>
      <c r="E3" s="18" t="n">
        <v>4</v>
      </c>
      <c r="G3" s="34" t="n"/>
      <c r="I3" s="18" t="n">
        <v>4</v>
      </c>
      <c r="J3" s="18" t="n">
        <v>4</v>
      </c>
      <c r="K3" s="18" t="n">
        <v>4</v>
      </c>
      <c r="L3" s="18" t="n">
        <v>4</v>
      </c>
      <c r="M3" s="18" t="n">
        <v>4</v>
      </c>
    </row>
    <row r="4">
      <c r="A4" s="18" t="n">
        <v>2.8</v>
      </c>
      <c r="B4" s="18" t="n">
        <v>2.8</v>
      </c>
      <c r="C4" s="18" t="n">
        <v>2.8</v>
      </c>
      <c r="D4" s="18" t="n">
        <v>2.8</v>
      </c>
      <c r="E4" s="18" t="n">
        <v>2.8</v>
      </c>
      <c r="G4" s="34" t="n"/>
      <c r="I4" s="18" t="n">
        <v>2.8</v>
      </c>
      <c r="J4" s="18" t="n">
        <v>2.8</v>
      </c>
      <c r="K4" s="18" t="n">
        <v>2.8</v>
      </c>
      <c r="L4" s="18" t="n">
        <v>2.8</v>
      </c>
      <c r="M4" s="18" t="n">
        <v>2.8</v>
      </c>
    </row>
    <row r="5">
      <c r="G5" s="34" t="n"/>
    </row>
    <row r="6">
      <c r="A6" s="36" t="inlineStr">
        <is>
          <t>CO1</t>
        </is>
      </c>
      <c r="B6" s="36" t="inlineStr">
        <is>
          <t>CO2</t>
        </is>
      </c>
      <c r="C6" s="36" t="inlineStr">
        <is>
          <t>CO3</t>
        </is>
      </c>
      <c r="D6" s="36" t="inlineStr">
        <is>
          <t>CO4</t>
        </is>
      </c>
      <c r="E6" s="36" t="inlineStr">
        <is>
          <t>CO5</t>
        </is>
      </c>
      <c r="G6" s="34" t="n"/>
      <c r="I6" s="37" t="inlineStr">
        <is>
          <t>CO1</t>
        </is>
      </c>
      <c r="J6" s="37" t="inlineStr">
        <is>
          <t>CO2</t>
        </is>
      </c>
      <c r="K6" s="37" t="inlineStr">
        <is>
          <t>CO3</t>
        </is>
      </c>
      <c r="L6" s="37" t="inlineStr">
        <is>
          <t>CO4</t>
        </is>
      </c>
      <c r="M6" s="37" t="inlineStr">
        <is>
          <t>CO5</t>
        </is>
      </c>
    </row>
    <row r="7">
      <c r="A7" s="18" t="n">
        <v>2.8</v>
      </c>
      <c r="B7" s="18" t="n">
        <v>2.8</v>
      </c>
      <c r="C7" s="18" t="n">
        <v>3.3</v>
      </c>
      <c r="D7" s="18" t="n">
        <v>2.8</v>
      </c>
      <c r="E7" s="18" t="n">
        <v>2.8</v>
      </c>
      <c r="G7" s="34" t="n"/>
      <c r="I7" s="18" t="n">
        <v>2.8</v>
      </c>
      <c r="J7" s="18" t="n">
        <v>2.8</v>
      </c>
      <c r="K7" s="18" t="n">
        <v>3.3</v>
      </c>
      <c r="L7" s="18" t="n">
        <v>2.8</v>
      </c>
      <c r="M7" s="18" t="n">
        <v>2.8</v>
      </c>
    </row>
    <row r="8">
      <c r="A8" s="18" t="n">
        <v>2.5</v>
      </c>
      <c r="B8" s="18" t="n">
        <v>2.5</v>
      </c>
      <c r="C8" s="18" t="n">
        <v>3</v>
      </c>
      <c r="D8" s="18" t="n">
        <v>2.5</v>
      </c>
      <c r="E8" s="18" t="n">
        <v>2.5</v>
      </c>
      <c r="G8" s="34" t="n"/>
      <c r="I8" s="18" t="n">
        <v>2.5</v>
      </c>
      <c r="J8" s="18" t="n">
        <v>2.5</v>
      </c>
      <c r="K8" s="18" t="n">
        <v>3</v>
      </c>
      <c r="L8" s="18" t="n">
        <v>2.5</v>
      </c>
      <c r="M8" s="18" t="n">
        <v>2.5</v>
      </c>
    </row>
    <row r="9">
      <c r="A9" s="18" t="n">
        <v>3.4</v>
      </c>
      <c r="B9" s="18" t="n">
        <v>3.4</v>
      </c>
      <c r="C9" s="18" t="n">
        <v>3.9</v>
      </c>
      <c r="D9" s="18" t="n">
        <v>3.4</v>
      </c>
      <c r="E9" s="18" t="n">
        <v>3.4</v>
      </c>
      <c r="G9" s="34" t="n"/>
      <c r="I9" s="18" t="n">
        <v>3.4</v>
      </c>
      <c r="J9" s="18" t="n">
        <v>3.4</v>
      </c>
      <c r="K9" s="18" t="n">
        <v>3.9</v>
      </c>
      <c r="L9" s="18" t="n">
        <v>3.4</v>
      </c>
      <c r="M9" s="18" t="n">
        <v>3.4</v>
      </c>
    </row>
    <row r="10">
      <c r="A10" s="18" t="n">
        <v>3.6</v>
      </c>
      <c r="B10" s="18" t="n">
        <v>3.6</v>
      </c>
      <c r="C10" s="18" t="n">
        <v>4</v>
      </c>
      <c r="D10" s="18" t="n">
        <v>3.6</v>
      </c>
      <c r="E10" s="18" t="n">
        <v>3.6</v>
      </c>
      <c r="G10" s="34" t="n"/>
      <c r="I10" s="18" t="n">
        <v>3.6</v>
      </c>
      <c r="J10" s="18" t="n">
        <v>3.6</v>
      </c>
      <c r="K10" s="18" t="n">
        <v>4</v>
      </c>
      <c r="L10" s="18" t="n">
        <v>3.6</v>
      </c>
      <c r="M10" s="18" t="n">
        <v>3.6</v>
      </c>
    </row>
    <row r="11">
      <c r="A11" s="18" t="n">
        <v>3</v>
      </c>
      <c r="B11" s="18" t="n">
        <v>3</v>
      </c>
      <c r="C11" s="18" t="n">
        <v>3.5</v>
      </c>
      <c r="D11" s="18" t="n">
        <v>3</v>
      </c>
      <c r="E11" s="18" t="n">
        <v>3</v>
      </c>
      <c r="G11" s="34" t="n"/>
      <c r="I11" s="18" t="n">
        <v>3</v>
      </c>
      <c r="J11" s="18" t="n">
        <v>3</v>
      </c>
      <c r="K11" s="18" t="n">
        <v>3.5</v>
      </c>
      <c r="L11" s="18" t="n">
        <v>3</v>
      </c>
      <c r="M11" s="18" t="n">
        <v>3</v>
      </c>
    </row>
    <row r="12">
      <c r="A12" s="18" t="n">
        <v>2.8</v>
      </c>
      <c r="B12" s="18" t="n">
        <v>2.8</v>
      </c>
      <c r="C12" s="18" t="n">
        <v>3.3</v>
      </c>
      <c r="D12" s="18" t="n">
        <v>2.8</v>
      </c>
      <c r="E12" s="18" t="n">
        <v>2.8</v>
      </c>
      <c r="G12" s="34" t="n"/>
      <c r="I12" s="18" t="n">
        <v>2.8</v>
      </c>
      <c r="J12" s="18" t="n">
        <v>2.8</v>
      </c>
      <c r="K12" s="18" t="n">
        <v>3.3</v>
      </c>
      <c r="L12" s="18" t="n">
        <v>2.8</v>
      </c>
      <c r="M12" s="18" t="n">
        <v>2.8</v>
      </c>
    </row>
    <row r="13">
      <c r="A13" s="18" t="n">
        <v>2.9</v>
      </c>
      <c r="B13" s="18" t="n">
        <v>2.9</v>
      </c>
      <c r="C13" s="18" t="n">
        <v>3.4</v>
      </c>
      <c r="D13" s="18" t="n">
        <v>2.9</v>
      </c>
      <c r="E13" s="18" t="n">
        <v>2.9</v>
      </c>
      <c r="G13" s="34" t="n"/>
      <c r="I13" s="18" t="n">
        <v>2.9</v>
      </c>
      <c r="J13" s="18" t="n">
        <v>2.9</v>
      </c>
      <c r="K13" s="18" t="n">
        <v>3.4</v>
      </c>
      <c r="L13" s="18" t="n">
        <v>2.9</v>
      </c>
      <c r="M13" s="18" t="n">
        <v>2.9</v>
      </c>
    </row>
    <row r="14">
      <c r="A14" s="18" t="n">
        <v>3</v>
      </c>
      <c r="B14" s="18" t="n">
        <v>3</v>
      </c>
      <c r="C14" s="18" t="n">
        <v>3.5</v>
      </c>
      <c r="D14" s="18" t="n">
        <v>3</v>
      </c>
      <c r="E14" s="18" t="n">
        <v>3</v>
      </c>
      <c r="G14" s="34" t="n"/>
      <c r="I14" s="18" t="n">
        <v>3</v>
      </c>
      <c r="J14" s="18" t="n">
        <v>3</v>
      </c>
      <c r="K14" s="18" t="n">
        <v>3.5</v>
      </c>
      <c r="L14" s="18" t="n">
        <v>3</v>
      </c>
      <c r="M14" s="18" t="n">
        <v>3</v>
      </c>
    </row>
    <row r="15">
      <c r="A15" s="18" t="n">
        <v>2.4</v>
      </c>
      <c r="B15" s="18" t="n">
        <v>2.4</v>
      </c>
      <c r="C15" s="18" t="n">
        <v>2.9</v>
      </c>
      <c r="D15" s="18" t="n">
        <v>2.4</v>
      </c>
      <c r="E15" s="18" t="n">
        <v>2.4</v>
      </c>
      <c r="G15" s="34" t="n"/>
      <c r="I15" s="18" t="n">
        <v>2.4</v>
      </c>
      <c r="J15" s="18" t="n">
        <v>2.4</v>
      </c>
      <c r="K15" s="18" t="n">
        <v>2.9</v>
      </c>
      <c r="L15" s="18" t="n">
        <v>2.4</v>
      </c>
      <c r="M15" s="18" t="n">
        <v>2.4</v>
      </c>
    </row>
    <row r="16">
      <c r="A16" s="18" t="n">
        <v>2.6</v>
      </c>
      <c r="B16" s="18" t="n">
        <v>2.6</v>
      </c>
      <c r="C16" s="18" t="n">
        <v>3.1</v>
      </c>
      <c r="D16" s="18" t="n">
        <v>2.6</v>
      </c>
      <c r="E16" s="18" t="n">
        <v>2.6</v>
      </c>
      <c r="G16" s="34" t="n"/>
      <c r="I16" s="18" t="n">
        <v>2.6</v>
      </c>
      <c r="J16" s="18" t="n">
        <v>2.6</v>
      </c>
      <c r="K16" s="18" t="n">
        <v>3.1</v>
      </c>
      <c r="L16" s="18" t="n">
        <v>2.6</v>
      </c>
      <c r="M16" s="18" t="n">
        <v>2.6</v>
      </c>
    </row>
    <row r="17">
      <c r="A17" s="18" t="n">
        <v>3</v>
      </c>
      <c r="B17" s="18" t="n">
        <v>3</v>
      </c>
      <c r="C17" s="18" t="n">
        <v>3.5</v>
      </c>
      <c r="D17" s="18" t="n">
        <v>3</v>
      </c>
      <c r="E17" s="18" t="n">
        <v>3</v>
      </c>
      <c r="G17" s="34" t="n"/>
      <c r="I17" s="18" t="n">
        <v>3</v>
      </c>
      <c r="J17" s="18" t="n">
        <v>3</v>
      </c>
      <c r="K17" s="18" t="n">
        <v>3.5</v>
      </c>
      <c r="L17" s="18" t="n">
        <v>3</v>
      </c>
      <c r="M17" s="18" t="n">
        <v>3</v>
      </c>
    </row>
    <row r="18">
      <c r="A18" s="18" t="n">
        <v>2.4</v>
      </c>
      <c r="B18" s="18" t="n">
        <v>2.4</v>
      </c>
      <c r="C18" s="18" t="n">
        <v>2.9</v>
      </c>
      <c r="D18" s="18" t="n">
        <v>2.4</v>
      </c>
      <c r="E18" s="18" t="n">
        <v>2.4</v>
      </c>
      <c r="G18" s="34" t="n"/>
      <c r="I18" s="18" t="n">
        <v>2.4</v>
      </c>
      <c r="J18" s="18" t="n">
        <v>2.4</v>
      </c>
      <c r="K18" s="18" t="n">
        <v>2.9</v>
      </c>
      <c r="L18" s="18" t="n">
        <v>2.4</v>
      </c>
      <c r="M18" s="18" t="n">
        <v>2.4</v>
      </c>
    </row>
    <row r="19">
      <c r="A19" s="18" t="n">
        <v>2.7</v>
      </c>
      <c r="B19" s="18" t="n">
        <v>2.7</v>
      </c>
      <c r="C19" s="18" t="n">
        <v>3.2</v>
      </c>
      <c r="D19" s="18" t="n">
        <v>2.7</v>
      </c>
      <c r="E19" s="18" t="n">
        <v>2.7</v>
      </c>
      <c r="G19" s="34" t="n"/>
      <c r="I19" s="18" t="n">
        <v>2.7</v>
      </c>
      <c r="J19" s="18" t="n">
        <v>2.7</v>
      </c>
      <c r="K19" s="18" t="n">
        <v>3.2</v>
      </c>
      <c r="L19" s="18" t="n">
        <v>2.7</v>
      </c>
      <c r="M19" s="18" t="n">
        <v>2.7</v>
      </c>
    </row>
    <row r="20">
      <c r="A20" s="18" t="n">
        <v>3.2</v>
      </c>
      <c r="B20" s="18" t="n">
        <v>3.2</v>
      </c>
      <c r="C20" s="18" t="n">
        <v>3.7</v>
      </c>
      <c r="D20" s="18" t="n">
        <v>3.2</v>
      </c>
      <c r="E20" s="18" t="n">
        <v>3.2</v>
      </c>
      <c r="G20" s="34" t="n"/>
      <c r="I20" s="18" t="n">
        <v>3.2</v>
      </c>
      <c r="J20" s="18" t="n">
        <v>3.2</v>
      </c>
      <c r="K20" s="18" t="n">
        <v>3.7</v>
      </c>
      <c r="L20" s="18" t="n">
        <v>3.2</v>
      </c>
      <c r="M20" s="18" t="n">
        <v>3.2</v>
      </c>
    </row>
    <row r="21">
      <c r="A21" s="18" t="n">
        <v>3.8</v>
      </c>
      <c r="B21" s="18" t="n">
        <v>3.8</v>
      </c>
      <c r="C21" s="18" t="n">
        <v>4.3</v>
      </c>
      <c r="D21" s="18" t="n">
        <v>3.8</v>
      </c>
      <c r="E21" s="18" t="n">
        <v>3.8</v>
      </c>
      <c r="G21" s="34" t="n"/>
      <c r="I21" s="18" t="n">
        <v>3.8</v>
      </c>
      <c r="J21" s="18" t="n">
        <v>3.8</v>
      </c>
      <c r="K21" s="18" t="n">
        <v>4.3</v>
      </c>
      <c r="L21" s="18" t="n">
        <v>3.8</v>
      </c>
      <c r="M21" s="18" t="n">
        <v>3.8</v>
      </c>
    </row>
    <row r="22">
      <c r="A22" s="18" t="n">
        <v>3</v>
      </c>
      <c r="B22" s="18" t="n">
        <v>3</v>
      </c>
      <c r="C22" s="18" t="n">
        <v>3.5</v>
      </c>
      <c r="D22" s="18" t="n">
        <v>3</v>
      </c>
      <c r="E22" s="18" t="n">
        <v>3</v>
      </c>
      <c r="G22" s="34" t="n"/>
      <c r="I22" s="18" t="n">
        <v>3</v>
      </c>
      <c r="J22" s="18" t="n">
        <v>3</v>
      </c>
      <c r="K22" s="18" t="n">
        <v>3.5</v>
      </c>
      <c r="L22" s="18" t="n">
        <v>3</v>
      </c>
      <c r="M22" s="18" t="n">
        <v>3</v>
      </c>
    </row>
    <row r="23">
      <c r="A23" s="18" t="n">
        <v>3.6</v>
      </c>
      <c r="B23" s="18" t="n">
        <v>3.6</v>
      </c>
      <c r="C23" s="18" t="n">
        <v>4</v>
      </c>
      <c r="D23" s="18" t="n">
        <v>3.6</v>
      </c>
      <c r="E23" s="18" t="n">
        <v>3.6</v>
      </c>
      <c r="G23" s="34" t="n"/>
      <c r="I23" s="18" t="n">
        <v>3.6</v>
      </c>
      <c r="J23" s="18" t="n">
        <v>3.6</v>
      </c>
      <c r="K23" s="18" t="n">
        <v>4</v>
      </c>
      <c r="L23" s="18" t="n">
        <v>3.6</v>
      </c>
      <c r="M23" s="18" t="n">
        <v>3.6</v>
      </c>
    </row>
    <row r="24">
      <c r="A24" s="18" t="n">
        <v>3</v>
      </c>
      <c r="B24" s="18" t="n">
        <v>3</v>
      </c>
      <c r="C24" s="18" t="n">
        <v>3.5</v>
      </c>
      <c r="D24" s="18" t="n">
        <v>3</v>
      </c>
      <c r="E24" s="18" t="n">
        <v>3</v>
      </c>
      <c r="G24" s="34" t="n"/>
      <c r="I24" s="18" t="n">
        <v>3</v>
      </c>
      <c r="J24" s="18" t="n">
        <v>3</v>
      </c>
      <c r="K24" s="18" t="n">
        <v>3.5</v>
      </c>
      <c r="L24" s="18" t="n">
        <v>3</v>
      </c>
      <c r="M24" s="18" t="n">
        <v>3</v>
      </c>
    </row>
    <row r="25">
      <c r="A25" s="18" t="n">
        <v>2.4</v>
      </c>
      <c r="B25" s="18" t="n">
        <v>2.4</v>
      </c>
      <c r="C25" s="18" t="n">
        <v>2.9</v>
      </c>
      <c r="D25" s="18" t="n">
        <v>2.4</v>
      </c>
      <c r="E25" s="18" t="n">
        <v>2.4</v>
      </c>
      <c r="G25" s="34" t="n"/>
      <c r="I25" s="18" t="n">
        <v>2.4</v>
      </c>
      <c r="J25" s="18" t="n">
        <v>2.4</v>
      </c>
      <c r="K25" s="18" t="n">
        <v>2.9</v>
      </c>
      <c r="L25" s="18" t="n">
        <v>2.4</v>
      </c>
      <c r="M25" s="18" t="n">
        <v>2.4</v>
      </c>
    </row>
    <row r="26">
      <c r="A26" s="18" t="n">
        <v>2.6</v>
      </c>
      <c r="B26" s="18" t="n">
        <v>2.6</v>
      </c>
      <c r="C26" s="18" t="n">
        <v>3.1</v>
      </c>
      <c r="D26" s="18" t="n">
        <v>2.6</v>
      </c>
      <c r="E26" s="18" t="n">
        <v>2.6</v>
      </c>
      <c r="G26" s="34" t="n"/>
      <c r="I26" s="18" t="n">
        <v>2.6</v>
      </c>
      <c r="J26" s="18" t="n">
        <v>2.6</v>
      </c>
      <c r="K26" s="18" t="n">
        <v>3.1</v>
      </c>
      <c r="L26" s="18" t="n">
        <v>2.6</v>
      </c>
      <c r="M26" s="18" t="n">
        <v>2.6</v>
      </c>
    </row>
    <row r="27">
      <c r="A27" s="18" t="n">
        <v>3.2</v>
      </c>
      <c r="B27" s="18" t="n">
        <v>3.2</v>
      </c>
      <c r="C27" s="18" t="n">
        <v>3.7</v>
      </c>
      <c r="D27" s="18" t="n">
        <v>3.2</v>
      </c>
      <c r="E27" s="18" t="n">
        <v>3.2</v>
      </c>
      <c r="G27" s="34" t="n"/>
      <c r="I27" s="18" t="n">
        <v>3.2</v>
      </c>
      <c r="J27" s="18" t="n">
        <v>3.2</v>
      </c>
      <c r="K27" s="18" t="n">
        <v>3.7</v>
      </c>
      <c r="L27" s="18" t="n">
        <v>3.2</v>
      </c>
      <c r="M27" s="18" t="n">
        <v>3.2</v>
      </c>
    </row>
    <row r="28">
      <c r="A28" s="18" t="n">
        <v>3.4</v>
      </c>
      <c r="B28" s="18" t="n">
        <v>3.4</v>
      </c>
      <c r="C28" s="18" t="n">
        <v>3.9</v>
      </c>
      <c r="D28" s="18" t="n">
        <v>3.4</v>
      </c>
      <c r="E28" s="18" t="n">
        <v>3.4</v>
      </c>
      <c r="G28" s="34" t="n"/>
      <c r="I28" s="18" t="n">
        <v>3.4</v>
      </c>
      <c r="J28" s="18" t="n">
        <v>3.4</v>
      </c>
      <c r="K28" s="18" t="n">
        <v>3.9</v>
      </c>
      <c r="L28" s="18" t="n">
        <v>3.4</v>
      </c>
      <c r="M28" s="18" t="n">
        <v>3.4</v>
      </c>
    </row>
    <row r="29">
      <c r="A29" s="18" t="n">
        <v>2.8</v>
      </c>
      <c r="B29" s="18" t="n">
        <v>2.8</v>
      </c>
      <c r="C29" s="18" t="n">
        <v>3.3</v>
      </c>
      <c r="D29" s="18" t="n">
        <v>2.8</v>
      </c>
      <c r="E29" s="18" t="n">
        <v>2.8</v>
      </c>
      <c r="G29" s="34" t="n"/>
      <c r="I29" s="18" t="n">
        <v>2.8</v>
      </c>
      <c r="J29" s="18" t="n">
        <v>2.8</v>
      </c>
      <c r="K29" s="18" t="n">
        <v>3.3</v>
      </c>
      <c r="L29" s="18" t="n">
        <v>2.8</v>
      </c>
      <c r="M29" s="18" t="n">
        <v>2.8</v>
      </c>
    </row>
    <row r="30">
      <c r="A30" s="18" t="n">
        <v>0.8</v>
      </c>
      <c r="B30" s="18" t="n">
        <v>0.8</v>
      </c>
      <c r="C30" s="18" t="n">
        <v>1.3</v>
      </c>
      <c r="D30" s="18" t="n">
        <v>0.8</v>
      </c>
      <c r="E30" s="18" t="n">
        <v>0.8</v>
      </c>
      <c r="G30" s="34" t="n"/>
      <c r="I30" s="18" t="n">
        <v>0.8</v>
      </c>
      <c r="J30" s="18" t="n">
        <v>0.8</v>
      </c>
      <c r="K30" s="18" t="n">
        <v>1.3</v>
      </c>
      <c r="L30" s="18" t="n">
        <v>0.8</v>
      </c>
      <c r="M30" s="18" t="n">
        <v>0.8</v>
      </c>
    </row>
    <row r="31">
      <c r="A31" s="18" t="n">
        <v>2</v>
      </c>
      <c r="B31" s="18" t="n">
        <v>2</v>
      </c>
      <c r="C31" s="18" t="n">
        <v>2.5</v>
      </c>
      <c r="D31" s="18" t="n">
        <v>2</v>
      </c>
      <c r="E31" s="18" t="n">
        <v>2</v>
      </c>
      <c r="G31" s="34" t="n"/>
      <c r="I31" s="18" t="n">
        <v>2</v>
      </c>
      <c r="J31" s="18" t="n">
        <v>2</v>
      </c>
      <c r="K31" s="18" t="n">
        <v>2.5</v>
      </c>
      <c r="L31" s="18" t="n">
        <v>2</v>
      </c>
      <c r="M31" s="18" t="n">
        <v>2</v>
      </c>
    </row>
    <row r="32">
      <c r="A32" s="18" t="n">
        <v>2.6</v>
      </c>
      <c r="B32" s="18" t="n">
        <v>2.6</v>
      </c>
      <c r="C32" s="18" t="n">
        <v>3.1</v>
      </c>
      <c r="D32" s="18" t="n">
        <v>2.6</v>
      </c>
      <c r="E32" s="18" t="n">
        <v>2.6</v>
      </c>
      <c r="G32" s="34" t="n"/>
      <c r="I32" s="18" t="n">
        <v>2.6</v>
      </c>
      <c r="J32" s="18" t="n">
        <v>2.6</v>
      </c>
      <c r="K32" s="18" t="n">
        <v>3.1</v>
      </c>
      <c r="L32" s="18" t="n">
        <v>2.6</v>
      </c>
      <c r="M32" s="18" t="n">
        <v>2.6</v>
      </c>
    </row>
    <row r="33">
      <c r="A33" s="18" t="n">
        <v>2.8</v>
      </c>
      <c r="B33" s="18" t="n">
        <v>2.8</v>
      </c>
      <c r="C33" s="18" t="n">
        <v>3.3</v>
      </c>
      <c r="D33" s="18" t="n">
        <v>2.8</v>
      </c>
      <c r="E33" s="18" t="n">
        <v>2.8</v>
      </c>
      <c r="G33" s="34" t="n"/>
      <c r="I33" s="18" t="n">
        <v>2.8</v>
      </c>
      <c r="J33" s="18" t="n">
        <v>2.8</v>
      </c>
      <c r="K33" s="18" t="n">
        <v>3.3</v>
      </c>
      <c r="L33" s="18" t="n">
        <v>2.8</v>
      </c>
      <c r="M33" s="18" t="n">
        <v>2.8</v>
      </c>
    </row>
    <row r="34">
      <c r="A34" s="18" t="n">
        <v>2.4</v>
      </c>
      <c r="B34" s="18" t="n">
        <v>2.4</v>
      </c>
      <c r="C34" s="18" t="n">
        <v>2.9</v>
      </c>
      <c r="D34" s="18" t="n">
        <v>2.4</v>
      </c>
      <c r="E34" s="18" t="n">
        <v>2.4</v>
      </c>
      <c r="G34" s="34" t="n"/>
      <c r="I34" s="18" t="n">
        <v>2.4</v>
      </c>
      <c r="J34" s="18" t="n">
        <v>2.4</v>
      </c>
      <c r="K34" s="18" t="n">
        <v>2.9</v>
      </c>
      <c r="L34" s="18" t="n">
        <v>2.4</v>
      </c>
      <c r="M34" s="18" t="n">
        <v>2.4</v>
      </c>
    </row>
    <row r="35">
      <c r="A35" s="18" t="n">
        <v>2.2</v>
      </c>
      <c r="B35" s="18" t="n">
        <v>2.2</v>
      </c>
      <c r="C35" s="18" t="n">
        <v>2.7</v>
      </c>
      <c r="D35" s="18" t="n">
        <v>2.2</v>
      </c>
      <c r="E35" s="18" t="n">
        <v>2.2</v>
      </c>
      <c r="G35" s="34" t="n"/>
      <c r="I35" s="18" t="n">
        <v>2.2</v>
      </c>
      <c r="J35" s="18" t="n">
        <v>2.2</v>
      </c>
      <c r="K35" s="18" t="n">
        <v>2.7</v>
      </c>
      <c r="L35" s="18" t="n">
        <v>2.2</v>
      </c>
      <c r="M35" s="18" t="n">
        <v>2.2</v>
      </c>
    </row>
    <row r="36">
      <c r="A36" s="18" t="n">
        <v>2</v>
      </c>
      <c r="B36" s="18" t="n">
        <v>2</v>
      </c>
      <c r="C36" s="18" t="n">
        <v>2.5</v>
      </c>
      <c r="D36" s="18" t="n">
        <v>2</v>
      </c>
      <c r="E36" s="18" t="n">
        <v>2</v>
      </c>
      <c r="G36" s="34" t="n"/>
      <c r="I36" s="18" t="n">
        <v>2</v>
      </c>
      <c r="J36" s="18" t="n">
        <v>2</v>
      </c>
      <c r="K36" s="18" t="n">
        <v>2.5</v>
      </c>
      <c r="L36" s="18" t="n">
        <v>2</v>
      </c>
      <c r="M36" s="18" t="n">
        <v>2</v>
      </c>
    </row>
    <row r="37">
      <c r="A37" s="18" t="n">
        <v>1.8</v>
      </c>
      <c r="B37" s="18" t="n">
        <v>1.8</v>
      </c>
      <c r="C37" s="18" t="n">
        <v>2.3</v>
      </c>
      <c r="D37" s="18" t="n">
        <v>1.8</v>
      </c>
      <c r="E37" s="18" t="n">
        <v>1.8</v>
      </c>
      <c r="G37" s="34" t="n"/>
      <c r="I37" s="18" t="n">
        <v>1.8</v>
      </c>
      <c r="J37" s="18" t="n">
        <v>1.8</v>
      </c>
      <c r="K37" s="18" t="n">
        <v>2.3</v>
      </c>
      <c r="L37" s="18" t="n">
        <v>1.8</v>
      </c>
      <c r="M37" s="18" t="n">
        <v>1.8</v>
      </c>
    </row>
    <row r="38">
      <c r="A38" s="18" t="n">
        <v>3</v>
      </c>
      <c r="B38" s="18" t="n">
        <v>3</v>
      </c>
      <c r="C38" s="18" t="n">
        <v>3.5</v>
      </c>
      <c r="D38" s="18" t="n">
        <v>3</v>
      </c>
      <c r="E38" s="18" t="n">
        <v>3</v>
      </c>
      <c r="G38" s="34" t="n"/>
      <c r="I38" s="18" t="n">
        <v>3</v>
      </c>
      <c r="J38" s="18" t="n">
        <v>3</v>
      </c>
      <c r="K38" s="18" t="n">
        <v>3.5</v>
      </c>
      <c r="L38" s="18" t="n">
        <v>3</v>
      </c>
      <c r="M38" s="18" t="n">
        <v>3</v>
      </c>
    </row>
    <row r="39">
      <c r="A39" s="18" t="n">
        <v>2.8</v>
      </c>
      <c r="B39" s="18" t="n">
        <v>2.8</v>
      </c>
      <c r="C39" s="18" t="n">
        <v>3.3</v>
      </c>
      <c r="D39" s="18" t="n">
        <v>2.8</v>
      </c>
      <c r="E39" s="18" t="n">
        <v>2.8</v>
      </c>
      <c r="G39" s="34" t="n"/>
      <c r="I39" s="18" t="n">
        <v>2.8</v>
      </c>
      <c r="J39" s="18" t="n">
        <v>2.8</v>
      </c>
      <c r="K39" s="18" t="n">
        <v>3.3</v>
      </c>
      <c r="L39" s="18" t="n">
        <v>2.8</v>
      </c>
      <c r="M39" s="18" t="n">
        <v>2.8</v>
      </c>
    </row>
    <row r="40">
      <c r="A40" s="18" t="n">
        <v>2.2</v>
      </c>
      <c r="B40" s="18" t="n">
        <v>2.2</v>
      </c>
      <c r="C40" s="18" t="n">
        <v>2.7</v>
      </c>
      <c r="D40" s="18" t="n">
        <v>2.2</v>
      </c>
      <c r="E40" s="18" t="n">
        <v>2.2</v>
      </c>
      <c r="G40" s="34" t="n"/>
      <c r="I40" s="18" t="n">
        <v>2.2</v>
      </c>
      <c r="J40" s="18" t="n">
        <v>2.2</v>
      </c>
      <c r="K40" s="18" t="n">
        <v>2.7</v>
      </c>
      <c r="L40" s="18" t="n">
        <v>2.2</v>
      </c>
      <c r="M40" s="18" t="n">
        <v>2.2</v>
      </c>
    </row>
    <row r="41">
      <c r="A41" s="18" t="n">
        <v>2</v>
      </c>
      <c r="B41" s="18" t="n">
        <v>2</v>
      </c>
      <c r="C41" s="18" t="n">
        <v>2.5</v>
      </c>
      <c r="D41" s="18" t="n">
        <v>2</v>
      </c>
      <c r="E41" s="18" t="n">
        <v>2</v>
      </c>
      <c r="G41" s="34" t="n"/>
      <c r="I41" s="18" t="n">
        <v>2</v>
      </c>
      <c r="J41" s="18" t="n">
        <v>2</v>
      </c>
      <c r="K41" s="18" t="n">
        <v>2.5</v>
      </c>
      <c r="L41" s="18" t="n">
        <v>2</v>
      </c>
      <c r="M41" s="18" t="n">
        <v>2</v>
      </c>
    </row>
    <row r="42">
      <c r="A42" s="18" t="n">
        <v>3</v>
      </c>
      <c r="B42" s="18" t="n">
        <v>3</v>
      </c>
      <c r="C42" s="18" t="n">
        <v>3.5</v>
      </c>
      <c r="D42" s="18" t="n">
        <v>3</v>
      </c>
      <c r="E42" s="18" t="n">
        <v>3</v>
      </c>
      <c r="G42" s="34" t="n"/>
      <c r="I42" s="18" t="n">
        <v>3</v>
      </c>
      <c r="J42" s="18" t="n">
        <v>3</v>
      </c>
      <c r="K42" s="18" t="n">
        <v>3.5</v>
      </c>
      <c r="L42" s="18" t="n">
        <v>3</v>
      </c>
      <c r="M42" s="18" t="n">
        <v>3</v>
      </c>
    </row>
    <row r="43">
      <c r="A43" s="18" t="n">
        <v>3</v>
      </c>
      <c r="B43" s="18" t="n">
        <v>3</v>
      </c>
      <c r="C43" s="18" t="n">
        <v>3.5</v>
      </c>
      <c r="D43" s="18" t="n">
        <v>3</v>
      </c>
      <c r="E43" s="18" t="n">
        <v>3</v>
      </c>
      <c r="G43" s="34" t="n"/>
      <c r="I43" s="18" t="n">
        <v>3</v>
      </c>
      <c r="J43" s="18" t="n">
        <v>3</v>
      </c>
      <c r="K43" s="18" t="n">
        <v>3.5</v>
      </c>
      <c r="L43" s="18" t="n">
        <v>3</v>
      </c>
      <c r="M43" s="18" t="n">
        <v>3</v>
      </c>
    </row>
    <row r="44">
      <c r="A44" s="18" t="n">
        <v>2.6</v>
      </c>
      <c r="B44" s="18" t="n">
        <v>2.6</v>
      </c>
      <c r="C44" s="18" t="n">
        <v>3.1</v>
      </c>
      <c r="D44" s="18" t="n">
        <v>2.6</v>
      </c>
      <c r="E44" s="18" t="n">
        <v>2.6</v>
      </c>
      <c r="G44" s="34" t="n"/>
      <c r="I44" s="18" t="n">
        <v>2.6</v>
      </c>
      <c r="J44" s="18" t="n">
        <v>2.6</v>
      </c>
      <c r="K44" s="18" t="n">
        <v>3.1</v>
      </c>
      <c r="L44" s="18" t="n">
        <v>2.6</v>
      </c>
      <c r="M44" s="18" t="n">
        <v>2.6</v>
      </c>
    </row>
    <row r="45">
      <c r="A45" s="18" t="n">
        <v>3.2</v>
      </c>
      <c r="B45" s="18" t="n">
        <v>3.2</v>
      </c>
      <c r="C45" s="18" t="n">
        <v>3.7</v>
      </c>
      <c r="D45" s="18" t="n">
        <v>3.2</v>
      </c>
      <c r="E45" s="18" t="n">
        <v>3.2</v>
      </c>
      <c r="G45" s="34" t="n"/>
      <c r="I45" s="18" t="n">
        <v>3.2</v>
      </c>
      <c r="J45" s="18" t="n">
        <v>3.2</v>
      </c>
      <c r="K45" s="18" t="n">
        <v>3.7</v>
      </c>
      <c r="L45" s="18" t="n">
        <v>3.2</v>
      </c>
      <c r="M45" s="18" t="n">
        <v>3.2</v>
      </c>
    </row>
    <row r="46">
      <c r="A46" s="18" t="n">
        <v>2.5</v>
      </c>
      <c r="B46" s="18" t="n">
        <v>2.5</v>
      </c>
      <c r="C46" s="18" t="n">
        <v>3</v>
      </c>
      <c r="D46" s="18" t="n">
        <v>2.5</v>
      </c>
      <c r="E46" s="18" t="n">
        <v>2.5</v>
      </c>
      <c r="G46" s="34" t="n"/>
      <c r="I46" s="18" t="n">
        <v>2.5</v>
      </c>
      <c r="J46" s="18" t="n">
        <v>2.5</v>
      </c>
      <c r="K46" s="18" t="n">
        <v>3</v>
      </c>
      <c r="L46" s="18" t="n">
        <v>2.5</v>
      </c>
      <c r="M46" s="18" t="n">
        <v>2.5</v>
      </c>
    </row>
    <row r="47">
      <c r="A47" s="18" t="n">
        <v>2.7</v>
      </c>
      <c r="B47" s="18" t="n">
        <v>2.7</v>
      </c>
      <c r="C47" s="18" t="n">
        <v>3.2</v>
      </c>
      <c r="D47" s="18" t="n">
        <v>2.7</v>
      </c>
      <c r="E47" s="18" t="n">
        <v>2.7</v>
      </c>
      <c r="G47" s="34" t="n"/>
      <c r="I47" s="18" t="n">
        <v>2.7</v>
      </c>
      <c r="J47" s="18" t="n">
        <v>2.7</v>
      </c>
      <c r="K47" s="18" t="n">
        <v>3.2</v>
      </c>
      <c r="L47" s="18" t="n">
        <v>2.7</v>
      </c>
      <c r="M47" s="18" t="n">
        <v>2.7</v>
      </c>
    </row>
    <row r="48">
      <c r="A48" s="18" t="n">
        <v>2.9</v>
      </c>
      <c r="B48" s="18" t="n">
        <v>2.9</v>
      </c>
      <c r="C48" s="18" t="n">
        <v>3.4</v>
      </c>
      <c r="D48" s="18" t="n">
        <v>2.9</v>
      </c>
      <c r="E48" s="18" t="n">
        <v>2.9</v>
      </c>
      <c r="G48" s="34" t="n"/>
      <c r="I48" s="18" t="n">
        <v>2.9</v>
      </c>
      <c r="J48" s="18" t="n">
        <v>2.9</v>
      </c>
      <c r="K48" s="18" t="n">
        <v>3.4</v>
      </c>
      <c r="L48" s="18" t="n">
        <v>2.9</v>
      </c>
      <c r="M48" s="18" t="n">
        <v>2.9</v>
      </c>
    </row>
    <row r="49">
      <c r="A49" s="18" t="n">
        <v>2.9</v>
      </c>
      <c r="B49" s="18" t="n">
        <v>2.9</v>
      </c>
      <c r="C49" s="18" t="n">
        <v>3.4</v>
      </c>
      <c r="D49" s="18" t="n">
        <v>2.9</v>
      </c>
      <c r="E49" s="18" t="n">
        <v>2.9</v>
      </c>
      <c r="G49" s="34" t="n"/>
      <c r="I49" s="18" t="n">
        <v>2.9</v>
      </c>
      <c r="J49" s="18" t="n">
        <v>2.9</v>
      </c>
      <c r="K49" s="18" t="n">
        <v>3.4</v>
      </c>
      <c r="L49" s="18" t="n">
        <v>2.9</v>
      </c>
      <c r="M49" s="18" t="n">
        <v>2.9</v>
      </c>
    </row>
    <row r="50">
      <c r="A50" s="18" t="n">
        <v>2.9</v>
      </c>
      <c r="B50" s="18" t="n">
        <v>2.9</v>
      </c>
      <c r="C50" s="18" t="n">
        <v>3.4</v>
      </c>
      <c r="D50" s="18" t="n">
        <v>2.9</v>
      </c>
      <c r="E50" s="18" t="n">
        <v>2.9</v>
      </c>
      <c r="G50" s="34" t="n"/>
      <c r="I50" s="18" t="n">
        <v>2.9</v>
      </c>
      <c r="J50" s="18" t="n">
        <v>2.9</v>
      </c>
      <c r="K50" s="18" t="n">
        <v>3.4</v>
      </c>
      <c r="L50" s="18" t="n">
        <v>2.9</v>
      </c>
      <c r="M50" s="18" t="n">
        <v>2.9</v>
      </c>
    </row>
    <row r="51">
      <c r="A51" s="18" t="n">
        <v>2.9</v>
      </c>
      <c r="B51" s="18" t="n">
        <v>2.9</v>
      </c>
      <c r="C51" s="18" t="n">
        <v>3.4</v>
      </c>
      <c r="D51" s="18" t="n">
        <v>2.9</v>
      </c>
      <c r="E51" s="18" t="n">
        <v>2.9</v>
      </c>
      <c r="G51" s="34" t="n"/>
      <c r="I51" s="18" t="n">
        <v>2.9</v>
      </c>
      <c r="J51" s="18" t="n">
        <v>2.9</v>
      </c>
      <c r="K51" s="18" t="n">
        <v>3.4</v>
      </c>
      <c r="L51" s="18" t="n">
        <v>2.9</v>
      </c>
      <c r="M51" s="18" t="n">
        <v>2.9</v>
      </c>
    </row>
    <row r="52">
      <c r="A52" s="18" t="n">
        <v>2.7</v>
      </c>
      <c r="B52" s="18" t="n">
        <v>2.7</v>
      </c>
      <c r="C52" s="18" t="n">
        <v>3.2</v>
      </c>
      <c r="D52" s="18" t="n">
        <v>2.7</v>
      </c>
      <c r="E52" s="18" t="n">
        <v>2.7</v>
      </c>
      <c r="G52" s="34" t="n"/>
      <c r="I52" s="18" t="n">
        <v>2.7</v>
      </c>
      <c r="J52" s="18" t="n">
        <v>2.7</v>
      </c>
      <c r="K52" s="18" t="n">
        <v>3.2</v>
      </c>
      <c r="L52" s="18" t="n">
        <v>2.7</v>
      </c>
      <c r="M52" s="18" t="n">
        <v>2.7</v>
      </c>
    </row>
    <row r="53">
      <c r="A53" s="18" t="n">
        <v>3.3</v>
      </c>
      <c r="B53" s="18" t="n">
        <v>3.3</v>
      </c>
      <c r="C53" s="18" t="n">
        <v>3.8</v>
      </c>
      <c r="D53" s="18" t="n">
        <v>3.3</v>
      </c>
      <c r="E53" s="18" t="n">
        <v>3.3</v>
      </c>
      <c r="G53" s="34" t="n"/>
      <c r="I53" s="18" t="n">
        <v>3.3</v>
      </c>
      <c r="J53" s="18" t="n">
        <v>3.3</v>
      </c>
      <c r="K53" s="18" t="n">
        <v>3.8</v>
      </c>
      <c r="L53" s="18" t="n">
        <v>3.3</v>
      </c>
      <c r="M53" s="18" t="n">
        <v>3.3</v>
      </c>
    </row>
    <row r="54">
      <c r="A54" s="18" t="n">
        <v>3.2</v>
      </c>
      <c r="B54" s="18" t="n">
        <v>3.2</v>
      </c>
      <c r="C54" s="18" t="n">
        <v>3.7</v>
      </c>
      <c r="D54" s="18" t="n">
        <v>3.2</v>
      </c>
      <c r="E54" s="18" t="n">
        <v>3.2</v>
      </c>
      <c r="G54" s="34" t="n"/>
      <c r="I54" s="18" t="n">
        <v>3.2</v>
      </c>
      <c r="J54" s="18" t="n">
        <v>3.2</v>
      </c>
      <c r="K54" s="18" t="n">
        <v>3.7</v>
      </c>
      <c r="L54" s="18" t="n">
        <v>3.2</v>
      </c>
      <c r="M54" s="18" t="n">
        <v>3.2</v>
      </c>
    </row>
    <row r="55">
      <c r="A55" s="18" t="n">
        <v>2.6</v>
      </c>
      <c r="B55" s="18" t="n">
        <v>2.6</v>
      </c>
      <c r="C55" s="18" t="n">
        <v>3.1</v>
      </c>
      <c r="D55" s="18" t="n">
        <v>2.6</v>
      </c>
      <c r="E55" s="18" t="n">
        <v>2.6</v>
      </c>
      <c r="G55" s="34" t="n"/>
      <c r="I55" s="18" t="n">
        <v>2.6</v>
      </c>
      <c r="J55" s="18" t="n">
        <v>2.6</v>
      </c>
      <c r="K55" s="18" t="n">
        <v>3.1</v>
      </c>
      <c r="L55" s="18" t="n">
        <v>2.6</v>
      </c>
      <c r="M55" s="18" t="n">
        <v>2.6</v>
      </c>
    </row>
    <row r="56">
      <c r="A56" s="18" t="n">
        <v>2.9</v>
      </c>
      <c r="B56" s="18" t="n">
        <v>2.9</v>
      </c>
      <c r="C56" s="18" t="n">
        <v>3.4</v>
      </c>
      <c r="D56" s="18" t="n">
        <v>2.9</v>
      </c>
      <c r="E56" s="18" t="n">
        <v>2.9</v>
      </c>
      <c r="G56" s="34" t="n"/>
      <c r="I56" s="18" t="n">
        <v>2.9</v>
      </c>
      <c r="J56" s="18" t="n">
        <v>2.9</v>
      </c>
      <c r="K56" s="18" t="n">
        <v>3.4</v>
      </c>
      <c r="L56" s="18" t="n">
        <v>2.9</v>
      </c>
      <c r="M56" s="18" t="n">
        <v>2.9</v>
      </c>
    </row>
    <row r="57">
      <c r="A57" s="18" t="n">
        <v>3.1</v>
      </c>
      <c r="B57" s="18" t="n">
        <v>3.1</v>
      </c>
      <c r="C57" s="18" t="n">
        <v>3.6</v>
      </c>
      <c r="D57" s="18" t="n">
        <v>3.1</v>
      </c>
      <c r="E57" s="18" t="n">
        <v>3.1</v>
      </c>
      <c r="G57" s="34" t="n"/>
      <c r="I57" s="18" t="n">
        <v>3.1</v>
      </c>
      <c r="J57" s="18" t="n">
        <v>3.1</v>
      </c>
      <c r="K57" s="18" t="n">
        <v>3.6</v>
      </c>
      <c r="L57" s="18" t="n">
        <v>3.1</v>
      </c>
      <c r="M57" s="18" t="n">
        <v>3.1</v>
      </c>
    </row>
    <row r="58">
      <c r="A58" s="18" t="n">
        <v>2.3</v>
      </c>
      <c r="B58" s="18" t="n">
        <v>2.3</v>
      </c>
      <c r="C58" s="18" t="n">
        <v>2.8</v>
      </c>
      <c r="D58" s="18" t="n">
        <v>2.3</v>
      </c>
      <c r="E58" s="18" t="n">
        <v>2.3</v>
      </c>
      <c r="G58" s="34" t="n"/>
      <c r="I58" s="18" t="n">
        <v>2.3</v>
      </c>
      <c r="J58" s="18" t="n">
        <v>2.3</v>
      </c>
      <c r="K58" s="18" t="n">
        <v>2.8</v>
      </c>
      <c r="L58" s="18" t="n">
        <v>2.3</v>
      </c>
      <c r="M58" s="18" t="n">
        <v>2.3</v>
      </c>
    </row>
    <row r="59">
      <c r="A59" s="18" t="n">
        <v>2.2</v>
      </c>
      <c r="B59" s="18" t="n">
        <v>2.2</v>
      </c>
      <c r="C59" s="18" t="n">
        <v>2.7</v>
      </c>
      <c r="D59" s="18" t="n">
        <v>2.2</v>
      </c>
      <c r="E59" s="18" t="n">
        <v>2.2</v>
      </c>
      <c r="G59" s="34" t="n"/>
      <c r="I59" s="18" t="n">
        <v>2.2</v>
      </c>
      <c r="J59" s="18" t="n">
        <v>2.2</v>
      </c>
      <c r="K59" s="18" t="n">
        <v>2.7</v>
      </c>
      <c r="L59" s="18" t="n">
        <v>2.2</v>
      </c>
      <c r="M59" s="18" t="n">
        <v>2.2</v>
      </c>
    </row>
    <row r="60">
      <c r="A60" s="18" t="n">
        <v>3.3</v>
      </c>
      <c r="B60" s="18" t="n">
        <v>3.3</v>
      </c>
      <c r="C60" s="18" t="n">
        <v>3.8</v>
      </c>
      <c r="D60" s="18" t="n">
        <v>3.3</v>
      </c>
      <c r="E60" s="18" t="n">
        <v>3.3</v>
      </c>
      <c r="G60" s="34" t="n"/>
      <c r="I60" s="18" t="n">
        <v>3.3</v>
      </c>
      <c r="J60" s="18" t="n">
        <v>3.3</v>
      </c>
      <c r="K60" s="18" t="n">
        <v>3.8</v>
      </c>
      <c r="L60" s="18" t="n">
        <v>3.3</v>
      </c>
      <c r="M60" s="18" t="n">
        <v>3.3</v>
      </c>
    </row>
    <row r="61">
      <c r="A61" s="18" t="n">
        <v>2.7</v>
      </c>
      <c r="B61" s="18" t="n">
        <v>2.7</v>
      </c>
      <c r="C61" s="18" t="n">
        <v>3.2</v>
      </c>
      <c r="D61" s="18" t="n">
        <v>2.7</v>
      </c>
      <c r="E61" s="18" t="n">
        <v>2.7</v>
      </c>
      <c r="G61" s="34" t="n"/>
      <c r="I61" s="18" t="n">
        <v>2.7</v>
      </c>
      <c r="J61" s="18" t="n">
        <v>2.7</v>
      </c>
      <c r="K61" s="18" t="n">
        <v>3.2</v>
      </c>
      <c r="L61" s="18" t="n">
        <v>2.7</v>
      </c>
      <c r="M61" s="18" t="n">
        <v>2.7</v>
      </c>
    </row>
    <row r="62">
      <c r="G62" s="34" t="n"/>
    </row>
    <row r="63">
      <c r="G63" s="34" t="n"/>
      <c r="H63" s="19" t="inlineStr">
        <is>
          <t>CO</t>
        </is>
      </c>
      <c r="I63" s="37" t="inlineStr">
        <is>
          <t>CO1</t>
        </is>
      </c>
      <c r="J63" s="37" t="inlineStr">
        <is>
          <t>CO2</t>
        </is>
      </c>
      <c r="K63" s="37" t="inlineStr">
        <is>
          <t>CO3</t>
        </is>
      </c>
      <c r="L63" s="37" t="inlineStr">
        <is>
          <t>CO4</t>
        </is>
      </c>
      <c r="M63" s="37" t="inlineStr">
        <is>
          <t>CO5</t>
        </is>
      </c>
    </row>
    <row r="64">
      <c r="G64" s="34" t="n"/>
      <c r="H64" s="19" t="inlineStr">
        <is>
          <t>CO%</t>
        </is>
      </c>
      <c r="I64" s="38" t="n">
        <v>31</v>
      </c>
      <c r="J64" s="38" t="n">
        <v>31</v>
      </c>
      <c r="K64" s="38" t="n">
        <v>47</v>
      </c>
      <c r="L64" s="38" t="n">
        <v>31</v>
      </c>
      <c r="M64" s="38" t="n">
        <v>31</v>
      </c>
    </row>
    <row r="65">
      <c r="G65" s="34" t="n"/>
      <c r="H65" s="19" t="inlineStr">
        <is>
          <t>Total students</t>
        </is>
      </c>
      <c r="I65" s="8" t="n">
        <v>55</v>
      </c>
      <c r="J65" s="8" t="n">
        <v>55</v>
      </c>
      <c r="K65" s="8" t="n">
        <v>55</v>
      </c>
      <c r="L65" s="8" t="n">
        <v>55</v>
      </c>
      <c r="M65" s="8" t="n">
        <v>55</v>
      </c>
    </row>
    <row r="66">
      <c r="G66" s="34" t="n"/>
      <c r="H66" s="19" t="inlineStr">
        <is>
          <t>E-attainment %</t>
        </is>
      </c>
      <c r="I66" s="38" t="n">
        <v>56.36363636363636</v>
      </c>
      <c r="J66" s="38" t="n">
        <v>56.36363636363636</v>
      </c>
      <c r="K66" s="38" t="n">
        <v>85.45454545454545</v>
      </c>
      <c r="L66" s="38" t="n">
        <v>56.36363636363636</v>
      </c>
      <c r="M66" s="38" t="n">
        <v>56.36363636363636</v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2">
    <mergeCell ref="I1:M1"/>
    <mergeCell ref="A1:E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U121"/>
  <sheetViews>
    <sheetView workbookViewId="0">
      <selection activeCell="A1" sqref="A1"/>
    </sheetView>
  </sheetViews>
  <sheetFormatPr baseColWidth="8" defaultRowHeight="15"/>
  <cols>
    <col width="24" customWidth="1" min="1" max="1"/>
    <col width="24" customWidth="1" min="2" max="2"/>
    <col width="17.22" customWidth="1" min="3" max="3"/>
    <col width="17.22" customWidth="1" min="4" max="4"/>
    <col width="9.33" customWidth="1" min="5" max="5"/>
    <col width="15.56" customWidth="1" min="6" max="6"/>
    <col width="13" customWidth="1" min="7" max="7"/>
    <col width="12" customWidth="1" min="8" max="8"/>
    <col width="13" customWidth="1" min="9" max="9"/>
    <col width="12" customWidth="1" min="10" max="10"/>
    <col width="13" customWidth="1" min="11" max="11"/>
    <col width="12" customWidth="1" min="12" max="12"/>
    <col width="13" customWidth="1" min="13" max="13"/>
    <col width="12" customWidth="1" min="14" max="14"/>
    <col width="13" customWidth="1" min="15" max="15"/>
    <col width="12" customWidth="1" min="16" max="16"/>
    <col width="13" customWidth="1" min="17" max="17"/>
    <col width="13" customWidth="1" min="18" max="18"/>
    <col width="13" customWidth="1" min="19" max="19"/>
    <col width="13" customWidth="1" min="20" max="20"/>
    <col width="13" customWidth="1" min="21" max="21"/>
  </cols>
  <sheetData>
    <row r="1">
      <c r="A1" s="1" t="inlineStr">
        <is>
          <t>Constants</t>
        </is>
      </c>
      <c r="B1" s="1" t="n"/>
      <c r="D1" s="1" t="inlineStr">
        <is>
          <t>CO-PO Mapping</t>
        </is>
      </c>
    </row>
    <row r="2">
      <c r="A2" s="3" t="inlineStr">
        <is>
          <t>Teacher</t>
        </is>
      </c>
      <c r="B2" s="3" t="inlineStr">
        <is>
          <t>MEE A Teacher</t>
        </is>
      </c>
      <c r="D2" s="4" t="inlineStr">
        <is>
          <t>COs\POs</t>
        </is>
      </c>
      <c r="E2" s="4" t="inlineStr">
        <is>
          <t xml:space="preserve">PO1   </t>
        </is>
      </c>
      <c r="F2" s="4" t="inlineStr">
        <is>
          <t xml:space="preserve">PO2   </t>
        </is>
      </c>
      <c r="G2" s="4" t="inlineStr">
        <is>
          <t xml:space="preserve">PO3   </t>
        </is>
      </c>
      <c r="H2" s="4" t="inlineStr">
        <is>
          <t xml:space="preserve">PO4   </t>
        </is>
      </c>
      <c r="I2" s="4" t="inlineStr">
        <is>
          <t xml:space="preserve">PO5   </t>
        </is>
      </c>
      <c r="J2" s="4" t="inlineStr">
        <is>
          <t xml:space="preserve">PO6   </t>
        </is>
      </c>
      <c r="K2" s="4" t="inlineStr">
        <is>
          <t xml:space="preserve">PO7   </t>
        </is>
      </c>
      <c r="L2" s="4" t="inlineStr">
        <is>
          <t xml:space="preserve">PO8   </t>
        </is>
      </c>
      <c r="M2" s="4" t="inlineStr">
        <is>
          <t xml:space="preserve">PO9   </t>
        </is>
      </c>
      <c r="N2" s="4" t="inlineStr">
        <is>
          <t xml:space="preserve">PO10   </t>
        </is>
      </c>
      <c r="O2" s="4" t="inlineStr">
        <is>
          <t xml:space="preserve">PO11   </t>
        </is>
      </c>
      <c r="P2" s="4" t="inlineStr">
        <is>
          <t xml:space="preserve">PO12   </t>
        </is>
      </c>
      <c r="Q2" s="4" t="inlineStr">
        <is>
          <t>PSO1</t>
        </is>
      </c>
      <c r="R2" s="4" t="inlineStr">
        <is>
          <t>PSO2</t>
        </is>
      </c>
      <c r="S2" s="4" t="inlineStr">
        <is>
          <t>PSO3</t>
        </is>
      </c>
      <c r="T2" s="4" t="inlineStr">
        <is>
          <t>PSO4</t>
        </is>
      </c>
      <c r="U2" s="4" t="inlineStr">
        <is>
          <t>PSO5</t>
        </is>
      </c>
    </row>
    <row r="3">
      <c r="A3" s="5" t="inlineStr">
        <is>
          <t>Academic_year</t>
        </is>
      </c>
      <c r="B3" s="5" t="inlineStr">
        <is>
          <t>2021-2022</t>
        </is>
      </c>
      <c r="D3" s="6" t="inlineStr">
        <is>
          <t>CO1</t>
        </is>
      </c>
      <c r="E3" s="6" t="n">
        <v>3</v>
      </c>
      <c r="F3" s="6" t="n">
        <v>2</v>
      </c>
      <c r="G3" s="6" t="n">
        <v>0</v>
      </c>
      <c r="H3" s="6" t="n">
        <v>1</v>
      </c>
      <c r="I3" s="6" t="n">
        <v>1</v>
      </c>
      <c r="J3" s="6" t="n">
        <v>0</v>
      </c>
      <c r="K3" s="6" t="n">
        <v>0</v>
      </c>
      <c r="L3" s="6" t="n">
        <v>0</v>
      </c>
      <c r="M3" s="6" t="n">
        <v>1</v>
      </c>
      <c r="N3" s="6" t="n">
        <v>2</v>
      </c>
      <c r="O3" s="6" t="n">
        <v>0</v>
      </c>
      <c r="P3" s="6" t="n">
        <v>1</v>
      </c>
      <c r="Q3" s="6" t="n">
        <v>2</v>
      </c>
      <c r="R3" s="6" t="n">
        <v>1</v>
      </c>
      <c r="S3" s="6" t="n">
        <v>0</v>
      </c>
      <c r="T3" s="6" t="n">
        <v>0</v>
      </c>
      <c r="U3" s="6" t="n">
        <v>0</v>
      </c>
    </row>
    <row r="4">
      <c r="A4" s="3" t="inlineStr">
        <is>
          <t>Semester</t>
        </is>
      </c>
      <c r="B4" s="3" t="inlineStr">
        <is>
          <t>Even</t>
        </is>
      </c>
      <c r="D4" s="8" t="inlineStr">
        <is>
          <t>CO2</t>
        </is>
      </c>
      <c r="E4" s="8" t="n">
        <v>3</v>
      </c>
      <c r="F4" s="8" t="n">
        <v>2</v>
      </c>
      <c r="G4" s="8" t="n">
        <v>0</v>
      </c>
      <c r="H4" s="8" t="n">
        <v>1</v>
      </c>
      <c r="I4" s="8" t="n">
        <v>1</v>
      </c>
      <c r="J4" s="8" t="n">
        <v>0</v>
      </c>
      <c r="K4" s="8" t="n">
        <v>0</v>
      </c>
      <c r="L4" s="8" t="n">
        <v>0</v>
      </c>
      <c r="M4" s="8" t="n">
        <v>1</v>
      </c>
      <c r="N4" s="8" t="n">
        <v>2</v>
      </c>
      <c r="O4" s="8" t="n">
        <v>0</v>
      </c>
      <c r="P4" s="8" t="n">
        <v>1</v>
      </c>
      <c r="Q4" s="8" t="n">
        <v>2</v>
      </c>
      <c r="R4" s="8" t="n">
        <v>1</v>
      </c>
      <c r="S4" s="8" t="n">
        <v>0</v>
      </c>
      <c r="T4" s="8" t="n">
        <v>0</v>
      </c>
      <c r="U4" s="8" t="n">
        <v>0</v>
      </c>
    </row>
    <row r="5">
      <c r="A5" s="5" t="inlineStr">
        <is>
          <t>Branch</t>
        </is>
      </c>
      <c r="B5" s="5" t="inlineStr">
        <is>
          <t>MEE</t>
        </is>
      </c>
      <c r="D5" s="6" t="inlineStr">
        <is>
          <t>CO3</t>
        </is>
      </c>
      <c r="E5" s="6" t="n">
        <v>3</v>
      </c>
      <c r="F5" s="6" t="n">
        <v>2</v>
      </c>
      <c r="G5" s="6" t="n">
        <v>0</v>
      </c>
      <c r="H5" s="6" t="n">
        <v>1</v>
      </c>
      <c r="I5" s="6" t="n">
        <v>1</v>
      </c>
      <c r="J5" s="6" t="n">
        <v>0</v>
      </c>
      <c r="K5" s="6" t="n">
        <v>0</v>
      </c>
      <c r="L5" s="6" t="n">
        <v>0</v>
      </c>
      <c r="M5" s="6" t="n">
        <v>1</v>
      </c>
      <c r="N5" s="6" t="n">
        <v>2</v>
      </c>
      <c r="O5" s="6" t="n">
        <v>0</v>
      </c>
      <c r="P5" s="6" t="n">
        <v>1</v>
      </c>
      <c r="Q5" s="6" t="n">
        <v>2</v>
      </c>
      <c r="R5" s="6" t="n">
        <v>1</v>
      </c>
      <c r="S5" s="6" t="n">
        <v>0</v>
      </c>
      <c r="T5" s="6" t="n">
        <v>0</v>
      </c>
      <c r="U5" s="6" t="n">
        <v>0</v>
      </c>
    </row>
    <row r="6">
      <c r="A6" s="3" t="inlineStr">
        <is>
          <t>Batch</t>
        </is>
      </c>
      <c r="B6" s="3" t="n">
        <v>2019</v>
      </c>
      <c r="D6" s="8" t="inlineStr">
        <is>
          <t>CO4</t>
        </is>
      </c>
      <c r="E6" s="8" t="n">
        <v>3</v>
      </c>
      <c r="F6" s="8" t="n">
        <v>2</v>
      </c>
      <c r="G6" s="8" t="n">
        <v>0</v>
      </c>
      <c r="H6" s="8" t="n">
        <v>1</v>
      </c>
      <c r="I6" s="8" t="n">
        <v>1</v>
      </c>
      <c r="J6" s="8" t="n">
        <v>0</v>
      </c>
      <c r="K6" s="8" t="n">
        <v>0</v>
      </c>
      <c r="L6" s="8" t="n">
        <v>0</v>
      </c>
      <c r="M6" s="8" t="n">
        <v>1</v>
      </c>
      <c r="N6" s="8" t="n">
        <v>2</v>
      </c>
      <c r="O6" s="8" t="n">
        <v>0</v>
      </c>
      <c r="P6" s="8" t="n">
        <v>1</v>
      </c>
      <c r="Q6" s="8" t="n">
        <v>2</v>
      </c>
      <c r="R6" s="8" t="n">
        <v>1</v>
      </c>
      <c r="S6" s="8" t="n">
        <v>0</v>
      </c>
      <c r="T6" s="8" t="n">
        <v>0</v>
      </c>
      <c r="U6" s="8" t="n">
        <v>0</v>
      </c>
    </row>
    <row r="7">
      <c r="A7" s="5" t="inlineStr">
        <is>
          <t>Section</t>
        </is>
      </c>
      <c r="B7" s="5" t="inlineStr">
        <is>
          <t>A</t>
        </is>
      </c>
      <c r="D7" s="6" t="inlineStr">
        <is>
          <t>CO5</t>
        </is>
      </c>
      <c r="E7" s="6" t="n">
        <v>3</v>
      </c>
      <c r="F7" s="6" t="n">
        <v>2</v>
      </c>
      <c r="G7" s="6" t="n">
        <v>0</v>
      </c>
      <c r="H7" s="6" t="n">
        <v>1</v>
      </c>
      <c r="I7" s="6" t="n">
        <v>1</v>
      </c>
      <c r="J7" s="6" t="n">
        <v>0</v>
      </c>
      <c r="K7" s="6" t="n">
        <v>0</v>
      </c>
      <c r="L7" s="6" t="n">
        <v>0</v>
      </c>
      <c r="M7" s="6" t="n">
        <v>1</v>
      </c>
      <c r="N7" s="6" t="n">
        <v>2</v>
      </c>
      <c r="O7" s="6" t="n">
        <v>0</v>
      </c>
      <c r="P7" s="6" t="n">
        <v>1</v>
      </c>
      <c r="Q7" s="6" t="n">
        <v>2</v>
      </c>
      <c r="R7" s="6" t="n">
        <v>1</v>
      </c>
      <c r="S7" s="6" t="n">
        <v>0</v>
      </c>
      <c r="T7" s="6" t="n">
        <v>0</v>
      </c>
      <c r="U7" s="6" t="n">
        <v>0</v>
      </c>
    </row>
    <row r="8">
      <c r="A8" s="3" t="inlineStr">
        <is>
          <t>Subject_Code</t>
        </is>
      </c>
      <c r="B8" s="3" t="inlineStr">
        <is>
          <t>19MEE383</t>
        </is>
      </c>
    </row>
    <row r="9">
      <c r="A9" s="5" t="inlineStr">
        <is>
          <t>Subject_Name</t>
        </is>
      </c>
      <c r="B9" s="5" t="inlineStr">
        <is>
          <t>Machine Dynamics lab</t>
        </is>
      </c>
    </row>
    <row r="10">
      <c r="A10" s="3" t="inlineStr">
        <is>
          <t>Number_of_Students</t>
        </is>
      </c>
      <c r="B10" s="3" t="n">
        <v>55</v>
      </c>
      <c r="D10" s="1" t="inlineStr">
        <is>
          <t>Indirect CO Assessment</t>
        </is>
      </c>
      <c r="E10" s="1" t="n"/>
    </row>
    <row r="11">
      <c r="A11" s="5" t="inlineStr">
        <is>
          <t>Number_of_COs</t>
        </is>
      </c>
      <c r="B11" s="5" t="n">
        <v>5</v>
      </c>
      <c r="D11" s="10" t="inlineStr">
        <is>
          <t>COs</t>
        </is>
      </c>
      <c r="E11" s="10" t="inlineStr">
        <is>
          <t>Indirect %</t>
        </is>
      </c>
    </row>
    <row r="12">
      <c r="A12" s="2" t="n"/>
      <c r="B12" s="2" t="n"/>
      <c r="D12" s="11" t="inlineStr">
        <is>
          <t>CO1</t>
        </is>
      </c>
      <c r="E12" s="11" t="n">
        <v>95</v>
      </c>
    </row>
    <row r="13">
      <c r="A13" s="1" t="inlineStr">
        <is>
          <t>Variables</t>
        </is>
      </c>
      <c r="B13" s="1" t="n"/>
      <c r="D13" s="13" t="inlineStr">
        <is>
          <t>CO2</t>
        </is>
      </c>
      <c r="E13" s="13" t="n">
        <v>95</v>
      </c>
    </row>
    <row r="14">
      <c r="A14" s="3" t="inlineStr">
        <is>
          <t>Default Threshold %</t>
        </is>
      </c>
      <c r="B14" s="3" t="n">
        <v>70</v>
      </c>
      <c r="D14" s="11" t="inlineStr">
        <is>
          <t>CO3</t>
        </is>
      </c>
      <c r="E14" s="11" t="n">
        <v>95</v>
      </c>
    </row>
    <row r="15">
      <c r="A15" s="5" t="inlineStr">
        <is>
          <t>Internal %</t>
        </is>
      </c>
      <c r="B15" s="5" t="n">
        <v>80</v>
      </c>
      <c r="D15" s="13" t="inlineStr">
        <is>
          <t>CO4</t>
        </is>
      </c>
      <c r="E15" s="13" t="n">
        <v>95</v>
      </c>
    </row>
    <row r="16">
      <c r="A16" s="3" t="inlineStr">
        <is>
          <t>External %</t>
        </is>
      </c>
      <c r="B16" s="3" t="n">
        <v>20</v>
      </c>
      <c r="D16" s="11" t="inlineStr">
        <is>
          <t>CO5</t>
        </is>
      </c>
      <c r="E16" s="11" t="n">
        <v>95</v>
      </c>
    </row>
    <row r="17">
      <c r="A17" s="5" t="inlineStr">
        <is>
          <t>Direct %</t>
        </is>
      </c>
      <c r="B17" s="5" t="n">
        <v>80</v>
      </c>
    </row>
    <row r="18">
      <c r="A18" s="3" t="inlineStr">
        <is>
          <t>Indirect %</t>
        </is>
      </c>
      <c r="B18" s="3" t="n">
        <v>20</v>
      </c>
      <c r="D18" s="1" t="inlineStr">
        <is>
          <t>Course Attainment</t>
        </is>
      </c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</row>
    <row r="19">
      <c r="A19" s="5" t="inlineStr">
        <is>
          <t>Target CO Attainment %</t>
        </is>
      </c>
      <c r="B19" s="5" t="n">
        <v>75</v>
      </c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</row>
    <row r="20"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</row>
    <row r="21">
      <c r="D21" s="39" t="inlineStr">
        <is>
          <t>Course Outcome</t>
        </is>
      </c>
      <c r="E21" s="39" t="inlineStr">
        <is>
          <t>Mapping with Program</t>
        </is>
      </c>
      <c r="F21" s="39" t="n"/>
      <c r="G21" s="39" t="inlineStr">
        <is>
          <t>Attainment % in</t>
        </is>
      </c>
      <c r="H21" s="39" t="n"/>
      <c r="I21" s="39" t="n"/>
      <c r="J21" s="39" t="n"/>
      <c r="K21" s="39" t="n"/>
      <c r="L21" s="39" t="n"/>
      <c r="M21" s="39" t="n"/>
      <c r="N21" s="39" t="n"/>
      <c r="O21" s="39" t="n"/>
      <c r="P21" s="39" t="n"/>
    </row>
    <row r="22">
      <c r="D22" s="39" t="n"/>
      <c r="E22" s="39" t="inlineStr">
        <is>
          <t>POs &amp; PSOs</t>
        </is>
      </c>
      <c r="F22" s="39" t="inlineStr">
        <is>
          <t>Level of Mapping</t>
        </is>
      </c>
      <c r="G22" s="39" t="inlineStr">
        <is>
          <t>Direct</t>
        </is>
      </c>
      <c r="H22" s="39" t="n"/>
      <c r="I22" s="39" t="n"/>
      <c r="J22" s="39" t="n"/>
      <c r="K22" s="39" t="n"/>
      <c r="L22" s="39" t="n"/>
      <c r="M22" s="39" t="inlineStr">
        <is>
          <t>Indirect</t>
        </is>
      </c>
      <c r="N22" s="39" t="n"/>
      <c r="O22" s="40" t="inlineStr">
        <is>
          <t>Final Weighted CO Attainment (80% Direct + 20% Indirect)</t>
        </is>
      </c>
      <c r="P22" s="39" t="n"/>
    </row>
    <row r="23" ht="52" customHeight="1">
      <c r="D23" s="39" t="n"/>
      <c r="E23" s="39" t="n"/>
      <c r="F23" s="40" t="inlineStr">
        <is>
          <t>Affinity</t>
        </is>
      </c>
      <c r="G23" s="39" t="inlineStr">
        <is>
          <t>University(SEE)</t>
        </is>
      </c>
      <c r="H23" s="39" t="n"/>
      <c r="I23" s="39" t="inlineStr">
        <is>
          <t>Internal(CIE)</t>
        </is>
      </c>
      <c r="J23" s="39" t="n"/>
      <c r="K23" s="40" t="inlineStr">
        <is>
          <t>Weighted Level of Attainment (20 SEE + 80 CIE)</t>
        </is>
      </c>
      <c r="L23" s="39" t="n"/>
      <c r="M23" s="39" t="inlineStr">
        <is>
          <t>Attainment</t>
        </is>
      </c>
      <c r="N23" s="39" t="inlineStr">
        <is>
          <t>Level Of Attainment (0-40 --&gt; 1, 40-60 ---&gt; 2, 60-100---&gt; 3)</t>
        </is>
      </c>
      <c r="O23" s="39" t="n"/>
      <c r="P23" s="39" t="n"/>
    </row>
    <row r="24">
      <c r="D24" s="39" t="n"/>
      <c r="E24" s="39" t="n"/>
      <c r="F24" s="39" t="n"/>
      <c r="G24" s="39" t="inlineStr">
        <is>
          <t>Attainment</t>
        </is>
      </c>
      <c r="H24" s="39" t="inlineStr">
        <is>
          <t>Level Of Attainment (0-40 --&gt; 1, 40-60 ---&gt; 2, 60-100---&gt; 3)</t>
        </is>
      </c>
      <c r="I24" s="39" t="inlineStr">
        <is>
          <t>Attainment</t>
        </is>
      </c>
      <c r="J24" s="39" t="inlineStr">
        <is>
          <t>Level Of Attainment (0-40 --&gt; 1, 40-60 ---&gt; 2, 60-100---&gt; 3)</t>
        </is>
      </c>
      <c r="K24" s="40" t="inlineStr">
        <is>
          <t>Attainment</t>
        </is>
      </c>
      <c r="L24" s="40" t="inlineStr">
        <is>
          <t>Level Of Attainment (0-40 --&gt; 1, 40-60 ---&gt; 2, 60-100---&gt; 3)</t>
        </is>
      </c>
      <c r="M24" s="39" t="n"/>
      <c r="N24" s="39" t="n"/>
      <c r="O24" s="40" t="inlineStr">
        <is>
          <t>Attainment</t>
        </is>
      </c>
      <c r="P24" s="40" t="inlineStr">
        <is>
          <t>Level Of Attainment (0-40 --&gt; 1, 40-60 ---&gt; 2, 60-100---&gt; 3)</t>
        </is>
      </c>
    </row>
    <row r="25">
      <c r="D25" s="39" t="inlineStr">
        <is>
          <t>CO1</t>
        </is>
      </c>
      <c r="E25" s="41" t="inlineStr">
        <is>
          <t xml:space="preserve">PO1   </t>
        </is>
      </c>
      <c r="F25" s="41" t="n">
        <v>3</v>
      </c>
      <c r="G25" s="42" t="n">
        <v>56.36363636363636</v>
      </c>
      <c r="H25" s="41" t="n">
        <v>2</v>
      </c>
      <c r="I25" s="42" t="n">
        <v>92.72727272727272</v>
      </c>
      <c r="J25" s="41" t="n">
        <v>3</v>
      </c>
      <c r="K25" s="42" t="n">
        <v>85.45454545454544</v>
      </c>
      <c r="L25" s="41" t="n">
        <v>3</v>
      </c>
      <c r="M25" s="42" t="n">
        <v>95</v>
      </c>
      <c r="N25" s="41" t="n">
        <v>3</v>
      </c>
      <c r="O25" s="42" t="n">
        <v>87.36363636363636</v>
      </c>
      <c r="P25" s="41" t="n">
        <v>3</v>
      </c>
    </row>
    <row r="26">
      <c r="D26" s="43" t="n"/>
      <c r="E26" s="44" t="inlineStr">
        <is>
          <t xml:space="preserve">PO2   </t>
        </is>
      </c>
      <c r="F26" s="44" t="n">
        <v>2</v>
      </c>
      <c r="G26" s="43" t="n"/>
      <c r="H26" s="43" t="n"/>
      <c r="I26" s="43" t="n"/>
      <c r="J26" s="43" t="n"/>
      <c r="K26" s="43" t="n"/>
      <c r="L26" s="43" t="n"/>
      <c r="M26" s="43" t="n"/>
      <c r="N26" s="43" t="n"/>
      <c r="O26" s="43" t="n"/>
      <c r="P26" s="43" t="n"/>
    </row>
    <row r="27">
      <c r="D27" s="43" t="n"/>
      <c r="E27" s="41" t="inlineStr">
        <is>
          <t xml:space="preserve">PO3   </t>
        </is>
      </c>
      <c r="F27" s="41" t="n">
        <v>0</v>
      </c>
      <c r="G27" s="43" t="n"/>
      <c r="H27" s="43" t="n"/>
      <c r="I27" s="43" t="n"/>
      <c r="J27" s="43" t="n"/>
      <c r="K27" s="43" t="n"/>
      <c r="L27" s="43" t="n"/>
      <c r="M27" s="43" t="n"/>
      <c r="N27" s="43" t="n"/>
      <c r="O27" s="43" t="n"/>
      <c r="P27" s="43" t="n"/>
    </row>
    <row r="28">
      <c r="D28" s="43" t="n"/>
      <c r="E28" s="44" t="inlineStr">
        <is>
          <t xml:space="preserve">PO4   </t>
        </is>
      </c>
      <c r="F28" s="44" t="n">
        <v>1</v>
      </c>
      <c r="G28" s="43" t="n"/>
      <c r="H28" s="43" t="n"/>
      <c r="I28" s="43" t="n"/>
      <c r="J28" s="43" t="n"/>
      <c r="K28" s="43" t="n"/>
      <c r="L28" s="43" t="n"/>
      <c r="M28" s="43" t="n"/>
      <c r="N28" s="43" t="n"/>
      <c r="O28" s="43" t="n"/>
      <c r="P28" s="43" t="n"/>
    </row>
    <row r="29">
      <c r="D29" s="43" t="n"/>
      <c r="E29" s="41" t="inlineStr">
        <is>
          <t xml:space="preserve">PO5   </t>
        </is>
      </c>
      <c r="F29" s="41" t="n">
        <v>1</v>
      </c>
      <c r="G29" s="43" t="n"/>
      <c r="H29" s="43" t="n"/>
      <c r="I29" s="43" t="n"/>
      <c r="J29" s="43" t="n"/>
      <c r="K29" s="43" t="n"/>
      <c r="L29" s="43" t="n"/>
      <c r="M29" s="43" t="n"/>
      <c r="N29" s="43" t="n"/>
      <c r="O29" s="43" t="n"/>
      <c r="P29" s="43" t="n"/>
    </row>
    <row r="30">
      <c r="D30" s="43" t="n"/>
      <c r="E30" s="44" t="inlineStr">
        <is>
          <t xml:space="preserve">PO6   </t>
        </is>
      </c>
      <c r="F30" s="44" t="n">
        <v>0</v>
      </c>
      <c r="G30" s="43" t="n"/>
      <c r="H30" s="43" t="n"/>
      <c r="I30" s="43" t="n"/>
      <c r="J30" s="43" t="n"/>
      <c r="K30" s="43" t="n"/>
      <c r="L30" s="43" t="n"/>
      <c r="M30" s="43" t="n"/>
      <c r="N30" s="43" t="n"/>
      <c r="O30" s="43" t="n"/>
      <c r="P30" s="43" t="n"/>
    </row>
    <row r="31">
      <c r="D31" s="43" t="n"/>
      <c r="E31" s="41" t="inlineStr">
        <is>
          <t xml:space="preserve">PO7   </t>
        </is>
      </c>
      <c r="F31" s="41" t="n">
        <v>0</v>
      </c>
      <c r="G31" s="43" t="n"/>
      <c r="H31" s="43" t="n"/>
      <c r="I31" s="43" t="n"/>
      <c r="J31" s="43" t="n"/>
      <c r="K31" s="43" t="n"/>
      <c r="L31" s="43" t="n"/>
      <c r="M31" s="43" t="n"/>
      <c r="N31" s="43" t="n"/>
      <c r="O31" s="43" t="n"/>
      <c r="P31" s="43" t="n"/>
    </row>
    <row r="32">
      <c r="D32" s="43" t="n"/>
      <c r="E32" s="44" t="inlineStr">
        <is>
          <t xml:space="preserve">PO8   </t>
        </is>
      </c>
      <c r="F32" s="44" t="n">
        <v>0</v>
      </c>
      <c r="G32" s="43" t="n"/>
      <c r="H32" s="43" t="n"/>
      <c r="I32" s="43" t="n"/>
      <c r="J32" s="43" t="n"/>
      <c r="K32" s="43" t="n"/>
      <c r="L32" s="43" t="n"/>
      <c r="M32" s="43" t="n"/>
      <c r="N32" s="43" t="n"/>
      <c r="O32" s="43" t="n"/>
      <c r="P32" s="43" t="n"/>
    </row>
    <row r="33">
      <c r="D33" s="43" t="n"/>
      <c r="E33" s="41" t="inlineStr">
        <is>
          <t xml:space="preserve">PO9   </t>
        </is>
      </c>
      <c r="F33" s="41" t="n">
        <v>1</v>
      </c>
      <c r="G33" s="43" t="n"/>
      <c r="H33" s="43" t="n"/>
      <c r="I33" s="43" t="n"/>
      <c r="J33" s="43" t="n"/>
      <c r="K33" s="43" t="n"/>
      <c r="L33" s="43" t="n"/>
      <c r="M33" s="43" t="n"/>
      <c r="N33" s="43" t="n"/>
      <c r="O33" s="43" t="n"/>
      <c r="P33" s="43" t="n"/>
    </row>
    <row r="34">
      <c r="D34" s="43" t="n"/>
      <c r="E34" s="44" t="inlineStr">
        <is>
          <t xml:space="preserve">PO10   </t>
        </is>
      </c>
      <c r="F34" s="44" t="n">
        <v>2</v>
      </c>
      <c r="G34" s="43" t="n"/>
      <c r="H34" s="43" t="n"/>
      <c r="I34" s="43" t="n"/>
      <c r="J34" s="43" t="n"/>
      <c r="K34" s="43" t="n"/>
      <c r="L34" s="43" t="n"/>
      <c r="M34" s="43" t="n"/>
      <c r="N34" s="43" t="n"/>
      <c r="O34" s="43" t="n"/>
      <c r="P34" s="43" t="n"/>
    </row>
    <row r="35">
      <c r="D35" s="43" t="n"/>
      <c r="E35" s="41" t="inlineStr">
        <is>
          <t xml:space="preserve">PO11   </t>
        </is>
      </c>
      <c r="F35" s="41" t="n">
        <v>0</v>
      </c>
      <c r="G35" s="43" t="n"/>
      <c r="H35" s="43" t="n"/>
      <c r="I35" s="43" t="n"/>
      <c r="J35" s="43" t="n"/>
      <c r="K35" s="43" t="n"/>
      <c r="L35" s="43" t="n"/>
      <c r="M35" s="43" t="n"/>
      <c r="N35" s="43" t="n"/>
      <c r="O35" s="43" t="n"/>
      <c r="P35" s="43" t="n"/>
    </row>
    <row r="36">
      <c r="D36" s="43" t="n"/>
      <c r="E36" s="44" t="inlineStr">
        <is>
          <t xml:space="preserve">PO12   </t>
        </is>
      </c>
      <c r="F36" s="44" t="n">
        <v>1</v>
      </c>
      <c r="G36" s="43" t="n"/>
      <c r="H36" s="43" t="n"/>
      <c r="I36" s="43" t="n"/>
      <c r="J36" s="43" t="n"/>
      <c r="K36" s="43" t="n"/>
      <c r="L36" s="43" t="n"/>
      <c r="M36" s="43" t="n"/>
      <c r="N36" s="43" t="n"/>
      <c r="O36" s="43" t="n"/>
      <c r="P36" s="43" t="n"/>
    </row>
    <row r="37">
      <c r="D37" s="43" t="n"/>
      <c r="E37" s="41" t="inlineStr">
        <is>
          <t>PSO1</t>
        </is>
      </c>
      <c r="F37" s="41" t="n">
        <v>2</v>
      </c>
      <c r="G37" s="43" t="n"/>
      <c r="H37" s="43" t="n"/>
      <c r="I37" s="43" t="n"/>
      <c r="J37" s="43" t="n"/>
      <c r="K37" s="43" t="n"/>
      <c r="L37" s="43" t="n"/>
      <c r="M37" s="43" t="n"/>
      <c r="N37" s="43" t="n"/>
      <c r="O37" s="43" t="n"/>
      <c r="P37" s="43" t="n"/>
    </row>
    <row r="38">
      <c r="D38" s="43" t="n"/>
      <c r="E38" s="44" t="inlineStr">
        <is>
          <t>PSO2</t>
        </is>
      </c>
      <c r="F38" s="44" t="n">
        <v>1</v>
      </c>
      <c r="G38" s="43" t="n"/>
      <c r="H38" s="43" t="n"/>
      <c r="I38" s="43" t="n"/>
      <c r="J38" s="43" t="n"/>
      <c r="K38" s="43" t="n"/>
      <c r="L38" s="43" t="n"/>
      <c r="M38" s="43" t="n"/>
      <c r="N38" s="43" t="n"/>
      <c r="O38" s="43" t="n"/>
      <c r="P38" s="43" t="n"/>
    </row>
    <row r="39">
      <c r="D39" s="43" t="n"/>
      <c r="E39" s="41" t="inlineStr">
        <is>
          <t>PSO3</t>
        </is>
      </c>
      <c r="F39" s="41" t="n">
        <v>0</v>
      </c>
      <c r="G39" s="43" t="n"/>
      <c r="H39" s="43" t="n"/>
      <c r="I39" s="43" t="n"/>
      <c r="J39" s="43" t="n"/>
      <c r="K39" s="43" t="n"/>
      <c r="L39" s="43" t="n"/>
      <c r="M39" s="43" t="n"/>
      <c r="N39" s="43" t="n"/>
      <c r="O39" s="43" t="n"/>
      <c r="P39" s="43" t="n"/>
    </row>
    <row r="40">
      <c r="D40" s="43" t="n"/>
      <c r="E40" s="44" t="inlineStr">
        <is>
          <t>PSO4</t>
        </is>
      </c>
      <c r="F40" s="44" t="n">
        <v>0</v>
      </c>
      <c r="G40" s="43" t="n"/>
      <c r="H40" s="43" t="n"/>
      <c r="I40" s="43" t="n"/>
      <c r="J40" s="43" t="n"/>
      <c r="K40" s="43" t="n"/>
      <c r="L40" s="43" t="n"/>
      <c r="M40" s="43" t="n"/>
      <c r="N40" s="43" t="n"/>
      <c r="O40" s="43" t="n"/>
      <c r="P40" s="43" t="n"/>
    </row>
    <row r="41">
      <c r="D41" s="43" t="n"/>
      <c r="E41" s="41" t="inlineStr">
        <is>
          <t>PSO5</t>
        </is>
      </c>
      <c r="F41" s="41" t="n">
        <v>0</v>
      </c>
      <c r="G41" s="43" t="n"/>
      <c r="H41" s="43" t="n"/>
      <c r="I41" s="43" t="n"/>
      <c r="J41" s="43" t="n"/>
      <c r="K41" s="43" t="n"/>
      <c r="L41" s="43" t="n"/>
      <c r="M41" s="43" t="n"/>
      <c r="N41" s="43" t="n"/>
      <c r="O41" s="43" t="n"/>
      <c r="P41" s="43" t="n"/>
    </row>
    <row r="42">
      <c r="D42" s="40" t="inlineStr">
        <is>
          <t>CO2</t>
        </is>
      </c>
      <c r="E42" s="41" t="inlineStr">
        <is>
          <t xml:space="preserve">PO1   </t>
        </is>
      </c>
      <c r="F42" s="41" t="n">
        <v>3</v>
      </c>
      <c r="G42" s="42" t="n">
        <v>56.36363636363636</v>
      </c>
      <c r="H42" s="41" t="n">
        <v>2</v>
      </c>
      <c r="I42" s="42" t="n">
        <v>89.09090909090909</v>
      </c>
      <c r="J42" s="41" t="n">
        <v>3</v>
      </c>
      <c r="K42" s="42" t="n">
        <v>82.54545454545456</v>
      </c>
      <c r="L42" s="41" t="n">
        <v>3</v>
      </c>
      <c r="M42" s="42" t="n">
        <v>95</v>
      </c>
      <c r="N42" s="41" t="n">
        <v>3</v>
      </c>
      <c r="O42" s="42" t="n">
        <v>85.03636363636365</v>
      </c>
      <c r="P42" s="41" t="n">
        <v>3</v>
      </c>
    </row>
    <row r="43">
      <c r="D43" s="43" t="n"/>
      <c r="E43" s="44" t="inlineStr">
        <is>
          <t xml:space="preserve">PO2   </t>
        </is>
      </c>
      <c r="F43" s="44" t="n">
        <v>2</v>
      </c>
      <c r="G43" s="43" t="n"/>
      <c r="H43" s="43" t="n"/>
      <c r="I43" s="43" t="n"/>
      <c r="J43" s="43" t="n"/>
      <c r="K43" s="43" t="n"/>
      <c r="L43" s="43" t="n"/>
      <c r="M43" s="43" t="n"/>
      <c r="N43" s="43" t="n"/>
      <c r="O43" s="43" t="n"/>
      <c r="P43" s="43" t="n"/>
    </row>
    <row r="44">
      <c r="D44" s="43" t="n"/>
      <c r="E44" s="41" t="inlineStr">
        <is>
          <t xml:space="preserve">PO3   </t>
        </is>
      </c>
      <c r="F44" s="41" t="n">
        <v>0</v>
      </c>
      <c r="G44" s="43" t="n"/>
      <c r="H44" s="43" t="n"/>
      <c r="I44" s="43" t="n"/>
      <c r="J44" s="43" t="n"/>
      <c r="K44" s="43" t="n"/>
      <c r="L44" s="43" t="n"/>
      <c r="M44" s="43" t="n"/>
      <c r="N44" s="43" t="n"/>
      <c r="O44" s="43" t="n"/>
      <c r="P44" s="43" t="n"/>
    </row>
    <row r="45">
      <c r="D45" s="43" t="n"/>
      <c r="E45" s="44" t="inlineStr">
        <is>
          <t xml:space="preserve">PO4   </t>
        </is>
      </c>
      <c r="F45" s="44" t="n">
        <v>1</v>
      </c>
      <c r="G45" s="43" t="n"/>
      <c r="H45" s="43" t="n"/>
      <c r="I45" s="43" t="n"/>
      <c r="J45" s="43" t="n"/>
      <c r="K45" s="43" t="n"/>
      <c r="L45" s="43" t="n"/>
      <c r="M45" s="43" t="n"/>
      <c r="N45" s="43" t="n"/>
      <c r="O45" s="43" t="n"/>
      <c r="P45" s="43" t="n"/>
    </row>
    <row r="46">
      <c r="D46" s="43" t="n"/>
      <c r="E46" s="41" t="inlineStr">
        <is>
          <t xml:space="preserve">PO5   </t>
        </is>
      </c>
      <c r="F46" s="41" t="n">
        <v>1</v>
      </c>
      <c r="G46" s="43" t="n"/>
      <c r="H46" s="43" t="n"/>
      <c r="I46" s="43" t="n"/>
      <c r="J46" s="43" t="n"/>
      <c r="K46" s="43" t="n"/>
      <c r="L46" s="43" t="n"/>
      <c r="M46" s="43" t="n"/>
      <c r="N46" s="43" t="n"/>
      <c r="O46" s="43" t="n"/>
      <c r="P46" s="43" t="n"/>
    </row>
    <row r="47">
      <c r="D47" s="43" t="n"/>
      <c r="E47" s="44" t="inlineStr">
        <is>
          <t xml:space="preserve">PO6   </t>
        </is>
      </c>
      <c r="F47" s="44" t="n">
        <v>0</v>
      </c>
      <c r="G47" s="43" t="n"/>
      <c r="H47" s="43" t="n"/>
      <c r="I47" s="43" t="n"/>
      <c r="J47" s="43" t="n"/>
      <c r="K47" s="43" t="n"/>
      <c r="L47" s="43" t="n"/>
      <c r="M47" s="43" t="n"/>
      <c r="N47" s="43" t="n"/>
      <c r="O47" s="43" t="n"/>
      <c r="P47" s="43" t="n"/>
    </row>
    <row r="48">
      <c r="D48" s="43" t="n"/>
      <c r="E48" s="41" t="inlineStr">
        <is>
          <t xml:space="preserve">PO7   </t>
        </is>
      </c>
      <c r="F48" s="41" t="n">
        <v>0</v>
      </c>
      <c r="G48" s="43" t="n"/>
      <c r="H48" s="43" t="n"/>
      <c r="I48" s="43" t="n"/>
      <c r="J48" s="43" t="n"/>
      <c r="K48" s="43" t="n"/>
      <c r="L48" s="43" t="n"/>
      <c r="M48" s="43" t="n"/>
      <c r="N48" s="43" t="n"/>
      <c r="O48" s="43" t="n"/>
      <c r="P48" s="43" t="n"/>
    </row>
    <row r="49">
      <c r="D49" s="43" t="n"/>
      <c r="E49" s="44" t="inlineStr">
        <is>
          <t xml:space="preserve">PO8   </t>
        </is>
      </c>
      <c r="F49" s="44" t="n">
        <v>0</v>
      </c>
      <c r="G49" s="43" t="n"/>
      <c r="H49" s="43" t="n"/>
      <c r="I49" s="43" t="n"/>
      <c r="J49" s="43" t="n"/>
      <c r="K49" s="43" t="n"/>
      <c r="L49" s="43" t="n"/>
      <c r="M49" s="43" t="n"/>
      <c r="N49" s="43" t="n"/>
      <c r="O49" s="43" t="n"/>
      <c r="P49" s="43" t="n"/>
    </row>
    <row r="50">
      <c r="D50" s="43" t="n"/>
      <c r="E50" s="41" t="inlineStr">
        <is>
          <t xml:space="preserve">PO9   </t>
        </is>
      </c>
      <c r="F50" s="41" t="n">
        <v>1</v>
      </c>
      <c r="G50" s="43" t="n"/>
      <c r="H50" s="43" t="n"/>
      <c r="I50" s="43" t="n"/>
      <c r="J50" s="43" t="n"/>
      <c r="K50" s="43" t="n"/>
      <c r="L50" s="43" t="n"/>
      <c r="M50" s="43" t="n"/>
      <c r="N50" s="43" t="n"/>
      <c r="O50" s="43" t="n"/>
      <c r="P50" s="43" t="n"/>
    </row>
    <row r="51">
      <c r="D51" s="43" t="n"/>
      <c r="E51" s="44" t="inlineStr">
        <is>
          <t xml:space="preserve">PO10   </t>
        </is>
      </c>
      <c r="F51" s="44" t="n">
        <v>2</v>
      </c>
      <c r="G51" s="43" t="n"/>
      <c r="H51" s="43" t="n"/>
      <c r="I51" s="43" t="n"/>
      <c r="J51" s="43" t="n"/>
      <c r="K51" s="43" t="n"/>
      <c r="L51" s="43" t="n"/>
      <c r="M51" s="43" t="n"/>
      <c r="N51" s="43" t="n"/>
      <c r="O51" s="43" t="n"/>
      <c r="P51" s="43" t="n"/>
    </row>
    <row r="52">
      <c r="D52" s="43" t="n"/>
      <c r="E52" s="41" t="inlineStr">
        <is>
          <t xml:space="preserve">PO11   </t>
        </is>
      </c>
      <c r="F52" s="41" t="n">
        <v>0</v>
      </c>
      <c r="G52" s="43" t="n"/>
      <c r="H52" s="43" t="n"/>
      <c r="I52" s="43" t="n"/>
      <c r="J52" s="43" t="n"/>
      <c r="K52" s="43" t="n"/>
      <c r="L52" s="43" t="n"/>
      <c r="M52" s="43" t="n"/>
      <c r="N52" s="43" t="n"/>
      <c r="O52" s="43" t="n"/>
      <c r="P52" s="43" t="n"/>
    </row>
    <row r="53">
      <c r="D53" s="43" t="n"/>
      <c r="E53" s="44" t="inlineStr">
        <is>
          <t xml:space="preserve">PO12   </t>
        </is>
      </c>
      <c r="F53" s="44" t="n">
        <v>1</v>
      </c>
      <c r="G53" s="43" t="n"/>
      <c r="H53" s="43" t="n"/>
      <c r="I53" s="43" t="n"/>
      <c r="J53" s="43" t="n"/>
      <c r="K53" s="43" t="n"/>
      <c r="L53" s="43" t="n"/>
      <c r="M53" s="43" t="n"/>
      <c r="N53" s="43" t="n"/>
      <c r="O53" s="43" t="n"/>
      <c r="P53" s="43" t="n"/>
    </row>
    <row r="54">
      <c r="D54" s="43" t="n"/>
      <c r="E54" s="41" t="inlineStr">
        <is>
          <t>PSO1</t>
        </is>
      </c>
      <c r="F54" s="41" t="n">
        <v>2</v>
      </c>
      <c r="G54" s="43" t="n"/>
      <c r="H54" s="43" t="n"/>
      <c r="I54" s="43" t="n"/>
      <c r="J54" s="43" t="n"/>
      <c r="K54" s="43" t="n"/>
      <c r="L54" s="43" t="n"/>
      <c r="M54" s="43" t="n"/>
      <c r="N54" s="43" t="n"/>
      <c r="O54" s="43" t="n"/>
      <c r="P54" s="43" t="n"/>
    </row>
    <row r="55">
      <c r="D55" s="43" t="n"/>
      <c r="E55" s="44" t="inlineStr">
        <is>
          <t>PSO2</t>
        </is>
      </c>
      <c r="F55" s="44" t="n">
        <v>1</v>
      </c>
      <c r="G55" s="43" t="n"/>
      <c r="H55" s="43" t="n"/>
      <c r="I55" s="43" t="n"/>
      <c r="J55" s="43" t="n"/>
      <c r="K55" s="43" t="n"/>
      <c r="L55" s="43" t="n"/>
      <c r="M55" s="43" t="n"/>
      <c r="N55" s="43" t="n"/>
      <c r="O55" s="43" t="n"/>
      <c r="P55" s="43" t="n"/>
    </row>
    <row r="56">
      <c r="D56" s="43" t="n"/>
      <c r="E56" s="41" t="inlineStr">
        <is>
          <t>PSO3</t>
        </is>
      </c>
      <c r="F56" s="41" t="n">
        <v>0</v>
      </c>
      <c r="G56" s="43" t="n"/>
      <c r="H56" s="43" t="n"/>
      <c r="I56" s="43" t="n"/>
      <c r="J56" s="43" t="n"/>
      <c r="K56" s="43" t="n"/>
      <c r="L56" s="43" t="n"/>
      <c r="M56" s="43" t="n"/>
      <c r="N56" s="43" t="n"/>
      <c r="O56" s="43" t="n"/>
      <c r="P56" s="43" t="n"/>
    </row>
    <row r="57">
      <c r="D57" s="43" t="n"/>
      <c r="E57" s="44" t="inlineStr">
        <is>
          <t>PSO4</t>
        </is>
      </c>
      <c r="F57" s="44" t="n">
        <v>0</v>
      </c>
      <c r="G57" s="43" t="n"/>
      <c r="H57" s="43" t="n"/>
      <c r="I57" s="43" t="n"/>
      <c r="J57" s="43" t="n"/>
      <c r="K57" s="43" t="n"/>
      <c r="L57" s="43" t="n"/>
      <c r="M57" s="43" t="n"/>
      <c r="N57" s="43" t="n"/>
      <c r="O57" s="43" t="n"/>
      <c r="P57" s="43" t="n"/>
    </row>
    <row r="58">
      <c r="D58" s="43" t="n"/>
      <c r="E58" s="41" t="inlineStr">
        <is>
          <t>PSO5</t>
        </is>
      </c>
      <c r="F58" s="41" t="n">
        <v>0</v>
      </c>
      <c r="G58" s="43" t="n"/>
      <c r="H58" s="43" t="n"/>
      <c r="I58" s="43" t="n"/>
      <c r="J58" s="43" t="n"/>
      <c r="K58" s="43" t="n"/>
      <c r="L58" s="43" t="n"/>
      <c r="M58" s="43" t="n"/>
      <c r="N58" s="43" t="n"/>
      <c r="O58" s="43" t="n"/>
      <c r="P58" s="43" t="n"/>
    </row>
    <row r="59">
      <c r="D59" s="39" t="inlineStr">
        <is>
          <t>CO3</t>
        </is>
      </c>
      <c r="E59" s="41" t="inlineStr">
        <is>
          <t xml:space="preserve">PO1   </t>
        </is>
      </c>
      <c r="F59" s="41" t="n">
        <v>3</v>
      </c>
      <c r="G59" s="42" t="n">
        <v>85.45454545454545</v>
      </c>
      <c r="H59" s="41" t="n">
        <v>3</v>
      </c>
      <c r="I59" s="42" t="n">
        <v>56.36363636363636</v>
      </c>
      <c r="J59" s="41" t="n">
        <v>2</v>
      </c>
      <c r="K59" s="42" t="n">
        <v>62.18181818181819</v>
      </c>
      <c r="L59" s="41" t="n">
        <v>3</v>
      </c>
      <c r="M59" s="42" t="n">
        <v>95</v>
      </c>
      <c r="N59" s="41" t="n">
        <v>3</v>
      </c>
      <c r="O59" s="42" t="n">
        <v>68.74545454545455</v>
      </c>
      <c r="P59" s="41" t="n">
        <v>3</v>
      </c>
    </row>
    <row r="60">
      <c r="D60" s="43" t="n"/>
      <c r="E60" s="44" t="inlineStr">
        <is>
          <t xml:space="preserve">PO2   </t>
        </is>
      </c>
      <c r="F60" s="44" t="n">
        <v>2</v>
      </c>
      <c r="G60" s="43" t="n"/>
      <c r="H60" s="43" t="n"/>
      <c r="I60" s="43" t="n"/>
      <c r="J60" s="43" t="n"/>
      <c r="K60" s="43" t="n"/>
      <c r="L60" s="43" t="n"/>
      <c r="M60" s="43" t="n"/>
      <c r="N60" s="43" t="n"/>
      <c r="O60" s="43" t="n"/>
      <c r="P60" s="43" t="n"/>
    </row>
    <row r="61">
      <c r="D61" s="43" t="n"/>
      <c r="E61" s="41" t="inlineStr">
        <is>
          <t xml:space="preserve">PO3   </t>
        </is>
      </c>
      <c r="F61" s="41" t="n">
        <v>0</v>
      </c>
      <c r="G61" s="43" t="n"/>
      <c r="H61" s="43" t="n"/>
      <c r="I61" s="43" t="n"/>
      <c r="J61" s="43" t="n"/>
      <c r="K61" s="43" t="n"/>
      <c r="L61" s="43" t="n"/>
      <c r="M61" s="43" t="n"/>
      <c r="N61" s="43" t="n"/>
      <c r="O61" s="43" t="n"/>
      <c r="P61" s="43" t="n"/>
    </row>
    <row r="62">
      <c r="D62" s="43" t="n"/>
      <c r="E62" s="44" t="inlineStr">
        <is>
          <t xml:space="preserve">PO4   </t>
        </is>
      </c>
      <c r="F62" s="44" t="n">
        <v>1</v>
      </c>
      <c r="G62" s="43" t="n"/>
      <c r="H62" s="43" t="n"/>
      <c r="I62" s="43" t="n"/>
      <c r="J62" s="43" t="n"/>
      <c r="K62" s="43" t="n"/>
      <c r="L62" s="43" t="n"/>
      <c r="M62" s="43" t="n"/>
      <c r="N62" s="43" t="n"/>
      <c r="O62" s="43" t="n"/>
      <c r="P62" s="43" t="n"/>
    </row>
    <row r="63">
      <c r="D63" s="43" t="n"/>
      <c r="E63" s="41" t="inlineStr">
        <is>
          <t xml:space="preserve">PO5   </t>
        </is>
      </c>
      <c r="F63" s="41" t="n">
        <v>1</v>
      </c>
      <c r="G63" s="43" t="n"/>
      <c r="H63" s="43" t="n"/>
      <c r="I63" s="43" t="n"/>
      <c r="J63" s="43" t="n"/>
      <c r="K63" s="43" t="n"/>
      <c r="L63" s="43" t="n"/>
      <c r="M63" s="43" t="n"/>
      <c r="N63" s="43" t="n"/>
      <c r="O63" s="43" t="n"/>
      <c r="P63" s="43" t="n"/>
    </row>
    <row r="64">
      <c r="D64" s="43" t="n"/>
      <c r="E64" s="44" t="inlineStr">
        <is>
          <t xml:space="preserve">PO6   </t>
        </is>
      </c>
      <c r="F64" s="44" t="n">
        <v>0</v>
      </c>
      <c r="G64" s="43" t="n"/>
      <c r="H64" s="43" t="n"/>
      <c r="I64" s="43" t="n"/>
      <c r="J64" s="43" t="n"/>
      <c r="K64" s="43" t="n"/>
      <c r="L64" s="43" t="n"/>
      <c r="M64" s="43" t="n"/>
      <c r="N64" s="43" t="n"/>
      <c r="O64" s="43" t="n"/>
      <c r="P64" s="43" t="n"/>
    </row>
    <row r="65">
      <c r="D65" s="43" t="n"/>
      <c r="E65" s="41" t="inlineStr">
        <is>
          <t xml:space="preserve">PO7   </t>
        </is>
      </c>
      <c r="F65" s="41" t="n">
        <v>0</v>
      </c>
      <c r="G65" s="43" t="n"/>
      <c r="H65" s="43" t="n"/>
      <c r="I65" s="43" t="n"/>
      <c r="J65" s="43" t="n"/>
      <c r="K65" s="43" t="n"/>
      <c r="L65" s="43" t="n"/>
      <c r="M65" s="43" t="n"/>
      <c r="N65" s="43" t="n"/>
      <c r="O65" s="43" t="n"/>
      <c r="P65" s="43" t="n"/>
    </row>
    <row r="66">
      <c r="D66" s="43" t="n"/>
      <c r="E66" s="44" t="inlineStr">
        <is>
          <t xml:space="preserve">PO8   </t>
        </is>
      </c>
      <c r="F66" s="44" t="n">
        <v>0</v>
      </c>
      <c r="G66" s="43" t="n"/>
      <c r="H66" s="43" t="n"/>
      <c r="I66" s="43" t="n"/>
      <c r="J66" s="43" t="n"/>
      <c r="K66" s="43" t="n"/>
      <c r="L66" s="43" t="n"/>
      <c r="M66" s="43" t="n"/>
      <c r="N66" s="43" t="n"/>
      <c r="O66" s="43" t="n"/>
      <c r="P66" s="43" t="n"/>
    </row>
    <row r="67">
      <c r="D67" s="43" t="n"/>
      <c r="E67" s="41" t="inlineStr">
        <is>
          <t xml:space="preserve">PO9   </t>
        </is>
      </c>
      <c r="F67" s="41" t="n">
        <v>1</v>
      </c>
      <c r="G67" s="43" t="n"/>
      <c r="H67" s="43" t="n"/>
      <c r="I67" s="43" t="n"/>
      <c r="J67" s="43" t="n"/>
      <c r="K67" s="43" t="n"/>
      <c r="L67" s="43" t="n"/>
      <c r="M67" s="43" t="n"/>
      <c r="N67" s="43" t="n"/>
      <c r="O67" s="43" t="n"/>
      <c r="P67" s="43" t="n"/>
    </row>
    <row r="68">
      <c r="D68" s="43" t="n"/>
      <c r="E68" s="44" t="inlineStr">
        <is>
          <t xml:space="preserve">PO10   </t>
        </is>
      </c>
      <c r="F68" s="44" t="n">
        <v>2</v>
      </c>
      <c r="G68" s="43" t="n"/>
      <c r="H68" s="43" t="n"/>
      <c r="I68" s="43" t="n"/>
      <c r="J68" s="43" t="n"/>
      <c r="K68" s="43" t="n"/>
      <c r="L68" s="43" t="n"/>
      <c r="M68" s="43" t="n"/>
      <c r="N68" s="43" t="n"/>
      <c r="O68" s="43" t="n"/>
      <c r="P68" s="43" t="n"/>
    </row>
    <row r="69">
      <c r="D69" s="43" t="n"/>
      <c r="E69" s="41" t="inlineStr">
        <is>
          <t xml:space="preserve">PO11   </t>
        </is>
      </c>
      <c r="F69" s="41" t="n">
        <v>0</v>
      </c>
      <c r="G69" s="43" t="n"/>
      <c r="H69" s="43" t="n"/>
      <c r="I69" s="43" t="n"/>
      <c r="J69" s="43" t="n"/>
      <c r="K69" s="43" t="n"/>
      <c r="L69" s="43" t="n"/>
      <c r="M69" s="43" t="n"/>
      <c r="N69" s="43" t="n"/>
      <c r="O69" s="43" t="n"/>
      <c r="P69" s="43" t="n"/>
    </row>
    <row r="70">
      <c r="D70" s="43" t="n"/>
      <c r="E70" s="44" t="inlineStr">
        <is>
          <t xml:space="preserve">PO12   </t>
        </is>
      </c>
      <c r="F70" s="44" t="n">
        <v>1</v>
      </c>
      <c r="G70" s="43" t="n"/>
      <c r="H70" s="43" t="n"/>
      <c r="I70" s="43" t="n"/>
      <c r="J70" s="43" t="n"/>
      <c r="K70" s="43" t="n"/>
      <c r="L70" s="43" t="n"/>
      <c r="M70" s="43" t="n"/>
      <c r="N70" s="43" t="n"/>
      <c r="O70" s="43" t="n"/>
      <c r="P70" s="43" t="n"/>
    </row>
    <row r="71">
      <c r="D71" s="43" t="n"/>
      <c r="E71" s="41" t="inlineStr">
        <is>
          <t>PSO1</t>
        </is>
      </c>
      <c r="F71" s="41" t="n">
        <v>2</v>
      </c>
      <c r="G71" s="43" t="n"/>
      <c r="H71" s="43" t="n"/>
      <c r="I71" s="43" t="n"/>
      <c r="J71" s="43" t="n"/>
      <c r="K71" s="43" t="n"/>
      <c r="L71" s="43" t="n"/>
      <c r="M71" s="43" t="n"/>
      <c r="N71" s="43" t="n"/>
      <c r="O71" s="43" t="n"/>
      <c r="P71" s="43" t="n"/>
    </row>
    <row r="72">
      <c r="D72" s="43" t="n"/>
      <c r="E72" s="44" t="inlineStr">
        <is>
          <t>PSO2</t>
        </is>
      </c>
      <c r="F72" s="44" t="n">
        <v>1</v>
      </c>
      <c r="G72" s="43" t="n"/>
      <c r="H72" s="43" t="n"/>
      <c r="I72" s="43" t="n"/>
      <c r="J72" s="43" t="n"/>
      <c r="K72" s="43" t="n"/>
      <c r="L72" s="43" t="n"/>
      <c r="M72" s="43" t="n"/>
      <c r="N72" s="43" t="n"/>
      <c r="O72" s="43" t="n"/>
      <c r="P72" s="43" t="n"/>
    </row>
    <row r="73">
      <c r="D73" s="43" t="n"/>
      <c r="E73" s="41" t="inlineStr">
        <is>
          <t>PSO3</t>
        </is>
      </c>
      <c r="F73" s="41" t="n">
        <v>0</v>
      </c>
      <c r="G73" s="43" t="n"/>
      <c r="H73" s="43" t="n"/>
      <c r="I73" s="43" t="n"/>
      <c r="J73" s="43" t="n"/>
      <c r="K73" s="43" t="n"/>
      <c r="L73" s="43" t="n"/>
      <c r="M73" s="43" t="n"/>
      <c r="N73" s="43" t="n"/>
      <c r="O73" s="43" t="n"/>
      <c r="P73" s="43" t="n"/>
    </row>
    <row r="74">
      <c r="D74" s="43" t="n"/>
      <c r="E74" s="44" t="inlineStr">
        <is>
          <t>PSO4</t>
        </is>
      </c>
      <c r="F74" s="44" t="n">
        <v>0</v>
      </c>
      <c r="G74" s="43" t="n"/>
      <c r="H74" s="43" t="n"/>
      <c r="I74" s="43" t="n"/>
      <c r="J74" s="43" t="n"/>
      <c r="K74" s="43" t="n"/>
      <c r="L74" s="43" t="n"/>
      <c r="M74" s="43" t="n"/>
      <c r="N74" s="43" t="n"/>
      <c r="O74" s="43" t="n"/>
      <c r="P74" s="43" t="n"/>
    </row>
    <row r="75">
      <c r="D75" s="43" t="n"/>
      <c r="E75" s="41" t="inlineStr">
        <is>
          <t>PSO5</t>
        </is>
      </c>
      <c r="F75" s="41" t="n">
        <v>0</v>
      </c>
      <c r="G75" s="43" t="n"/>
      <c r="H75" s="43" t="n"/>
      <c r="I75" s="43" t="n"/>
      <c r="J75" s="43" t="n"/>
      <c r="K75" s="43" t="n"/>
      <c r="L75" s="43" t="n"/>
      <c r="M75" s="43" t="n"/>
      <c r="N75" s="43" t="n"/>
      <c r="O75" s="43" t="n"/>
      <c r="P75" s="43" t="n"/>
    </row>
    <row r="76">
      <c r="D76" s="40" t="inlineStr">
        <is>
          <t>CO4</t>
        </is>
      </c>
      <c r="E76" s="41" t="inlineStr">
        <is>
          <t xml:space="preserve">PO1   </t>
        </is>
      </c>
      <c r="F76" s="41" t="n">
        <v>3</v>
      </c>
      <c r="G76" s="42" t="n">
        <v>56.36363636363636</v>
      </c>
      <c r="H76" s="41" t="n">
        <v>2</v>
      </c>
      <c r="I76" s="42" t="n">
        <v>89.09090909090909</v>
      </c>
      <c r="J76" s="41" t="n">
        <v>3</v>
      </c>
      <c r="K76" s="42" t="n">
        <v>82.54545454545456</v>
      </c>
      <c r="L76" s="41" t="n">
        <v>3</v>
      </c>
      <c r="M76" s="42" t="n">
        <v>95</v>
      </c>
      <c r="N76" s="41" t="n">
        <v>3</v>
      </c>
      <c r="O76" s="42" t="n">
        <v>85.03636363636365</v>
      </c>
      <c r="P76" s="41" t="n">
        <v>3</v>
      </c>
    </row>
    <row r="77">
      <c r="D77" s="43" t="n"/>
      <c r="E77" s="44" t="inlineStr">
        <is>
          <t xml:space="preserve">PO2   </t>
        </is>
      </c>
      <c r="F77" s="44" t="n">
        <v>2</v>
      </c>
      <c r="G77" s="43" t="n"/>
      <c r="H77" s="43" t="n"/>
      <c r="I77" s="43" t="n"/>
      <c r="J77" s="43" t="n"/>
      <c r="K77" s="43" t="n"/>
      <c r="L77" s="43" t="n"/>
      <c r="M77" s="43" t="n"/>
      <c r="N77" s="43" t="n"/>
      <c r="O77" s="43" t="n"/>
      <c r="P77" s="43" t="n"/>
    </row>
    <row r="78">
      <c r="D78" s="43" t="n"/>
      <c r="E78" s="41" t="inlineStr">
        <is>
          <t xml:space="preserve">PO3   </t>
        </is>
      </c>
      <c r="F78" s="41" t="n">
        <v>0</v>
      </c>
      <c r="G78" s="43" t="n"/>
      <c r="H78" s="43" t="n"/>
      <c r="I78" s="43" t="n"/>
      <c r="J78" s="43" t="n"/>
      <c r="K78" s="43" t="n"/>
      <c r="L78" s="43" t="n"/>
      <c r="M78" s="43" t="n"/>
      <c r="N78" s="43" t="n"/>
      <c r="O78" s="43" t="n"/>
      <c r="P78" s="43" t="n"/>
    </row>
    <row r="79">
      <c r="D79" s="43" t="n"/>
      <c r="E79" s="44" t="inlineStr">
        <is>
          <t xml:space="preserve">PO4   </t>
        </is>
      </c>
      <c r="F79" s="44" t="n">
        <v>1</v>
      </c>
      <c r="G79" s="43" t="n"/>
      <c r="H79" s="43" t="n"/>
      <c r="I79" s="43" t="n"/>
      <c r="J79" s="43" t="n"/>
      <c r="K79" s="43" t="n"/>
      <c r="L79" s="43" t="n"/>
      <c r="M79" s="43" t="n"/>
      <c r="N79" s="43" t="n"/>
      <c r="O79" s="43" t="n"/>
      <c r="P79" s="43" t="n"/>
    </row>
    <row r="80">
      <c r="D80" s="43" t="n"/>
      <c r="E80" s="41" t="inlineStr">
        <is>
          <t xml:space="preserve">PO5   </t>
        </is>
      </c>
      <c r="F80" s="41" t="n">
        <v>1</v>
      </c>
      <c r="G80" s="43" t="n"/>
      <c r="H80" s="43" t="n"/>
      <c r="I80" s="43" t="n"/>
      <c r="J80" s="43" t="n"/>
      <c r="K80" s="43" t="n"/>
      <c r="L80" s="43" t="n"/>
      <c r="M80" s="43" t="n"/>
      <c r="N80" s="43" t="n"/>
      <c r="O80" s="43" t="n"/>
      <c r="P80" s="43" t="n"/>
    </row>
    <row r="81">
      <c r="D81" s="43" t="n"/>
      <c r="E81" s="44" t="inlineStr">
        <is>
          <t xml:space="preserve">PO6   </t>
        </is>
      </c>
      <c r="F81" s="44" t="n">
        <v>0</v>
      </c>
      <c r="G81" s="43" t="n"/>
      <c r="H81" s="43" t="n"/>
      <c r="I81" s="43" t="n"/>
      <c r="J81" s="43" t="n"/>
      <c r="K81" s="43" t="n"/>
      <c r="L81" s="43" t="n"/>
      <c r="M81" s="43" t="n"/>
      <c r="N81" s="43" t="n"/>
      <c r="O81" s="43" t="n"/>
      <c r="P81" s="43" t="n"/>
    </row>
    <row r="82">
      <c r="D82" s="43" t="n"/>
      <c r="E82" s="41" t="inlineStr">
        <is>
          <t xml:space="preserve">PO7   </t>
        </is>
      </c>
      <c r="F82" s="41" t="n">
        <v>0</v>
      </c>
      <c r="G82" s="43" t="n"/>
      <c r="H82" s="43" t="n"/>
      <c r="I82" s="43" t="n"/>
      <c r="J82" s="43" t="n"/>
      <c r="K82" s="43" t="n"/>
      <c r="L82" s="43" t="n"/>
      <c r="M82" s="43" t="n"/>
      <c r="N82" s="43" t="n"/>
      <c r="O82" s="43" t="n"/>
      <c r="P82" s="43" t="n"/>
    </row>
    <row r="83">
      <c r="D83" s="43" t="n"/>
      <c r="E83" s="44" t="inlineStr">
        <is>
          <t xml:space="preserve">PO8   </t>
        </is>
      </c>
      <c r="F83" s="44" t="n">
        <v>0</v>
      </c>
      <c r="G83" s="43" t="n"/>
      <c r="H83" s="43" t="n"/>
      <c r="I83" s="43" t="n"/>
      <c r="J83" s="43" t="n"/>
      <c r="K83" s="43" t="n"/>
      <c r="L83" s="43" t="n"/>
      <c r="M83" s="43" t="n"/>
      <c r="N83" s="43" t="n"/>
      <c r="O83" s="43" t="n"/>
      <c r="P83" s="43" t="n"/>
    </row>
    <row r="84">
      <c r="D84" s="43" t="n"/>
      <c r="E84" s="41" t="inlineStr">
        <is>
          <t xml:space="preserve">PO9   </t>
        </is>
      </c>
      <c r="F84" s="41" t="n">
        <v>1</v>
      </c>
      <c r="G84" s="43" t="n"/>
      <c r="H84" s="43" t="n"/>
      <c r="I84" s="43" t="n"/>
      <c r="J84" s="43" t="n"/>
      <c r="K84" s="43" t="n"/>
      <c r="L84" s="43" t="n"/>
      <c r="M84" s="43" t="n"/>
      <c r="N84" s="43" t="n"/>
      <c r="O84" s="43" t="n"/>
      <c r="P84" s="43" t="n"/>
    </row>
    <row r="85">
      <c r="D85" s="43" t="n"/>
      <c r="E85" s="44" t="inlineStr">
        <is>
          <t xml:space="preserve">PO10   </t>
        </is>
      </c>
      <c r="F85" s="44" t="n">
        <v>2</v>
      </c>
      <c r="G85" s="43" t="n"/>
      <c r="H85" s="43" t="n"/>
      <c r="I85" s="43" t="n"/>
      <c r="J85" s="43" t="n"/>
      <c r="K85" s="43" t="n"/>
      <c r="L85" s="43" t="n"/>
      <c r="M85" s="43" t="n"/>
      <c r="N85" s="43" t="n"/>
      <c r="O85" s="43" t="n"/>
      <c r="P85" s="43" t="n"/>
    </row>
    <row r="86">
      <c r="D86" s="43" t="n"/>
      <c r="E86" s="41" t="inlineStr">
        <is>
          <t xml:space="preserve">PO11   </t>
        </is>
      </c>
      <c r="F86" s="41" t="n">
        <v>0</v>
      </c>
      <c r="G86" s="43" t="n"/>
      <c r="H86" s="43" t="n"/>
      <c r="I86" s="43" t="n"/>
      <c r="J86" s="43" t="n"/>
      <c r="K86" s="43" t="n"/>
      <c r="L86" s="43" t="n"/>
      <c r="M86" s="43" t="n"/>
      <c r="N86" s="43" t="n"/>
      <c r="O86" s="43" t="n"/>
      <c r="P86" s="43" t="n"/>
    </row>
    <row r="87">
      <c r="D87" s="43" t="n"/>
      <c r="E87" s="44" t="inlineStr">
        <is>
          <t xml:space="preserve">PO12   </t>
        </is>
      </c>
      <c r="F87" s="44" t="n">
        <v>1</v>
      </c>
      <c r="G87" s="43" t="n"/>
      <c r="H87" s="43" t="n"/>
      <c r="I87" s="43" t="n"/>
      <c r="J87" s="43" t="n"/>
      <c r="K87" s="43" t="n"/>
      <c r="L87" s="43" t="n"/>
      <c r="M87" s="43" t="n"/>
      <c r="N87" s="43" t="n"/>
      <c r="O87" s="43" t="n"/>
      <c r="P87" s="43" t="n"/>
    </row>
    <row r="88">
      <c r="D88" s="43" t="n"/>
      <c r="E88" s="41" t="inlineStr">
        <is>
          <t>PSO1</t>
        </is>
      </c>
      <c r="F88" s="41" t="n">
        <v>2</v>
      </c>
      <c r="G88" s="43" t="n"/>
      <c r="H88" s="43" t="n"/>
      <c r="I88" s="43" t="n"/>
      <c r="J88" s="43" t="n"/>
      <c r="K88" s="43" t="n"/>
      <c r="L88" s="43" t="n"/>
      <c r="M88" s="43" t="n"/>
      <c r="N88" s="43" t="n"/>
      <c r="O88" s="43" t="n"/>
      <c r="P88" s="43" t="n"/>
    </row>
    <row r="89">
      <c r="D89" s="43" t="n"/>
      <c r="E89" s="44" t="inlineStr">
        <is>
          <t>PSO2</t>
        </is>
      </c>
      <c r="F89" s="44" t="n">
        <v>1</v>
      </c>
      <c r="G89" s="43" t="n"/>
      <c r="H89" s="43" t="n"/>
      <c r="I89" s="43" t="n"/>
      <c r="J89" s="43" t="n"/>
      <c r="K89" s="43" t="n"/>
      <c r="L89" s="43" t="n"/>
      <c r="M89" s="43" t="n"/>
      <c r="N89" s="43" t="n"/>
      <c r="O89" s="43" t="n"/>
      <c r="P89" s="43" t="n"/>
    </row>
    <row r="90">
      <c r="D90" s="43" t="n"/>
      <c r="E90" s="41" t="inlineStr">
        <is>
          <t>PSO3</t>
        </is>
      </c>
      <c r="F90" s="41" t="n">
        <v>0</v>
      </c>
      <c r="G90" s="43" t="n"/>
      <c r="H90" s="43" t="n"/>
      <c r="I90" s="43" t="n"/>
      <c r="J90" s="43" t="n"/>
      <c r="K90" s="43" t="n"/>
      <c r="L90" s="43" t="n"/>
      <c r="M90" s="43" t="n"/>
      <c r="N90" s="43" t="n"/>
      <c r="O90" s="43" t="n"/>
      <c r="P90" s="43" t="n"/>
    </row>
    <row r="91">
      <c r="D91" s="43" t="n"/>
      <c r="E91" s="44" t="inlineStr">
        <is>
          <t>PSO4</t>
        </is>
      </c>
      <c r="F91" s="44" t="n">
        <v>0</v>
      </c>
      <c r="G91" s="43" t="n"/>
      <c r="H91" s="43" t="n"/>
      <c r="I91" s="43" t="n"/>
      <c r="J91" s="43" t="n"/>
      <c r="K91" s="43" t="n"/>
      <c r="L91" s="43" t="n"/>
      <c r="M91" s="43" t="n"/>
      <c r="N91" s="43" t="n"/>
      <c r="O91" s="43" t="n"/>
      <c r="P91" s="43" t="n"/>
    </row>
    <row r="92">
      <c r="D92" s="43" t="n"/>
      <c r="E92" s="41" t="inlineStr">
        <is>
          <t>PSO5</t>
        </is>
      </c>
      <c r="F92" s="41" t="n">
        <v>0</v>
      </c>
      <c r="G92" s="43" t="n"/>
      <c r="H92" s="43" t="n"/>
      <c r="I92" s="43" t="n"/>
      <c r="J92" s="43" t="n"/>
      <c r="K92" s="43" t="n"/>
      <c r="L92" s="43" t="n"/>
      <c r="M92" s="43" t="n"/>
      <c r="N92" s="43" t="n"/>
      <c r="O92" s="43" t="n"/>
      <c r="P92" s="43" t="n"/>
    </row>
    <row r="93">
      <c r="D93" s="39" t="inlineStr">
        <is>
          <t>CO5</t>
        </is>
      </c>
      <c r="E93" s="41" t="inlineStr">
        <is>
          <t xml:space="preserve">PO1   </t>
        </is>
      </c>
      <c r="F93" s="41" t="n">
        <v>3</v>
      </c>
      <c r="G93" s="42" t="n">
        <v>56.36363636363636</v>
      </c>
      <c r="H93" s="41" t="n">
        <v>2</v>
      </c>
      <c r="I93" s="42" t="n">
        <v>89.09090909090909</v>
      </c>
      <c r="J93" s="41" t="n">
        <v>3</v>
      </c>
      <c r="K93" s="42" t="n">
        <v>82.54545454545456</v>
      </c>
      <c r="L93" s="41" t="n">
        <v>3</v>
      </c>
      <c r="M93" s="42" t="n">
        <v>95</v>
      </c>
      <c r="N93" s="41" t="n">
        <v>3</v>
      </c>
      <c r="O93" s="42" t="n">
        <v>85.03636363636365</v>
      </c>
      <c r="P93" s="41" t="n">
        <v>3</v>
      </c>
    </row>
    <row r="94">
      <c r="D94" s="43" t="n"/>
      <c r="E94" s="44" t="inlineStr">
        <is>
          <t xml:space="preserve">PO2   </t>
        </is>
      </c>
      <c r="F94" s="44" t="n">
        <v>2</v>
      </c>
      <c r="G94" s="43" t="n"/>
      <c r="H94" s="43" t="n"/>
      <c r="I94" s="43" t="n"/>
      <c r="J94" s="43" t="n"/>
      <c r="K94" s="43" t="n"/>
      <c r="L94" s="43" t="n"/>
      <c r="M94" s="43" t="n"/>
      <c r="N94" s="43" t="n"/>
      <c r="O94" s="43" t="n"/>
      <c r="P94" s="43" t="n"/>
    </row>
    <row r="95">
      <c r="D95" s="43" t="n"/>
      <c r="E95" s="41" t="inlineStr">
        <is>
          <t xml:space="preserve">PO3   </t>
        </is>
      </c>
      <c r="F95" s="41" t="n">
        <v>0</v>
      </c>
      <c r="G95" s="43" t="n"/>
      <c r="H95" s="43" t="n"/>
      <c r="I95" s="43" t="n"/>
      <c r="J95" s="43" t="n"/>
      <c r="K95" s="43" t="n"/>
      <c r="L95" s="43" t="n"/>
      <c r="M95" s="43" t="n"/>
      <c r="N95" s="43" t="n"/>
      <c r="O95" s="43" t="n"/>
      <c r="P95" s="43" t="n"/>
    </row>
    <row r="96">
      <c r="D96" s="43" t="n"/>
      <c r="E96" s="44" t="inlineStr">
        <is>
          <t xml:space="preserve">PO4   </t>
        </is>
      </c>
      <c r="F96" s="44" t="n">
        <v>1</v>
      </c>
      <c r="G96" s="43" t="n"/>
      <c r="H96" s="43" t="n"/>
      <c r="I96" s="43" t="n"/>
      <c r="J96" s="43" t="n"/>
      <c r="K96" s="43" t="n"/>
      <c r="L96" s="43" t="n"/>
      <c r="M96" s="43" t="n"/>
      <c r="N96" s="43" t="n"/>
      <c r="O96" s="43" t="n"/>
      <c r="P96" s="43" t="n"/>
    </row>
    <row r="97">
      <c r="D97" s="43" t="n"/>
      <c r="E97" s="41" t="inlineStr">
        <is>
          <t xml:space="preserve">PO5   </t>
        </is>
      </c>
      <c r="F97" s="41" t="n">
        <v>1</v>
      </c>
      <c r="G97" s="43" t="n"/>
      <c r="H97" s="43" t="n"/>
      <c r="I97" s="43" t="n"/>
      <c r="J97" s="43" t="n"/>
      <c r="K97" s="43" t="n"/>
      <c r="L97" s="43" t="n"/>
      <c r="M97" s="43" t="n"/>
      <c r="N97" s="43" t="n"/>
      <c r="O97" s="43" t="n"/>
      <c r="P97" s="43" t="n"/>
    </row>
    <row r="98">
      <c r="D98" s="43" t="n"/>
      <c r="E98" s="44" t="inlineStr">
        <is>
          <t xml:space="preserve">PO6   </t>
        </is>
      </c>
      <c r="F98" s="44" t="n">
        <v>0</v>
      </c>
      <c r="G98" s="43" t="n"/>
      <c r="H98" s="43" t="n"/>
      <c r="I98" s="43" t="n"/>
      <c r="J98" s="43" t="n"/>
      <c r="K98" s="43" t="n"/>
      <c r="L98" s="43" t="n"/>
      <c r="M98" s="43" t="n"/>
      <c r="N98" s="43" t="n"/>
      <c r="O98" s="43" t="n"/>
      <c r="P98" s="43" t="n"/>
    </row>
    <row r="99">
      <c r="D99" s="43" t="n"/>
      <c r="E99" s="41" t="inlineStr">
        <is>
          <t xml:space="preserve">PO7   </t>
        </is>
      </c>
      <c r="F99" s="41" t="n">
        <v>0</v>
      </c>
      <c r="G99" s="43" t="n"/>
      <c r="H99" s="43" t="n"/>
      <c r="I99" s="43" t="n"/>
      <c r="J99" s="43" t="n"/>
      <c r="K99" s="43" t="n"/>
      <c r="L99" s="43" t="n"/>
      <c r="M99" s="43" t="n"/>
      <c r="N99" s="43" t="n"/>
      <c r="O99" s="43" t="n"/>
      <c r="P99" s="43" t="n"/>
    </row>
    <row r="100">
      <c r="D100" s="43" t="n"/>
      <c r="E100" s="44" t="inlineStr">
        <is>
          <t xml:space="preserve">PO8   </t>
        </is>
      </c>
      <c r="F100" s="44" t="n">
        <v>0</v>
      </c>
      <c r="G100" s="43" t="n"/>
      <c r="H100" s="43" t="n"/>
      <c r="I100" s="43" t="n"/>
      <c r="J100" s="43" t="n"/>
      <c r="K100" s="43" t="n"/>
      <c r="L100" s="43" t="n"/>
      <c r="M100" s="43" t="n"/>
      <c r="N100" s="43" t="n"/>
      <c r="O100" s="43" t="n"/>
      <c r="P100" s="43" t="n"/>
    </row>
    <row r="101">
      <c r="D101" s="43" t="n"/>
      <c r="E101" s="41" t="inlineStr">
        <is>
          <t xml:space="preserve">PO9   </t>
        </is>
      </c>
      <c r="F101" s="41" t="n">
        <v>1</v>
      </c>
      <c r="G101" s="43" t="n"/>
      <c r="H101" s="43" t="n"/>
      <c r="I101" s="43" t="n"/>
      <c r="J101" s="43" t="n"/>
      <c r="K101" s="43" t="n"/>
      <c r="L101" s="43" t="n"/>
      <c r="M101" s="43" t="n"/>
      <c r="N101" s="43" t="n"/>
      <c r="O101" s="43" t="n"/>
      <c r="P101" s="43" t="n"/>
    </row>
    <row r="102">
      <c r="D102" s="43" t="n"/>
      <c r="E102" s="44" t="inlineStr">
        <is>
          <t xml:space="preserve">PO10   </t>
        </is>
      </c>
      <c r="F102" s="44" t="n">
        <v>2</v>
      </c>
      <c r="G102" s="43" t="n"/>
      <c r="H102" s="43" t="n"/>
      <c r="I102" s="43" t="n"/>
      <c r="J102" s="43" t="n"/>
      <c r="K102" s="43" t="n"/>
      <c r="L102" s="43" t="n"/>
      <c r="M102" s="43" t="n"/>
      <c r="N102" s="43" t="n"/>
      <c r="O102" s="43" t="n"/>
      <c r="P102" s="43" t="n"/>
    </row>
    <row r="103">
      <c r="D103" s="43" t="n"/>
      <c r="E103" s="41" t="inlineStr">
        <is>
          <t xml:space="preserve">PO11   </t>
        </is>
      </c>
      <c r="F103" s="41" t="n">
        <v>0</v>
      </c>
      <c r="G103" s="43" t="n"/>
      <c r="H103" s="43" t="n"/>
      <c r="I103" s="43" t="n"/>
      <c r="J103" s="43" t="n"/>
      <c r="K103" s="43" t="n"/>
      <c r="L103" s="43" t="n"/>
      <c r="M103" s="43" t="n"/>
      <c r="N103" s="43" t="n"/>
      <c r="O103" s="43" t="n"/>
      <c r="P103" s="43" t="n"/>
    </row>
    <row r="104">
      <c r="D104" s="43" t="n"/>
      <c r="E104" s="44" t="inlineStr">
        <is>
          <t xml:space="preserve">PO12   </t>
        </is>
      </c>
      <c r="F104" s="44" t="n">
        <v>1</v>
      </c>
      <c r="G104" s="43" t="n"/>
      <c r="H104" s="43" t="n"/>
      <c r="I104" s="43" t="n"/>
      <c r="J104" s="43" t="n"/>
      <c r="K104" s="43" t="n"/>
      <c r="L104" s="43" t="n"/>
      <c r="M104" s="43" t="n"/>
      <c r="N104" s="43" t="n"/>
      <c r="O104" s="43" t="n"/>
      <c r="P104" s="43" t="n"/>
    </row>
    <row r="105">
      <c r="D105" s="43" t="n"/>
      <c r="E105" s="41" t="inlineStr">
        <is>
          <t>PSO1</t>
        </is>
      </c>
      <c r="F105" s="41" t="n">
        <v>2</v>
      </c>
      <c r="G105" s="43" t="n"/>
      <c r="H105" s="43" t="n"/>
      <c r="I105" s="43" t="n"/>
      <c r="J105" s="43" t="n"/>
      <c r="K105" s="43" t="n"/>
      <c r="L105" s="43" t="n"/>
      <c r="M105" s="43" t="n"/>
      <c r="N105" s="43" t="n"/>
      <c r="O105" s="43" t="n"/>
      <c r="P105" s="43" t="n"/>
    </row>
    <row r="106">
      <c r="D106" s="43" t="n"/>
      <c r="E106" s="44" t="inlineStr">
        <is>
          <t>PSO2</t>
        </is>
      </c>
      <c r="F106" s="44" t="n">
        <v>1</v>
      </c>
      <c r="G106" s="43" t="n"/>
      <c r="H106" s="43" t="n"/>
      <c r="I106" s="43" t="n"/>
      <c r="J106" s="43" t="n"/>
      <c r="K106" s="43" t="n"/>
      <c r="L106" s="43" t="n"/>
      <c r="M106" s="43" t="n"/>
      <c r="N106" s="43" t="n"/>
      <c r="O106" s="43" t="n"/>
      <c r="P106" s="43" t="n"/>
    </row>
    <row r="107">
      <c r="D107" s="43" t="n"/>
      <c r="E107" s="41" t="inlineStr">
        <is>
          <t>PSO3</t>
        </is>
      </c>
      <c r="F107" s="41" t="n">
        <v>0</v>
      </c>
      <c r="G107" s="43" t="n"/>
      <c r="H107" s="43" t="n"/>
      <c r="I107" s="43" t="n"/>
      <c r="J107" s="43" t="n"/>
      <c r="K107" s="43" t="n"/>
      <c r="L107" s="43" t="n"/>
      <c r="M107" s="43" t="n"/>
      <c r="N107" s="43" t="n"/>
      <c r="O107" s="43" t="n"/>
      <c r="P107" s="43" t="n"/>
    </row>
    <row r="108">
      <c r="D108" s="43" t="n"/>
      <c r="E108" s="44" t="inlineStr">
        <is>
          <t>PSO4</t>
        </is>
      </c>
      <c r="F108" s="44" t="n">
        <v>0</v>
      </c>
      <c r="G108" s="43" t="n"/>
      <c r="H108" s="43" t="n"/>
      <c r="I108" s="43" t="n"/>
      <c r="J108" s="43" t="n"/>
      <c r="K108" s="43" t="n"/>
      <c r="L108" s="43" t="n"/>
      <c r="M108" s="43" t="n"/>
      <c r="N108" s="43" t="n"/>
      <c r="O108" s="43" t="n"/>
      <c r="P108" s="43" t="n"/>
    </row>
    <row r="109">
      <c r="D109" s="43" t="n"/>
      <c r="E109" s="41" t="inlineStr">
        <is>
          <t>PSO5</t>
        </is>
      </c>
      <c r="F109" s="41" t="n">
        <v>0</v>
      </c>
      <c r="G109" s="43" t="n"/>
      <c r="H109" s="43" t="n"/>
      <c r="I109" s="43" t="n"/>
      <c r="J109" s="43" t="n"/>
      <c r="K109" s="43" t="n"/>
      <c r="L109" s="43" t="n"/>
      <c r="M109" s="43" t="n"/>
      <c r="N109" s="43" t="n"/>
      <c r="O109" s="43" t="n"/>
      <c r="P109" s="43" t="n"/>
    </row>
    <row r="110"/>
    <row r="111"/>
    <row r="112"/>
    <row r="113">
      <c r="D113" s="1" t="inlineStr">
        <is>
          <t>Weighted PO/PSO Attainment Contribution</t>
        </is>
      </c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</row>
    <row r="114">
      <c r="D114" s="23" t="inlineStr">
        <is>
          <t>COs\POs</t>
        </is>
      </c>
      <c r="E114" s="23" t="inlineStr">
        <is>
          <t>PO1</t>
        </is>
      </c>
      <c r="F114" s="23" t="inlineStr">
        <is>
          <t>PO2</t>
        </is>
      </c>
      <c r="G114" s="23" t="inlineStr">
        <is>
          <t>PO3</t>
        </is>
      </c>
      <c r="H114" s="23" t="inlineStr">
        <is>
          <t>PO4</t>
        </is>
      </c>
      <c r="I114" s="23" t="inlineStr">
        <is>
          <t>PO5</t>
        </is>
      </c>
      <c r="J114" s="23" t="inlineStr">
        <is>
          <t>PO6</t>
        </is>
      </c>
      <c r="K114" s="23" t="inlineStr">
        <is>
          <t>PO7</t>
        </is>
      </c>
      <c r="L114" s="23" t="inlineStr">
        <is>
          <t>PO8</t>
        </is>
      </c>
      <c r="M114" s="23" t="inlineStr">
        <is>
          <t>PO9</t>
        </is>
      </c>
      <c r="N114" s="23" t="inlineStr">
        <is>
          <t>PO10</t>
        </is>
      </c>
      <c r="O114" s="23" t="inlineStr">
        <is>
          <t>PO11</t>
        </is>
      </c>
      <c r="P114" s="23" t="inlineStr">
        <is>
          <t>PO12</t>
        </is>
      </c>
      <c r="Q114" s="23" t="inlineStr">
        <is>
          <t>PSO1</t>
        </is>
      </c>
      <c r="R114" s="23" t="inlineStr">
        <is>
          <t>PSO2</t>
        </is>
      </c>
      <c r="S114" s="23" t="inlineStr">
        <is>
          <t>PSO3</t>
        </is>
      </c>
      <c r="T114" s="23" t="inlineStr">
        <is>
          <t>PSO4</t>
        </is>
      </c>
      <c r="U114" s="23" t="inlineStr">
        <is>
          <t>PSO5</t>
        </is>
      </c>
    </row>
    <row r="115">
      <c r="D115" s="23" t="inlineStr">
        <is>
          <t>CO1</t>
        </is>
      </c>
      <c r="E115" s="25" t="n">
        <v>9</v>
      </c>
      <c r="F115" s="25" t="n">
        <v>6</v>
      </c>
      <c r="G115" s="25" t="n">
        <v>0</v>
      </c>
      <c r="H115" s="25" t="n">
        <v>3</v>
      </c>
      <c r="I115" s="25" t="n">
        <v>3</v>
      </c>
      <c r="J115" s="25" t="n">
        <v>0</v>
      </c>
      <c r="K115" s="25" t="n">
        <v>0</v>
      </c>
      <c r="L115" s="25" t="n">
        <v>0</v>
      </c>
      <c r="M115" s="25" t="n">
        <v>3</v>
      </c>
      <c r="N115" s="25" t="n">
        <v>6</v>
      </c>
      <c r="O115" s="25" t="n">
        <v>0</v>
      </c>
      <c r="P115" s="25" t="n">
        <v>3</v>
      </c>
      <c r="Q115" s="25" t="n">
        <v>6</v>
      </c>
      <c r="R115" s="25" t="n">
        <v>3</v>
      </c>
      <c r="S115" s="25" t="n">
        <v>0</v>
      </c>
      <c r="T115" s="25" t="n">
        <v>0</v>
      </c>
      <c r="U115" s="25" t="n">
        <v>0</v>
      </c>
    </row>
    <row r="116">
      <c r="D116" s="23" t="inlineStr">
        <is>
          <t>CO2</t>
        </is>
      </c>
      <c r="E116" s="25" t="n">
        <v>9</v>
      </c>
      <c r="F116" s="25" t="n">
        <v>6</v>
      </c>
      <c r="G116" s="25" t="n">
        <v>0</v>
      </c>
      <c r="H116" s="25" t="n">
        <v>3</v>
      </c>
      <c r="I116" s="25" t="n">
        <v>3</v>
      </c>
      <c r="J116" s="25" t="n">
        <v>0</v>
      </c>
      <c r="K116" s="25" t="n">
        <v>0</v>
      </c>
      <c r="L116" s="25" t="n">
        <v>0</v>
      </c>
      <c r="M116" s="25" t="n">
        <v>3</v>
      </c>
      <c r="N116" s="25" t="n">
        <v>6</v>
      </c>
      <c r="O116" s="25" t="n">
        <v>0</v>
      </c>
      <c r="P116" s="25" t="n">
        <v>3</v>
      </c>
      <c r="Q116" s="25" t="n">
        <v>6</v>
      </c>
      <c r="R116" s="25" t="n">
        <v>3</v>
      </c>
      <c r="S116" s="25" t="n">
        <v>0</v>
      </c>
      <c r="T116" s="25" t="n">
        <v>0</v>
      </c>
      <c r="U116" s="25" t="n">
        <v>0</v>
      </c>
    </row>
    <row r="117">
      <c r="D117" s="23" t="inlineStr">
        <is>
          <t>CO3</t>
        </is>
      </c>
      <c r="E117" s="25" t="n">
        <v>9</v>
      </c>
      <c r="F117" s="25" t="n">
        <v>6</v>
      </c>
      <c r="G117" s="25" t="n">
        <v>0</v>
      </c>
      <c r="H117" s="25" t="n">
        <v>3</v>
      </c>
      <c r="I117" s="25" t="n">
        <v>3</v>
      </c>
      <c r="J117" s="25" t="n">
        <v>0</v>
      </c>
      <c r="K117" s="25" t="n">
        <v>0</v>
      </c>
      <c r="L117" s="25" t="n">
        <v>0</v>
      </c>
      <c r="M117" s="25" t="n">
        <v>3</v>
      </c>
      <c r="N117" s="25" t="n">
        <v>6</v>
      </c>
      <c r="O117" s="25" t="n">
        <v>0</v>
      </c>
      <c r="P117" s="25" t="n">
        <v>3</v>
      </c>
      <c r="Q117" s="25" t="n">
        <v>6</v>
      </c>
      <c r="R117" s="25" t="n">
        <v>3</v>
      </c>
      <c r="S117" s="25" t="n">
        <v>0</v>
      </c>
      <c r="T117" s="25" t="n">
        <v>0</v>
      </c>
      <c r="U117" s="25" t="n">
        <v>0</v>
      </c>
    </row>
    <row r="118">
      <c r="D118" s="23" t="inlineStr">
        <is>
          <t>CO4</t>
        </is>
      </c>
      <c r="E118" s="25" t="n">
        <v>9</v>
      </c>
      <c r="F118" s="25" t="n">
        <v>6</v>
      </c>
      <c r="G118" s="25" t="n">
        <v>0</v>
      </c>
      <c r="H118" s="25" t="n">
        <v>3</v>
      </c>
      <c r="I118" s="25" t="n">
        <v>3</v>
      </c>
      <c r="J118" s="25" t="n">
        <v>0</v>
      </c>
      <c r="K118" s="25" t="n">
        <v>0</v>
      </c>
      <c r="L118" s="25" t="n">
        <v>0</v>
      </c>
      <c r="M118" s="25" t="n">
        <v>3</v>
      </c>
      <c r="N118" s="25" t="n">
        <v>6</v>
      </c>
      <c r="O118" s="25" t="n">
        <v>0</v>
      </c>
      <c r="P118" s="25" t="n">
        <v>3</v>
      </c>
      <c r="Q118" s="25" t="n">
        <v>6</v>
      </c>
      <c r="R118" s="25" t="n">
        <v>3</v>
      </c>
      <c r="S118" s="25" t="n">
        <v>0</v>
      </c>
      <c r="T118" s="25" t="n">
        <v>0</v>
      </c>
      <c r="U118" s="25" t="n">
        <v>0</v>
      </c>
    </row>
    <row r="119">
      <c r="D119" s="23" t="inlineStr">
        <is>
          <t>CO5</t>
        </is>
      </c>
      <c r="E119" s="25" t="n">
        <v>9</v>
      </c>
      <c r="F119" s="25" t="n">
        <v>6</v>
      </c>
      <c r="G119" s="25" t="n">
        <v>0</v>
      </c>
      <c r="H119" s="25" t="n">
        <v>3</v>
      </c>
      <c r="I119" s="25" t="n">
        <v>3</v>
      </c>
      <c r="J119" s="25" t="n">
        <v>0</v>
      </c>
      <c r="K119" s="25" t="n">
        <v>0</v>
      </c>
      <c r="L119" s="25" t="n">
        <v>0</v>
      </c>
      <c r="M119" s="25" t="n">
        <v>3</v>
      </c>
      <c r="N119" s="25" t="n">
        <v>6</v>
      </c>
      <c r="O119" s="25" t="n">
        <v>0</v>
      </c>
      <c r="P119" s="25" t="n">
        <v>3</v>
      </c>
      <c r="Q119" s="25" t="n">
        <v>6</v>
      </c>
      <c r="R119" s="25" t="n">
        <v>3</v>
      </c>
      <c r="S119" s="25" t="n">
        <v>0</v>
      </c>
      <c r="T119" s="25" t="n">
        <v>0</v>
      </c>
      <c r="U119" s="25" t="n">
        <v>0</v>
      </c>
    </row>
    <row r="120">
      <c r="A120" s="1" t="inlineStr">
        <is>
          <t>Academic Year</t>
        </is>
      </c>
      <c r="B120" s="1" t="inlineStr">
        <is>
          <t>Semester</t>
        </is>
      </c>
      <c r="C120" s="1" t="inlineStr">
        <is>
          <t>Subject Name</t>
        </is>
      </c>
      <c r="D120" s="1" t="inlineStr">
        <is>
          <t>Subject Code</t>
        </is>
      </c>
      <c r="E120" s="1" t="inlineStr">
        <is>
          <t>Final Ratio</t>
        </is>
      </c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</row>
    <row r="121">
      <c r="A121" s="23" t="inlineStr">
        <is>
          <t>2021-2022</t>
        </is>
      </c>
      <c r="B121" s="23" t="inlineStr">
        <is>
          <t>Even</t>
        </is>
      </c>
      <c r="C121" s="23" t="inlineStr">
        <is>
          <t>Machine Dynamics lab</t>
        </is>
      </c>
      <c r="D121" s="23" t="inlineStr">
        <is>
          <t>19MEE383</t>
        </is>
      </c>
      <c r="E121" s="18" t="n">
        <v>3</v>
      </c>
      <c r="F121" s="18" t="n">
        <v>3</v>
      </c>
      <c r="G121" s="18" t="n">
        <v>0</v>
      </c>
      <c r="H121" s="18" t="n">
        <v>3</v>
      </c>
      <c r="I121" s="18" t="n">
        <v>3</v>
      </c>
      <c r="J121" s="18" t="n">
        <v>0</v>
      </c>
      <c r="K121" s="18" t="n">
        <v>0</v>
      </c>
      <c r="L121" s="18" t="n">
        <v>0</v>
      </c>
      <c r="M121" s="18" t="n">
        <v>3</v>
      </c>
      <c r="N121" s="18" t="n">
        <v>3</v>
      </c>
      <c r="O121" s="18" t="n">
        <v>0</v>
      </c>
      <c r="P121" s="18" t="n">
        <v>3</v>
      </c>
      <c r="Q121" s="18" t="n">
        <v>3</v>
      </c>
      <c r="R121" s="18" t="n">
        <v>3</v>
      </c>
      <c r="S121" s="18" t="n">
        <v>0</v>
      </c>
      <c r="T121" s="18" t="n">
        <v>0</v>
      </c>
      <c r="U121" s="18" t="n">
        <v>0</v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75">
    <mergeCell ref="M93:M109"/>
    <mergeCell ref="D10:E10"/>
    <mergeCell ref="G59:G75"/>
    <mergeCell ref="K25:K41"/>
    <mergeCell ref="O22:P23"/>
    <mergeCell ref="D21:D24"/>
    <mergeCell ref="A1:B1"/>
    <mergeCell ref="G23:H23"/>
    <mergeCell ref="N25:N41"/>
    <mergeCell ref="M59:M75"/>
    <mergeCell ref="G42:G58"/>
    <mergeCell ref="D59:D75"/>
    <mergeCell ref="N76:N92"/>
    <mergeCell ref="P59:P75"/>
    <mergeCell ref="P76:P92"/>
    <mergeCell ref="H93:H109"/>
    <mergeCell ref="E22:E24"/>
    <mergeCell ref="H59:H75"/>
    <mergeCell ref="J93:J109"/>
    <mergeCell ref="J59:J75"/>
    <mergeCell ref="D18:P20"/>
    <mergeCell ref="H25:H41"/>
    <mergeCell ref="P25:P41"/>
    <mergeCell ref="I76:I92"/>
    <mergeCell ref="I25:I41"/>
    <mergeCell ref="K76:K92"/>
    <mergeCell ref="G21:P21"/>
    <mergeCell ref="F23:F24"/>
    <mergeCell ref="K59:K75"/>
    <mergeCell ref="D76:D92"/>
    <mergeCell ref="K93:K109"/>
    <mergeCell ref="N23:N24"/>
    <mergeCell ref="M22:N22"/>
    <mergeCell ref="L42:L58"/>
    <mergeCell ref="N42:N58"/>
    <mergeCell ref="O59:O75"/>
    <mergeCell ref="G93:G109"/>
    <mergeCell ref="L93:L109"/>
    <mergeCell ref="N93:N109"/>
    <mergeCell ref="O93:O109"/>
    <mergeCell ref="M25:M41"/>
    <mergeCell ref="O25:O41"/>
    <mergeCell ref="G22:L22"/>
    <mergeCell ref="D113:U113"/>
    <mergeCell ref="I23:J23"/>
    <mergeCell ref="L76:L92"/>
    <mergeCell ref="K23:L23"/>
    <mergeCell ref="I93:I109"/>
    <mergeCell ref="I42:I58"/>
    <mergeCell ref="D93:D109"/>
    <mergeCell ref="M23:M24"/>
    <mergeCell ref="K42:K58"/>
    <mergeCell ref="L59:L75"/>
    <mergeCell ref="N59:N75"/>
    <mergeCell ref="I59:I75"/>
    <mergeCell ref="J76:J92"/>
    <mergeCell ref="J25:J41"/>
    <mergeCell ref="D1:U1"/>
    <mergeCell ref="L25:L41"/>
    <mergeCell ref="D25:D41"/>
    <mergeCell ref="E120:U120"/>
    <mergeCell ref="M42:M58"/>
    <mergeCell ref="G76:G92"/>
    <mergeCell ref="A13:B13"/>
    <mergeCell ref="G25:G41"/>
    <mergeCell ref="D42:D58"/>
    <mergeCell ref="O42:O58"/>
    <mergeCell ref="M76:M92"/>
    <mergeCell ref="O76:O92"/>
    <mergeCell ref="P93:P109"/>
    <mergeCell ref="H42:H58"/>
    <mergeCell ref="H76:H92"/>
    <mergeCell ref="J42:J58"/>
    <mergeCell ref="P42:P58"/>
    <mergeCell ref="E21:F21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R19"/>
  <sheetViews>
    <sheetView workbookViewId="0">
      <selection activeCell="A1" sqref="A1"/>
    </sheetView>
  </sheetViews>
  <sheetFormatPr baseColWidth="8" defaultRowHeight="15"/>
  <cols>
    <col width="24" customWidth="1" min="1" max="1"/>
    <col width="24" customWidth="1" min="2" max="2"/>
    <col width="8.43" customWidth="1" min="4" max="4"/>
    <col width="8.43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12" customWidth="1" min="11" max="11"/>
    <col width="12" customWidth="1" min="12" max="12"/>
    <col width="12" customWidth="1" min="13" max="13"/>
    <col width="8.43" customWidth="1" min="14" max="14"/>
    <col width="20" customWidth="1" min="15" max="15"/>
    <col width="8.43" customWidth="1" min="16" max="16"/>
    <col width="8.43" customWidth="1" min="17" max="17"/>
    <col width="20" customWidth="1" min="18" max="18"/>
  </cols>
  <sheetData>
    <row r="1">
      <c r="A1" s="1" t="inlineStr">
        <is>
          <t>Constants</t>
        </is>
      </c>
      <c r="B1" s="1" t="n"/>
      <c r="D1" s="45" t="inlineStr">
        <is>
          <t>A_2019_MEE_Even_19MEE383</t>
        </is>
      </c>
    </row>
    <row r="2">
      <c r="A2" s="3" t="inlineStr">
        <is>
          <t>Teacher</t>
        </is>
      </c>
      <c r="B2" s="3" t="inlineStr">
        <is>
          <t>MEE A Teacher</t>
        </is>
      </c>
      <c r="D2" s="46" t="inlineStr">
        <is>
          <t>Course Code</t>
        </is>
      </c>
      <c r="E2" s="46" t="inlineStr">
        <is>
          <t>Course Name</t>
        </is>
      </c>
      <c r="F2" s="46" t="inlineStr">
        <is>
          <t>COs</t>
        </is>
      </c>
      <c r="G2" s="46" t="inlineStr">
        <is>
          <t>End Semester Examination</t>
        </is>
      </c>
      <c r="H2" s="46" t="n"/>
      <c r="I2" s="46" t="inlineStr">
        <is>
          <t>Internal Examination</t>
        </is>
      </c>
      <c r="J2" s="46" t="n"/>
      <c r="K2" s="46" t="inlineStr">
        <is>
          <t>Direct</t>
        </is>
      </c>
      <c r="L2" s="46" t="n"/>
      <c r="M2" s="46" t="inlineStr">
        <is>
          <t>Indirect</t>
        </is>
      </c>
      <c r="N2" s="46" t="n"/>
      <c r="O2" s="46" t="inlineStr">
        <is>
          <t>Total Course Attainment</t>
        </is>
      </c>
      <c r="P2" s="46" t="n"/>
      <c r="Q2" s="46" t="inlineStr">
        <is>
          <t>Target</t>
        </is>
      </c>
      <c r="R2" s="46" t="inlineStr">
        <is>
          <t>Final Attainment</t>
        </is>
      </c>
    </row>
    <row r="3">
      <c r="A3" s="5" t="inlineStr">
        <is>
          <t>Academic_year</t>
        </is>
      </c>
      <c r="B3" s="5" t="inlineStr">
        <is>
          <t>2021-2022</t>
        </is>
      </c>
      <c r="D3" s="46" t="n"/>
      <c r="E3" s="46" t="n"/>
      <c r="F3" s="46" t="n"/>
      <c r="G3" s="46" t="inlineStr">
        <is>
          <t>(SEE)*</t>
        </is>
      </c>
      <c r="H3" s="46" t="n"/>
      <c r="I3" s="46" t="inlineStr">
        <is>
          <t>(CIE)*</t>
        </is>
      </c>
      <c r="J3" s="46" t="n"/>
      <c r="K3" s="46" t="inlineStr">
        <is>
          <t>80 % of CIE + 20 % of SEE</t>
        </is>
      </c>
      <c r="L3" s="46" t="n"/>
      <c r="M3" s="46" t="n"/>
      <c r="N3" s="46" t="n"/>
      <c r="O3" s="46" t="inlineStr">
        <is>
          <t>80 % of Direct + 20 % of Indirect</t>
        </is>
      </c>
      <c r="P3" s="46" t="n"/>
      <c r="Q3" s="46" t="inlineStr">
        <is>
          <t>(%)</t>
        </is>
      </c>
      <c r="R3" s="46" t="inlineStr">
        <is>
          <t>Yes/No</t>
        </is>
      </c>
    </row>
    <row r="4">
      <c r="A4" s="3" t="inlineStr">
        <is>
          <t>Semester</t>
        </is>
      </c>
      <c r="B4" s="3" t="inlineStr">
        <is>
          <t>Even</t>
        </is>
      </c>
      <c r="D4" s="46" t="n"/>
      <c r="E4" s="46" t="n"/>
      <c r="F4" s="46" t="n"/>
      <c r="G4" s="47" t="inlineStr">
        <is>
          <t>Attainment</t>
        </is>
      </c>
      <c r="H4" s="47" t="inlineStr">
        <is>
          <t>Level</t>
        </is>
      </c>
      <c r="I4" s="47" t="inlineStr">
        <is>
          <t>Attainment</t>
        </is>
      </c>
      <c r="J4" s="47" t="inlineStr">
        <is>
          <t>Level</t>
        </is>
      </c>
      <c r="K4" s="47" t="inlineStr">
        <is>
          <t>Attainment</t>
        </is>
      </c>
      <c r="L4" s="47" t="inlineStr">
        <is>
          <t>Level</t>
        </is>
      </c>
      <c r="M4" s="47" t="inlineStr">
        <is>
          <t>Attainment</t>
        </is>
      </c>
      <c r="N4" s="47" t="inlineStr">
        <is>
          <t>Level</t>
        </is>
      </c>
      <c r="O4" s="47" t="inlineStr">
        <is>
          <t>Attainment</t>
        </is>
      </c>
      <c r="P4" s="47" t="inlineStr">
        <is>
          <t>Level</t>
        </is>
      </c>
      <c r="Q4" s="47" t="n"/>
      <c r="R4" s="47" t="n"/>
    </row>
    <row r="5">
      <c r="A5" s="5" t="inlineStr">
        <is>
          <t>Branch</t>
        </is>
      </c>
      <c r="B5" s="5" t="inlineStr">
        <is>
          <t>MEE</t>
        </is>
      </c>
      <c r="D5" s="48" t="inlineStr">
        <is>
          <t>19MEE383</t>
        </is>
      </c>
      <c r="E5" s="49" t="inlineStr">
        <is>
          <t>Machine Dynamics lab</t>
        </is>
      </c>
      <c r="F5" s="50" t="inlineStr">
        <is>
          <t>CO1</t>
        </is>
      </c>
      <c r="G5" s="46" t="n">
        <v>56.36363636363636</v>
      </c>
      <c r="H5" s="51" t="n">
        <v>2</v>
      </c>
      <c r="I5" s="46" t="n">
        <v>92.72727272727272</v>
      </c>
      <c r="J5" s="51" t="n">
        <v>3</v>
      </c>
      <c r="K5" s="46" t="n">
        <v>85.45454545454544</v>
      </c>
      <c r="L5" s="51" t="n">
        <v>3</v>
      </c>
      <c r="M5" s="46" t="n">
        <v>95</v>
      </c>
      <c r="N5" s="51" t="n">
        <v>3</v>
      </c>
      <c r="O5" s="46" t="n">
        <v>87.36363636363636</v>
      </c>
      <c r="P5" s="51" t="n">
        <v>3</v>
      </c>
      <c r="Q5" s="50" t="n">
        <v>75</v>
      </c>
      <c r="R5" s="46" t="inlineStr">
        <is>
          <t>Yes</t>
        </is>
      </c>
    </row>
    <row r="6">
      <c r="A6" s="3" t="inlineStr">
        <is>
          <t>Batch</t>
        </is>
      </c>
      <c r="B6" s="3" t="n">
        <v>2019</v>
      </c>
      <c r="D6" s="46" t="n"/>
      <c r="E6" s="46" t="n"/>
      <c r="F6" s="46" t="inlineStr">
        <is>
          <t>CO2</t>
        </is>
      </c>
      <c r="G6" s="46" t="n">
        <v>56.36363636363636</v>
      </c>
      <c r="H6" s="51" t="n">
        <v>2</v>
      </c>
      <c r="I6" s="46" t="n">
        <v>89.09090909090909</v>
      </c>
      <c r="J6" s="51" t="n">
        <v>3</v>
      </c>
      <c r="K6" s="46" t="n">
        <v>82.54545454545456</v>
      </c>
      <c r="L6" s="51" t="n">
        <v>3</v>
      </c>
      <c r="M6" s="46" t="n">
        <v>95</v>
      </c>
      <c r="N6" s="51" t="n">
        <v>3</v>
      </c>
      <c r="O6" s="46" t="n">
        <v>85.03636363636365</v>
      </c>
      <c r="P6" s="51" t="n">
        <v>3</v>
      </c>
      <c r="Q6" s="50" t="n">
        <v>75</v>
      </c>
      <c r="R6" s="46" t="inlineStr">
        <is>
          <t>Yes</t>
        </is>
      </c>
    </row>
    <row r="7">
      <c r="A7" s="5" t="inlineStr">
        <is>
          <t>Section</t>
        </is>
      </c>
      <c r="B7" s="5" t="inlineStr">
        <is>
          <t>A</t>
        </is>
      </c>
      <c r="D7" s="46" t="n"/>
      <c r="E7" s="46" t="n"/>
      <c r="F7" s="50" t="inlineStr">
        <is>
          <t>CO3</t>
        </is>
      </c>
      <c r="G7" s="46" t="n">
        <v>85.45454545454545</v>
      </c>
      <c r="H7" s="51" t="n">
        <v>3</v>
      </c>
      <c r="I7" s="46" t="n">
        <v>56.36363636363636</v>
      </c>
      <c r="J7" s="51" t="n">
        <v>2</v>
      </c>
      <c r="K7" s="46" t="n">
        <v>62.18181818181819</v>
      </c>
      <c r="L7" s="51" t="n">
        <v>3</v>
      </c>
      <c r="M7" s="46" t="n">
        <v>95</v>
      </c>
      <c r="N7" s="51" t="n">
        <v>3</v>
      </c>
      <c r="O7" s="46" t="n">
        <v>68.74545454545455</v>
      </c>
      <c r="P7" s="51" t="n">
        <v>3</v>
      </c>
      <c r="Q7" s="50" t="n">
        <v>75</v>
      </c>
      <c r="R7" s="46" t="inlineStr">
        <is>
          <t>No</t>
        </is>
      </c>
    </row>
    <row r="8">
      <c r="A8" s="3" t="inlineStr">
        <is>
          <t>Subject_Code</t>
        </is>
      </c>
      <c r="B8" s="3" t="inlineStr">
        <is>
          <t>19MEE383</t>
        </is>
      </c>
      <c r="D8" s="46" t="n"/>
      <c r="E8" s="46" t="n"/>
      <c r="F8" s="46" t="inlineStr">
        <is>
          <t>CO4</t>
        </is>
      </c>
      <c r="G8" s="46" t="n">
        <v>56.36363636363636</v>
      </c>
      <c r="H8" s="51" t="n">
        <v>2</v>
      </c>
      <c r="I8" s="46" t="n">
        <v>89.09090909090909</v>
      </c>
      <c r="J8" s="51" t="n">
        <v>3</v>
      </c>
      <c r="K8" s="46" t="n">
        <v>82.54545454545456</v>
      </c>
      <c r="L8" s="51" t="n">
        <v>3</v>
      </c>
      <c r="M8" s="46" t="n">
        <v>95</v>
      </c>
      <c r="N8" s="51" t="n">
        <v>3</v>
      </c>
      <c r="O8" s="46" t="n">
        <v>85.03636363636365</v>
      </c>
      <c r="P8" s="51" t="n">
        <v>3</v>
      </c>
      <c r="Q8" s="50" t="n">
        <v>75</v>
      </c>
      <c r="R8" s="46" t="inlineStr">
        <is>
          <t>Yes</t>
        </is>
      </c>
    </row>
    <row r="9">
      <c r="A9" s="5" t="inlineStr">
        <is>
          <t>Subject_Name</t>
        </is>
      </c>
      <c r="B9" s="5" t="inlineStr">
        <is>
          <t>Machine Dynamics lab</t>
        </is>
      </c>
      <c r="D9" s="46" t="n"/>
      <c r="E9" s="46" t="n"/>
      <c r="F9" s="50" t="inlineStr">
        <is>
          <t>CO5</t>
        </is>
      </c>
      <c r="G9" s="46" t="n">
        <v>56.36363636363636</v>
      </c>
      <c r="H9" s="51" t="n">
        <v>2</v>
      </c>
      <c r="I9" s="46" t="n">
        <v>89.09090909090909</v>
      </c>
      <c r="J9" s="51" t="n">
        <v>3</v>
      </c>
      <c r="K9" s="46" t="n">
        <v>82.54545454545456</v>
      </c>
      <c r="L9" s="51" t="n">
        <v>3</v>
      </c>
      <c r="M9" s="46" t="n">
        <v>95</v>
      </c>
      <c r="N9" s="51" t="n">
        <v>3</v>
      </c>
      <c r="O9" s="46" t="n">
        <v>85.03636363636365</v>
      </c>
      <c r="P9" s="51" t="n">
        <v>3</v>
      </c>
      <c r="Q9" s="50" t="n">
        <v>75</v>
      </c>
      <c r="R9" s="46" t="inlineStr">
        <is>
          <t>Yes</t>
        </is>
      </c>
    </row>
    <row r="10">
      <c r="A10" s="3" t="inlineStr">
        <is>
          <t>Number_of_Students</t>
        </is>
      </c>
      <c r="B10" s="3" t="n">
        <v>55</v>
      </c>
    </row>
    <row r="11">
      <c r="A11" s="5" t="inlineStr">
        <is>
          <t>Number_of_COs</t>
        </is>
      </c>
      <c r="B11" s="5" t="n">
        <v>5</v>
      </c>
    </row>
    <row r="12">
      <c r="A12" s="2" t="n"/>
      <c r="B12" s="2" t="n"/>
    </row>
    <row r="13">
      <c r="A13" s="1" t="inlineStr">
        <is>
          <t>Variables</t>
        </is>
      </c>
      <c r="B13" s="1" t="n"/>
    </row>
    <row r="14">
      <c r="A14" s="3" t="inlineStr">
        <is>
          <t>Default Threshold %</t>
        </is>
      </c>
      <c r="B14" s="3" t="n">
        <v>70</v>
      </c>
    </row>
    <row r="15">
      <c r="A15" s="5" t="inlineStr">
        <is>
          <t>Internal %</t>
        </is>
      </c>
      <c r="B15" s="5" t="n">
        <v>80</v>
      </c>
    </row>
    <row r="16">
      <c r="A16" s="3" t="inlineStr">
        <is>
          <t>External %</t>
        </is>
      </c>
      <c r="B16" s="3" t="n">
        <v>20</v>
      </c>
    </row>
    <row r="17">
      <c r="A17" s="5" t="inlineStr">
        <is>
          <t>Direct %</t>
        </is>
      </c>
      <c r="B17" s="5" t="n">
        <v>80</v>
      </c>
    </row>
    <row r="18">
      <c r="A18" s="3" t="inlineStr">
        <is>
          <t>Indirect %</t>
        </is>
      </c>
      <c r="B18" s="3" t="n">
        <v>20</v>
      </c>
    </row>
    <row r="19">
      <c r="A19" s="5" t="inlineStr">
        <is>
          <t>Target CO Attainment %</t>
        </is>
      </c>
      <c r="B19" s="5" t="n">
        <v>75</v>
      </c>
    </row>
  </sheetData>
  <mergeCells count="17">
    <mergeCell ref="D5:D9"/>
    <mergeCell ref="O2:P2"/>
    <mergeCell ref="E5:E9"/>
    <mergeCell ref="D1:R1"/>
    <mergeCell ref="O3:P3"/>
    <mergeCell ref="M2:N3"/>
    <mergeCell ref="G2:H2"/>
    <mergeCell ref="K2:L2"/>
    <mergeCell ref="I2:J2"/>
    <mergeCell ref="F2:F4"/>
    <mergeCell ref="K3:L3"/>
    <mergeCell ref="A13:B13"/>
    <mergeCell ref="A1:B1"/>
    <mergeCell ref="D2:D4"/>
    <mergeCell ref="G3:H3"/>
    <mergeCell ref="E2:E4"/>
    <mergeCell ref="I3:J3"/>
  </mergeCells>
  <pageMargins left="0.75" right="0.75" top="1" bottom="1" header="0.5" footer="0.5"/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U28"/>
  <sheetViews>
    <sheetView workbookViewId="0">
      <selection activeCell="A1" sqref="A1"/>
    </sheetView>
  </sheetViews>
  <sheetFormatPr baseColWidth="8" defaultRowHeight="15"/>
  <cols>
    <col width="24" customWidth="1" min="1" max="1"/>
    <col width="34" customWidth="1" min="2" max="2"/>
    <col width="2" customWidth="1" min="3" max="3"/>
    <col width="24" customWidth="1" min="4" max="4"/>
    <col width="13" customWidth="1" min="5" max="5"/>
    <col width="13" customWidth="1" min="6" max="6"/>
    <col width="13" customWidth="1" min="7" max="7"/>
    <col width="13" customWidth="1" min="8" max="8"/>
    <col width="13" customWidth="1" min="9" max="9"/>
    <col width="13" customWidth="1" min="10" max="10"/>
    <col width="13" customWidth="1" min="11" max="11"/>
    <col width="13" customWidth="1" min="12" max="12"/>
    <col width="13" customWidth="1" min="13" max="13"/>
    <col width="13" customWidth="1" min="14" max="14"/>
    <col width="13" customWidth="1" min="15" max="15"/>
    <col width="13" customWidth="1" min="16" max="16"/>
    <col width="13" customWidth="1" min="17" max="17"/>
    <col width="13" customWidth="1" min="18" max="18"/>
    <col width="13" customWidth="1" min="19" max="19"/>
    <col width="13" customWidth="1" min="20" max="20"/>
    <col width="13" customWidth="1" min="21" max="21"/>
  </cols>
  <sheetData>
    <row r="1">
      <c r="A1" s="1" t="inlineStr">
        <is>
          <t>Constants</t>
        </is>
      </c>
      <c r="B1" s="1" t="n"/>
      <c r="C1" s="2" t="n"/>
      <c r="D1" s="1" t="inlineStr">
        <is>
          <t>CO-PO Mapping</t>
        </is>
      </c>
    </row>
    <row r="2">
      <c r="A2" s="3" t="inlineStr">
        <is>
          <t>Teacher</t>
        </is>
      </c>
      <c r="B2" s="3" t="inlineStr">
        <is>
          <t>MEE B Teacher</t>
        </is>
      </c>
      <c r="C2" s="2" t="n"/>
      <c r="D2" s="4" t="inlineStr">
        <is>
          <t>COs\POs</t>
        </is>
      </c>
      <c r="E2" s="4" t="inlineStr">
        <is>
          <t xml:space="preserve">PO1   </t>
        </is>
      </c>
      <c r="F2" s="4" t="inlineStr">
        <is>
          <t xml:space="preserve">PO2   </t>
        </is>
      </c>
      <c r="G2" s="4" t="inlineStr">
        <is>
          <t xml:space="preserve">PO3   </t>
        </is>
      </c>
      <c r="H2" s="4" t="inlineStr">
        <is>
          <t xml:space="preserve">PO4   </t>
        </is>
      </c>
      <c r="I2" s="4" t="inlineStr">
        <is>
          <t xml:space="preserve">PO5   </t>
        </is>
      </c>
      <c r="J2" s="4" t="inlineStr">
        <is>
          <t xml:space="preserve">PO6   </t>
        </is>
      </c>
      <c r="K2" s="4" t="inlineStr">
        <is>
          <t xml:space="preserve">PO7   </t>
        </is>
      </c>
      <c r="L2" s="4" t="inlineStr">
        <is>
          <t xml:space="preserve">PO8   </t>
        </is>
      </c>
      <c r="M2" s="4" t="inlineStr">
        <is>
          <t xml:space="preserve">PO9   </t>
        </is>
      </c>
      <c r="N2" s="4" t="inlineStr">
        <is>
          <t xml:space="preserve">PO10   </t>
        </is>
      </c>
      <c r="O2" s="4" t="inlineStr">
        <is>
          <t xml:space="preserve">PO11   </t>
        </is>
      </c>
      <c r="P2" s="4" t="inlineStr">
        <is>
          <t xml:space="preserve">PO12   </t>
        </is>
      </c>
      <c r="Q2" s="4" t="inlineStr">
        <is>
          <t>PSO1</t>
        </is>
      </c>
      <c r="R2" s="4" t="inlineStr">
        <is>
          <t>PSO2</t>
        </is>
      </c>
      <c r="S2" s="4" t="inlineStr">
        <is>
          <t>PSO3</t>
        </is>
      </c>
      <c r="T2" s="4" t="inlineStr">
        <is>
          <t>PSO4</t>
        </is>
      </c>
      <c r="U2" s="4" t="inlineStr">
        <is>
          <t>PSO5</t>
        </is>
      </c>
    </row>
    <row r="3">
      <c r="A3" s="5" t="inlineStr">
        <is>
          <t>Academic_year</t>
        </is>
      </c>
      <c r="B3" s="5" t="inlineStr">
        <is>
          <t>2021-2022</t>
        </is>
      </c>
      <c r="C3" s="2" t="n"/>
      <c r="D3" s="6" t="inlineStr">
        <is>
          <t>CO1</t>
        </is>
      </c>
      <c r="E3" s="7" t="n">
        <v>3</v>
      </c>
      <c r="F3" s="7" t="n">
        <v>2</v>
      </c>
      <c r="G3" s="7" t="n"/>
      <c r="H3" s="7" t="n">
        <v>1</v>
      </c>
      <c r="I3" s="7" t="n">
        <v>1</v>
      </c>
      <c r="J3" s="7" t="n"/>
      <c r="K3" s="7" t="n"/>
      <c r="L3" s="7" t="n"/>
      <c r="M3" s="7" t="n">
        <v>1</v>
      </c>
      <c r="N3" s="7" t="n">
        <v>2</v>
      </c>
      <c r="O3" s="7" t="n"/>
      <c r="P3" s="7" t="n">
        <v>1</v>
      </c>
      <c r="Q3" s="7" t="n">
        <v>2</v>
      </c>
      <c r="R3" s="7" t="n">
        <v>1</v>
      </c>
      <c r="S3" s="7" t="n"/>
      <c r="T3" s="7" t="n"/>
      <c r="U3" s="7" t="n"/>
    </row>
    <row r="4">
      <c r="A4" s="3" t="inlineStr">
        <is>
          <t>Semester</t>
        </is>
      </c>
      <c r="B4" s="3" t="inlineStr">
        <is>
          <t>Even</t>
        </is>
      </c>
      <c r="C4" s="2" t="n"/>
      <c r="D4" s="8" t="inlineStr">
        <is>
          <t>CO2</t>
        </is>
      </c>
      <c r="E4" s="9" t="n">
        <v>3</v>
      </c>
      <c r="F4" s="9" t="n">
        <v>2</v>
      </c>
      <c r="G4" s="9" t="n"/>
      <c r="H4" s="9" t="n">
        <v>1</v>
      </c>
      <c r="I4" s="9" t="n">
        <v>1</v>
      </c>
      <c r="J4" s="9" t="n"/>
      <c r="K4" s="9" t="n"/>
      <c r="L4" s="9" t="n"/>
      <c r="M4" s="9" t="n">
        <v>1</v>
      </c>
      <c r="N4" s="9" t="n">
        <v>2</v>
      </c>
      <c r="O4" s="9" t="n"/>
      <c r="P4" s="9" t="n">
        <v>1</v>
      </c>
      <c r="Q4" s="9" t="n">
        <v>2</v>
      </c>
      <c r="R4" s="9" t="n">
        <v>1</v>
      </c>
      <c r="S4" s="9" t="n"/>
      <c r="T4" s="9" t="n"/>
      <c r="U4" s="9" t="n"/>
    </row>
    <row r="5">
      <c r="A5" s="5" t="inlineStr">
        <is>
          <t>Branch</t>
        </is>
      </c>
      <c r="B5" s="5" t="inlineStr">
        <is>
          <t>MEE</t>
        </is>
      </c>
      <c r="C5" s="2" t="n"/>
      <c r="D5" s="6" t="inlineStr">
        <is>
          <t>CO3</t>
        </is>
      </c>
      <c r="E5" s="7" t="n">
        <v>3</v>
      </c>
      <c r="F5" s="7" t="n">
        <v>2</v>
      </c>
      <c r="G5" s="7" t="n"/>
      <c r="H5" s="7" t="n">
        <v>1</v>
      </c>
      <c r="I5" s="7" t="n">
        <v>1</v>
      </c>
      <c r="J5" s="7" t="n"/>
      <c r="K5" s="7" t="n"/>
      <c r="L5" s="7" t="n"/>
      <c r="M5" s="7" t="n">
        <v>1</v>
      </c>
      <c r="N5" s="7" t="n">
        <v>2</v>
      </c>
      <c r="O5" s="7" t="n"/>
      <c r="P5" s="7" t="n">
        <v>1</v>
      </c>
      <c r="Q5" s="7" t="n">
        <v>2</v>
      </c>
      <c r="R5" s="7" t="n">
        <v>1</v>
      </c>
      <c r="S5" s="7" t="n"/>
      <c r="T5" s="7" t="n"/>
      <c r="U5" s="7" t="n"/>
    </row>
    <row r="6">
      <c r="A6" s="3" t="inlineStr">
        <is>
          <t>Batch</t>
        </is>
      </c>
      <c r="B6" s="3" t="n">
        <v>2019</v>
      </c>
      <c r="C6" s="2" t="n"/>
      <c r="D6" s="8" t="inlineStr">
        <is>
          <t>CO4</t>
        </is>
      </c>
      <c r="E6" s="9" t="n">
        <v>3</v>
      </c>
      <c r="F6" s="9" t="n">
        <v>2</v>
      </c>
      <c r="G6" s="9" t="n"/>
      <c r="H6" s="9" t="n">
        <v>1</v>
      </c>
      <c r="I6" s="9" t="n">
        <v>1</v>
      </c>
      <c r="J6" s="9" t="n"/>
      <c r="K6" s="9" t="n"/>
      <c r="L6" s="9" t="n"/>
      <c r="M6" s="9" t="n">
        <v>1</v>
      </c>
      <c r="N6" s="9" t="n">
        <v>2</v>
      </c>
      <c r="O6" s="9" t="n"/>
      <c r="P6" s="9" t="n">
        <v>1</v>
      </c>
      <c r="Q6" s="9" t="n">
        <v>2</v>
      </c>
      <c r="R6" s="9" t="n">
        <v>1</v>
      </c>
      <c r="S6" s="9" t="n"/>
      <c r="T6" s="9" t="n"/>
      <c r="U6" s="9" t="n"/>
    </row>
    <row r="7">
      <c r="A7" s="5" t="inlineStr">
        <is>
          <t>Section</t>
        </is>
      </c>
      <c r="B7" s="5" t="inlineStr">
        <is>
          <t>B</t>
        </is>
      </c>
      <c r="C7" s="2" t="n"/>
      <c r="D7" s="6" t="inlineStr">
        <is>
          <t>CO5</t>
        </is>
      </c>
      <c r="E7" s="7" t="n">
        <v>3</v>
      </c>
      <c r="F7" s="7" t="n">
        <v>2</v>
      </c>
      <c r="G7" s="7" t="n"/>
      <c r="H7" s="7" t="n">
        <v>1</v>
      </c>
      <c r="I7" s="7" t="n">
        <v>1</v>
      </c>
      <c r="J7" s="7" t="n"/>
      <c r="K7" s="7" t="n"/>
      <c r="L7" s="7" t="n"/>
      <c r="M7" s="7" t="n">
        <v>1</v>
      </c>
      <c r="N7" s="7" t="n">
        <v>2</v>
      </c>
      <c r="O7" s="7" t="n"/>
      <c r="P7" s="7" t="n">
        <v>1</v>
      </c>
      <c r="Q7" s="7" t="n">
        <v>2</v>
      </c>
      <c r="R7" s="7" t="n">
        <v>1</v>
      </c>
      <c r="S7" s="7" t="n"/>
      <c r="T7" s="7" t="n"/>
      <c r="U7" s="7" t="n"/>
    </row>
    <row r="8">
      <c r="A8" s="3" t="inlineStr">
        <is>
          <t>Subject_Code</t>
        </is>
      </c>
      <c r="B8" s="3" t="inlineStr">
        <is>
          <t>19MEE383</t>
        </is>
      </c>
      <c r="C8" s="2" t="n"/>
      <c r="D8" s="2" t="n"/>
      <c r="E8" s="2" t="n"/>
    </row>
    <row r="9">
      <c r="A9" s="5" t="inlineStr">
        <is>
          <t>Subject_Name</t>
        </is>
      </c>
      <c r="B9" s="5" t="inlineStr">
        <is>
          <t>Machine Dynamics lab</t>
        </is>
      </c>
      <c r="C9" s="2" t="n"/>
      <c r="D9" s="2" t="n"/>
      <c r="E9" s="2" t="n"/>
    </row>
    <row r="10">
      <c r="A10" s="3" t="inlineStr">
        <is>
          <t>Number_of_Students</t>
        </is>
      </c>
      <c r="B10" s="3" t="n">
        <v>52</v>
      </c>
      <c r="C10" s="2" t="n"/>
      <c r="D10" s="1" t="inlineStr">
        <is>
          <t>Indirect CO Assessment</t>
        </is>
      </c>
      <c r="E10" s="1" t="n"/>
    </row>
    <row r="11">
      <c r="A11" s="5" t="inlineStr">
        <is>
          <t>Number_of_COs</t>
        </is>
      </c>
      <c r="B11" s="5" t="n">
        <v>5</v>
      </c>
      <c r="C11" s="2" t="n"/>
      <c r="D11" s="10" t="inlineStr">
        <is>
          <t>COs</t>
        </is>
      </c>
      <c r="E11" s="10" t="inlineStr">
        <is>
          <t>Indirect %</t>
        </is>
      </c>
    </row>
    <row r="12">
      <c r="A12" s="2" t="n"/>
      <c r="B12" s="2" t="n"/>
      <c r="C12" s="2" t="n"/>
      <c r="D12" s="11" t="inlineStr">
        <is>
          <t>CO1</t>
        </is>
      </c>
      <c r="E12" s="12" t="n">
        <v>95</v>
      </c>
    </row>
    <row r="13">
      <c r="A13" s="1" t="inlineStr">
        <is>
          <t>Variables</t>
        </is>
      </c>
      <c r="B13" s="1" t="n"/>
      <c r="C13" s="2" t="n"/>
      <c r="D13" s="13" t="inlineStr">
        <is>
          <t>CO2</t>
        </is>
      </c>
      <c r="E13" s="14" t="n">
        <v>95</v>
      </c>
    </row>
    <row r="14">
      <c r="A14" s="3" t="inlineStr">
        <is>
          <t>Default Threshold %</t>
        </is>
      </c>
      <c r="B14" s="15" t="n">
        <v>70</v>
      </c>
      <c r="C14" s="2" t="n"/>
      <c r="D14" s="11" t="inlineStr">
        <is>
          <t>CO3</t>
        </is>
      </c>
      <c r="E14" s="12" t="n">
        <v>95</v>
      </c>
    </row>
    <row r="15">
      <c r="A15" s="5" t="inlineStr">
        <is>
          <t>Internal %</t>
        </is>
      </c>
      <c r="B15" s="16" t="n">
        <v>80</v>
      </c>
      <c r="C15" s="2" t="n"/>
      <c r="D15" s="13" t="inlineStr">
        <is>
          <t>CO4</t>
        </is>
      </c>
      <c r="E15" s="14" t="n">
        <v>95</v>
      </c>
    </row>
    <row r="16">
      <c r="A16" s="3" t="inlineStr">
        <is>
          <t>External %</t>
        </is>
      </c>
      <c r="B16" s="3" t="n">
        <v>20</v>
      </c>
      <c r="C16" s="2" t="n"/>
      <c r="D16" s="11" t="inlineStr">
        <is>
          <t>CO5</t>
        </is>
      </c>
      <c r="E16" s="12" t="n">
        <v>95</v>
      </c>
    </row>
    <row r="17">
      <c r="A17" s="5" t="inlineStr">
        <is>
          <t>Direct %</t>
        </is>
      </c>
      <c r="B17" s="16" t="n">
        <v>80</v>
      </c>
      <c r="C17" s="2" t="n"/>
      <c r="D17" s="2" t="n"/>
      <c r="E17" s="2" t="n"/>
    </row>
    <row r="18">
      <c r="A18" s="3" t="inlineStr">
        <is>
          <t>Indirect %</t>
        </is>
      </c>
      <c r="B18" s="3" t="n">
        <v>20</v>
      </c>
      <c r="C18" s="2" t="n"/>
      <c r="D18" s="2" t="n"/>
      <c r="E18" s="2" t="n"/>
    </row>
    <row r="19">
      <c r="A19" s="5" t="inlineStr">
        <is>
          <t>Target CO Attainment %</t>
        </is>
      </c>
      <c r="B19" s="16" t="n">
        <v>75</v>
      </c>
      <c r="C19" s="2" t="n"/>
      <c r="D19" s="2" t="n"/>
      <c r="E19" s="2" t="n"/>
    </row>
    <row r="20">
      <c r="A20" s="2" t="n"/>
      <c r="B20" s="2" t="n"/>
      <c r="C20" s="2" t="n"/>
      <c r="D20" s="2" t="n"/>
      <c r="E20" s="2" t="n"/>
    </row>
    <row r="21">
      <c r="A21" s="2" t="n"/>
      <c r="B21" s="2" t="n"/>
      <c r="C21" s="2" t="n"/>
      <c r="D21" s="2" t="n"/>
      <c r="E21" s="2" t="n"/>
    </row>
    <row r="22">
      <c r="A22" s="17" t="inlineStr">
        <is>
          <t>Component Details</t>
        </is>
      </c>
      <c r="B22" s="17" t="inlineStr">
        <is>
          <t>Number of Questions</t>
        </is>
      </c>
      <c r="C22" s="2" t="n"/>
      <c r="D22" s="2" t="n"/>
      <c r="E22" s="2" t="n"/>
    </row>
    <row r="23">
      <c r="A23" s="18" t="inlineStr">
        <is>
          <t>B_CA-I</t>
        </is>
      </c>
      <c r="B23" s="18" t="n">
        <v>5</v>
      </c>
      <c r="C23" s="2" t="n"/>
      <c r="D23" s="2" t="n"/>
      <c r="E23" s="2" t="n"/>
    </row>
    <row r="24">
      <c r="A24" s="18" t="inlineStr">
        <is>
          <t>B_END_SEM-E</t>
        </is>
      </c>
      <c r="B24" s="18" t="n">
        <v>5</v>
      </c>
      <c r="C24" s="2" t="n"/>
      <c r="D24" s="2" t="n"/>
      <c r="E24" s="2" t="n"/>
    </row>
    <row r="25">
      <c r="A25" s="2" t="n"/>
      <c r="B25" s="2" t="n"/>
      <c r="C25" s="2" t="n"/>
      <c r="D25" s="2" t="n"/>
      <c r="E25" s="2" t="n"/>
    </row>
    <row r="26">
      <c r="A26" s="19" t="inlineStr">
        <is>
          <t>Colour Code</t>
        </is>
      </c>
      <c r="B26" s="19" t="inlineStr">
        <is>
          <t>Meaning</t>
        </is>
      </c>
      <c r="C26" s="2" t="n"/>
      <c r="D26" s="2" t="n"/>
      <c r="E26" s="2" t="n"/>
    </row>
    <row r="27">
      <c r="A27" s="20" t="inlineStr">
        <is>
          <t>Pink fill</t>
        </is>
      </c>
      <c r="B27" s="20" t="inlineStr">
        <is>
          <t>Empty cell</t>
        </is>
      </c>
      <c r="C27" s="2" t="n"/>
      <c r="D27" s="2" t="n"/>
      <c r="E27" s="2" t="n"/>
    </row>
    <row r="28">
      <c r="A28" s="21" t="inlineStr">
        <is>
          <t>Red fill</t>
        </is>
      </c>
      <c r="B28" s="21" t="inlineStr">
        <is>
          <t>Cell value greater than expected</t>
        </is>
      </c>
      <c r="C28" s="2" t="n"/>
      <c r="D28" s="2" t="n"/>
      <c r="E28" s="2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4">
    <mergeCell ref="D1:U1"/>
    <mergeCell ref="A13:B13"/>
    <mergeCell ref="D10:E10"/>
    <mergeCell ref="A1:B1"/>
  </mergeCells>
  <conditionalFormatting sqref="B14">
    <cfRule type="expression" priority="1" dxfId="0" stopIfTrue="0">
      <formula>ISBLANK(B14)</formula>
    </cfRule>
    <cfRule type="expression" priority="2" dxfId="1" stopIfTrue="0">
      <formula>OR(B14&gt;100,B14&lt;0)</formula>
    </cfRule>
  </conditionalFormatting>
  <conditionalFormatting sqref="B15">
    <cfRule type="expression" priority="3" dxfId="0" stopIfTrue="0">
      <formula>ISBLANK(B15)</formula>
    </cfRule>
    <cfRule type="expression" priority="4" dxfId="1" stopIfTrue="0">
      <formula>OR(B15&gt;100,B15&lt;0)</formula>
    </cfRule>
  </conditionalFormatting>
  <conditionalFormatting sqref="B17">
    <cfRule type="expression" priority="5" dxfId="0" stopIfTrue="0">
      <formula>ISBLANK(B17)</formula>
    </cfRule>
    <cfRule type="expression" priority="6" dxfId="1" stopIfTrue="0">
      <formula>OR(B17&gt;100,B17&lt;0)</formula>
    </cfRule>
  </conditionalFormatting>
  <conditionalFormatting sqref="B19">
    <cfRule type="expression" priority="7" dxfId="0" stopIfTrue="0">
      <formula>ISBLANK(B19)</formula>
    </cfRule>
    <cfRule type="expression" priority="8" dxfId="1" stopIfTrue="0">
      <formula>OR(B19&gt;100,B19&lt;0)</formula>
    </cfRule>
  </conditionalFormatting>
  <conditionalFormatting sqref="E12">
    <cfRule type="expression" priority="9" dxfId="0" stopIfTrue="0">
      <formula>ISBLANK(E12)</formula>
    </cfRule>
    <cfRule type="expression" priority="10" dxfId="1" stopIfTrue="0">
      <formula>OR(E12&gt;100,E12&lt;0)</formula>
    </cfRule>
  </conditionalFormatting>
  <conditionalFormatting sqref="E13">
    <cfRule type="expression" priority="11" dxfId="0" stopIfTrue="0">
      <formula>ISBLANK(E13)</formula>
    </cfRule>
    <cfRule type="expression" priority="12" dxfId="1" stopIfTrue="0">
      <formula>OR(E13&gt;100,E13&lt;0)</formula>
    </cfRule>
  </conditionalFormatting>
  <conditionalFormatting sqref="E14">
    <cfRule type="expression" priority="13" dxfId="0" stopIfTrue="0">
      <formula>ISBLANK(E14)</formula>
    </cfRule>
    <cfRule type="expression" priority="14" dxfId="1" stopIfTrue="0">
      <formula>OR(E14&gt;100,E14&lt;0)</formula>
    </cfRule>
  </conditionalFormatting>
  <conditionalFormatting sqref="E15">
    <cfRule type="expression" priority="15" dxfId="0" stopIfTrue="0">
      <formula>ISBLANK(E15)</formula>
    </cfRule>
    <cfRule type="expression" priority="16" dxfId="1" stopIfTrue="0">
      <formula>OR(E15&gt;100,E15&lt;0)</formula>
    </cfRule>
  </conditionalFormatting>
  <conditionalFormatting sqref="E16">
    <cfRule type="expression" priority="17" dxfId="0" stopIfTrue="0">
      <formula>ISBLANK(E16)</formula>
    </cfRule>
    <cfRule type="expression" priority="18" dxfId="1" stopIfTrue="0">
      <formula>OR(E16&gt;100,E16&lt;0)</formula>
    </cfRule>
  </conditionalFormatting>
  <conditionalFormatting sqref="E3">
    <cfRule type="expression" priority="19" dxfId="0" stopIfTrue="0">
      <formula>ISBLANK(E3)</formula>
    </cfRule>
    <cfRule type="expression" priority="20" dxfId="1" stopIfTrue="0">
      <formula>OR(E3&gt;3,E3&lt;0)</formula>
    </cfRule>
  </conditionalFormatting>
  <conditionalFormatting sqref="F3">
    <cfRule type="expression" priority="21" dxfId="0" stopIfTrue="0">
      <formula>ISBLANK(F3)</formula>
    </cfRule>
    <cfRule type="expression" priority="22" dxfId="1" stopIfTrue="0">
      <formula>OR(F3&gt;3,F3&lt;0)</formula>
    </cfRule>
  </conditionalFormatting>
  <conditionalFormatting sqref="G3">
    <cfRule type="expression" priority="23" dxfId="0" stopIfTrue="0">
      <formula>ISBLANK(G3)</formula>
    </cfRule>
    <cfRule type="expression" priority="24" dxfId="1" stopIfTrue="0">
      <formula>OR(G3&gt;3,G3&lt;0)</formula>
    </cfRule>
  </conditionalFormatting>
  <conditionalFormatting sqref="H3">
    <cfRule type="expression" priority="25" dxfId="0" stopIfTrue="0">
      <formula>ISBLANK(H3)</formula>
    </cfRule>
    <cfRule type="expression" priority="26" dxfId="1" stopIfTrue="0">
      <formula>OR(H3&gt;3,H3&lt;0)</formula>
    </cfRule>
  </conditionalFormatting>
  <conditionalFormatting sqref="I3">
    <cfRule type="expression" priority="27" dxfId="0" stopIfTrue="0">
      <formula>ISBLANK(I3)</formula>
    </cfRule>
    <cfRule type="expression" priority="28" dxfId="1" stopIfTrue="0">
      <formula>OR(I3&gt;3,I3&lt;0)</formula>
    </cfRule>
  </conditionalFormatting>
  <conditionalFormatting sqref="J3">
    <cfRule type="expression" priority="29" dxfId="0" stopIfTrue="0">
      <formula>ISBLANK(J3)</formula>
    </cfRule>
    <cfRule type="expression" priority="30" dxfId="1" stopIfTrue="0">
      <formula>OR(J3&gt;3,J3&lt;0)</formula>
    </cfRule>
  </conditionalFormatting>
  <conditionalFormatting sqref="K3">
    <cfRule type="expression" priority="31" dxfId="0" stopIfTrue="0">
      <formula>ISBLANK(K3)</formula>
    </cfRule>
    <cfRule type="expression" priority="32" dxfId="1" stopIfTrue="0">
      <formula>OR(K3&gt;3,K3&lt;0)</formula>
    </cfRule>
  </conditionalFormatting>
  <conditionalFormatting sqref="L3">
    <cfRule type="expression" priority="33" dxfId="0" stopIfTrue="0">
      <formula>ISBLANK(L3)</formula>
    </cfRule>
    <cfRule type="expression" priority="34" dxfId="1" stopIfTrue="0">
      <formula>OR(L3&gt;3,L3&lt;0)</formula>
    </cfRule>
  </conditionalFormatting>
  <conditionalFormatting sqref="M3">
    <cfRule type="expression" priority="35" dxfId="0" stopIfTrue="0">
      <formula>ISBLANK(M3)</formula>
    </cfRule>
    <cfRule type="expression" priority="36" dxfId="1" stopIfTrue="0">
      <formula>OR(M3&gt;3,M3&lt;0)</formula>
    </cfRule>
  </conditionalFormatting>
  <conditionalFormatting sqref="N3">
    <cfRule type="expression" priority="37" dxfId="0" stopIfTrue="0">
      <formula>ISBLANK(N3)</formula>
    </cfRule>
    <cfRule type="expression" priority="38" dxfId="1" stopIfTrue="0">
      <formula>OR(N3&gt;3,N3&lt;0)</formula>
    </cfRule>
  </conditionalFormatting>
  <conditionalFormatting sqref="O3">
    <cfRule type="expression" priority="39" dxfId="0" stopIfTrue="0">
      <formula>ISBLANK(O3)</formula>
    </cfRule>
    <cfRule type="expression" priority="40" dxfId="1" stopIfTrue="0">
      <formula>OR(O3&gt;3,O3&lt;0)</formula>
    </cfRule>
  </conditionalFormatting>
  <conditionalFormatting sqref="P3">
    <cfRule type="expression" priority="41" dxfId="0" stopIfTrue="0">
      <formula>ISBLANK(P3)</formula>
    </cfRule>
    <cfRule type="expression" priority="42" dxfId="1" stopIfTrue="0">
      <formula>OR(P3&gt;3,P3&lt;0)</formula>
    </cfRule>
  </conditionalFormatting>
  <conditionalFormatting sqref="Q3">
    <cfRule type="expression" priority="43" dxfId="0" stopIfTrue="0">
      <formula>ISBLANK(Q3)</formula>
    </cfRule>
    <cfRule type="expression" priority="44" dxfId="1" stopIfTrue="0">
      <formula>OR(Q3&gt;3,Q3&lt;0)</formula>
    </cfRule>
  </conditionalFormatting>
  <conditionalFormatting sqref="R3">
    <cfRule type="expression" priority="45" dxfId="0" stopIfTrue="0">
      <formula>ISBLANK(R3)</formula>
    </cfRule>
    <cfRule type="expression" priority="46" dxfId="1" stopIfTrue="0">
      <formula>OR(R3&gt;3,R3&lt;0)</formula>
    </cfRule>
  </conditionalFormatting>
  <conditionalFormatting sqref="S3">
    <cfRule type="expression" priority="47" dxfId="0" stopIfTrue="0">
      <formula>ISBLANK(S3)</formula>
    </cfRule>
    <cfRule type="expression" priority="48" dxfId="1" stopIfTrue="0">
      <formula>OR(S3&gt;3,S3&lt;0)</formula>
    </cfRule>
  </conditionalFormatting>
  <conditionalFormatting sqref="T3">
    <cfRule type="expression" priority="49" dxfId="0" stopIfTrue="0">
      <formula>ISBLANK(T3)</formula>
    </cfRule>
    <cfRule type="expression" priority="50" dxfId="1" stopIfTrue="0">
      <formula>OR(T3&gt;3,T3&lt;0)</formula>
    </cfRule>
  </conditionalFormatting>
  <conditionalFormatting sqref="U3">
    <cfRule type="expression" priority="51" dxfId="0" stopIfTrue="0">
      <formula>ISBLANK(U3)</formula>
    </cfRule>
    <cfRule type="expression" priority="52" dxfId="1" stopIfTrue="0">
      <formula>OR(U3&gt;3,U3&lt;0)</formula>
    </cfRule>
  </conditionalFormatting>
  <conditionalFormatting sqref="E4">
    <cfRule type="expression" priority="53" dxfId="0" stopIfTrue="0">
      <formula>ISBLANK(E4)</formula>
    </cfRule>
    <cfRule type="expression" priority="54" dxfId="1" stopIfTrue="0">
      <formula>OR(E4&gt;3,E4&lt;0)</formula>
    </cfRule>
  </conditionalFormatting>
  <conditionalFormatting sqref="F4">
    <cfRule type="expression" priority="55" dxfId="0" stopIfTrue="0">
      <formula>ISBLANK(F4)</formula>
    </cfRule>
    <cfRule type="expression" priority="56" dxfId="1" stopIfTrue="0">
      <formula>OR(F4&gt;3,F4&lt;0)</formula>
    </cfRule>
  </conditionalFormatting>
  <conditionalFormatting sqref="G4">
    <cfRule type="expression" priority="57" dxfId="0" stopIfTrue="0">
      <formula>ISBLANK(G4)</formula>
    </cfRule>
    <cfRule type="expression" priority="58" dxfId="1" stopIfTrue="0">
      <formula>OR(G4&gt;3,G4&lt;0)</formula>
    </cfRule>
  </conditionalFormatting>
  <conditionalFormatting sqref="H4">
    <cfRule type="expression" priority="59" dxfId="0" stopIfTrue="0">
      <formula>ISBLANK(H4)</formula>
    </cfRule>
    <cfRule type="expression" priority="60" dxfId="1" stopIfTrue="0">
      <formula>OR(H4&gt;3,H4&lt;0)</formula>
    </cfRule>
  </conditionalFormatting>
  <conditionalFormatting sqref="I4">
    <cfRule type="expression" priority="61" dxfId="0" stopIfTrue="0">
      <formula>ISBLANK(I4)</formula>
    </cfRule>
    <cfRule type="expression" priority="62" dxfId="1" stopIfTrue="0">
      <formula>OR(I4&gt;3,I4&lt;0)</formula>
    </cfRule>
  </conditionalFormatting>
  <conditionalFormatting sqref="J4">
    <cfRule type="expression" priority="63" dxfId="0" stopIfTrue="0">
      <formula>ISBLANK(J4)</formula>
    </cfRule>
    <cfRule type="expression" priority="64" dxfId="1" stopIfTrue="0">
      <formula>OR(J4&gt;3,J4&lt;0)</formula>
    </cfRule>
  </conditionalFormatting>
  <conditionalFormatting sqref="K4">
    <cfRule type="expression" priority="65" dxfId="0" stopIfTrue="0">
      <formula>ISBLANK(K4)</formula>
    </cfRule>
    <cfRule type="expression" priority="66" dxfId="1" stopIfTrue="0">
      <formula>OR(K4&gt;3,K4&lt;0)</formula>
    </cfRule>
  </conditionalFormatting>
  <conditionalFormatting sqref="L4">
    <cfRule type="expression" priority="67" dxfId="0" stopIfTrue="0">
      <formula>ISBLANK(L4)</formula>
    </cfRule>
    <cfRule type="expression" priority="68" dxfId="1" stopIfTrue="0">
      <formula>OR(L4&gt;3,L4&lt;0)</formula>
    </cfRule>
  </conditionalFormatting>
  <conditionalFormatting sqref="M4">
    <cfRule type="expression" priority="69" dxfId="0" stopIfTrue="0">
      <formula>ISBLANK(M4)</formula>
    </cfRule>
    <cfRule type="expression" priority="70" dxfId="1" stopIfTrue="0">
      <formula>OR(M4&gt;3,M4&lt;0)</formula>
    </cfRule>
  </conditionalFormatting>
  <conditionalFormatting sqref="N4">
    <cfRule type="expression" priority="71" dxfId="0" stopIfTrue="0">
      <formula>ISBLANK(N4)</formula>
    </cfRule>
    <cfRule type="expression" priority="72" dxfId="1" stopIfTrue="0">
      <formula>OR(N4&gt;3,N4&lt;0)</formula>
    </cfRule>
  </conditionalFormatting>
  <conditionalFormatting sqref="O4">
    <cfRule type="expression" priority="73" dxfId="0" stopIfTrue="0">
      <formula>ISBLANK(O4)</formula>
    </cfRule>
    <cfRule type="expression" priority="74" dxfId="1" stopIfTrue="0">
      <formula>OR(O4&gt;3,O4&lt;0)</formula>
    </cfRule>
  </conditionalFormatting>
  <conditionalFormatting sqref="P4">
    <cfRule type="expression" priority="75" dxfId="0" stopIfTrue="0">
      <formula>ISBLANK(P4)</formula>
    </cfRule>
    <cfRule type="expression" priority="76" dxfId="1" stopIfTrue="0">
      <formula>OR(P4&gt;3,P4&lt;0)</formula>
    </cfRule>
  </conditionalFormatting>
  <conditionalFormatting sqref="Q4">
    <cfRule type="expression" priority="77" dxfId="0" stopIfTrue="0">
      <formula>ISBLANK(Q4)</formula>
    </cfRule>
    <cfRule type="expression" priority="78" dxfId="1" stopIfTrue="0">
      <formula>OR(Q4&gt;3,Q4&lt;0)</formula>
    </cfRule>
  </conditionalFormatting>
  <conditionalFormatting sqref="R4">
    <cfRule type="expression" priority="79" dxfId="0" stopIfTrue="0">
      <formula>ISBLANK(R4)</formula>
    </cfRule>
    <cfRule type="expression" priority="80" dxfId="1" stopIfTrue="0">
      <formula>OR(R4&gt;3,R4&lt;0)</formula>
    </cfRule>
  </conditionalFormatting>
  <conditionalFormatting sqref="S4">
    <cfRule type="expression" priority="81" dxfId="0" stopIfTrue="0">
      <formula>ISBLANK(S4)</formula>
    </cfRule>
    <cfRule type="expression" priority="82" dxfId="1" stopIfTrue="0">
      <formula>OR(S4&gt;3,S4&lt;0)</formula>
    </cfRule>
  </conditionalFormatting>
  <conditionalFormatting sqref="T4">
    <cfRule type="expression" priority="83" dxfId="0" stopIfTrue="0">
      <formula>ISBLANK(T4)</formula>
    </cfRule>
    <cfRule type="expression" priority="84" dxfId="1" stopIfTrue="0">
      <formula>OR(T4&gt;3,T4&lt;0)</formula>
    </cfRule>
  </conditionalFormatting>
  <conditionalFormatting sqref="U4">
    <cfRule type="expression" priority="85" dxfId="0" stopIfTrue="0">
      <formula>ISBLANK(U4)</formula>
    </cfRule>
    <cfRule type="expression" priority="86" dxfId="1" stopIfTrue="0">
      <formula>OR(U4&gt;3,U4&lt;0)</formula>
    </cfRule>
  </conditionalFormatting>
  <conditionalFormatting sqref="E5">
    <cfRule type="expression" priority="87" dxfId="0" stopIfTrue="0">
      <formula>ISBLANK(E5)</formula>
    </cfRule>
    <cfRule type="expression" priority="88" dxfId="1" stopIfTrue="0">
      <formula>OR(E5&gt;3,E5&lt;0)</formula>
    </cfRule>
  </conditionalFormatting>
  <conditionalFormatting sqref="F5">
    <cfRule type="expression" priority="89" dxfId="0" stopIfTrue="0">
      <formula>ISBLANK(F5)</formula>
    </cfRule>
    <cfRule type="expression" priority="90" dxfId="1" stopIfTrue="0">
      <formula>OR(F5&gt;3,F5&lt;0)</formula>
    </cfRule>
  </conditionalFormatting>
  <conditionalFormatting sqref="G5">
    <cfRule type="expression" priority="91" dxfId="0" stopIfTrue="0">
      <formula>ISBLANK(G5)</formula>
    </cfRule>
    <cfRule type="expression" priority="92" dxfId="1" stopIfTrue="0">
      <formula>OR(G5&gt;3,G5&lt;0)</formula>
    </cfRule>
  </conditionalFormatting>
  <conditionalFormatting sqref="H5">
    <cfRule type="expression" priority="93" dxfId="0" stopIfTrue="0">
      <formula>ISBLANK(H5)</formula>
    </cfRule>
    <cfRule type="expression" priority="94" dxfId="1" stopIfTrue="0">
      <formula>OR(H5&gt;3,H5&lt;0)</formula>
    </cfRule>
  </conditionalFormatting>
  <conditionalFormatting sqref="I5">
    <cfRule type="expression" priority="95" dxfId="0" stopIfTrue="0">
      <formula>ISBLANK(I5)</formula>
    </cfRule>
    <cfRule type="expression" priority="96" dxfId="1" stopIfTrue="0">
      <formula>OR(I5&gt;3,I5&lt;0)</formula>
    </cfRule>
  </conditionalFormatting>
  <conditionalFormatting sqref="J5">
    <cfRule type="expression" priority="97" dxfId="0" stopIfTrue="0">
      <formula>ISBLANK(J5)</formula>
    </cfRule>
    <cfRule type="expression" priority="98" dxfId="1" stopIfTrue="0">
      <formula>OR(J5&gt;3,J5&lt;0)</formula>
    </cfRule>
  </conditionalFormatting>
  <conditionalFormatting sqref="K5">
    <cfRule type="expression" priority="99" dxfId="0" stopIfTrue="0">
      <formula>ISBLANK(K5)</formula>
    </cfRule>
    <cfRule type="expression" priority="100" dxfId="1" stopIfTrue="0">
      <formula>OR(K5&gt;3,K5&lt;0)</formula>
    </cfRule>
  </conditionalFormatting>
  <conditionalFormatting sqref="L5">
    <cfRule type="expression" priority="101" dxfId="0" stopIfTrue="0">
      <formula>ISBLANK(L5)</formula>
    </cfRule>
    <cfRule type="expression" priority="102" dxfId="1" stopIfTrue="0">
      <formula>OR(L5&gt;3,L5&lt;0)</formula>
    </cfRule>
  </conditionalFormatting>
  <conditionalFormatting sqref="M5">
    <cfRule type="expression" priority="103" dxfId="0" stopIfTrue="0">
      <formula>ISBLANK(M5)</formula>
    </cfRule>
    <cfRule type="expression" priority="104" dxfId="1" stopIfTrue="0">
      <formula>OR(M5&gt;3,M5&lt;0)</formula>
    </cfRule>
  </conditionalFormatting>
  <conditionalFormatting sqref="N5">
    <cfRule type="expression" priority="105" dxfId="0" stopIfTrue="0">
      <formula>ISBLANK(N5)</formula>
    </cfRule>
    <cfRule type="expression" priority="106" dxfId="1" stopIfTrue="0">
      <formula>OR(N5&gt;3,N5&lt;0)</formula>
    </cfRule>
  </conditionalFormatting>
  <conditionalFormatting sqref="O5">
    <cfRule type="expression" priority="107" dxfId="0" stopIfTrue="0">
      <formula>ISBLANK(O5)</formula>
    </cfRule>
    <cfRule type="expression" priority="108" dxfId="1" stopIfTrue="0">
      <formula>OR(O5&gt;3,O5&lt;0)</formula>
    </cfRule>
  </conditionalFormatting>
  <conditionalFormatting sqref="P5">
    <cfRule type="expression" priority="109" dxfId="0" stopIfTrue="0">
      <formula>ISBLANK(P5)</formula>
    </cfRule>
    <cfRule type="expression" priority="110" dxfId="1" stopIfTrue="0">
      <formula>OR(P5&gt;3,P5&lt;0)</formula>
    </cfRule>
  </conditionalFormatting>
  <conditionalFormatting sqref="Q5">
    <cfRule type="expression" priority="111" dxfId="0" stopIfTrue="0">
      <formula>ISBLANK(Q5)</formula>
    </cfRule>
    <cfRule type="expression" priority="112" dxfId="1" stopIfTrue="0">
      <formula>OR(Q5&gt;3,Q5&lt;0)</formula>
    </cfRule>
  </conditionalFormatting>
  <conditionalFormatting sqref="R5">
    <cfRule type="expression" priority="113" dxfId="0" stopIfTrue="0">
      <formula>ISBLANK(R5)</formula>
    </cfRule>
    <cfRule type="expression" priority="114" dxfId="1" stopIfTrue="0">
      <formula>OR(R5&gt;3,R5&lt;0)</formula>
    </cfRule>
  </conditionalFormatting>
  <conditionalFormatting sqref="S5">
    <cfRule type="expression" priority="115" dxfId="0" stopIfTrue="0">
      <formula>ISBLANK(S5)</formula>
    </cfRule>
    <cfRule type="expression" priority="116" dxfId="1" stopIfTrue="0">
      <formula>OR(S5&gt;3,S5&lt;0)</formula>
    </cfRule>
  </conditionalFormatting>
  <conditionalFormatting sqref="T5">
    <cfRule type="expression" priority="117" dxfId="0" stopIfTrue="0">
      <formula>ISBLANK(T5)</formula>
    </cfRule>
    <cfRule type="expression" priority="118" dxfId="1" stopIfTrue="0">
      <formula>OR(T5&gt;3,T5&lt;0)</formula>
    </cfRule>
  </conditionalFormatting>
  <conditionalFormatting sqref="U5">
    <cfRule type="expression" priority="119" dxfId="0" stopIfTrue="0">
      <formula>ISBLANK(U5)</formula>
    </cfRule>
    <cfRule type="expression" priority="120" dxfId="1" stopIfTrue="0">
      <formula>OR(U5&gt;3,U5&lt;0)</formula>
    </cfRule>
  </conditionalFormatting>
  <conditionalFormatting sqref="E6">
    <cfRule type="expression" priority="121" dxfId="0" stopIfTrue="0">
      <formula>ISBLANK(E6)</formula>
    </cfRule>
    <cfRule type="expression" priority="122" dxfId="1" stopIfTrue="0">
      <formula>OR(E6&gt;3,E6&lt;0)</formula>
    </cfRule>
  </conditionalFormatting>
  <conditionalFormatting sqref="F6">
    <cfRule type="expression" priority="123" dxfId="0" stopIfTrue="0">
      <formula>ISBLANK(F6)</formula>
    </cfRule>
    <cfRule type="expression" priority="124" dxfId="1" stopIfTrue="0">
      <formula>OR(F6&gt;3,F6&lt;0)</formula>
    </cfRule>
  </conditionalFormatting>
  <conditionalFormatting sqref="G6">
    <cfRule type="expression" priority="125" dxfId="0" stopIfTrue="0">
      <formula>ISBLANK(G6)</formula>
    </cfRule>
    <cfRule type="expression" priority="126" dxfId="1" stopIfTrue="0">
      <formula>OR(G6&gt;3,G6&lt;0)</formula>
    </cfRule>
  </conditionalFormatting>
  <conditionalFormatting sqref="H6">
    <cfRule type="expression" priority="127" dxfId="0" stopIfTrue="0">
      <formula>ISBLANK(H6)</formula>
    </cfRule>
    <cfRule type="expression" priority="128" dxfId="1" stopIfTrue="0">
      <formula>OR(H6&gt;3,H6&lt;0)</formula>
    </cfRule>
  </conditionalFormatting>
  <conditionalFormatting sqref="I6">
    <cfRule type="expression" priority="129" dxfId="0" stopIfTrue="0">
      <formula>ISBLANK(I6)</formula>
    </cfRule>
    <cfRule type="expression" priority="130" dxfId="1" stopIfTrue="0">
      <formula>OR(I6&gt;3,I6&lt;0)</formula>
    </cfRule>
  </conditionalFormatting>
  <conditionalFormatting sqref="J6">
    <cfRule type="expression" priority="131" dxfId="0" stopIfTrue="0">
      <formula>ISBLANK(J6)</formula>
    </cfRule>
    <cfRule type="expression" priority="132" dxfId="1" stopIfTrue="0">
      <formula>OR(J6&gt;3,J6&lt;0)</formula>
    </cfRule>
  </conditionalFormatting>
  <conditionalFormatting sqref="K6">
    <cfRule type="expression" priority="133" dxfId="0" stopIfTrue="0">
      <formula>ISBLANK(K6)</formula>
    </cfRule>
    <cfRule type="expression" priority="134" dxfId="1" stopIfTrue="0">
      <formula>OR(K6&gt;3,K6&lt;0)</formula>
    </cfRule>
  </conditionalFormatting>
  <conditionalFormatting sqref="L6">
    <cfRule type="expression" priority="135" dxfId="0" stopIfTrue="0">
      <formula>ISBLANK(L6)</formula>
    </cfRule>
    <cfRule type="expression" priority="136" dxfId="1" stopIfTrue="0">
      <formula>OR(L6&gt;3,L6&lt;0)</formula>
    </cfRule>
  </conditionalFormatting>
  <conditionalFormatting sqref="M6">
    <cfRule type="expression" priority="137" dxfId="0" stopIfTrue="0">
      <formula>ISBLANK(M6)</formula>
    </cfRule>
    <cfRule type="expression" priority="138" dxfId="1" stopIfTrue="0">
      <formula>OR(M6&gt;3,M6&lt;0)</formula>
    </cfRule>
  </conditionalFormatting>
  <conditionalFormatting sqref="N6">
    <cfRule type="expression" priority="139" dxfId="0" stopIfTrue="0">
      <formula>ISBLANK(N6)</formula>
    </cfRule>
    <cfRule type="expression" priority="140" dxfId="1" stopIfTrue="0">
      <formula>OR(N6&gt;3,N6&lt;0)</formula>
    </cfRule>
  </conditionalFormatting>
  <conditionalFormatting sqref="O6">
    <cfRule type="expression" priority="141" dxfId="0" stopIfTrue="0">
      <formula>ISBLANK(O6)</formula>
    </cfRule>
    <cfRule type="expression" priority="142" dxfId="1" stopIfTrue="0">
      <formula>OR(O6&gt;3,O6&lt;0)</formula>
    </cfRule>
  </conditionalFormatting>
  <conditionalFormatting sqref="P6">
    <cfRule type="expression" priority="143" dxfId="0" stopIfTrue="0">
      <formula>ISBLANK(P6)</formula>
    </cfRule>
    <cfRule type="expression" priority="144" dxfId="1" stopIfTrue="0">
      <formula>OR(P6&gt;3,P6&lt;0)</formula>
    </cfRule>
  </conditionalFormatting>
  <conditionalFormatting sqref="Q6">
    <cfRule type="expression" priority="145" dxfId="0" stopIfTrue="0">
      <formula>ISBLANK(Q6)</formula>
    </cfRule>
    <cfRule type="expression" priority="146" dxfId="1" stopIfTrue="0">
      <formula>OR(Q6&gt;3,Q6&lt;0)</formula>
    </cfRule>
  </conditionalFormatting>
  <conditionalFormatting sqref="R6">
    <cfRule type="expression" priority="147" dxfId="0" stopIfTrue="0">
      <formula>ISBLANK(R6)</formula>
    </cfRule>
    <cfRule type="expression" priority="148" dxfId="1" stopIfTrue="0">
      <formula>OR(R6&gt;3,R6&lt;0)</formula>
    </cfRule>
  </conditionalFormatting>
  <conditionalFormatting sqref="S6">
    <cfRule type="expression" priority="149" dxfId="0" stopIfTrue="0">
      <formula>ISBLANK(S6)</formula>
    </cfRule>
    <cfRule type="expression" priority="150" dxfId="1" stopIfTrue="0">
      <formula>OR(S6&gt;3,S6&lt;0)</formula>
    </cfRule>
  </conditionalFormatting>
  <conditionalFormatting sqref="T6">
    <cfRule type="expression" priority="151" dxfId="0" stopIfTrue="0">
      <formula>ISBLANK(T6)</formula>
    </cfRule>
    <cfRule type="expression" priority="152" dxfId="1" stopIfTrue="0">
      <formula>OR(T6&gt;3,T6&lt;0)</formula>
    </cfRule>
  </conditionalFormatting>
  <conditionalFormatting sqref="U6">
    <cfRule type="expression" priority="153" dxfId="0" stopIfTrue="0">
      <formula>ISBLANK(U6)</formula>
    </cfRule>
    <cfRule type="expression" priority="154" dxfId="1" stopIfTrue="0">
      <formula>OR(U6&gt;3,U6&lt;0)</formula>
    </cfRule>
  </conditionalFormatting>
  <conditionalFormatting sqref="E7">
    <cfRule type="expression" priority="155" dxfId="0" stopIfTrue="0">
      <formula>ISBLANK(E7)</formula>
    </cfRule>
    <cfRule type="expression" priority="156" dxfId="1" stopIfTrue="0">
      <formula>OR(E7&gt;3,E7&lt;0)</formula>
    </cfRule>
  </conditionalFormatting>
  <conditionalFormatting sqref="F7">
    <cfRule type="expression" priority="157" dxfId="0" stopIfTrue="0">
      <formula>ISBLANK(F7)</formula>
    </cfRule>
    <cfRule type="expression" priority="158" dxfId="1" stopIfTrue="0">
      <formula>OR(F7&gt;3,F7&lt;0)</formula>
    </cfRule>
  </conditionalFormatting>
  <conditionalFormatting sqref="G7">
    <cfRule type="expression" priority="159" dxfId="0" stopIfTrue="0">
      <formula>ISBLANK(G7)</formula>
    </cfRule>
    <cfRule type="expression" priority="160" dxfId="1" stopIfTrue="0">
      <formula>OR(G7&gt;3,G7&lt;0)</formula>
    </cfRule>
  </conditionalFormatting>
  <conditionalFormatting sqref="H7">
    <cfRule type="expression" priority="161" dxfId="0" stopIfTrue="0">
      <formula>ISBLANK(H7)</formula>
    </cfRule>
    <cfRule type="expression" priority="162" dxfId="1" stopIfTrue="0">
      <formula>OR(H7&gt;3,H7&lt;0)</formula>
    </cfRule>
  </conditionalFormatting>
  <conditionalFormatting sqref="I7">
    <cfRule type="expression" priority="163" dxfId="0" stopIfTrue="0">
      <formula>ISBLANK(I7)</formula>
    </cfRule>
    <cfRule type="expression" priority="164" dxfId="1" stopIfTrue="0">
      <formula>OR(I7&gt;3,I7&lt;0)</formula>
    </cfRule>
  </conditionalFormatting>
  <conditionalFormatting sqref="J7">
    <cfRule type="expression" priority="165" dxfId="0" stopIfTrue="0">
      <formula>ISBLANK(J7)</formula>
    </cfRule>
    <cfRule type="expression" priority="166" dxfId="1" stopIfTrue="0">
      <formula>OR(J7&gt;3,J7&lt;0)</formula>
    </cfRule>
  </conditionalFormatting>
  <conditionalFormatting sqref="K7">
    <cfRule type="expression" priority="167" dxfId="0" stopIfTrue="0">
      <formula>ISBLANK(K7)</formula>
    </cfRule>
    <cfRule type="expression" priority="168" dxfId="1" stopIfTrue="0">
      <formula>OR(K7&gt;3,K7&lt;0)</formula>
    </cfRule>
  </conditionalFormatting>
  <conditionalFormatting sqref="L7">
    <cfRule type="expression" priority="169" dxfId="0" stopIfTrue="0">
      <formula>ISBLANK(L7)</formula>
    </cfRule>
    <cfRule type="expression" priority="170" dxfId="1" stopIfTrue="0">
      <formula>OR(L7&gt;3,L7&lt;0)</formula>
    </cfRule>
  </conditionalFormatting>
  <conditionalFormatting sqref="M7">
    <cfRule type="expression" priority="171" dxfId="0" stopIfTrue="0">
      <formula>ISBLANK(M7)</formula>
    </cfRule>
    <cfRule type="expression" priority="172" dxfId="1" stopIfTrue="0">
      <formula>OR(M7&gt;3,M7&lt;0)</formula>
    </cfRule>
  </conditionalFormatting>
  <conditionalFormatting sqref="N7">
    <cfRule type="expression" priority="173" dxfId="0" stopIfTrue="0">
      <formula>ISBLANK(N7)</formula>
    </cfRule>
    <cfRule type="expression" priority="174" dxfId="1" stopIfTrue="0">
      <formula>OR(N7&gt;3,N7&lt;0)</formula>
    </cfRule>
  </conditionalFormatting>
  <conditionalFormatting sqref="O7">
    <cfRule type="expression" priority="175" dxfId="0" stopIfTrue="0">
      <formula>ISBLANK(O7)</formula>
    </cfRule>
    <cfRule type="expression" priority="176" dxfId="1" stopIfTrue="0">
      <formula>OR(O7&gt;3,O7&lt;0)</formula>
    </cfRule>
  </conditionalFormatting>
  <conditionalFormatting sqref="P7">
    <cfRule type="expression" priority="177" dxfId="0" stopIfTrue="0">
      <formula>ISBLANK(P7)</formula>
    </cfRule>
    <cfRule type="expression" priority="178" dxfId="1" stopIfTrue="0">
      <formula>OR(P7&gt;3,P7&lt;0)</formula>
    </cfRule>
  </conditionalFormatting>
  <conditionalFormatting sqref="Q7">
    <cfRule type="expression" priority="179" dxfId="0" stopIfTrue="0">
      <formula>ISBLANK(Q7)</formula>
    </cfRule>
    <cfRule type="expression" priority="180" dxfId="1" stopIfTrue="0">
      <formula>OR(Q7&gt;3,Q7&lt;0)</formula>
    </cfRule>
  </conditionalFormatting>
  <conditionalFormatting sqref="R7">
    <cfRule type="expression" priority="181" dxfId="0" stopIfTrue="0">
      <formula>ISBLANK(R7)</formula>
    </cfRule>
    <cfRule type="expression" priority="182" dxfId="1" stopIfTrue="0">
      <formula>OR(R7&gt;3,R7&lt;0)</formula>
    </cfRule>
  </conditionalFormatting>
  <conditionalFormatting sqref="S7">
    <cfRule type="expression" priority="183" dxfId="0" stopIfTrue="0">
      <formula>ISBLANK(S7)</formula>
    </cfRule>
    <cfRule type="expression" priority="184" dxfId="1" stopIfTrue="0">
      <formula>OR(S7&gt;3,S7&lt;0)</formula>
    </cfRule>
  </conditionalFormatting>
  <conditionalFormatting sqref="T7">
    <cfRule type="expression" priority="185" dxfId="0" stopIfTrue="0">
      <formula>ISBLANK(T7)</formula>
    </cfRule>
    <cfRule type="expression" priority="186" dxfId="1" stopIfTrue="0">
      <formula>OR(T7&gt;3,T7&lt;0)</formula>
    </cfRule>
  </conditionalFormatting>
  <conditionalFormatting sqref="U7">
    <cfRule type="expression" priority="187" dxfId="0" stopIfTrue="0">
      <formula>ISBLANK(U7)</formula>
    </cfRule>
    <cfRule type="expression" priority="188" dxfId="1" stopIfTrue="0">
      <formula>OR(U7&gt;3,U7&lt;0)</formula>
    </cfRule>
  </conditionalFormatting>
  <pageMargins left="0.75" right="0.75" top="1" bottom="1" header="0.5" footer="0.5"/>
  <tableParts count="1">
    <tablePart r:id="rId1"/>
  </tableParts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M69"/>
  <sheetViews>
    <sheetView workbookViewId="0">
      <selection activeCell="A1" sqref="A1"/>
    </sheetView>
  </sheetViews>
  <sheetFormatPr baseColWidth="8" defaultRowHeight="15"/>
  <cols>
    <col width="20" customWidth="1" min="1" max="1"/>
    <col width="30" customWidth="1" min="2" max="2"/>
    <col width="33" customWidth="1" min="3" max="3"/>
    <col width="33" customWidth="1" min="4" max="4"/>
    <col width="33" customWidth="1" min="5" max="5"/>
    <col width="33" customWidth="1" min="6" max="6"/>
    <col width="33" customWidth="1" min="7" max="7"/>
  </cols>
  <sheetData>
    <row r="1">
      <c r="A1" s="2" t="n"/>
      <c r="B1" s="1" t="inlineStr">
        <is>
          <t>B_CA-I</t>
        </is>
      </c>
      <c r="C1" s="1" t="n"/>
      <c r="D1" s="1" t="n"/>
      <c r="E1" s="1" t="n"/>
      <c r="F1" s="1" t="n"/>
      <c r="G1" s="1" t="n"/>
    </row>
    <row r="2">
      <c r="A2" s="2" t="n"/>
      <c r="B2" s="22" t="inlineStr">
        <is>
          <t>Question</t>
        </is>
      </c>
      <c r="C2" s="22" t="inlineStr">
        <is>
          <t>Q1</t>
        </is>
      </c>
      <c r="D2" s="22" t="inlineStr">
        <is>
          <t>Q2</t>
        </is>
      </c>
      <c r="E2" s="22" t="inlineStr">
        <is>
          <t>Q3</t>
        </is>
      </c>
      <c r="F2" s="22" t="inlineStr">
        <is>
          <t>Q4</t>
        </is>
      </c>
      <c r="G2" s="22" t="inlineStr">
        <is>
          <t>Q5</t>
        </is>
      </c>
      <c r="I2" s="23" t="inlineStr">
        <is>
          <t>CO1</t>
        </is>
      </c>
      <c r="J2" s="23" t="inlineStr">
        <is>
          <t>CO2</t>
        </is>
      </c>
      <c r="K2" s="23" t="inlineStr">
        <is>
          <t>CO3</t>
        </is>
      </c>
      <c r="L2" s="23" t="inlineStr">
        <is>
          <t>CO4</t>
        </is>
      </c>
      <c r="M2" s="23" t="inlineStr">
        <is>
          <t>CO5</t>
        </is>
      </c>
    </row>
    <row r="3">
      <c r="A3" s="2" t="n"/>
      <c r="B3" s="22" t="inlineStr">
        <is>
          <t>Max Marks</t>
        </is>
      </c>
      <c r="C3" s="24" t="n">
        <v>16</v>
      </c>
      <c r="D3" s="24" t="n">
        <v>16</v>
      </c>
      <c r="E3" s="24" t="n">
        <v>16</v>
      </c>
      <c r="F3" s="24" t="n">
        <v>16</v>
      </c>
      <c r="G3" s="24" t="n">
        <v>16</v>
      </c>
      <c r="I3" s="25" t="n">
        <v>16</v>
      </c>
      <c r="J3" s="25" t="n">
        <v>16</v>
      </c>
      <c r="K3" s="25" t="n">
        <v>16</v>
      </c>
      <c r="L3" s="25" t="n">
        <v>16</v>
      </c>
      <c r="M3" s="25" t="n">
        <v>16</v>
      </c>
    </row>
    <row r="4">
      <c r="A4" s="2" t="n"/>
      <c r="B4" s="22" t="inlineStr">
        <is>
          <t>Threshold</t>
        </is>
      </c>
      <c r="C4" s="26" t="n">
        <v>11.2</v>
      </c>
      <c r="D4" s="26" t="n">
        <v>11.2</v>
      </c>
      <c r="E4" s="26" t="n">
        <v>11.2</v>
      </c>
      <c r="F4" s="26" t="n">
        <v>11.2</v>
      </c>
      <c r="G4" s="26" t="n">
        <v>11.2</v>
      </c>
      <c r="I4" s="25" t="n">
        <v>11.2</v>
      </c>
      <c r="J4" s="25" t="n">
        <v>11.2</v>
      </c>
      <c r="K4" s="25" t="n">
        <v>11.2</v>
      </c>
      <c r="L4" s="25" t="n">
        <v>11.2</v>
      </c>
      <c r="M4" s="25" t="n">
        <v>11.2</v>
      </c>
    </row>
    <row r="5">
      <c r="A5" s="2" t="n"/>
      <c r="B5" s="22" t="inlineStr">
        <is>
          <t>CO</t>
        </is>
      </c>
      <c r="C5" s="24" t="n">
        <v>1</v>
      </c>
      <c r="D5" s="24" t="n">
        <v>2</v>
      </c>
      <c r="E5" s="24" t="n">
        <v>3</v>
      </c>
      <c r="F5" s="24" t="n">
        <v>4</v>
      </c>
      <c r="G5" s="24" t="n">
        <v>5</v>
      </c>
    </row>
    <row r="6">
      <c r="A6" s="2" t="n"/>
      <c r="B6" s="22" t="inlineStr">
        <is>
          <t>Final CO</t>
        </is>
      </c>
      <c r="C6" s="5" t="inlineStr">
        <is>
          <t>19MEE383_CO1</t>
        </is>
      </c>
      <c r="D6" s="5" t="inlineStr">
        <is>
          <t>19MEE383_CO2</t>
        </is>
      </c>
      <c r="E6" s="5" t="inlineStr">
        <is>
          <t>19MEE383_CO3</t>
        </is>
      </c>
      <c r="F6" s="5" t="inlineStr">
        <is>
          <t>19MEE383_CO4</t>
        </is>
      </c>
      <c r="G6" s="5" t="inlineStr">
        <is>
          <t>19MEE383_CO5</t>
        </is>
      </c>
    </row>
    <row r="7">
      <c r="A7" s="2" t="n"/>
      <c r="B7" s="22" t="inlineStr">
        <is>
          <t>BTL</t>
        </is>
      </c>
      <c r="C7" s="24" t="n"/>
      <c r="D7" s="24" t="n"/>
      <c r="E7" s="24" t="n"/>
      <c r="F7" s="24" t="n"/>
      <c r="G7" s="24" t="n"/>
    </row>
    <row r="8">
      <c r="A8" s="2" t="n"/>
      <c r="B8" s="2" t="n"/>
      <c r="C8" s="2" t="n"/>
      <c r="D8" s="2" t="n"/>
      <c r="E8" s="2" t="n"/>
      <c r="F8" s="2" t="n"/>
      <c r="G8" s="2" t="n"/>
    </row>
    <row r="9">
      <c r="A9" s="1" t="n"/>
      <c r="B9" s="1" t="inlineStr">
        <is>
          <t>Marks obtained</t>
        </is>
      </c>
      <c r="C9" s="1" t="n"/>
      <c r="D9" s="1" t="n"/>
      <c r="E9" s="1" t="n"/>
      <c r="F9" s="1" t="n"/>
      <c r="G9" s="1" t="n"/>
    </row>
    <row r="10">
      <c r="A10" s="22" t="inlineStr">
        <is>
          <t>Roll No.</t>
        </is>
      </c>
      <c r="B10" s="22" t="inlineStr">
        <is>
          <t>Name</t>
        </is>
      </c>
      <c r="C10" s="22" t="inlineStr">
        <is>
          <t>Q1</t>
        </is>
      </c>
      <c r="D10" s="22" t="inlineStr">
        <is>
          <t>Q2</t>
        </is>
      </c>
      <c r="E10" s="22" t="inlineStr">
        <is>
          <t>Q3</t>
        </is>
      </c>
      <c r="F10" s="22" t="inlineStr">
        <is>
          <t>Q4</t>
        </is>
      </c>
      <c r="G10" s="22" t="inlineStr">
        <is>
          <t>Q5</t>
        </is>
      </c>
      <c r="I10" s="23" t="inlineStr">
        <is>
          <t>CO1</t>
        </is>
      </c>
      <c r="J10" s="23" t="inlineStr">
        <is>
          <t>CO2</t>
        </is>
      </c>
      <c r="K10" s="23" t="inlineStr">
        <is>
          <t>CO3</t>
        </is>
      </c>
      <c r="L10" s="23" t="inlineStr">
        <is>
          <t>CO4</t>
        </is>
      </c>
      <c r="M10" s="23" t="inlineStr">
        <is>
          <t>CO5</t>
        </is>
      </c>
    </row>
    <row r="11">
      <c r="A11" s="24" t="inlineStr">
        <is>
          <t>CB.EN.U4MEE19101</t>
        </is>
      </c>
      <c r="B11" s="24" t="inlineStr">
        <is>
          <t xml:space="preserve">ABHIRAM  P G </t>
        </is>
      </c>
      <c r="C11" s="24" t="n">
        <v>10.6</v>
      </c>
      <c r="D11" s="24" t="n">
        <v>10.6</v>
      </c>
      <c r="E11" s="24" t="n">
        <v>12.6</v>
      </c>
      <c r="F11" s="24" t="n">
        <v>10.6</v>
      </c>
      <c r="G11" s="24" t="n">
        <v>10.6</v>
      </c>
      <c r="I11" s="25" t="n">
        <v>10.6</v>
      </c>
      <c r="J11" s="25" t="n">
        <v>10.6</v>
      </c>
      <c r="K11" s="25" t="n">
        <v>12.6</v>
      </c>
      <c r="L11" s="25" t="n">
        <v>10.6</v>
      </c>
      <c r="M11" s="25" t="n">
        <v>10.6</v>
      </c>
    </row>
    <row r="12">
      <c r="A12" s="26" t="inlineStr">
        <is>
          <t>CB.EN.U4MEE19102</t>
        </is>
      </c>
      <c r="B12" s="26" t="inlineStr">
        <is>
          <t xml:space="preserve">Akash S </t>
        </is>
      </c>
      <c r="C12" s="26" t="n">
        <v>11</v>
      </c>
      <c r="D12" s="26" t="n">
        <v>11</v>
      </c>
      <c r="E12" s="26" t="n">
        <v>13</v>
      </c>
      <c r="F12" s="26" t="n">
        <v>11</v>
      </c>
      <c r="G12" s="26" t="n">
        <v>11</v>
      </c>
      <c r="I12" s="25" t="n">
        <v>11</v>
      </c>
      <c r="J12" s="25" t="n">
        <v>11</v>
      </c>
      <c r="K12" s="25" t="n">
        <v>13</v>
      </c>
      <c r="L12" s="25" t="n">
        <v>11</v>
      </c>
      <c r="M12" s="25" t="n">
        <v>11</v>
      </c>
    </row>
    <row r="13">
      <c r="A13" s="24" t="inlineStr">
        <is>
          <t>CB.EN.U4MEE19103</t>
        </is>
      </c>
      <c r="B13" s="24" t="inlineStr">
        <is>
          <t xml:space="preserve">Anupam S Krishna </t>
        </is>
      </c>
      <c r="C13" s="24" t="n">
        <v>11.4</v>
      </c>
      <c r="D13" s="24" t="n">
        <v>11.4</v>
      </c>
      <c r="E13" s="24" t="n">
        <v>13.4</v>
      </c>
      <c r="F13" s="24" t="n">
        <v>11.4</v>
      </c>
      <c r="G13" s="24" t="n">
        <v>11.4</v>
      </c>
      <c r="I13" s="25" t="n">
        <v>11.4</v>
      </c>
      <c r="J13" s="25" t="n">
        <v>11.4</v>
      </c>
      <c r="K13" s="25" t="n">
        <v>13.4</v>
      </c>
      <c r="L13" s="25" t="n">
        <v>11.4</v>
      </c>
      <c r="M13" s="25" t="n">
        <v>11.4</v>
      </c>
    </row>
    <row r="14">
      <c r="A14" s="26" t="inlineStr">
        <is>
          <t>CB.EN.U4MEE19104</t>
        </is>
      </c>
      <c r="B14" s="26" t="inlineStr">
        <is>
          <t xml:space="preserve">B KRITHIVASAN </t>
        </is>
      </c>
      <c r="C14" s="26" t="n">
        <v>10.6</v>
      </c>
      <c r="D14" s="26" t="n">
        <v>10.6</v>
      </c>
      <c r="E14" s="26" t="n">
        <v>12.6</v>
      </c>
      <c r="F14" s="26" t="n">
        <v>10.6</v>
      </c>
      <c r="G14" s="26" t="n">
        <v>10.6</v>
      </c>
      <c r="I14" s="25" t="n">
        <v>10.6</v>
      </c>
      <c r="J14" s="25" t="n">
        <v>10.6</v>
      </c>
      <c r="K14" s="25" t="n">
        <v>12.6</v>
      </c>
      <c r="L14" s="25" t="n">
        <v>10.6</v>
      </c>
      <c r="M14" s="25" t="n">
        <v>10.6</v>
      </c>
    </row>
    <row r="15">
      <c r="A15" s="24" t="inlineStr">
        <is>
          <t>CB.EN.U4MEE19105</t>
        </is>
      </c>
      <c r="B15" s="24" t="inlineStr">
        <is>
          <t xml:space="preserve">Sivasailam B  </t>
        </is>
      </c>
      <c r="C15" s="24" t="n">
        <v>10.6</v>
      </c>
      <c r="D15" s="24" t="n">
        <v>10.6</v>
      </c>
      <c r="E15" s="24" t="n">
        <v>12.6</v>
      </c>
      <c r="F15" s="24" t="n">
        <v>10.6</v>
      </c>
      <c r="G15" s="24" t="n">
        <v>10.6</v>
      </c>
      <c r="I15" s="25" t="n">
        <v>10.6</v>
      </c>
      <c r="J15" s="25" t="n">
        <v>10.6</v>
      </c>
      <c r="K15" s="25" t="n">
        <v>12.6</v>
      </c>
      <c r="L15" s="25" t="n">
        <v>10.6</v>
      </c>
      <c r="M15" s="25" t="n">
        <v>10.6</v>
      </c>
    </row>
    <row r="16">
      <c r="A16" s="26" t="inlineStr">
        <is>
          <t>CB.EN.U4MEE19106</t>
        </is>
      </c>
      <c r="B16" s="26" t="inlineStr">
        <is>
          <t xml:space="preserve">C Shravan </t>
        </is>
      </c>
      <c r="C16" s="26" t="n">
        <v>13.2</v>
      </c>
      <c r="D16" s="26" t="n">
        <v>13.2</v>
      </c>
      <c r="E16" s="26" t="n">
        <v>15.2</v>
      </c>
      <c r="F16" s="26" t="n">
        <v>13.2</v>
      </c>
      <c r="G16" s="26" t="n">
        <v>13.2</v>
      </c>
      <c r="I16" s="25" t="n">
        <v>13.2</v>
      </c>
      <c r="J16" s="25" t="n">
        <v>13.2</v>
      </c>
      <c r="K16" s="25" t="n">
        <v>15.2</v>
      </c>
      <c r="L16" s="25" t="n">
        <v>13.2</v>
      </c>
      <c r="M16" s="25" t="n">
        <v>13.2</v>
      </c>
    </row>
    <row r="17">
      <c r="A17" s="24" t="inlineStr">
        <is>
          <t>CB.EN.U4MEE19108</t>
        </is>
      </c>
      <c r="B17" s="24" t="inlineStr">
        <is>
          <t xml:space="preserve">Deepak Kumar N H </t>
        </is>
      </c>
      <c r="C17" s="24" t="n">
        <v>13.4</v>
      </c>
      <c r="D17" s="24" t="n">
        <v>13.4</v>
      </c>
      <c r="E17" s="24" t="n">
        <v>15.4</v>
      </c>
      <c r="F17" s="24" t="n">
        <v>13.4</v>
      </c>
      <c r="G17" s="24" t="n">
        <v>13.4</v>
      </c>
      <c r="I17" s="25" t="n">
        <v>13.4</v>
      </c>
      <c r="J17" s="25" t="n">
        <v>13.4</v>
      </c>
      <c r="K17" s="25" t="n">
        <v>15.4</v>
      </c>
      <c r="L17" s="25" t="n">
        <v>13.4</v>
      </c>
      <c r="M17" s="25" t="n">
        <v>13.4</v>
      </c>
    </row>
    <row r="18">
      <c r="A18" s="26" t="inlineStr">
        <is>
          <t>CB.EN.U4MEE19109</t>
        </is>
      </c>
      <c r="B18" s="26" t="inlineStr">
        <is>
          <t xml:space="preserve">Devaraj S </t>
        </is>
      </c>
      <c r="C18" s="26" t="n">
        <v>11.8</v>
      </c>
      <c r="D18" s="26" t="n">
        <v>11.8</v>
      </c>
      <c r="E18" s="26" t="n">
        <v>13.8</v>
      </c>
      <c r="F18" s="26" t="n">
        <v>11.8</v>
      </c>
      <c r="G18" s="26" t="n">
        <v>11.8</v>
      </c>
      <c r="I18" s="25" t="n">
        <v>11.8</v>
      </c>
      <c r="J18" s="25" t="n">
        <v>11.8</v>
      </c>
      <c r="K18" s="25" t="n">
        <v>13.8</v>
      </c>
      <c r="L18" s="25" t="n">
        <v>11.8</v>
      </c>
      <c r="M18" s="25" t="n">
        <v>11.8</v>
      </c>
    </row>
    <row r="19">
      <c r="A19" s="24" t="inlineStr">
        <is>
          <t>CB.EN.U4MEE19110</t>
        </is>
      </c>
      <c r="B19" s="24" t="inlineStr">
        <is>
          <t xml:space="preserve">Devatha Nagesh Krishna </t>
        </is>
      </c>
      <c r="C19" s="24" t="n">
        <v>12.6</v>
      </c>
      <c r="D19" s="24" t="n">
        <v>12.6</v>
      </c>
      <c r="E19" s="24" t="n">
        <v>14.6</v>
      </c>
      <c r="F19" s="24" t="n">
        <v>12.6</v>
      </c>
      <c r="G19" s="24" t="n">
        <v>12.6</v>
      </c>
      <c r="I19" s="25" t="n">
        <v>12.6</v>
      </c>
      <c r="J19" s="25" t="n">
        <v>12.6</v>
      </c>
      <c r="K19" s="25" t="n">
        <v>14.6</v>
      </c>
      <c r="L19" s="25" t="n">
        <v>12.6</v>
      </c>
      <c r="M19" s="25" t="n">
        <v>12.6</v>
      </c>
    </row>
    <row r="20">
      <c r="A20" s="26" t="inlineStr">
        <is>
          <t>CB.EN.U4MEE19111</t>
        </is>
      </c>
      <c r="B20" s="26" t="inlineStr">
        <is>
          <t xml:space="preserve">Dhanush A  </t>
        </is>
      </c>
      <c r="C20" s="26" t="n">
        <v>9.800000000000001</v>
      </c>
      <c r="D20" s="26" t="n">
        <v>9.800000000000001</v>
      </c>
      <c r="E20" s="26" t="n">
        <v>11.8</v>
      </c>
      <c r="F20" s="26" t="n">
        <v>9.800000000000001</v>
      </c>
      <c r="G20" s="26" t="n">
        <v>9.800000000000001</v>
      </c>
      <c r="I20" s="25" t="n">
        <v>9.800000000000001</v>
      </c>
      <c r="J20" s="25" t="n">
        <v>9.800000000000001</v>
      </c>
      <c r="K20" s="25" t="n">
        <v>11.8</v>
      </c>
      <c r="L20" s="25" t="n">
        <v>9.800000000000001</v>
      </c>
      <c r="M20" s="25" t="n">
        <v>9.800000000000001</v>
      </c>
    </row>
    <row r="21">
      <c r="A21" s="24" t="inlineStr">
        <is>
          <t>CB.EN.U4MEE19112</t>
        </is>
      </c>
      <c r="B21" s="24" t="inlineStr">
        <is>
          <t xml:space="preserve">Durga Prasad Seethini </t>
        </is>
      </c>
      <c r="C21" s="24" t="n">
        <v>15.2</v>
      </c>
      <c r="D21" s="24" t="n">
        <v>15.2</v>
      </c>
      <c r="E21" s="24" t="n">
        <v>17.2</v>
      </c>
      <c r="F21" s="24" t="n">
        <v>15.2</v>
      </c>
      <c r="G21" s="24" t="n">
        <v>15.2</v>
      </c>
      <c r="I21" s="25" t="n">
        <v>15.2</v>
      </c>
      <c r="J21" s="25" t="n">
        <v>15.2</v>
      </c>
      <c r="K21" s="25" t="n">
        <v>17.2</v>
      </c>
      <c r="L21" s="25" t="n">
        <v>15.2</v>
      </c>
      <c r="M21" s="25" t="n">
        <v>15.2</v>
      </c>
    </row>
    <row r="22">
      <c r="A22" s="26" t="inlineStr">
        <is>
          <t>CB.EN.U4MEE19113</t>
        </is>
      </c>
      <c r="B22" s="26" t="inlineStr">
        <is>
          <t xml:space="preserve">GALIPELLI ADITYA SRINIVASA </t>
        </is>
      </c>
      <c r="C22" s="26" t="n">
        <v>11.4</v>
      </c>
      <c r="D22" s="26" t="n">
        <v>11.4</v>
      </c>
      <c r="E22" s="26" t="n">
        <v>13.4</v>
      </c>
      <c r="F22" s="26" t="n">
        <v>11.4</v>
      </c>
      <c r="G22" s="26" t="n">
        <v>11.4</v>
      </c>
      <c r="I22" s="25" t="n">
        <v>11.4</v>
      </c>
      <c r="J22" s="25" t="n">
        <v>11.4</v>
      </c>
      <c r="K22" s="25" t="n">
        <v>13.4</v>
      </c>
      <c r="L22" s="25" t="n">
        <v>11.4</v>
      </c>
      <c r="M22" s="25" t="n">
        <v>11.4</v>
      </c>
    </row>
    <row r="23">
      <c r="A23" s="24" t="inlineStr">
        <is>
          <t>CB.EN.U4MEE19114</t>
        </is>
      </c>
      <c r="B23" s="24" t="inlineStr">
        <is>
          <t xml:space="preserve">Guruprasad M </t>
        </is>
      </c>
      <c r="C23" s="24" t="n">
        <v>11.8</v>
      </c>
      <c r="D23" s="24" t="n">
        <v>11.8</v>
      </c>
      <c r="E23" s="24" t="n">
        <v>13.8</v>
      </c>
      <c r="F23" s="24" t="n">
        <v>11.8</v>
      </c>
      <c r="G23" s="24" t="n">
        <v>11.8</v>
      </c>
      <c r="I23" s="25" t="n">
        <v>11.8</v>
      </c>
      <c r="J23" s="25" t="n">
        <v>11.8</v>
      </c>
      <c r="K23" s="25" t="n">
        <v>13.8</v>
      </c>
      <c r="L23" s="25" t="n">
        <v>11.8</v>
      </c>
      <c r="M23" s="25" t="n">
        <v>11.8</v>
      </c>
    </row>
    <row r="24">
      <c r="A24" s="26" t="inlineStr">
        <is>
          <t>CB.EN.U4MEE19115</t>
        </is>
      </c>
      <c r="B24" s="26" t="inlineStr">
        <is>
          <t xml:space="preserve">HARE KARTHIK S </t>
        </is>
      </c>
      <c r="C24" s="26" t="n">
        <v>12.4</v>
      </c>
      <c r="D24" s="26" t="n">
        <v>12.4</v>
      </c>
      <c r="E24" s="26" t="n">
        <v>14.4</v>
      </c>
      <c r="F24" s="26" t="n">
        <v>12.4</v>
      </c>
      <c r="G24" s="26" t="n">
        <v>12.4</v>
      </c>
      <c r="I24" s="25" t="n">
        <v>12.4</v>
      </c>
      <c r="J24" s="25" t="n">
        <v>12.4</v>
      </c>
      <c r="K24" s="25" t="n">
        <v>14.4</v>
      </c>
      <c r="L24" s="25" t="n">
        <v>12.4</v>
      </c>
      <c r="M24" s="25" t="n">
        <v>12.4</v>
      </c>
    </row>
    <row r="25">
      <c r="A25" s="24" t="inlineStr">
        <is>
          <t>CB.EN.U4MEE19116</t>
        </is>
      </c>
      <c r="B25" s="24" t="inlineStr">
        <is>
          <t xml:space="preserve">Harish R </t>
        </is>
      </c>
      <c r="C25" s="24" t="n">
        <v>11.4</v>
      </c>
      <c r="D25" s="24" t="n">
        <v>11.4</v>
      </c>
      <c r="E25" s="24" t="n">
        <v>13.4</v>
      </c>
      <c r="F25" s="24" t="n">
        <v>11.4</v>
      </c>
      <c r="G25" s="24" t="n">
        <v>11.4</v>
      </c>
      <c r="I25" s="25" t="n">
        <v>11.4</v>
      </c>
      <c r="J25" s="25" t="n">
        <v>11.4</v>
      </c>
      <c r="K25" s="25" t="n">
        <v>13.4</v>
      </c>
      <c r="L25" s="25" t="n">
        <v>11.4</v>
      </c>
      <c r="M25" s="25" t="n">
        <v>11.4</v>
      </c>
    </row>
    <row r="26">
      <c r="A26" s="26" t="inlineStr">
        <is>
          <t>CB.EN.U4MEE19117</t>
        </is>
      </c>
      <c r="B26" s="26" t="inlineStr">
        <is>
          <t xml:space="preserve">HEMANTH S </t>
        </is>
      </c>
      <c r="C26" s="26" t="n">
        <v>13.2</v>
      </c>
      <c r="D26" s="26" t="n">
        <v>13.2</v>
      </c>
      <c r="E26" s="26" t="n">
        <v>15.2</v>
      </c>
      <c r="F26" s="26" t="n">
        <v>13.2</v>
      </c>
      <c r="G26" s="26" t="n">
        <v>13.2</v>
      </c>
      <c r="I26" s="25" t="n">
        <v>13.2</v>
      </c>
      <c r="J26" s="25" t="n">
        <v>13.2</v>
      </c>
      <c r="K26" s="25" t="n">
        <v>15.2</v>
      </c>
      <c r="L26" s="25" t="n">
        <v>13.2</v>
      </c>
      <c r="M26" s="25" t="n">
        <v>13.2</v>
      </c>
    </row>
    <row r="27">
      <c r="A27" s="24" t="inlineStr">
        <is>
          <t>CB.EN.U4MEE19118</t>
        </is>
      </c>
      <c r="B27" s="24" t="inlineStr">
        <is>
          <t xml:space="preserve">Jaganath D </t>
        </is>
      </c>
      <c r="C27" s="24" t="n">
        <v>11.6</v>
      </c>
      <c r="D27" s="24" t="n">
        <v>11.6</v>
      </c>
      <c r="E27" s="24" t="n">
        <v>13.6</v>
      </c>
      <c r="F27" s="24" t="n">
        <v>11.6</v>
      </c>
      <c r="G27" s="24" t="n">
        <v>11.6</v>
      </c>
      <c r="I27" s="25" t="n">
        <v>11.6</v>
      </c>
      <c r="J27" s="25" t="n">
        <v>11.6</v>
      </c>
      <c r="K27" s="25" t="n">
        <v>13.6</v>
      </c>
      <c r="L27" s="25" t="n">
        <v>11.6</v>
      </c>
      <c r="M27" s="25" t="n">
        <v>11.6</v>
      </c>
    </row>
    <row r="28">
      <c r="A28" s="26" t="inlineStr">
        <is>
          <t>CB.EN.U4MEE19119</t>
        </is>
      </c>
      <c r="B28" s="26" t="inlineStr">
        <is>
          <t xml:space="preserve">K A Akash </t>
        </is>
      </c>
      <c r="C28" s="26" t="n">
        <v>11.8</v>
      </c>
      <c r="D28" s="26" t="n">
        <v>11.8</v>
      </c>
      <c r="E28" s="26" t="n">
        <v>13.8</v>
      </c>
      <c r="F28" s="26" t="n">
        <v>11.8</v>
      </c>
      <c r="G28" s="26" t="n">
        <v>11.8</v>
      </c>
      <c r="I28" s="25" t="n">
        <v>11.8</v>
      </c>
      <c r="J28" s="25" t="n">
        <v>11.8</v>
      </c>
      <c r="K28" s="25" t="n">
        <v>13.8</v>
      </c>
      <c r="L28" s="25" t="n">
        <v>11.8</v>
      </c>
      <c r="M28" s="25" t="n">
        <v>11.8</v>
      </c>
    </row>
    <row r="29">
      <c r="A29" s="24" t="inlineStr">
        <is>
          <t>CB.EN.U4MEE19120</t>
        </is>
      </c>
      <c r="B29" s="24" t="inlineStr">
        <is>
          <t xml:space="preserve">KABILAN S S </t>
        </is>
      </c>
      <c r="C29" s="24" t="n">
        <v>13.8</v>
      </c>
      <c r="D29" s="24" t="n">
        <v>13.8</v>
      </c>
      <c r="E29" s="24" t="n">
        <v>15.8</v>
      </c>
      <c r="F29" s="24" t="n">
        <v>13.8</v>
      </c>
      <c r="G29" s="24" t="n">
        <v>13.8</v>
      </c>
      <c r="I29" s="25" t="n">
        <v>13.8</v>
      </c>
      <c r="J29" s="25" t="n">
        <v>13.8</v>
      </c>
      <c r="K29" s="25" t="n">
        <v>15.8</v>
      </c>
      <c r="L29" s="25" t="n">
        <v>13.8</v>
      </c>
      <c r="M29" s="25" t="n">
        <v>13.8</v>
      </c>
    </row>
    <row r="30">
      <c r="A30" s="26" t="inlineStr">
        <is>
          <t>CB.EN.U4MEE19121</t>
        </is>
      </c>
      <c r="B30" s="26" t="inlineStr">
        <is>
          <t xml:space="preserve">Krishna Prakash J </t>
        </is>
      </c>
      <c r="C30" s="26" t="n">
        <v>14</v>
      </c>
      <c r="D30" s="26" t="n">
        <v>14</v>
      </c>
      <c r="E30" s="26" t="n">
        <v>16</v>
      </c>
      <c r="F30" s="26" t="n">
        <v>14</v>
      </c>
      <c r="G30" s="26" t="n">
        <v>14</v>
      </c>
      <c r="I30" s="25" t="n">
        <v>14</v>
      </c>
      <c r="J30" s="25" t="n">
        <v>14</v>
      </c>
      <c r="K30" s="25" t="n">
        <v>16</v>
      </c>
      <c r="L30" s="25" t="n">
        <v>14</v>
      </c>
      <c r="M30" s="25" t="n">
        <v>14</v>
      </c>
    </row>
    <row r="31">
      <c r="A31" s="24" t="inlineStr">
        <is>
          <t>CB.EN.U4MEE19122</t>
        </is>
      </c>
      <c r="B31" s="24" t="inlineStr">
        <is>
          <t xml:space="preserve">MALLA SAI SRIKAR </t>
        </is>
      </c>
      <c r="C31" s="24" t="n">
        <v>11</v>
      </c>
      <c r="D31" s="24" t="n">
        <v>11</v>
      </c>
      <c r="E31" s="24" t="n">
        <v>13</v>
      </c>
      <c r="F31" s="24" t="n">
        <v>11</v>
      </c>
      <c r="G31" s="24" t="n">
        <v>11</v>
      </c>
      <c r="I31" s="25" t="n">
        <v>11</v>
      </c>
      <c r="J31" s="25" t="n">
        <v>11</v>
      </c>
      <c r="K31" s="25" t="n">
        <v>13</v>
      </c>
      <c r="L31" s="25" t="n">
        <v>11</v>
      </c>
      <c r="M31" s="25" t="n">
        <v>11</v>
      </c>
    </row>
    <row r="32">
      <c r="A32" s="26" t="inlineStr">
        <is>
          <t>CB.EN.U4MEE19123</t>
        </is>
      </c>
      <c r="B32" s="26" t="inlineStr">
        <is>
          <t xml:space="preserve">Midhuen S </t>
        </is>
      </c>
      <c r="C32" s="26" t="n">
        <v>10.4</v>
      </c>
      <c r="D32" s="26" t="n">
        <v>10.4</v>
      </c>
      <c r="E32" s="26" t="n">
        <v>12.4</v>
      </c>
      <c r="F32" s="26" t="n">
        <v>10.4</v>
      </c>
      <c r="G32" s="26" t="n">
        <v>10.4</v>
      </c>
      <c r="I32" s="25" t="n">
        <v>10.4</v>
      </c>
      <c r="J32" s="25" t="n">
        <v>10.4</v>
      </c>
      <c r="K32" s="25" t="n">
        <v>12.4</v>
      </c>
      <c r="L32" s="25" t="n">
        <v>10.4</v>
      </c>
      <c r="M32" s="25" t="n">
        <v>10.4</v>
      </c>
    </row>
    <row r="33">
      <c r="A33" s="24" t="inlineStr">
        <is>
          <t>CB.EN.U4MEE19124</t>
        </is>
      </c>
      <c r="B33" s="24" t="inlineStr">
        <is>
          <t xml:space="preserve">Muthushankarr K </t>
        </is>
      </c>
      <c r="C33" s="24" t="n">
        <v>10.8</v>
      </c>
      <c r="D33" s="24" t="n">
        <v>10.8</v>
      </c>
      <c r="E33" s="24" t="n">
        <v>12.8</v>
      </c>
      <c r="F33" s="24" t="n">
        <v>10.8</v>
      </c>
      <c r="G33" s="24" t="n">
        <v>10.8</v>
      </c>
      <c r="I33" s="25" t="n">
        <v>10.8</v>
      </c>
      <c r="J33" s="25" t="n">
        <v>10.8</v>
      </c>
      <c r="K33" s="25" t="n">
        <v>12.8</v>
      </c>
      <c r="L33" s="25" t="n">
        <v>10.8</v>
      </c>
      <c r="M33" s="25" t="n">
        <v>10.8</v>
      </c>
    </row>
    <row r="34">
      <c r="A34" s="26" t="inlineStr">
        <is>
          <t>CB.EN.U4MEE19125</t>
        </is>
      </c>
      <c r="B34" s="26" t="inlineStr">
        <is>
          <t xml:space="preserve">NAGUMALLA RUTHWIK ESHWAR </t>
        </is>
      </c>
      <c r="C34" s="26" t="n">
        <v>13</v>
      </c>
      <c r="D34" s="26" t="n">
        <v>13</v>
      </c>
      <c r="E34" s="26" t="n">
        <v>15</v>
      </c>
      <c r="F34" s="26" t="n">
        <v>13</v>
      </c>
      <c r="G34" s="26" t="n">
        <v>13</v>
      </c>
      <c r="I34" s="25" t="n">
        <v>13</v>
      </c>
      <c r="J34" s="25" t="n">
        <v>13</v>
      </c>
      <c r="K34" s="25" t="n">
        <v>15</v>
      </c>
      <c r="L34" s="25" t="n">
        <v>13</v>
      </c>
      <c r="M34" s="25" t="n">
        <v>13</v>
      </c>
    </row>
    <row r="35">
      <c r="A35" s="24" t="inlineStr">
        <is>
          <t>CB.EN.U4MEE19126</t>
        </is>
      </c>
      <c r="B35" s="24" t="inlineStr">
        <is>
          <t xml:space="preserve">NANDHA VISHNU S </t>
        </is>
      </c>
      <c r="C35" s="24" t="n">
        <v>10.4</v>
      </c>
      <c r="D35" s="24" t="n">
        <v>10.4</v>
      </c>
      <c r="E35" s="24" t="n">
        <v>12.4</v>
      </c>
      <c r="F35" s="24" t="n">
        <v>10.4</v>
      </c>
      <c r="G35" s="24" t="n">
        <v>10.4</v>
      </c>
      <c r="I35" s="25" t="n">
        <v>10.4</v>
      </c>
      <c r="J35" s="25" t="n">
        <v>10.4</v>
      </c>
      <c r="K35" s="25" t="n">
        <v>12.4</v>
      </c>
      <c r="L35" s="25" t="n">
        <v>10.4</v>
      </c>
      <c r="M35" s="25" t="n">
        <v>10.4</v>
      </c>
    </row>
    <row r="36">
      <c r="A36" s="26" t="inlineStr">
        <is>
          <t>CB.EN.U4MEE19127</t>
        </is>
      </c>
      <c r="B36" s="26" t="inlineStr">
        <is>
          <t xml:space="preserve">Nishanth H </t>
        </is>
      </c>
      <c r="C36" s="26" t="n">
        <v>12.4</v>
      </c>
      <c r="D36" s="26" t="n">
        <v>12.4</v>
      </c>
      <c r="E36" s="26" t="n">
        <v>14.4</v>
      </c>
      <c r="F36" s="26" t="n">
        <v>12.4</v>
      </c>
      <c r="G36" s="26" t="n">
        <v>12.4</v>
      </c>
      <c r="I36" s="25" t="n">
        <v>12.4</v>
      </c>
      <c r="J36" s="25" t="n">
        <v>12.4</v>
      </c>
      <c r="K36" s="25" t="n">
        <v>14.4</v>
      </c>
      <c r="L36" s="25" t="n">
        <v>12.4</v>
      </c>
      <c r="M36" s="25" t="n">
        <v>12.4</v>
      </c>
    </row>
    <row r="37">
      <c r="A37" s="24" t="inlineStr">
        <is>
          <t>CB.EN.U4MEE19128</t>
        </is>
      </c>
      <c r="B37" s="24" t="inlineStr">
        <is>
          <t xml:space="preserve">Penumatsa Sri Varshith </t>
        </is>
      </c>
      <c r="C37" s="24" t="n">
        <v>10</v>
      </c>
      <c r="D37" s="24" t="n">
        <v>10</v>
      </c>
      <c r="E37" s="24" t="n">
        <v>12</v>
      </c>
      <c r="F37" s="24" t="n">
        <v>10</v>
      </c>
      <c r="G37" s="24" t="n">
        <v>10</v>
      </c>
      <c r="I37" s="25" t="n">
        <v>10</v>
      </c>
      <c r="J37" s="25" t="n">
        <v>10</v>
      </c>
      <c r="K37" s="25" t="n">
        <v>12</v>
      </c>
      <c r="L37" s="25" t="n">
        <v>10</v>
      </c>
      <c r="M37" s="25" t="n">
        <v>10</v>
      </c>
    </row>
    <row r="38">
      <c r="A38" s="26" t="inlineStr">
        <is>
          <t>CB.EN.U4MEE19129</t>
        </is>
      </c>
      <c r="B38" s="26" t="inlineStr">
        <is>
          <t xml:space="preserve">Ponkumaran S </t>
        </is>
      </c>
      <c r="C38" s="26" t="n">
        <v>12</v>
      </c>
      <c r="D38" s="26" t="n">
        <v>12</v>
      </c>
      <c r="E38" s="26" t="n">
        <v>14</v>
      </c>
      <c r="F38" s="26" t="n">
        <v>12</v>
      </c>
      <c r="G38" s="26" t="n">
        <v>12</v>
      </c>
      <c r="I38" s="25" t="n">
        <v>12</v>
      </c>
      <c r="J38" s="25" t="n">
        <v>12</v>
      </c>
      <c r="K38" s="25" t="n">
        <v>14</v>
      </c>
      <c r="L38" s="25" t="n">
        <v>12</v>
      </c>
      <c r="M38" s="25" t="n">
        <v>12</v>
      </c>
    </row>
    <row r="39">
      <c r="A39" s="24" t="inlineStr">
        <is>
          <t>CB.EN.U4MEE19130</t>
        </is>
      </c>
      <c r="B39" s="24" t="inlineStr">
        <is>
          <t xml:space="preserve">Raajavignesh G </t>
        </is>
      </c>
      <c r="C39" s="24" t="n">
        <v>13.2</v>
      </c>
      <c r="D39" s="24" t="n">
        <v>13.2</v>
      </c>
      <c r="E39" s="24" t="n">
        <v>15.2</v>
      </c>
      <c r="F39" s="24" t="n">
        <v>13.2</v>
      </c>
      <c r="G39" s="24" t="n">
        <v>13.2</v>
      </c>
      <c r="I39" s="25" t="n">
        <v>13.2</v>
      </c>
      <c r="J39" s="25" t="n">
        <v>13.2</v>
      </c>
      <c r="K39" s="25" t="n">
        <v>15.2</v>
      </c>
      <c r="L39" s="25" t="n">
        <v>13.2</v>
      </c>
      <c r="M39" s="25" t="n">
        <v>13.2</v>
      </c>
    </row>
    <row r="40">
      <c r="A40" s="26" t="inlineStr">
        <is>
          <t>CB.EN.U4MEE19131</t>
        </is>
      </c>
      <c r="B40" s="26" t="inlineStr">
        <is>
          <t xml:space="preserve">Raghavenderen H S </t>
        </is>
      </c>
      <c r="C40" s="26" t="n">
        <v>9.800000000000001</v>
      </c>
      <c r="D40" s="26" t="n">
        <v>9.800000000000001</v>
      </c>
      <c r="E40" s="26" t="n">
        <v>11.8</v>
      </c>
      <c r="F40" s="26" t="n">
        <v>9.800000000000001</v>
      </c>
      <c r="G40" s="26" t="n">
        <v>9.800000000000001</v>
      </c>
      <c r="I40" s="25" t="n">
        <v>9.800000000000001</v>
      </c>
      <c r="J40" s="25" t="n">
        <v>9.800000000000001</v>
      </c>
      <c r="K40" s="25" t="n">
        <v>11.8</v>
      </c>
      <c r="L40" s="25" t="n">
        <v>9.800000000000001</v>
      </c>
      <c r="M40" s="25" t="n">
        <v>9.800000000000001</v>
      </c>
    </row>
    <row r="41">
      <c r="A41" s="24" t="inlineStr">
        <is>
          <t>CB.EN.U4MEE19132</t>
        </is>
      </c>
      <c r="B41" s="24" t="inlineStr">
        <is>
          <t xml:space="preserve">Ramasubramanian M </t>
        </is>
      </c>
      <c r="C41" s="24" t="n">
        <v>11</v>
      </c>
      <c r="D41" s="24" t="n">
        <v>11</v>
      </c>
      <c r="E41" s="24" t="n">
        <v>13</v>
      </c>
      <c r="F41" s="24" t="n">
        <v>11</v>
      </c>
      <c r="G41" s="24" t="n">
        <v>11</v>
      </c>
      <c r="I41" s="25" t="n">
        <v>11</v>
      </c>
      <c r="J41" s="25" t="n">
        <v>11</v>
      </c>
      <c r="K41" s="25" t="n">
        <v>13</v>
      </c>
      <c r="L41" s="25" t="n">
        <v>11</v>
      </c>
      <c r="M41" s="25" t="n">
        <v>11</v>
      </c>
    </row>
    <row r="42">
      <c r="A42" s="26" t="inlineStr">
        <is>
          <t>CB.EN.U4MEE19133</t>
        </is>
      </c>
      <c r="B42" s="26" t="inlineStr">
        <is>
          <t xml:space="preserve">Ramsundarpillai K S  </t>
        </is>
      </c>
      <c r="C42" s="26" t="n">
        <v>9.800000000000001</v>
      </c>
      <c r="D42" s="26" t="n">
        <v>9.800000000000001</v>
      </c>
      <c r="E42" s="26" t="n">
        <v>11.8</v>
      </c>
      <c r="F42" s="26" t="n">
        <v>9.800000000000001</v>
      </c>
      <c r="G42" s="26" t="n">
        <v>9.800000000000001</v>
      </c>
      <c r="I42" s="25" t="n">
        <v>9.800000000000001</v>
      </c>
      <c r="J42" s="25" t="n">
        <v>9.800000000000001</v>
      </c>
      <c r="K42" s="25" t="n">
        <v>11.8</v>
      </c>
      <c r="L42" s="25" t="n">
        <v>9.800000000000001</v>
      </c>
      <c r="M42" s="25" t="n">
        <v>9.800000000000001</v>
      </c>
    </row>
    <row r="43">
      <c r="A43" s="24" t="inlineStr">
        <is>
          <t>CB.EN.U4MEE19134</t>
        </is>
      </c>
      <c r="B43" s="24" t="inlineStr">
        <is>
          <t xml:space="preserve">Rohith S </t>
        </is>
      </c>
      <c r="C43" s="24" t="n">
        <v>12.4</v>
      </c>
      <c r="D43" s="24" t="n">
        <v>12.4</v>
      </c>
      <c r="E43" s="24" t="n">
        <v>14.4</v>
      </c>
      <c r="F43" s="24" t="n">
        <v>12.4</v>
      </c>
      <c r="G43" s="24" t="n">
        <v>12.4</v>
      </c>
      <c r="I43" s="25" t="n">
        <v>12.4</v>
      </c>
      <c r="J43" s="25" t="n">
        <v>12.4</v>
      </c>
      <c r="K43" s="25" t="n">
        <v>14.4</v>
      </c>
      <c r="L43" s="25" t="n">
        <v>12.4</v>
      </c>
      <c r="M43" s="25" t="n">
        <v>12.4</v>
      </c>
    </row>
    <row r="44">
      <c r="A44" s="26" t="inlineStr">
        <is>
          <t>CB.EN.U4MEE19135</t>
        </is>
      </c>
      <c r="B44" s="26" t="inlineStr">
        <is>
          <t xml:space="preserve">S. ABINAV </t>
        </is>
      </c>
      <c r="C44" s="26" t="n">
        <v>11.6</v>
      </c>
      <c r="D44" s="26" t="n">
        <v>11.6</v>
      </c>
      <c r="E44" s="26" t="n">
        <v>13.6</v>
      </c>
      <c r="F44" s="26" t="n">
        <v>11.6</v>
      </c>
      <c r="G44" s="26" t="n">
        <v>11.6</v>
      </c>
      <c r="I44" s="25" t="n">
        <v>11.6</v>
      </c>
      <c r="J44" s="25" t="n">
        <v>11.6</v>
      </c>
      <c r="K44" s="25" t="n">
        <v>13.6</v>
      </c>
      <c r="L44" s="25" t="n">
        <v>11.6</v>
      </c>
      <c r="M44" s="25" t="n">
        <v>11.6</v>
      </c>
    </row>
    <row r="45">
      <c r="A45" s="24" t="inlineStr">
        <is>
          <t>CB.EN.U4MEE19136</t>
        </is>
      </c>
      <c r="B45" s="24" t="inlineStr">
        <is>
          <t xml:space="preserve">Sadhu Sai Ram Lakshmi Karthik </t>
        </is>
      </c>
      <c r="C45" s="24" t="n">
        <v>12</v>
      </c>
      <c r="D45" s="24" t="n">
        <v>12</v>
      </c>
      <c r="E45" s="24" t="n">
        <v>14</v>
      </c>
      <c r="F45" s="24" t="n">
        <v>12</v>
      </c>
      <c r="G45" s="24" t="n">
        <v>12</v>
      </c>
      <c r="I45" s="25" t="n">
        <v>12</v>
      </c>
      <c r="J45" s="25" t="n">
        <v>12</v>
      </c>
      <c r="K45" s="25" t="n">
        <v>14</v>
      </c>
      <c r="L45" s="25" t="n">
        <v>12</v>
      </c>
      <c r="M45" s="25" t="n">
        <v>12</v>
      </c>
    </row>
    <row r="46">
      <c r="A46" s="26" t="inlineStr">
        <is>
          <t>CB.EN.U4MEE19137</t>
        </is>
      </c>
      <c r="B46" s="26" t="inlineStr">
        <is>
          <t xml:space="preserve">Salai Gnana Suriyan S </t>
        </is>
      </c>
      <c r="C46" s="26" t="n">
        <v>12</v>
      </c>
      <c r="D46" s="26" t="n">
        <v>12</v>
      </c>
      <c r="E46" s="26" t="n">
        <v>14</v>
      </c>
      <c r="F46" s="26" t="n">
        <v>12</v>
      </c>
      <c r="G46" s="26" t="n">
        <v>12</v>
      </c>
      <c r="I46" s="25" t="n">
        <v>12</v>
      </c>
      <c r="J46" s="25" t="n">
        <v>12</v>
      </c>
      <c r="K46" s="25" t="n">
        <v>14</v>
      </c>
      <c r="L46" s="25" t="n">
        <v>12</v>
      </c>
      <c r="M46" s="25" t="n">
        <v>12</v>
      </c>
    </row>
    <row r="47">
      <c r="A47" s="24" t="inlineStr">
        <is>
          <t>CB.EN.U4MEE19138</t>
        </is>
      </c>
      <c r="B47" s="24" t="inlineStr">
        <is>
          <t xml:space="preserve">Sane Pruthvi Reddy </t>
        </is>
      </c>
      <c r="C47" s="24" t="n">
        <v>11.4</v>
      </c>
      <c r="D47" s="24" t="n">
        <v>11.4</v>
      </c>
      <c r="E47" s="24" t="n">
        <v>13.4</v>
      </c>
      <c r="F47" s="24" t="n">
        <v>11.4</v>
      </c>
      <c r="G47" s="24" t="n">
        <v>11.4</v>
      </c>
      <c r="I47" s="25" t="n">
        <v>11.4</v>
      </c>
      <c r="J47" s="25" t="n">
        <v>11.4</v>
      </c>
      <c r="K47" s="25" t="n">
        <v>13.4</v>
      </c>
      <c r="L47" s="25" t="n">
        <v>11.4</v>
      </c>
      <c r="M47" s="25" t="n">
        <v>11.4</v>
      </c>
    </row>
    <row r="48">
      <c r="A48" s="26" t="inlineStr">
        <is>
          <t>CB.EN.U4MEE19139</t>
        </is>
      </c>
      <c r="B48" s="26" t="inlineStr">
        <is>
          <t xml:space="preserve">Shanmukha Sriram Jeeri </t>
        </is>
      </c>
      <c r="C48" s="26" t="n">
        <v>11.6</v>
      </c>
      <c r="D48" s="26" t="n">
        <v>11.6</v>
      </c>
      <c r="E48" s="26" t="n">
        <v>13.6</v>
      </c>
      <c r="F48" s="26" t="n">
        <v>11.6</v>
      </c>
      <c r="G48" s="26" t="n">
        <v>11.6</v>
      </c>
      <c r="I48" s="25" t="n">
        <v>11.6</v>
      </c>
      <c r="J48" s="25" t="n">
        <v>11.6</v>
      </c>
      <c r="K48" s="25" t="n">
        <v>13.6</v>
      </c>
      <c r="L48" s="25" t="n">
        <v>11.6</v>
      </c>
      <c r="M48" s="25" t="n">
        <v>11.6</v>
      </c>
    </row>
    <row r="49">
      <c r="A49" s="24" t="inlineStr">
        <is>
          <t>CB.EN.U4MEE19140</t>
        </is>
      </c>
      <c r="B49" s="24" t="inlineStr">
        <is>
          <t xml:space="preserve">Shivaa K </t>
        </is>
      </c>
      <c r="C49" s="24" t="n">
        <v>11.4</v>
      </c>
      <c r="D49" s="24" t="n">
        <v>11.4</v>
      </c>
      <c r="E49" s="24" t="n">
        <v>13.4</v>
      </c>
      <c r="F49" s="24" t="n">
        <v>11.4</v>
      </c>
      <c r="G49" s="24" t="n">
        <v>11.4</v>
      </c>
      <c r="I49" s="25" t="n">
        <v>11.4</v>
      </c>
      <c r="J49" s="25" t="n">
        <v>11.4</v>
      </c>
      <c r="K49" s="25" t="n">
        <v>13.4</v>
      </c>
      <c r="L49" s="25" t="n">
        <v>11.4</v>
      </c>
      <c r="M49" s="25" t="n">
        <v>11.4</v>
      </c>
    </row>
    <row r="50">
      <c r="A50" s="26" t="inlineStr">
        <is>
          <t>CB.EN.U4MEE19141</t>
        </is>
      </c>
      <c r="B50" s="26" t="inlineStr">
        <is>
          <t xml:space="preserve">Shrivardhaan R S  </t>
        </is>
      </c>
      <c r="C50" s="26" t="n">
        <v>10.8</v>
      </c>
      <c r="D50" s="26" t="n">
        <v>10.8</v>
      </c>
      <c r="E50" s="26" t="n">
        <v>12.8</v>
      </c>
      <c r="F50" s="26" t="n">
        <v>10.8</v>
      </c>
      <c r="G50" s="26" t="n">
        <v>10.8</v>
      </c>
      <c r="I50" s="25" t="n">
        <v>10.8</v>
      </c>
      <c r="J50" s="25" t="n">
        <v>10.8</v>
      </c>
      <c r="K50" s="25" t="n">
        <v>12.8</v>
      </c>
      <c r="L50" s="25" t="n">
        <v>10.8</v>
      </c>
      <c r="M50" s="25" t="n">
        <v>10.8</v>
      </c>
    </row>
    <row r="51">
      <c r="A51" s="24" t="inlineStr">
        <is>
          <t>CB.EN.U4MEE19142</t>
        </is>
      </c>
      <c r="B51" s="24" t="inlineStr">
        <is>
          <t xml:space="preserve">Sidharthan S  </t>
        </is>
      </c>
      <c r="C51" s="24" t="n">
        <v>14</v>
      </c>
      <c r="D51" s="24" t="n">
        <v>14</v>
      </c>
      <c r="E51" s="24" t="n">
        <v>16</v>
      </c>
      <c r="F51" s="24" t="n">
        <v>14</v>
      </c>
      <c r="G51" s="24" t="n">
        <v>14</v>
      </c>
      <c r="I51" s="25" t="n">
        <v>14</v>
      </c>
      <c r="J51" s="25" t="n">
        <v>14</v>
      </c>
      <c r="K51" s="25" t="n">
        <v>16</v>
      </c>
      <c r="L51" s="25" t="n">
        <v>14</v>
      </c>
      <c r="M51" s="25" t="n">
        <v>14</v>
      </c>
    </row>
    <row r="52">
      <c r="A52" s="26" t="inlineStr">
        <is>
          <t>CB.EN.U4MEE19143</t>
        </is>
      </c>
      <c r="B52" s="26" t="inlineStr">
        <is>
          <t xml:space="preserve">Sivaram S </t>
        </is>
      </c>
      <c r="C52" s="26" t="n">
        <v>13.6</v>
      </c>
      <c r="D52" s="26" t="n">
        <v>13.6</v>
      </c>
      <c r="E52" s="26" t="n">
        <v>15.6</v>
      </c>
      <c r="F52" s="26" t="n">
        <v>13.6</v>
      </c>
      <c r="G52" s="26" t="n">
        <v>13.6</v>
      </c>
      <c r="I52" s="25" t="n">
        <v>13.6</v>
      </c>
      <c r="J52" s="25" t="n">
        <v>13.6</v>
      </c>
      <c r="K52" s="25" t="n">
        <v>15.6</v>
      </c>
      <c r="L52" s="25" t="n">
        <v>13.6</v>
      </c>
      <c r="M52" s="25" t="n">
        <v>13.6</v>
      </c>
    </row>
    <row r="53">
      <c r="A53" s="24" t="inlineStr">
        <is>
          <t>CB.EN.U4MEE19146</t>
        </is>
      </c>
      <c r="B53" s="24" t="inlineStr">
        <is>
          <t xml:space="preserve">Surya Sajeev </t>
        </is>
      </c>
      <c r="C53" s="24" t="n">
        <v>11.8</v>
      </c>
      <c r="D53" s="24" t="n">
        <v>11.8</v>
      </c>
      <c r="E53" s="24" t="n">
        <v>13.8</v>
      </c>
      <c r="F53" s="24" t="n">
        <v>11.8</v>
      </c>
      <c r="G53" s="24" t="n">
        <v>11.8</v>
      </c>
      <c r="I53" s="25" t="n">
        <v>11.8</v>
      </c>
      <c r="J53" s="25" t="n">
        <v>11.8</v>
      </c>
      <c r="K53" s="25" t="n">
        <v>13.8</v>
      </c>
      <c r="L53" s="25" t="n">
        <v>11.8</v>
      </c>
      <c r="M53" s="25" t="n">
        <v>11.8</v>
      </c>
    </row>
    <row r="54">
      <c r="A54" s="26" t="inlineStr">
        <is>
          <t>CB.EN.U4MEE19147</t>
        </is>
      </c>
      <c r="B54" s="26" t="inlineStr">
        <is>
          <t xml:space="preserve">Udith K </t>
        </is>
      </c>
      <c r="C54" s="26" t="n">
        <v>11.2</v>
      </c>
      <c r="D54" s="26" t="n">
        <v>11.2</v>
      </c>
      <c r="E54" s="26" t="n">
        <v>13.2</v>
      </c>
      <c r="F54" s="26" t="n">
        <v>11.2</v>
      </c>
      <c r="G54" s="26" t="n">
        <v>11.2</v>
      </c>
      <c r="I54" s="25" t="n">
        <v>11.2</v>
      </c>
      <c r="J54" s="25" t="n">
        <v>11.2</v>
      </c>
      <c r="K54" s="25" t="n">
        <v>13.2</v>
      </c>
      <c r="L54" s="25" t="n">
        <v>11.2</v>
      </c>
      <c r="M54" s="25" t="n">
        <v>11.2</v>
      </c>
    </row>
    <row r="55">
      <c r="A55" s="24" t="inlineStr">
        <is>
          <t>CB.EN.U4MEE19148</t>
        </is>
      </c>
      <c r="B55" s="24" t="inlineStr">
        <is>
          <t xml:space="preserve">Sundaravel V S  </t>
        </is>
      </c>
      <c r="C55" s="24" t="n">
        <v>11</v>
      </c>
      <c r="D55" s="24" t="n">
        <v>11</v>
      </c>
      <c r="E55" s="24" t="n">
        <v>13</v>
      </c>
      <c r="F55" s="24" t="n">
        <v>11</v>
      </c>
      <c r="G55" s="24" t="n">
        <v>11</v>
      </c>
      <c r="I55" s="25" t="n">
        <v>11</v>
      </c>
      <c r="J55" s="25" t="n">
        <v>11</v>
      </c>
      <c r="K55" s="25" t="n">
        <v>13</v>
      </c>
      <c r="L55" s="25" t="n">
        <v>11</v>
      </c>
      <c r="M55" s="25" t="n">
        <v>11</v>
      </c>
    </row>
    <row r="56">
      <c r="A56" s="26" t="inlineStr">
        <is>
          <t>CB.EN.U4MEE19149</t>
        </is>
      </c>
      <c r="B56" s="26" t="inlineStr">
        <is>
          <t xml:space="preserve">VADLAMANI RAVI SAI SUBHAKAR </t>
        </is>
      </c>
      <c r="C56" s="26" t="n">
        <v>11.6</v>
      </c>
      <c r="D56" s="26" t="n">
        <v>11.6</v>
      </c>
      <c r="E56" s="26" t="n">
        <v>13.6</v>
      </c>
      <c r="F56" s="26" t="n">
        <v>11.6</v>
      </c>
      <c r="G56" s="26" t="n">
        <v>11.6</v>
      </c>
      <c r="I56" s="25" t="n">
        <v>11.6</v>
      </c>
      <c r="J56" s="25" t="n">
        <v>11.6</v>
      </c>
      <c r="K56" s="25" t="n">
        <v>13.6</v>
      </c>
      <c r="L56" s="25" t="n">
        <v>11.6</v>
      </c>
      <c r="M56" s="25" t="n">
        <v>11.6</v>
      </c>
    </row>
    <row r="57">
      <c r="A57" s="24" t="inlineStr">
        <is>
          <t>CB.EN.U4MEE19150</t>
        </is>
      </c>
      <c r="B57" s="24" t="inlineStr">
        <is>
          <t xml:space="preserve">Vignesh S </t>
        </is>
      </c>
      <c r="C57" s="24" t="n">
        <v>10.4</v>
      </c>
      <c r="D57" s="24" t="n">
        <v>10.4</v>
      </c>
      <c r="E57" s="24" t="n">
        <v>12.4</v>
      </c>
      <c r="F57" s="24" t="n">
        <v>10.4</v>
      </c>
      <c r="G57" s="24" t="n">
        <v>10.4</v>
      </c>
      <c r="I57" s="25" t="n">
        <v>10.4</v>
      </c>
      <c r="J57" s="25" t="n">
        <v>10.4</v>
      </c>
      <c r="K57" s="25" t="n">
        <v>12.4</v>
      </c>
      <c r="L57" s="25" t="n">
        <v>10.4</v>
      </c>
      <c r="M57" s="25" t="n">
        <v>10.4</v>
      </c>
    </row>
    <row r="58">
      <c r="A58" s="26" t="inlineStr">
        <is>
          <t>CB.EN.U4MEE19152</t>
        </is>
      </c>
      <c r="B58" s="26" t="inlineStr">
        <is>
          <t xml:space="preserve">Nakka Pranav </t>
        </is>
      </c>
      <c r="C58" s="26" t="n">
        <v>11.2</v>
      </c>
      <c r="D58" s="26" t="n">
        <v>11.2</v>
      </c>
      <c r="E58" s="26" t="n">
        <v>13.2</v>
      </c>
      <c r="F58" s="26" t="n">
        <v>11.2</v>
      </c>
      <c r="G58" s="26" t="n">
        <v>11.2</v>
      </c>
      <c r="I58" s="25" t="n">
        <v>11.2</v>
      </c>
      <c r="J58" s="25" t="n">
        <v>11.2</v>
      </c>
      <c r="K58" s="25" t="n">
        <v>13.2</v>
      </c>
      <c r="L58" s="25" t="n">
        <v>11.2</v>
      </c>
      <c r="M58" s="25" t="n">
        <v>11.2</v>
      </c>
    </row>
    <row r="59">
      <c r="A59" s="24" t="inlineStr">
        <is>
          <t>CB.EN.U4MEE19153</t>
        </is>
      </c>
      <c r="B59" s="24" t="inlineStr">
        <is>
          <t xml:space="preserve">Nandeeshwaran R </t>
        </is>
      </c>
      <c r="C59" s="24" t="n">
        <v>11</v>
      </c>
      <c r="D59" s="24" t="n">
        <v>11</v>
      </c>
      <c r="E59" s="24" t="n">
        <v>13</v>
      </c>
      <c r="F59" s="24" t="n">
        <v>11</v>
      </c>
      <c r="G59" s="24" t="n">
        <v>11</v>
      </c>
      <c r="I59" s="25" t="n">
        <v>11</v>
      </c>
      <c r="J59" s="25" t="n">
        <v>11</v>
      </c>
      <c r="K59" s="25" t="n">
        <v>13</v>
      </c>
      <c r="L59" s="25" t="n">
        <v>11</v>
      </c>
      <c r="M59" s="25" t="n">
        <v>11</v>
      </c>
    </row>
    <row r="60">
      <c r="A60" s="26" t="inlineStr">
        <is>
          <t>CB.EN.U4MEE19154</t>
        </is>
      </c>
      <c r="B60" s="26" t="inlineStr">
        <is>
          <t xml:space="preserve">Arjun Suresh  </t>
        </is>
      </c>
      <c r="C60" s="26" t="n">
        <v>10.8</v>
      </c>
      <c r="D60" s="26" t="n">
        <v>10.8</v>
      </c>
      <c r="E60" s="26" t="n">
        <v>12.8</v>
      </c>
      <c r="F60" s="26" t="n">
        <v>10.8</v>
      </c>
      <c r="G60" s="26" t="n">
        <v>10.8</v>
      </c>
      <c r="I60" s="25" t="n">
        <v>10.8</v>
      </c>
      <c r="J60" s="25" t="n">
        <v>10.8</v>
      </c>
      <c r="K60" s="25" t="n">
        <v>12.8</v>
      </c>
      <c r="L60" s="25" t="n">
        <v>10.8</v>
      </c>
      <c r="M60" s="25" t="n">
        <v>10.8</v>
      </c>
    </row>
    <row r="61">
      <c r="A61" s="24" t="inlineStr">
        <is>
          <t>CB.EN.U4MEE19155</t>
        </is>
      </c>
      <c r="B61" s="24" t="inlineStr">
        <is>
          <t xml:space="preserve">Rahuldev C  </t>
        </is>
      </c>
      <c r="C61" s="24" t="n">
        <v>10.6</v>
      </c>
      <c r="D61" s="24" t="n">
        <v>10.6</v>
      </c>
      <c r="E61" s="24" t="n">
        <v>12.6</v>
      </c>
      <c r="F61" s="24" t="n">
        <v>10.6</v>
      </c>
      <c r="G61" s="24" t="n">
        <v>10.6</v>
      </c>
      <c r="I61" s="25" t="n">
        <v>10.6</v>
      </c>
      <c r="J61" s="25" t="n">
        <v>10.6</v>
      </c>
      <c r="K61" s="25" t="n">
        <v>12.6</v>
      </c>
      <c r="L61" s="25" t="n">
        <v>10.6</v>
      </c>
      <c r="M61" s="25" t="n">
        <v>10.6</v>
      </c>
    </row>
    <row r="62">
      <c r="A62" s="26" t="inlineStr">
        <is>
          <t>CB.EN.U4MEE19156</t>
        </is>
      </c>
      <c r="B62" s="26" t="inlineStr">
        <is>
          <t xml:space="preserve">Adhithya Manoj  </t>
        </is>
      </c>
      <c r="C62" s="26" t="n">
        <v>12</v>
      </c>
      <c r="D62" s="26" t="n">
        <v>12</v>
      </c>
      <c r="E62" s="26" t="n">
        <v>14</v>
      </c>
      <c r="F62" s="26" t="n">
        <v>12</v>
      </c>
      <c r="G62" s="26" t="n">
        <v>12</v>
      </c>
      <c r="I62" s="25" t="n">
        <v>12</v>
      </c>
      <c r="J62" s="25" t="n">
        <v>12</v>
      </c>
      <c r="K62" s="25" t="n">
        <v>14</v>
      </c>
      <c r="L62" s="25" t="n">
        <v>12</v>
      </c>
      <c r="M62" s="25" t="n">
        <v>12</v>
      </c>
    </row>
    <row r="63"/>
    <row r="64"/>
    <row r="65">
      <c r="A65" s="27" t="inlineStr">
        <is>
          <t>Colour Code</t>
        </is>
      </c>
      <c r="B65" s="27" t="inlineStr">
        <is>
          <t>Meaning</t>
        </is>
      </c>
      <c r="C65" s="28" t="n"/>
    </row>
    <row r="66">
      <c r="A66" s="29" t="inlineStr">
        <is>
          <t>Pink fill</t>
        </is>
      </c>
      <c r="B66" s="29" t="inlineStr">
        <is>
          <t>Empty cell</t>
        </is>
      </c>
      <c r="C66" s="28" t="n"/>
    </row>
    <row r="67">
      <c r="A67" s="30" t="inlineStr">
        <is>
          <t>Red fill</t>
        </is>
      </c>
      <c r="B67" s="30" t="inlineStr">
        <is>
          <t>Cell value greater than expected</t>
        </is>
      </c>
      <c r="C67" s="28" t="n"/>
    </row>
    <row r="68">
      <c r="A68" s="31" t="inlineStr">
        <is>
          <t>Yellow fill</t>
        </is>
      </c>
      <c r="B68" s="31" t="inlineStr">
        <is>
          <t>All cells values in column below threshold</t>
        </is>
      </c>
      <c r="C68" s="28" t="n"/>
    </row>
    <row r="69">
      <c r="A69" s="32" t="inlineStr">
        <is>
          <t>Blue fill</t>
        </is>
      </c>
      <c r="B69" s="32" t="inlineStr">
        <is>
          <t>Header cell (ignore)</t>
        </is>
      </c>
      <c r="C69" s="28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7">
    <mergeCell ref="B69:C69"/>
    <mergeCell ref="B68:C68"/>
    <mergeCell ref="B67:C67"/>
    <mergeCell ref="B9:G9"/>
    <mergeCell ref="B1:G1"/>
    <mergeCell ref="B66:C66"/>
    <mergeCell ref="B65:C65"/>
  </mergeCells>
  <conditionalFormatting sqref="C3">
    <cfRule type="expression" priority="1" dxfId="2" stopIfTrue="0">
      <formula>OR(C3&gt;100,C3&lt;0)</formula>
    </cfRule>
    <cfRule type="expression" priority="2" dxfId="0" stopIfTrue="0">
      <formula>ISBLANK(C3)</formula>
    </cfRule>
  </conditionalFormatting>
  <conditionalFormatting sqref="C4">
    <cfRule type="expression" priority="3" dxfId="2" stopIfTrue="0">
      <formula>OR(C4&gt;max_marks_cell,C4&lt;0)</formula>
    </cfRule>
    <cfRule type="expression" priority="4" dxfId="0" stopIfTrue="0">
      <formula>ISBLANK(C4)</formula>
    </cfRule>
  </conditionalFormatting>
  <conditionalFormatting sqref="C5">
    <cfRule type="expression" priority="5" dxfId="2" stopIfTrue="0">
      <formula>OR(C5&gt;5,C5&lt;0)</formula>
    </cfRule>
    <cfRule type="expression" priority="6" dxfId="0" stopIfTrue="0">
      <formula>ISBLANK(C5)</formula>
    </cfRule>
  </conditionalFormatting>
  <conditionalFormatting sqref="C7">
    <cfRule type="expression" priority="7" dxfId="2" stopIfTrue="0">
      <formula>OR(C7&gt;100,C7&lt;0)</formula>
    </cfRule>
    <cfRule type="expression" priority="8" dxfId="0" stopIfTrue="0">
      <formula>ISBLANK(C7)</formula>
    </cfRule>
  </conditionalFormatting>
  <conditionalFormatting sqref="D3">
    <cfRule type="expression" priority="9" dxfId="2" stopIfTrue="0">
      <formula>OR(D3&gt;100,D3&lt;0)</formula>
    </cfRule>
    <cfRule type="expression" priority="10" dxfId="0" stopIfTrue="0">
      <formula>ISBLANK(D3)</formula>
    </cfRule>
  </conditionalFormatting>
  <conditionalFormatting sqref="D4">
    <cfRule type="expression" priority="11" dxfId="2" stopIfTrue="0">
      <formula>OR(D4&gt;max_marks_cell,D4&lt;0)</formula>
    </cfRule>
    <cfRule type="expression" priority="12" dxfId="0" stopIfTrue="0">
      <formula>ISBLANK(D4)</formula>
    </cfRule>
  </conditionalFormatting>
  <conditionalFormatting sqref="D5">
    <cfRule type="expression" priority="13" dxfId="2" stopIfTrue="0">
      <formula>OR(D5&gt;5,D5&lt;0)</formula>
    </cfRule>
    <cfRule type="expression" priority="14" dxfId="0" stopIfTrue="0">
      <formula>ISBLANK(D5)</formula>
    </cfRule>
  </conditionalFormatting>
  <conditionalFormatting sqref="D7">
    <cfRule type="expression" priority="15" dxfId="2" stopIfTrue="0">
      <formula>OR(D7&gt;100,D7&lt;0)</formula>
    </cfRule>
    <cfRule type="expression" priority="16" dxfId="0" stopIfTrue="0">
      <formula>ISBLANK(D7)</formula>
    </cfRule>
  </conditionalFormatting>
  <conditionalFormatting sqref="E3">
    <cfRule type="expression" priority="17" dxfId="2" stopIfTrue="0">
      <formula>OR(E3&gt;100,E3&lt;0)</formula>
    </cfRule>
    <cfRule type="expression" priority="18" dxfId="0" stopIfTrue="0">
      <formula>ISBLANK(E3)</formula>
    </cfRule>
  </conditionalFormatting>
  <conditionalFormatting sqref="E4">
    <cfRule type="expression" priority="19" dxfId="2" stopIfTrue="0">
      <formula>OR(E4&gt;max_marks_cell,E4&lt;0)</formula>
    </cfRule>
    <cfRule type="expression" priority="20" dxfId="0" stopIfTrue="0">
      <formula>ISBLANK(E4)</formula>
    </cfRule>
  </conditionalFormatting>
  <conditionalFormatting sqref="E5">
    <cfRule type="expression" priority="21" dxfId="2" stopIfTrue="0">
      <formula>OR(E5&gt;5,E5&lt;0)</formula>
    </cfRule>
    <cfRule type="expression" priority="22" dxfId="0" stopIfTrue="0">
      <formula>ISBLANK(E5)</formula>
    </cfRule>
  </conditionalFormatting>
  <conditionalFormatting sqref="E7">
    <cfRule type="expression" priority="23" dxfId="2" stopIfTrue="0">
      <formula>OR(E7&gt;100,E7&lt;0)</formula>
    </cfRule>
    <cfRule type="expression" priority="24" dxfId="0" stopIfTrue="0">
      <formula>ISBLANK(E7)</formula>
    </cfRule>
  </conditionalFormatting>
  <conditionalFormatting sqref="F3">
    <cfRule type="expression" priority="25" dxfId="2" stopIfTrue="0">
      <formula>OR(F3&gt;100,F3&lt;0)</formula>
    </cfRule>
    <cfRule type="expression" priority="26" dxfId="0" stopIfTrue="0">
      <formula>ISBLANK(F3)</formula>
    </cfRule>
  </conditionalFormatting>
  <conditionalFormatting sqref="F4">
    <cfRule type="expression" priority="27" dxfId="2" stopIfTrue="0">
      <formula>OR(F4&gt;max_marks_cell,F4&lt;0)</formula>
    </cfRule>
    <cfRule type="expression" priority="28" dxfId="0" stopIfTrue="0">
      <formula>ISBLANK(F4)</formula>
    </cfRule>
  </conditionalFormatting>
  <conditionalFormatting sqref="F5">
    <cfRule type="expression" priority="29" dxfId="2" stopIfTrue="0">
      <formula>OR(F5&gt;5,F5&lt;0)</formula>
    </cfRule>
    <cfRule type="expression" priority="30" dxfId="0" stopIfTrue="0">
      <formula>ISBLANK(F5)</formula>
    </cfRule>
  </conditionalFormatting>
  <conditionalFormatting sqref="F7">
    <cfRule type="expression" priority="31" dxfId="2" stopIfTrue="0">
      <formula>OR(F7&gt;100,F7&lt;0)</formula>
    </cfRule>
    <cfRule type="expression" priority="32" dxfId="0" stopIfTrue="0">
      <formula>ISBLANK(F7)</formula>
    </cfRule>
  </conditionalFormatting>
  <conditionalFormatting sqref="G3">
    <cfRule type="expression" priority="33" dxfId="2" stopIfTrue="0">
      <formula>OR(G3&gt;100,G3&lt;0)</formula>
    </cfRule>
    <cfRule type="expression" priority="34" dxfId="0" stopIfTrue="0">
      <formula>ISBLANK(G3)</formula>
    </cfRule>
  </conditionalFormatting>
  <conditionalFormatting sqref="G4">
    <cfRule type="expression" priority="35" dxfId="2" stopIfTrue="0">
      <formula>OR(G4&gt;max_marks_cell,G4&lt;0)</formula>
    </cfRule>
    <cfRule type="expression" priority="36" dxfId="0" stopIfTrue="0">
      <formula>ISBLANK(G4)</formula>
    </cfRule>
  </conditionalFormatting>
  <conditionalFormatting sqref="G5">
    <cfRule type="expression" priority="37" dxfId="2" stopIfTrue="0">
      <formula>OR(G5&gt;5,G5&lt;0)</formula>
    </cfRule>
    <cfRule type="expression" priority="38" dxfId="0" stopIfTrue="0">
      <formula>ISBLANK(G5)</formula>
    </cfRule>
  </conditionalFormatting>
  <conditionalFormatting sqref="G7">
    <cfRule type="expression" priority="39" dxfId="2" stopIfTrue="0">
      <formula>OR(G7&gt;100,G7&lt;0)</formula>
    </cfRule>
    <cfRule type="expression" priority="40" dxfId="0" stopIfTrue="0">
      <formula>ISBLANK(G7)</formula>
    </cfRule>
  </conditionalFormatting>
  <conditionalFormatting sqref="C10">
    <cfRule type="expression" priority="41" dxfId="3" stopIfTrue="0">
      <formula>COUNTIF(C11:C62, "&gt;="&amp;$C$4)=0</formula>
    </cfRule>
  </conditionalFormatting>
  <conditionalFormatting sqref="C11:C62">
    <cfRule type="expression" priority="42" dxfId="0" stopIfTrue="0">
      <formula>ISBLANK(C11)</formula>
    </cfRule>
    <cfRule type="expression" priority="43" dxfId="2" stopIfTrue="0">
      <formula>C11&gt;$C$3</formula>
    </cfRule>
  </conditionalFormatting>
  <conditionalFormatting sqref="A11:A62">
    <cfRule type="expression" priority="44" dxfId="0" stopIfTrue="0">
      <formula>ISBLANK(A11)</formula>
    </cfRule>
    <cfRule type="expression" priority="49" dxfId="0" stopIfTrue="0">
      <formula>ISBLANK(A11)</formula>
    </cfRule>
    <cfRule type="expression" priority="54" dxfId="0" stopIfTrue="0">
      <formula>ISBLANK(A11)</formula>
    </cfRule>
    <cfRule type="expression" priority="59" dxfId="0" stopIfTrue="0">
      <formula>ISBLANK(A11)</formula>
    </cfRule>
    <cfRule type="expression" priority="64" dxfId="0" stopIfTrue="0">
      <formula>ISBLANK(A11)</formula>
    </cfRule>
  </conditionalFormatting>
  <conditionalFormatting sqref="B11:B62">
    <cfRule type="expression" priority="45" dxfId="0" stopIfTrue="0">
      <formula>ISBLANK(B11)</formula>
    </cfRule>
    <cfRule type="expression" priority="50" dxfId="0" stopIfTrue="0">
      <formula>ISBLANK(B11)</formula>
    </cfRule>
    <cfRule type="expression" priority="55" dxfId="0" stopIfTrue="0">
      <formula>ISBLANK(B11)</formula>
    </cfRule>
    <cfRule type="expression" priority="60" dxfId="0" stopIfTrue="0">
      <formula>ISBLANK(B11)</formula>
    </cfRule>
    <cfRule type="expression" priority="65" dxfId="0" stopIfTrue="0">
      <formula>ISBLANK(B11)</formula>
    </cfRule>
  </conditionalFormatting>
  <conditionalFormatting sqref="D10">
    <cfRule type="expression" priority="46" dxfId="3" stopIfTrue="0">
      <formula>COUNTIF(D11:D62, "&gt;="&amp;$D$4)=0</formula>
    </cfRule>
  </conditionalFormatting>
  <conditionalFormatting sqref="D11:D62">
    <cfRule type="expression" priority="47" dxfId="0" stopIfTrue="0">
      <formula>ISBLANK(D11)</formula>
    </cfRule>
    <cfRule type="expression" priority="48" dxfId="2" stopIfTrue="0">
      <formula>D11&gt;$D$3</formula>
    </cfRule>
  </conditionalFormatting>
  <conditionalFormatting sqref="E10">
    <cfRule type="expression" priority="51" dxfId="3" stopIfTrue="0">
      <formula>COUNTIF(E11:E62, "&gt;="&amp;$E$4)=0</formula>
    </cfRule>
  </conditionalFormatting>
  <conditionalFormatting sqref="E11:E62">
    <cfRule type="expression" priority="52" dxfId="0" stopIfTrue="0">
      <formula>ISBLANK(E11)</formula>
    </cfRule>
    <cfRule type="expression" priority="53" dxfId="2" stopIfTrue="0">
      <formula>E11&gt;$E$3</formula>
    </cfRule>
  </conditionalFormatting>
  <conditionalFormatting sqref="F10">
    <cfRule type="expression" priority="56" dxfId="3" stopIfTrue="0">
      <formula>COUNTIF(F11:F62, "&gt;="&amp;$F$4)=0</formula>
    </cfRule>
  </conditionalFormatting>
  <conditionalFormatting sqref="F11:F62">
    <cfRule type="expression" priority="57" dxfId="0" stopIfTrue="0">
      <formula>ISBLANK(F11)</formula>
    </cfRule>
    <cfRule type="expression" priority="58" dxfId="2" stopIfTrue="0">
      <formula>F11&gt;$F$3</formula>
    </cfRule>
  </conditionalFormatting>
  <conditionalFormatting sqref="G10">
    <cfRule type="expression" priority="61" dxfId="3" stopIfTrue="0">
      <formula>COUNTIF(G11:G62, "&gt;="&amp;$G$4)=0</formula>
    </cfRule>
  </conditionalFormatting>
  <conditionalFormatting sqref="G11:G62">
    <cfRule type="expression" priority="62" dxfId="0" stopIfTrue="0">
      <formula>ISBLANK(G11)</formula>
    </cfRule>
    <cfRule type="expression" priority="63" dxfId="2" stopIfTrue="0">
      <formula>G11&gt;$G$3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2024-03-15T10:01:34Z</dcterms:created>
  <dcterms:modified xsi:type="dcterms:W3CDTF">2024-03-15T10:01:39Z</dcterms:modified>
</cp:coreProperties>
</file>