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bined_Input_Details" sheetId="1" state="visible" r:id="rId1"/>
    <sheet name="Combined_MIDTERM-I" sheetId="2" state="visible" r:id="rId2"/>
    <sheet name="Combined_CA-I" sheetId="3" state="visible" r:id="rId3"/>
    <sheet name="Combined_END_SEM-E" sheetId="4" state="visible" r:id="rId4"/>
    <sheet name="Combined_Internal_Components" sheetId="5" state="visible" r:id="rId5"/>
    <sheet name="Combined_External_Components" sheetId="6" state="visible" r:id="rId6"/>
    <sheet name="Combined_Course_Attainment" sheetId="7" state="visible" r:id="rId7"/>
    <sheet name="Combined_Printout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10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ables/table1.xml><?xml version="1.0" encoding="utf-8"?>
<table xmlns="http://schemas.openxmlformats.org/spreadsheetml/2006/main" id="1" name="Combined_Component_Details" displayName="Combined_Component_Details" ref="A22:B25" headerRowCount="1">
  <autoFilter ref="A22:B25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24" customWidth="1" min="1" max="1"/>
    <col width="35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C3" s="2" t="n"/>
      <c r="D3" s="6" t="inlineStr">
        <is>
          <t>CO1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Combined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19MEE435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Additive Manufacturing (Elective)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60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/>
    </row>
    <row r="12">
      <c r="A12" s="2" t="n"/>
      <c r="B12" s="2" t="n"/>
      <c r="C12" s="2" t="n"/>
      <c r="D12" s="13" t="inlineStr">
        <is>
          <t>CO2</t>
        </is>
      </c>
      <c r="E12" s="14" t="n"/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/>
    </row>
    <row r="14">
      <c r="A14" s="3" t="inlineStr">
        <is>
          <t>Default Threshold %</t>
        </is>
      </c>
      <c r="B14" s="15" t="n"/>
      <c r="C14" s="2" t="n"/>
      <c r="D14" s="13" t="inlineStr">
        <is>
          <t>CO4</t>
        </is>
      </c>
      <c r="E14" s="14" t="n"/>
    </row>
    <row r="15">
      <c r="A15" s="5" t="inlineStr">
        <is>
          <t>Internal %</t>
        </is>
      </c>
      <c r="B15" s="16" t="n"/>
      <c r="C15" s="2" t="n"/>
      <c r="D15" s="2" t="n"/>
      <c r="E15" s="2" t="n"/>
    </row>
    <row r="16">
      <c r="A16" s="3" t="inlineStr">
        <is>
          <t>External %</t>
        </is>
      </c>
      <c r="B16" s="3">
        <f>100-B15</f>
        <v/>
      </c>
      <c r="C16" s="2" t="n"/>
      <c r="D16" s="2" t="n"/>
      <c r="E16" s="2" t="n"/>
    </row>
    <row r="17">
      <c r="A17" s="5" t="inlineStr">
        <is>
          <t>Direct %</t>
        </is>
      </c>
      <c r="B17" s="16" t="n"/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16" t="n"/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Combined_MIDTERM-I</t>
        </is>
      </c>
      <c r="B23" s="18" t="n">
        <v>5</v>
      </c>
      <c r="C23" s="2" t="n"/>
      <c r="D23" s="2" t="n"/>
      <c r="E23" s="2" t="n"/>
    </row>
    <row r="24">
      <c r="A24" s="18" t="inlineStr">
        <is>
          <t>Combined_CA-I</t>
        </is>
      </c>
      <c r="B24" s="18" t="n">
        <v>10</v>
      </c>
      <c r="C24" s="2" t="n"/>
      <c r="D24" s="2" t="n"/>
      <c r="E24" s="2" t="n"/>
    </row>
    <row r="25">
      <c r="A25" s="18" t="inlineStr">
        <is>
          <t>Combined_END_SEM-E</t>
        </is>
      </c>
      <c r="B25" s="18" t="n">
        <v>10</v>
      </c>
      <c r="C25" s="2" t="n"/>
      <c r="D25" s="2" t="n"/>
      <c r="E25" s="2" t="n"/>
    </row>
    <row r="26">
      <c r="A26" s="2" t="n"/>
      <c r="B26" s="2" t="n"/>
      <c r="C26" s="2" t="n"/>
      <c r="D26" s="2" t="n"/>
      <c r="E26" s="2" t="n"/>
    </row>
    <row r="27">
      <c r="A27" s="19" t="inlineStr">
        <is>
          <t>Colour Code</t>
        </is>
      </c>
      <c r="B27" s="19" t="inlineStr">
        <is>
          <t>Meaning</t>
        </is>
      </c>
      <c r="C27" s="2" t="n"/>
      <c r="D27" s="2" t="n"/>
      <c r="E27" s="2" t="n"/>
    </row>
    <row r="28">
      <c r="A28" s="20" t="inlineStr">
        <is>
          <t>Pink fill</t>
        </is>
      </c>
      <c r="B28" s="20" t="inlineStr">
        <is>
          <t>Empty cell</t>
        </is>
      </c>
      <c r="C28" s="2" t="n"/>
      <c r="D28" s="2" t="n"/>
      <c r="E28" s="2" t="n"/>
    </row>
    <row r="29">
      <c r="A29" s="21" t="inlineStr">
        <is>
          <t>Red fill</t>
        </is>
      </c>
      <c r="B29" s="21" t="inlineStr">
        <is>
          <t>Cell value greater than expected</t>
        </is>
      </c>
      <c r="C29" s="2" t="n"/>
      <c r="D29" s="2" t="n"/>
      <c r="E2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7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6" customWidth="1" min="3" max="3"/>
    <col width="36" customWidth="1" min="4" max="4"/>
    <col width="36" customWidth="1" min="5" max="5"/>
    <col width="36" customWidth="1" min="6" max="6"/>
    <col width="36" customWidth="1" min="7" max="7"/>
  </cols>
  <sheetData>
    <row r="1">
      <c r="A1" s="2" t="n"/>
      <c r="B1" s="1" t="inlineStr">
        <is>
          <t>Combined_MIDTERM-I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"19MEE435_CO1")</f>
        <v/>
      </c>
      <c r="J3" s="25">
        <f>SUMIFS(C3:G3, C6:G6, "19MEE435_CO2")</f>
        <v/>
      </c>
      <c r="K3" s="25">
        <f>SUMIFS(C3:G3, C6:G6, "19MEE435_CO3")</f>
        <v/>
      </c>
      <c r="L3" s="25">
        <f>SUMIFS(C3:G3, C6:G6, "19MEE435_CO4")</f>
        <v/>
      </c>
    </row>
    <row r="4">
      <c r="A4" s="2" t="n"/>
      <c r="B4" s="22" t="inlineStr">
        <is>
          <t>Threshold</t>
        </is>
      </c>
      <c r="C4" s="26">
        <f>Combined_Input_Details!B14/100*C3</f>
        <v/>
      </c>
      <c r="D4" s="26">
        <f>Combined_Input_Details!B14/100*D3</f>
        <v/>
      </c>
      <c r="E4" s="26">
        <f>Combined_Input_Details!B14/100*E3</f>
        <v/>
      </c>
      <c r="F4" s="26">
        <f>Combined_Input_Details!B14/100*F3</f>
        <v/>
      </c>
      <c r="G4" s="26">
        <f>Combined_Input_Details!B14/100*G3</f>
        <v/>
      </c>
      <c r="I4" s="25">
        <f>SUMIFS(C4:G4, C6:G6, "19MEE435_CO1")</f>
        <v/>
      </c>
      <c r="J4" s="25">
        <f>SUMIFS(C4:G4, C6:G6, "19MEE435_CO2")</f>
        <v/>
      </c>
      <c r="K4" s="25">
        <f>SUMIFS(C4:G4, C6:G6, "19MEE435_CO3")</f>
        <v/>
      </c>
      <c r="L4" s="25">
        <f>SUMIFS(C4:G4, C6:G6, "19MEE435_CO4")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CONCATENATE("19MEE435_CO", C5)</f>
        <v/>
      </c>
      <c r="D6" s="5">
        <f>CONCATENATE("19MEE435_CO", D5)</f>
        <v/>
      </c>
      <c r="E6" s="5">
        <f>CONCATENATE("19MEE435_CO", E5)</f>
        <v/>
      </c>
      <c r="F6" s="5">
        <f>CONCATENATE("19MEE435_CO", F5)</f>
        <v/>
      </c>
      <c r="G6" s="5">
        <f>CONCATENATE("19MEE435_CO",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"19MEE435_CO1")</f>
        <v/>
      </c>
      <c r="J11" s="25">
        <f>SUMIFS(C11:G11, C6:G6, "19MEE435_CO2")</f>
        <v/>
      </c>
      <c r="K11" s="25">
        <f>SUMIFS(C11:G11, C6:G6, "19MEE435_CO3")</f>
        <v/>
      </c>
      <c r="L11" s="25">
        <f>SUMIFS(C11:G11, C6:G6, "19MEE435_CO4")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"19MEE435_CO1")</f>
        <v/>
      </c>
      <c r="J12" s="25">
        <f>SUMIFS(C12:G12, C6:G6, "19MEE435_CO2")</f>
        <v/>
      </c>
      <c r="K12" s="25">
        <f>SUMIFS(C12:G12, C6:G6, "19MEE435_CO3")</f>
        <v/>
      </c>
      <c r="L12" s="25">
        <f>SUMIFS(C12:G12, C6:G6, "19MEE435_CO4")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"19MEE435_CO1")</f>
        <v/>
      </c>
      <c r="J13" s="25">
        <f>SUMIFS(C13:G13, C6:G6, "19MEE435_CO2")</f>
        <v/>
      </c>
      <c r="K13" s="25">
        <f>SUMIFS(C13:G13, C6:G6, "19MEE435_CO3")</f>
        <v/>
      </c>
      <c r="L13" s="25">
        <f>SUMIFS(C13:G13, C6:G6, "19MEE435_CO4")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"19MEE435_CO1")</f>
        <v/>
      </c>
      <c r="J14" s="25">
        <f>SUMIFS(C14:G14, C6:G6, "19MEE435_CO2")</f>
        <v/>
      </c>
      <c r="K14" s="25">
        <f>SUMIFS(C14:G14, C6:G6, "19MEE435_CO3")</f>
        <v/>
      </c>
      <c r="L14" s="25">
        <f>SUMIFS(C14:G14, C6:G6, "19MEE435_CO4")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"19MEE435_CO1")</f>
        <v/>
      </c>
      <c r="J15" s="25">
        <f>SUMIFS(C15:G15, C6:G6, "19MEE435_CO2")</f>
        <v/>
      </c>
      <c r="K15" s="25">
        <f>SUMIFS(C15:G15, C6:G6, "19MEE435_CO3")</f>
        <v/>
      </c>
      <c r="L15" s="25">
        <f>SUMIFS(C15:G15, C6:G6, "19MEE435_CO4")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"19MEE435_CO1")</f>
        <v/>
      </c>
      <c r="J16" s="25">
        <f>SUMIFS(C16:G16, C6:G6, "19MEE435_CO2")</f>
        <v/>
      </c>
      <c r="K16" s="25">
        <f>SUMIFS(C16:G16, C6:G6, "19MEE435_CO3")</f>
        <v/>
      </c>
      <c r="L16" s="25">
        <f>SUMIFS(C16:G16, C6:G6, "19MEE435_CO4")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"19MEE435_CO1")</f>
        <v/>
      </c>
      <c r="J17" s="25">
        <f>SUMIFS(C17:G17, C6:G6, "19MEE435_CO2")</f>
        <v/>
      </c>
      <c r="K17" s="25">
        <f>SUMIFS(C17:G17, C6:G6, "19MEE435_CO3")</f>
        <v/>
      </c>
      <c r="L17" s="25">
        <f>SUMIFS(C17:G17, C6:G6, "19MEE435_CO4")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"19MEE435_CO1")</f>
        <v/>
      </c>
      <c r="J18" s="25">
        <f>SUMIFS(C18:G18, C6:G6, "19MEE435_CO2")</f>
        <v/>
      </c>
      <c r="K18" s="25">
        <f>SUMIFS(C18:G18, C6:G6, "19MEE435_CO3")</f>
        <v/>
      </c>
      <c r="L18" s="25">
        <f>SUMIFS(C18:G18, C6:G6, "19MEE435_CO4")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"19MEE435_CO1")</f>
        <v/>
      </c>
      <c r="J19" s="25">
        <f>SUMIFS(C19:G19, C6:G6, "19MEE435_CO2")</f>
        <v/>
      </c>
      <c r="K19" s="25">
        <f>SUMIFS(C19:G19, C6:G6, "19MEE435_CO3")</f>
        <v/>
      </c>
      <c r="L19" s="25">
        <f>SUMIFS(C19:G19, C6:G6, "19MEE435_CO4")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"19MEE435_CO1")</f>
        <v/>
      </c>
      <c r="J20" s="25">
        <f>SUMIFS(C20:G20, C6:G6, "19MEE435_CO2")</f>
        <v/>
      </c>
      <c r="K20" s="25">
        <f>SUMIFS(C20:G20, C6:G6, "19MEE435_CO3")</f>
        <v/>
      </c>
      <c r="L20" s="25">
        <f>SUMIFS(C20:G20, C6:G6, "19MEE435_CO4")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"19MEE435_CO1")</f>
        <v/>
      </c>
      <c r="J21" s="25">
        <f>SUMIFS(C21:G21, C6:G6, "19MEE435_CO2")</f>
        <v/>
      </c>
      <c r="K21" s="25">
        <f>SUMIFS(C21:G21, C6:G6, "19MEE435_CO3")</f>
        <v/>
      </c>
      <c r="L21" s="25">
        <f>SUMIFS(C21:G21, C6:G6, "19MEE435_CO4")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"19MEE435_CO1")</f>
        <v/>
      </c>
      <c r="J22" s="25">
        <f>SUMIFS(C22:G22, C6:G6, "19MEE435_CO2")</f>
        <v/>
      </c>
      <c r="K22" s="25">
        <f>SUMIFS(C22:G22, C6:G6, "19MEE435_CO3")</f>
        <v/>
      </c>
      <c r="L22" s="25">
        <f>SUMIFS(C22:G22, C6:G6, "19MEE435_CO4")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"19MEE435_CO1")</f>
        <v/>
      </c>
      <c r="J23" s="25">
        <f>SUMIFS(C23:G23, C6:G6, "19MEE435_CO2")</f>
        <v/>
      </c>
      <c r="K23" s="25">
        <f>SUMIFS(C23:G23, C6:G6, "19MEE435_CO3")</f>
        <v/>
      </c>
      <c r="L23" s="25">
        <f>SUMIFS(C23:G23, C6:G6, "19MEE435_CO4")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"19MEE435_CO1")</f>
        <v/>
      </c>
      <c r="J24" s="25">
        <f>SUMIFS(C24:G24, C6:G6, "19MEE435_CO2")</f>
        <v/>
      </c>
      <c r="K24" s="25">
        <f>SUMIFS(C24:G24, C6:G6, "19MEE435_CO3")</f>
        <v/>
      </c>
      <c r="L24" s="25">
        <f>SUMIFS(C24:G24, C6:G6, "19MEE435_CO4")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"19MEE435_CO1")</f>
        <v/>
      </c>
      <c r="J25" s="25">
        <f>SUMIFS(C25:G25, C6:G6, "19MEE435_CO2")</f>
        <v/>
      </c>
      <c r="K25" s="25">
        <f>SUMIFS(C25:G25, C6:G6, "19MEE435_CO3")</f>
        <v/>
      </c>
      <c r="L25" s="25">
        <f>SUMIFS(C25:G25, C6:G6, "19MEE435_CO4")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"19MEE435_CO1")</f>
        <v/>
      </c>
      <c r="J26" s="25">
        <f>SUMIFS(C26:G26, C6:G6, "19MEE435_CO2")</f>
        <v/>
      </c>
      <c r="K26" s="25">
        <f>SUMIFS(C26:G26, C6:G6, "19MEE435_CO3")</f>
        <v/>
      </c>
      <c r="L26" s="25">
        <f>SUMIFS(C26:G26, C6:G6, "19MEE435_CO4")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"19MEE435_CO1")</f>
        <v/>
      </c>
      <c r="J27" s="25">
        <f>SUMIFS(C27:G27, C6:G6, "19MEE435_CO2")</f>
        <v/>
      </c>
      <c r="K27" s="25">
        <f>SUMIFS(C27:G27, C6:G6, "19MEE435_CO3")</f>
        <v/>
      </c>
      <c r="L27" s="25">
        <f>SUMIFS(C27:G27, C6:G6, "19MEE435_CO4")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"19MEE435_CO1")</f>
        <v/>
      </c>
      <c r="J28" s="25">
        <f>SUMIFS(C28:G28, C6:G6, "19MEE435_CO2")</f>
        <v/>
      </c>
      <c r="K28" s="25">
        <f>SUMIFS(C28:G28, C6:G6, "19MEE435_CO3")</f>
        <v/>
      </c>
      <c r="L28" s="25">
        <f>SUMIFS(C28:G28, C6:G6, "19MEE435_CO4")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"19MEE435_CO1")</f>
        <v/>
      </c>
      <c r="J29" s="25">
        <f>SUMIFS(C29:G29, C6:G6, "19MEE435_CO2")</f>
        <v/>
      </c>
      <c r="K29" s="25">
        <f>SUMIFS(C29:G29, C6:G6, "19MEE435_CO3")</f>
        <v/>
      </c>
      <c r="L29" s="25">
        <f>SUMIFS(C29:G29, C6:G6, "19MEE435_CO4")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"19MEE435_CO1")</f>
        <v/>
      </c>
      <c r="J30" s="25">
        <f>SUMIFS(C30:G30, C6:G6, "19MEE435_CO2")</f>
        <v/>
      </c>
      <c r="K30" s="25">
        <f>SUMIFS(C30:G30, C6:G6, "19MEE435_CO3")</f>
        <v/>
      </c>
      <c r="L30" s="25">
        <f>SUMIFS(C30:G30, C6:G6, "19MEE435_CO4")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"19MEE435_CO1")</f>
        <v/>
      </c>
      <c r="J31" s="25">
        <f>SUMIFS(C31:G31, C6:G6, "19MEE435_CO2")</f>
        <v/>
      </c>
      <c r="K31" s="25">
        <f>SUMIFS(C31:G31, C6:G6, "19MEE435_CO3")</f>
        <v/>
      </c>
      <c r="L31" s="25">
        <f>SUMIFS(C31:G31, C6:G6, "19MEE435_CO4")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"19MEE435_CO1")</f>
        <v/>
      </c>
      <c r="J32" s="25">
        <f>SUMIFS(C32:G32, C6:G6, "19MEE435_CO2")</f>
        <v/>
      </c>
      <c r="K32" s="25">
        <f>SUMIFS(C32:G32, C6:G6, "19MEE435_CO3")</f>
        <v/>
      </c>
      <c r="L32" s="25">
        <f>SUMIFS(C32:G32, C6:G6, "19MEE435_CO4")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"19MEE435_CO1")</f>
        <v/>
      </c>
      <c r="J33" s="25">
        <f>SUMIFS(C33:G33, C6:G6, "19MEE435_CO2")</f>
        <v/>
      </c>
      <c r="K33" s="25">
        <f>SUMIFS(C33:G33, C6:G6, "19MEE435_CO3")</f>
        <v/>
      </c>
      <c r="L33" s="25">
        <f>SUMIFS(C33:G33, C6:G6, "19MEE435_CO4")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"19MEE435_CO1")</f>
        <v/>
      </c>
      <c r="J34" s="25">
        <f>SUMIFS(C34:G34, C6:G6, "19MEE435_CO2")</f>
        <v/>
      </c>
      <c r="K34" s="25">
        <f>SUMIFS(C34:G34, C6:G6, "19MEE435_CO3")</f>
        <v/>
      </c>
      <c r="L34" s="25">
        <f>SUMIFS(C34:G34, C6:G6, "19MEE435_CO4")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"19MEE435_CO1")</f>
        <v/>
      </c>
      <c r="J35" s="25">
        <f>SUMIFS(C35:G35, C6:G6, "19MEE435_CO2")</f>
        <v/>
      </c>
      <c r="K35" s="25">
        <f>SUMIFS(C35:G35, C6:G6, "19MEE435_CO3")</f>
        <v/>
      </c>
      <c r="L35" s="25">
        <f>SUMIFS(C35:G35, C6:G6, "19MEE435_CO4")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"19MEE435_CO1")</f>
        <v/>
      </c>
      <c r="J36" s="25">
        <f>SUMIFS(C36:G36, C6:G6, "19MEE435_CO2")</f>
        <v/>
      </c>
      <c r="K36" s="25">
        <f>SUMIFS(C36:G36, C6:G6, "19MEE435_CO3")</f>
        <v/>
      </c>
      <c r="L36" s="25">
        <f>SUMIFS(C36:G36, C6:G6, "19MEE435_CO4")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"19MEE435_CO1")</f>
        <v/>
      </c>
      <c r="J37" s="25">
        <f>SUMIFS(C37:G37, C6:G6, "19MEE435_CO2")</f>
        <v/>
      </c>
      <c r="K37" s="25">
        <f>SUMIFS(C37:G37, C6:G6, "19MEE435_CO3")</f>
        <v/>
      </c>
      <c r="L37" s="25">
        <f>SUMIFS(C37:G37, C6:G6, "19MEE435_CO4")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"19MEE435_CO1")</f>
        <v/>
      </c>
      <c r="J38" s="25">
        <f>SUMIFS(C38:G38, C6:G6, "19MEE435_CO2")</f>
        <v/>
      </c>
      <c r="K38" s="25">
        <f>SUMIFS(C38:G38, C6:G6, "19MEE435_CO3")</f>
        <v/>
      </c>
      <c r="L38" s="25">
        <f>SUMIFS(C38:G38, C6:G6, "19MEE435_CO4")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"19MEE435_CO1")</f>
        <v/>
      </c>
      <c r="J39" s="25">
        <f>SUMIFS(C39:G39, C6:G6, "19MEE435_CO2")</f>
        <v/>
      </c>
      <c r="K39" s="25">
        <f>SUMIFS(C39:G39, C6:G6, "19MEE435_CO3")</f>
        <v/>
      </c>
      <c r="L39" s="25">
        <f>SUMIFS(C39:G39, C6:G6, "19MEE435_CO4")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"19MEE435_CO1")</f>
        <v/>
      </c>
      <c r="J40" s="25">
        <f>SUMIFS(C40:G40, C6:G6, "19MEE435_CO2")</f>
        <v/>
      </c>
      <c r="K40" s="25">
        <f>SUMIFS(C40:G40, C6:G6, "19MEE435_CO3")</f>
        <v/>
      </c>
      <c r="L40" s="25">
        <f>SUMIFS(C40:G40, C6:G6, "19MEE435_CO4")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"19MEE435_CO1")</f>
        <v/>
      </c>
      <c r="J41" s="25">
        <f>SUMIFS(C41:G41, C6:G6, "19MEE435_CO2")</f>
        <v/>
      </c>
      <c r="K41" s="25">
        <f>SUMIFS(C41:G41, C6:G6, "19MEE435_CO3")</f>
        <v/>
      </c>
      <c r="L41" s="25">
        <f>SUMIFS(C41:G41, C6:G6, "19MEE435_CO4")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"19MEE435_CO1")</f>
        <v/>
      </c>
      <c r="J42" s="25">
        <f>SUMIFS(C42:G42, C6:G6, "19MEE435_CO2")</f>
        <v/>
      </c>
      <c r="K42" s="25">
        <f>SUMIFS(C42:G42, C6:G6, "19MEE435_CO3")</f>
        <v/>
      </c>
      <c r="L42" s="25">
        <f>SUMIFS(C42:G42, C6:G6, "19MEE435_CO4")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"19MEE435_CO1")</f>
        <v/>
      </c>
      <c r="J43" s="25">
        <f>SUMIFS(C43:G43, C6:G6, "19MEE435_CO2")</f>
        <v/>
      </c>
      <c r="K43" s="25">
        <f>SUMIFS(C43:G43, C6:G6, "19MEE435_CO3")</f>
        <v/>
      </c>
      <c r="L43" s="25">
        <f>SUMIFS(C43:G43, C6:G6, "19MEE435_CO4")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"19MEE435_CO1")</f>
        <v/>
      </c>
      <c r="J44" s="25">
        <f>SUMIFS(C44:G44, C6:G6, "19MEE435_CO2")</f>
        <v/>
      </c>
      <c r="K44" s="25">
        <f>SUMIFS(C44:G44, C6:G6, "19MEE435_CO3")</f>
        <v/>
      </c>
      <c r="L44" s="25">
        <f>SUMIFS(C44:G44, C6:G6, "19MEE435_CO4")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"19MEE435_CO1")</f>
        <v/>
      </c>
      <c r="J45" s="25">
        <f>SUMIFS(C45:G45, C6:G6, "19MEE435_CO2")</f>
        <v/>
      </c>
      <c r="K45" s="25">
        <f>SUMIFS(C45:G45, C6:G6, "19MEE435_CO3")</f>
        <v/>
      </c>
      <c r="L45" s="25">
        <f>SUMIFS(C45:G45, C6:G6, "19MEE435_CO4")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"19MEE435_CO1")</f>
        <v/>
      </c>
      <c r="J46" s="25">
        <f>SUMIFS(C46:G46, C6:G6, "19MEE435_CO2")</f>
        <v/>
      </c>
      <c r="K46" s="25">
        <f>SUMIFS(C46:G46, C6:G6, "19MEE435_CO3")</f>
        <v/>
      </c>
      <c r="L46" s="25">
        <f>SUMIFS(C46:G46, C6:G6, "19MEE435_CO4")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"19MEE435_CO1")</f>
        <v/>
      </c>
      <c r="J47" s="25">
        <f>SUMIFS(C47:G47, C6:G6, "19MEE435_CO2")</f>
        <v/>
      </c>
      <c r="K47" s="25">
        <f>SUMIFS(C47:G47, C6:G6, "19MEE435_CO3")</f>
        <v/>
      </c>
      <c r="L47" s="25">
        <f>SUMIFS(C47:G47, C6:G6, "19MEE435_CO4")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"19MEE435_CO1")</f>
        <v/>
      </c>
      <c r="J48" s="25">
        <f>SUMIFS(C48:G48, C6:G6, "19MEE435_CO2")</f>
        <v/>
      </c>
      <c r="K48" s="25">
        <f>SUMIFS(C48:G48, C6:G6, "19MEE435_CO3")</f>
        <v/>
      </c>
      <c r="L48" s="25">
        <f>SUMIFS(C48:G48, C6:G6, "19MEE435_CO4")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"19MEE435_CO1")</f>
        <v/>
      </c>
      <c r="J49" s="25">
        <f>SUMIFS(C49:G49, C6:G6, "19MEE435_CO2")</f>
        <v/>
      </c>
      <c r="K49" s="25">
        <f>SUMIFS(C49:G49, C6:G6, "19MEE435_CO3")</f>
        <v/>
      </c>
      <c r="L49" s="25">
        <f>SUMIFS(C49:G49, C6:G6, "19MEE435_CO4")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"19MEE435_CO1")</f>
        <v/>
      </c>
      <c r="J50" s="25">
        <f>SUMIFS(C50:G50, C6:G6, "19MEE435_CO2")</f>
        <v/>
      </c>
      <c r="K50" s="25">
        <f>SUMIFS(C50:G50, C6:G6, "19MEE435_CO3")</f>
        <v/>
      </c>
      <c r="L50" s="25">
        <f>SUMIFS(C50:G50, C6:G6, "19MEE435_CO4")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"19MEE435_CO1")</f>
        <v/>
      </c>
      <c r="J51" s="25">
        <f>SUMIFS(C51:G51, C6:G6, "19MEE435_CO2")</f>
        <v/>
      </c>
      <c r="K51" s="25">
        <f>SUMIFS(C51:G51, C6:G6, "19MEE435_CO3")</f>
        <v/>
      </c>
      <c r="L51" s="25">
        <f>SUMIFS(C51:G51, C6:G6, "19MEE435_CO4")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"19MEE435_CO1")</f>
        <v/>
      </c>
      <c r="J52" s="25">
        <f>SUMIFS(C52:G52, C6:G6, "19MEE435_CO2")</f>
        <v/>
      </c>
      <c r="K52" s="25">
        <f>SUMIFS(C52:G52, C6:G6, "19MEE435_CO3")</f>
        <v/>
      </c>
      <c r="L52" s="25">
        <f>SUMIFS(C52:G52, C6:G6, "19MEE435_CO4")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I53" s="25">
        <f>SUMIFS(C53:G53, C6:G6, "19MEE435_CO1")</f>
        <v/>
      </c>
      <c r="J53" s="25">
        <f>SUMIFS(C53:G53, C6:G6, "19MEE435_CO2")</f>
        <v/>
      </c>
      <c r="K53" s="25">
        <f>SUMIFS(C53:G53, C6:G6, "19MEE435_CO3")</f>
        <v/>
      </c>
      <c r="L53" s="25">
        <f>SUMIFS(C53:G53, C6:G6, "19MEE435_CO4")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I54" s="25">
        <f>SUMIFS(C54:G54, C6:G6, "19MEE435_CO1")</f>
        <v/>
      </c>
      <c r="J54" s="25">
        <f>SUMIFS(C54:G54, C6:G6, "19MEE435_CO2")</f>
        <v/>
      </c>
      <c r="K54" s="25">
        <f>SUMIFS(C54:G54, C6:G6, "19MEE435_CO3")</f>
        <v/>
      </c>
      <c r="L54" s="25">
        <f>SUMIFS(C54:G54, C6:G6, "19MEE435_CO4")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I55" s="25">
        <f>SUMIFS(C55:G55, C6:G6, "19MEE435_CO1")</f>
        <v/>
      </c>
      <c r="J55" s="25">
        <f>SUMIFS(C55:G55, C6:G6, "19MEE435_CO2")</f>
        <v/>
      </c>
      <c r="K55" s="25">
        <f>SUMIFS(C55:G55, C6:G6, "19MEE435_CO3")</f>
        <v/>
      </c>
      <c r="L55" s="25">
        <f>SUMIFS(C55:G55, C6:G6, "19MEE435_CO4")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I56" s="25">
        <f>SUMIFS(C56:G56, C6:G6, "19MEE435_CO1")</f>
        <v/>
      </c>
      <c r="J56" s="25">
        <f>SUMIFS(C56:G56, C6:G6, "19MEE435_CO2")</f>
        <v/>
      </c>
      <c r="K56" s="25">
        <f>SUMIFS(C56:G56, C6:G6, "19MEE435_CO3")</f>
        <v/>
      </c>
      <c r="L56" s="25">
        <f>SUMIFS(C56:G56, C6:G6, "19MEE435_CO4")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I57" s="25">
        <f>SUMIFS(C57:G57, C6:G6, "19MEE435_CO1")</f>
        <v/>
      </c>
      <c r="J57" s="25">
        <f>SUMIFS(C57:G57, C6:G6, "19MEE435_CO2")</f>
        <v/>
      </c>
      <c r="K57" s="25">
        <f>SUMIFS(C57:G57, C6:G6, "19MEE435_CO3")</f>
        <v/>
      </c>
      <c r="L57" s="25">
        <f>SUMIFS(C57:G57, C6:G6, "19MEE435_CO4")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I58" s="25">
        <f>SUMIFS(C58:G58, C6:G6, "19MEE435_CO1")</f>
        <v/>
      </c>
      <c r="J58" s="25">
        <f>SUMIFS(C58:G58, C6:G6, "19MEE435_CO2")</f>
        <v/>
      </c>
      <c r="K58" s="25">
        <f>SUMIFS(C58:G58, C6:G6, "19MEE435_CO3")</f>
        <v/>
      </c>
      <c r="L58" s="25">
        <f>SUMIFS(C58:G58, C6:G6, "19MEE435_CO4")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I59" s="25">
        <f>SUMIFS(C59:G59, C6:G6, "19MEE435_CO1")</f>
        <v/>
      </c>
      <c r="J59" s="25">
        <f>SUMIFS(C59:G59, C6:G6, "19MEE435_CO2")</f>
        <v/>
      </c>
      <c r="K59" s="25">
        <f>SUMIFS(C59:G59, C6:G6, "19MEE435_CO3")</f>
        <v/>
      </c>
      <c r="L59" s="25">
        <f>SUMIFS(C59:G59, C6:G6, "19MEE435_CO4")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I60" s="25">
        <f>SUMIFS(C60:G60, C6:G6, "19MEE435_CO1")</f>
        <v/>
      </c>
      <c r="J60" s="25">
        <f>SUMIFS(C60:G60, C6:G6, "19MEE435_CO2")</f>
        <v/>
      </c>
      <c r="K60" s="25">
        <f>SUMIFS(C60:G60, C6:G6, "19MEE435_CO3")</f>
        <v/>
      </c>
      <c r="L60" s="25">
        <f>SUMIFS(C60:G60, C6:G6, "19MEE435_CO4")</f>
        <v/>
      </c>
    </row>
    <row r="61">
      <c r="A61" s="24" t="n"/>
      <c r="B61" s="24" t="n"/>
      <c r="C61" s="24" t="n"/>
      <c r="D61" s="24" t="n"/>
      <c r="E61" s="24" t="n"/>
      <c r="F61" s="24" t="n"/>
      <c r="G61" s="24" t="n"/>
      <c r="I61" s="25">
        <f>SUMIFS(C61:G61, C6:G6, "19MEE435_CO1")</f>
        <v/>
      </c>
      <c r="J61" s="25">
        <f>SUMIFS(C61:G61, C6:G6, "19MEE435_CO2")</f>
        <v/>
      </c>
      <c r="K61" s="25">
        <f>SUMIFS(C61:G61, C6:G6, "19MEE435_CO3")</f>
        <v/>
      </c>
      <c r="L61" s="25">
        <f>SUMIFS(C61:G61, C6:G6, "19MEE435_CO4")</f>
        <v/>
      </c>
    </row>
    <row r="62">
      <c r="A62" s="26" t="n"/>
      <c r="B62" s="26" t="n"/>
      <c r="C62" s="26" t="n"/>
      <c r="D62" s="26" t="n"/>
      <c r="E62" s="26" t="n"/>
      <c r="F62" s="26" t="n"/>
      <c r="G62" s="26" t="n"/>
      <c r="I62" s="25">
        <f>SUMIFS(C62:G62, C6:G6, "19MEE435_CO1")</f>
        <v/>
      </c>
      <c r="J62" s="25">
        <f>SUMIFS(C62:G62, C6:G6, "19MEE435_CO2")</f>
        <v/>
      </c>
      <c r="K62" s="25">
        <f>SUMIFS(C62:G62, C6:G6, "19MEE435_CO3")</f>
        <v/>
      </c>
      <c r="L62" s="25">
        <f>SUMIFS(C62:G62, C6:G6, "19MEE435_CO4")</f>
        <v/>
      </c>
    </row>
    <row r="63">
      <c r="A63" s="24" t="n"/>
      <c r="B63" s="24" t="n"/>
      <c r="C63" s="24" t="n"/>
      <c r="D63" s="24" t="n"/>
      <c r="E63" s="24" t="n"/>
      <c r="F63" s="24" t="n"/>
      <c r="G63" s="24" t="n"/>
      <c r="I63" s="25">
        <f>SUMIFS(C63:G63, C6:G6, "19MEE435_CO1")</f>
        <v/>
      </c>
      <c r="J63" s="25">
        <f>SUMIFS(C63:G63, C6:G6, "19MEE435_CO2")</f>
        <v/>
      </c>
      <c r="K63" s="25">
        <f>SUMIFS(C63:G63, C6:G6, "19MEE435_CO3")</f>
        <v/>
      </c>
      <c r="L63" s="25">
        <f>SUMIFS(C63:G63, C6:G6, "19MEE435_CO4")</f>
        <v/>
      </c>
    </row>
    <row r="64">
      <c r="A64" s="26" t="n"/>
      <c r="B64" s="26" t="n"/>
      <c r="C64" s="26" t="n"/>
      <c r="D64" s="26" t="n"/>
      <c r="E64" s="26" t="n"/>
      <c r="F64" s="26" t="n"/>
      <c r="G64" s="26" t="n"/>
      <c r="I64" s="25">
        <f>SUMIFS(C64:G64, C6:G6, "19MEE435_CO1")</f>
        <v/>
      </c>
      <c r="J64" s="25">
        <f>SUMIFS(C64:G64, C6:G6, "19MEE435_CO2")</f>
        <v/>
      </c>
      <c r="K64" s="25">
        <f>SUMIFS(C64:G64, C6:G6, "19MEE435_CO3")</f>
        <v/>
      </c>
      <c r="L64" s="25">
        <f>SUMIFS(C64:G64, C6:G6, "19MEE435_CO4")</f>
        <v/>
      </c>
    </row>
    <row r="65">
      <c r="A65" s="24" t="n"/>
      <c r="B65" s="24" t="n"/>
      <c r="C65" s="24" t="n"/>
      <c r="D65" s="24" t="n"/>
      <c r="E65" s="24" t="n"/>
      <c r="F65" s="24" t="n"/>
      <c r="G65" s="24" t="n"/>
      <c r="I65" s="25">
        <f>SUMIFS(C65:G65, C6:G6, "19MEE435_CO1")</f>
        <v/>
      </c>
      <c r="J65" s="25">
        <f>SUMIFS(C65:G65, C6:G6, "19MEE435_CO2")</f>
        <v/>
      </c>
      <c r="K65" s="25">
        <f>SUMIFS(C65:G65, C6:G6, "19MEE435_CO3")</f>
        <v/>
      </c>
      <c r="L65" s="25">
        <f>SUMIFS(C65:G65, C6:G6, "19MEE435_CO4")</f>
        <v/>
      </c>
    </row>
    <row r="66">
      <c r="A66" s="26" t="n"/>
      <c r="B66" s="26" t="n"/>
      <c r="C66" s="26" t="n"/>
      <c r="D66" s="26" t="n"/>
      <c r="E66" s="26" t="n"/>
      <c r="F66" s="26" t="n"/>
      <c r="G66" s="26" t="n"/>
      <c r="I66" s="25">
        <f>SUMIFS(C66:G66, C6:G6, "19MEE435_CO1")</f>
        <v/>
      </c>
      <c r="J66" s="25">
        <f>SUMIFS(C66:G66, C6:G6, "19MEE435_CO2")</f>
        <v/>
      </c>
      <c r="K66" s="25">
        <f>SUMIFS(C66:G66, C6:G6, "19MEE435_CO3")</f>
        <v/>
      </c>
      <c r="L66" s="25">
        <f>SUMIFS(C66:G66, C6:G6, "19MEE435_CO4")</f>
        <v/>
      </c>
    </row>
    <row r="67">
      <c r="A67" s="24" t="n"/>
      <c r="B67" s="24" t="n"/>
      <c r="C67" s="24" t="n"/>
      <c r="D67" s="24" t="n"/>
      <c r="E67" s="24" t="n"/>
      <c r="F67" s="24" t="n"/>
      <c r="G67" s="24" t="n"/>
      <c r="I67" s="25">
        <f>SUMIFS(C67:G67, C6:G6, "19MEE435_CO1")</f>
        <v/>
      </c>
      <c r="J67" s="25">
        <f>SUMIFS(C67:G67, C6:G6, "19MEE435_CO2")</f>
        <v/>
      </c>
      <c r="K67" s="25">
        <f>SUMIFS(C67:G67, C6:G6, "19MEE435_CO3")</f>
        <v/>
      </c>
      <c r="L67" s="25">
        <f>SUMIFS(C67:G67, C6:G6, "19MEE435_CO4")</f>
        <v/>
      </c>
    </row>
    <row r="68">
      <c r="A68" s="26" t="n"/>
      <c r="B68" s="26" t="n"/>
      <c r="C68" s="26" t="n"/>
      <c r="D68" s="26" t="n"/>
      <c r="E68" s="26" t="n"/>
      <c r="F68" s="26" t="n"/>
      <c r="G68" s="26" t="n"/>
      <c r="I68" s="25">
        <f>SUMIFS(C68:G68, C6:G6, "19MEE435_CO1")</f>
        <v/>
      </c>
      <c r="J68" s="25">
        <f>SUMIFS(C68:G68, C6:G6, "19MEE435_CO2")</f>
        <v/>
      </c>
      <c r="K68" s="25">
        <f>SUMIFS(C68:G68, C6:G6, "19MEE435_CO3")</f>
        <v/>
      </c>
      <c r="L68" s="25">
        <f>SUMIFS(C68:G68, C6:G6, "19MEE435_CO4")</f>
        <v/>
      </c>
    </row>
    <row r="69">
      <c r="A69" s="24" t="n"/>
      <c r="B69" s="24" t="n"/>
      <c r="C69" s="24" t="n"/>
      <c r="D69" s="24" t="n"/>
      <c r="E69" s="24" t="n"/>
      <c r="F69" s="24" t="n"/>
      <c r="G69" s="24" t="n"/>
      <c r="I69" s="25">
        <f>SUMIFS(C69:G69, C6:G6, "19MEE435_CO1")</f>
        <v/>
      </c>
      <c r="J69" s="25">
        <f>SUMIFS(C69:G69, C6:G6, "19MEE435_CO2")</f>
        <v/>
      </c>
      <c r="K69" s="25">
        <f>SUMIFS(C69:G69, C6:G6, "19MEE435_CO3")</f>
        <v/>
      </c>
      <c r="L69" s="25">
        <f>SUMIFS(C69:G69, C6:G6, "19MEE435_CO4")</f>
        <v/>
      </c>
    </row>
    <row r="70">
      <c r="A70" s="26" t="n"/>
      <c r="B70" s="26" t="n"/>
      <c r="C70" s="26" t="n"/>
      <c r="D70" s="26" t="n"/>
      <c r="E70" s="26" t="n"/>
      <c r="F70" s="26" t="n"/>
      <c r="G70" s="26" t="n"/>
      <c r="I70" s="25">
        <f>SUMIFS(C70:G70, C6:G6, "19MEE435_CO1")</f>
        <v/>
      </c>
      <c r="J70" s="25">
        <f>SUMIFS(C70:G70, C6:G6, "19MEE435_CO2")</f>
        <v/>
      </c>
      <c r="K70" s="25">
        <f>SUMIFS(C70:G70, C6:G6, "19MEE435_CO3")</f>
        <v/>
      </c>
      <c r="L70" s="25">
        <f>SUMIFS(C70:G70, C6:G6, "19MEE435_CO4")</f>
        <v/>
      </c>
    </row>
    <row r="73">
      <c r="A73" s="27" t="inlineStr">
        <is>
          <t>Colour Code</t>
        </is>
      </c>
      <c r="B73" s="27" t="inlineStr">
        <is>
          <t>Meaning</t>
        </is>
      </c>
      <c r="C73" s="28" t="n"/>
    </row>
    <row r="74">
      <c r="A74" s="29" t="inlineStr">
        <is>
          <t>Pink fill</t>
        </is>
      </c>
      <c r="B74" s="29" t="inlineStr">
        <is>
          <t>Empty cell</t>
        </is>
      </c>
      <c r="C74" s="28" t="n"/>
    </row>
    <row r="75">
      <c r="A75" s="30" t="inlineStr">
        <is>
          <t>Red fill</t>
        </is>
      </c>
      <c r="B75" s="30" t="inlineStr">
        <is>
          <t>Cell value greater than expected</t>
        </is>
      </c>
      <c r="C75" s="28" t="n"/>
    </row>
    <row r="76">
      <c r="A76" s="31" t="inlineStr">
        <is>
          <t>Yellow fill</t>
        </is>
      </c>
      <c r="B76" s="31" t="inlineStr">
        <is>
          <t>All cells values in column below threshold</t>
        </is>
      </c>
      <c r="C76" s="28" t="n"/>
    </row>
    <row r="77">
      <c r="A77" s="32" t="inlineStr">
        <is>
          <t>Blue fill</t>
        </is>
      </c>
      <c r="B77" s="32" t="inlineStr">
        <is>
          <t>Header cell (ignore)</t>
        </is>
      </c>
      <c r="C7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74:C74"/>
    <mergeCell ref="B77:C77"/>
    <mergeCell ref="B76:C76"/>
    <mergeCell ref="B9:G9"/>
    <mergeCell ref="B1:G1"/>
    <mergeCell ref="B75:C75"/>
    <mergeCell ref="B73:C7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COUNTIF(C11:C70, "&gt;="&amp;$C$4)=0</formula>
    </cfRule>
  </conditionalFormatting>
  <conditionalFormatting sqref="C11:C70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70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70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COUNTIF(D11:D70, "&gt;="&amp;$D$4)=0</formula>
    </cfRule>
  </conditionalFormatting>
  <conditionalFormatting sqref="D11:D70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COUNTIF(E11:E70, "&gt;="&amp;$E$4)=0</formula>
    </cfRule>
  </conditionalFormatting>
  <conditionalFormatting sqref="E11:E70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COUNTIF(F11:F70, "&gt;="&amp;$F$4)=0</formula>
    </cfRule>
  </conditionalFormatting>
  <conditionalFormatting sqref="F11:F70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COUNTIF(G11:G70, "&gt;="&amp;$G$4)=0</formula>
    </cfRule>
  </conditionalFormatting>
  <conditionalFormatting sqref="G11:G70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7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6" customWidth="1" min="3" max="3"/>
    <col width="36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  <col width="36" customWidth="1" min="11" max="11"/>
    <col width="36" customWidth="1" min="12" max="12"/>
  </cols>
  <sheetData>
    <row r="1">
      <c r="A1" s="2" t="n"/>
      <c r="B1" s="1" t="inlineStr">
        <is>
          <t>Combined_CA-I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K2" s="22" t="inlineStr">
        <is>
          <t>Q9</t>
        </is>
      </c>
      <c r="L2" s="22" t="inlineStr">
        <is>
          <t>Q10</t>
        </is>
      </c>
      <c r="N2" s="23" t="inlineStr">
        <is>
          <t>CO1</t>
        </is>
      </c>
      <c r="O2" s="23" t="inlineStr">
        <is>
          <t>CO2</t>
        </is>
      </c>
      <c r="P2" s="23" t="inlineStr">
        <is>
          <t>CO3</t>
        </is>
      </c>
      <c r="Q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H3" s="24" t="n"/>
      <c r="I3" s="24" t="n"/>
      <c r="J3" s="24" t="n"/>
      <c r="K3" s="24" t="n"/>
      <c r="L3" s="24" t="n"/>
      <c r="N3" s="25">
        <f>SUMIFS(C3:L3, C6:L6, "19MEE435_CO1")</f>
        <v/>
      </c>
      <c r="O3" s="25">
        <f>SUMIFS(C3:L3, C6:L6, "19MEE435_CO2")</f>
        <v/>
      </c>
      <c r="P3" s="25">
        <f>SUMIFS(C3:L3, C6:L6, "19MEE435_CO3")</f>
        <v/>
      </c>
      <c r="Q3" s="25">
        <f>SUMIFS(C3:L3, C6:L6, "19MEE435_CO4")</f>
        <v/>
      </c>
    </row>
    <row r="4">
      <c r="A4" s="2" t="n"/>
      <c r="B4" s="22" t="inlineStr">
        <is>
          <t>Threshold</t>
        </is>
      </c>
      <c r="C4" s="26">
        <f>Combined_Input_Details!B14/100*C3</f>
        <v/>
      </c>
      <c r="D4" s="26">
        <f>Combined_Input_Details!B14/100*D3</f>
        <v/>
      </c>
      <c r="E4" s="26">
        <f>Combined_Input_Details!B14/100*E3</f>
        <v/>
      </c>
      <c r="F4" s="26">
        <f>Combined_Input_Details!B14/100*F3</f>
        <v/>
      </c>
      <c r="G4" s="26">
        <f>Combined_Input_Details!B14/100*G3</f>
        <v/>
      </c>
      <c r="H4" s="26">
        <f>Combined_Input_Details!B14/100*H3</f>
        <v/>
      </c>
      <c r="I4" s="26">
        <f>Combined_Input_Details!B14/100*I3</f>
        <v/>
      </c>
      <c r="J4" s="26">
        <f>Combined_Input_Details!B14/100*J3</f>
        <v/>
      </c>
      <c r="K4" s="26">
        <f>Combined_Input_Details!B14/100*K3</f>
        <v/>
      </c>
      <c r="L4" s="26">
        <f>Combined_Input_Details!B14/100*L3</f>
        <v/>
      </c>
      <c r="N4" s="25">
        <f>SUMIFS(C4:L4, C6:L6, "19MEE435_CO1")</f>
        <v/>
      </c>
      <c r="O4" s="25">
        <f>SUMIFS(C4:L4, C6:L6, "19MEE435_CO2")</f>
        <v/>
      </c>
      <c r="P4" s="25">
        <f>SUMIFS(C4:L4, C6:L6, "19MEE435_CO3")</f>
        <v/>
      </c>
      <c r="Q4" s="25">
        <f>SUMIFS(C4:L4, C6:L6, "19MEE435_CO4")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  <c r="H5" s="24" t="n"/>
      <c r="I5" s="24" t="n"/>
      <c r="J5" s="24" t="n"/>
      <c r="K5" s="24" t="n"/>
      <c r="L5" s="24" t="n"/>
    </row>
    <row r="6">
      <c r="A6" s="2" t="n"/>
      <c r="B6" s="22" t="inlineStr">
        <is>
          <t>Final CO</t>
        </is>
      </c>
      <c r="C6" s="5">
        <f>CONCATENATE("19MEE435_CO", C5)</f>
        <v/>
      </c>
      <c r="D6" s="5">
        <f>CONCATENATE("19MEE435_CO", D5)</f>
        <v/>
      </c>
      <c r="E6" s="5">
        <f>CONCATENATE("19MEE435_CO", E5)</f>
        <v/>
      </c>
      <c r="F6" s="5">
        <f>CONCATENATE("19MEE435_CO", F5)</f>
        <v/>
      </c>
      <c r="G6" s="5">
        <f>CONCATENATE("19MEE435_CO", G5)</f>
        <v/>
      </c>
      <c r="H6" s="5">
        <f>CONCATENATE("19MEE435_CO", H5)</f>
        <v/>
      </c>
      <c r="I6" s="5">
        <f>CONCATENATE("19MEE435_CO", I5)</f>
        <v/>
      </c>
      <c r="J6" s="5">
        <f>CONCATENATE("19MEE435_CO", J5)</f>
        <v/>
      </c>
      <c r="K6" s="5">
        <f>CONCATENATE("19MEE435_CO", K5)</f>
        <v/>
      </c>
      <c r="L6" s="5">
        <f>CONCATENATE("19MEE435_CO", L5)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K10" s="22" t="inlineStr">
        <is>
          <t>Q9</t>
        </is>
      </c>
      <c r="L10" s="22" t="inlineStr">
        <is>
          <t>Q10</t>
        </is>
      </c>
      <c r="N10" s="23" t="inlineStr">
        <is>
          <t>CO1</t>
        </is>
      </c>
      <c r="O10" s="23" t="inlineStr">
        <is>
          <t>CO2</t>
        </is>
      </c>
      <c r="P10" s="23" t="inlineStr">
        <is>
          <t>CO3</t>
        </is>
      </c>
      <c r="Q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H11" s="24" t="n"/>
      <c r="I11" s="24" t="n"/>
      <c r="J11" s="24" t="n"/>
      <c r="K11" s="24" t="n"/>
      <c r="L11" s="24" t="n"/>
      <c r="N11" s="25">
        <f>SUMIFS(C11:L11, C6:L6, "19MEE435_CO1")</f>
        <v/>
      </c>
      <c r="O11" s="25">
        <f>SUMIFS(C11:L11, C6:L6, "19MEE435_CO2")</f>
        <v/>
      </c>
      <c r="P11" s="25">
        <f>SUMIFS(C11:L11, C6:L6, "19MEE435_CO3")</f>
        <v/>
      </c>
      <c r="Q11" s="25">
        <f>SUMIFS(C11:L11, C6:L6, "19MEE435_CO4")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H12" s="26" t="n"/>
      <c r="I12" s="26" t="n"/>
      <c r="J12" s="26" t="n"/>
      <c r="K12" s="26" t="n"/>
      <c r="L12" s="26" t="n"/>
      <c r="N12" s="25">
        <f>SUMIFS(C12:L12, C6:L6, "19MEE435_CO1")</f>
        <v/>
      </c>
      <c r="O12" s="25">
        <f>SUMIFS(C12:L12, C6:L6, "19MEE435_CO2")</f>
        <v/>
      </c>
      <c r="P12" s="25">
        <f>SUMIFS(C12:L12, C6:L6, "19MEE435_CO3")</f>
        <v/>
      </c>
      <c r="Q12" s="25">
        <f>SUMIFS(C12:L12, C6:L6, "19MEE435_CO4")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H13" s="24" t="n"/>
      <c r="I13" s="24" t="n"/>
      <c r="J13" s="24" t="n"/>
      <c r="K13" s="24" t="n"/>
      <c r="L13" s="24" t="n"/>
      <c r="N13" s="25">
        <f>SUMIFS(C13:L13, C6:L6, "19MEE435_CO1")</f>
        <v/>
      </c>
      <c r="O13" s="25">
        <f>SUMIFS(C13:L13, C6:L6, "19MEE435_CO2")</f>
        <v/>
      </c>
      <c r="P13" s="25">
        <f>SUMIFS(C13:L13, C6:L6, "19MEE435_CO3")</f>
        <v/>
      </c>
      <c r="Q13" s="25">
        <f>SUMIFS(C13:L13, C6:L6, "19MEE435_CO4")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H14" s="26" t="n"/>
      <c r="I14" s="26" t="n"/>
      <c r="J14" s="26" t="n"/>
      <c r="K14" s="26" t="n"/>
      <c r="L14" s="26" t="n"/>
      <c r="N14" s="25">
        <f>SUMIFS(C14:L14, C6:L6, "19MEE435_CO1")</f>
        <v/>
      </c>
      <c r="O14" s="25">
        <f>SUMIFS(C14:L14, C6:L6, "19MEE435_CO2")</f>
        <v/>
      </c>
      <c r="P14" s="25">
        <f>SUMIFS(C14:L14, C6:L6, "19MEE435_CO3")</f>
        <v/>
      </c>
      <c r="Q14" s="25">
        <f>SUMIFS(C14:L14, C6:L6, "19MEE435_CO4")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H15" s="24" t="n"/>
      <c r="I15" s="24" t="n"/>
      <c r="J15" s="24" t="n"/>
      <c r="K15" s="24" t="n"/>
      <c r="L15" s="24" t="n"/>
      <c r="N15" s="25">
        <f>SUMIFS(C15:L15, C6:L6, "19MEE435_CO1")</f>
        <v/>
      </c>
      <c r="O15" s="25">
        <f>SUMIFS(C15:L15, C6:L6, "19MEE435_CO2")</f>
        <v/>
      </c>
      <c r="P15" s="25">
        <f>SUMIFS(C15:L15, C6:L6, "19MEE435_CO3")</f>
        <v/>
      </c>
      <c r="Q15" s="25">
        <f>SUMIFS(C15:L15, C6:L6, "19MEE435_CO4")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N16" s="25">
        <f>SUMIFS(C16:L16, C6:L6, "19MEE435_CO1")</f>
        <v/>
      </c>
      <c r="O16" s="25">
        <f>SUMIFS(C16:L16, C6:L6, "19MEE435_CO2")</f>
        <v/>
      </c>
      <c r="P16" s="25">
        <f>SUMIFS(C16:L16, C6:L6, "19MEE435_CO3")</f>
        <v/>
      </c>
      <c r="Q16" s="25">
        <f>SUMIFS(C16:L16, C6:L6, "19MEE435_CO4")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H17" s="24" t="n"/>
      <c r="I17" s="24" t="n"/>
      <c r="J17" s="24" t="n"/>
      <c r="K17" s="24" t="n"/>
      <c r="L17" s="24" t="n"/>
      <c r="N17" s="25">
        <f>SUMIFS(C17:L17, C6:L6, "19MEE435_CO1")</f>
        <v/>
      </c>
      <c r="O17" s="25">
        <f>SUMIFS(C17:L17, C6:L6, "19MEE435_CO2")</f>
        <v/>
      </c>
      <c r="P17" s="25">
        <f>SUMIFS(C17:L17, C6:L6, "19MEE435_CO3")</f>
        <v/>
      </c>
      <c r="Q17" s="25">
        <f>SUMIFS(C17:L17, C6:L6, "19MEE435_CO4")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N18" s="25">
        <f>SUMIFS(C18:L18, C6:L6, "19MEE435_CO1")</f>
        <v/>
      </c>
      <c r="O18" s="25">
        <f>SUMIFS(C18:L18, C6:L6, "19MEE435_CO2")</f>
        <v/>
      </c>
      <c r="P18" s="25">
        <f>SUMIFS(C18:L18, C6:L6, "19MEE435_CO3")</f>
        <v/>
      </c>
      <c r="Q18" s="25">
        <f>SUMIFS(C18:L18, C6:L6, "19MEE435_CO4")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H19" s="24" t="n"/>
      <c r="I19" s="24" t="n"/>
      <c r="J19" s="24" t="n"/>
      <c r="K19" s="24" t="n"/>
      <c r="L19" s="24" t="n"/>
      <c r="N19" s="25">
        <f>SUMIFS(C19:L19, C6:L6, "19MEE435_CO1")</f>
        <v/>
      </c>
      <c r="O19" s="25">
        <f>SUMIFS(C19:L19, C6:L6, "19MEE435_CO2")</f>
        <v/>
      </c>
      <c r="P19" s="25">
        <f>SUMIFS(C19:L19, C6:L6, "19MEE435_CO3")</f>
        <v/>
      </c>
      <c r="Q19" s="25">
        <f>SUMIFS(C19:L19, C6:L6, "19MEE435_CO4")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N20" s="25">
        <f>SUMIFS(C20:L20, C6:L6, "19MEE435_CO1")</f>
        <v/>
      </c>
      <c r="O20" s="25">
        <f>SUMIFS(C20:L20, C6:L6, "19MEE435_CO2")</f>
        <v/>
      </c>
      <c r="P20" s="25">
        <f>SUMIFS(C20:L20, C6:L6, "19MEE435_CO3")</f>
        <v/>
      </c>
      <c r="Q20" s="25">
        <f>SUMIFS(C20:L20, C6:L6, "19MEE435_CO4")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H21" s="24" t="n"/>
      <c r="I21" s="24" t="n"/>
      <c r="J21" s="24" t="n"/>
      <c r="K21" s="24" t="n"/>
      <c r="L21" s="24" t="n"/>
      <c r="N21" s="25">
        <f>SUMIFS(C21:L21, C6:L6, "19MEE435_CO1")</f>
        <v/>
      </c>
      <c r="O21" s="25">
        <f>SUMIFS(C21:L21, C6:L6, "19MEE435_CO2")</f>
        <v/>
      </c>
      <c r="P21" s="25">
        <f>SUMIFS(C21:L21, C6:L6, "19MEE435_CO3")</f>
        <v/>
      </c>
      <c r="Q21" s="25">
        <f>SUMIFS(C21:L21, C6:L6, "19MEE435_CO4")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N22" s="25">
        <f>SUMIFS(C22:L22, C6:L6, "19MEE435_CO1")</f>
        <v/>
      </c>
      <c r="O22" s="25">
        <f>SUMIFS(C22:L22, C6:L6, "19MEE435_CO2")</f>
        <v/>
      </c>
      <c r="P22" s="25">
        <f>SUMIFS(C22:L22, C6:L6, "19MEE435_CO3")</f>
        <v/>
      </c>
      <c r="Q22" s="25">
        <f>SUMIFS(C22:L22, C6:L6, "19MEE435_CO4")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H23" s="24" t="n"/>
      <c r="I23" s="24" t="n"/>
      <c r="J23" s="24" t="n"/>
      <c r="K23" s="24" t="n"/>
      <c r="L23" s="24" t="n"/>
      <c r="N23" s="25">
        <f>SUMIFS(C23:L23, C6:L6, "19MEE435_CO1")</f>
        <v/>
      </c>
      <c r="O23" s="25">
        <f>SUMIFS(C23:L23, C6:L6, "19MEE435_CO2")</f>
        <v/>
      </c>
      <c r="P23" s="25">
        <f>SUMIFS(C23:L23, C6:L6, "19MEE435_CO3")</f>
        <v/>
      </c>
      <c r="Q23" s="25">
        <f>SUMIFS(C23:L23, C6:L6, "19MEE435_CO4")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N24" s="25">
        <f>SUMIFS(C24:L24, C6:L6, "19MEE435_CO1")</f>
        <v/>
      </c>
      <c r="O24" s="25">
        <f>SUMIFS(C24:L24, C6:L6, "19MEE435_CO2")</f>
        <v/>
      </c>
      <c r="P24" s="25">
        <f>SUMIFS(C24:L24, C6:L6, "19MEE435_CO3")</f>
        <v/>
      </c>
      <c r="Q24" s="25">
        <f>SUMIFS(C24:L24, C6:L6, "19MEE435_CO4")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H25" s="24" t="n"/>
      <c r="I25" s="24" t="n"/>
      <c r="J25" s="24" t="n"/>
      <c r="K25" s="24" t="n"/>
      <c r="L25" s="24" t="n"/>
      <c r="N25" s="25">
        <f>SUMIFS(C25:L25, C6:L6, "19MEE435_CO1")</f>
        <v/>
      </c>
      <c r="O25" s="25">
        <f>SUMIFS(C25:L25, C6:L6, "19MEE435_CO2")</f>
        <v/>
      </c>
      <c r="P25" s="25">
        <f>SUMIFS(C25:L25, C6:L6, "19MEE435_CO3")</f>
        <v/>
      </c>
      <c r="Q25" s="25">
        <f>SUMIFS(C25:L25, C6:L6, "19MEE435_CO4")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N26" s="25">
        <f>SUMIFS(C26:L26, C6:L6, "19MEE435_CO1")</f>
        <v/>
      </c>
      <c r="O26" s="25">
        <f>SUMIFS(C26:L26, C6:L6, "19MEE435_CO2")</f>
        <v/>
      </c>
      <c r="P26" s="25">
        <f>SUMIFS(C26:L26, C6:L6, "19MEE435_CO3")</f>
        <v/>
      </c>
      <c r="Q26" s="25">
        <f>SUMIFS(C26:L26, C6:L6, "19MEE435_CO4")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H27" s="24" t="n"/>
      <c r="I27" s="24" t="n"/>
      <c r="J27" s="24" t="n"/>
      <c r="K27" s="24" t="n"/>
      <c r="L27" s="24" t="n"/>
      <c r="N27" s="25">
        <f>SUMIFS(C27:L27, C6:L6, "19MEE435_CO1")</f>
        <v/>
      </c>
      <c r="O27" s="25">
        <f>SUMIFS(C27:L27, C6:L6, "19MEE435_CO2")</f>
        <v/>
      </c>
      <c r="P27" s="25">
        <f>SUMIFS(C27:L27, C6:L6, "19MEE435_CO3")</f>
        <v/>
      </c>
      <c r="Q27" s="25">
        <f>SUMIFS(C27:L27, C6:L6, "19MEE435_CO4")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N28" s="25">
        <f>SUMIFS(C28:L28, C6:L6, "19MEE435_CO1")</f>
        <v/>
      </c>
      <c r="O28" s="25">
        <f>SUMIFS(C28:L28, C6:L6, "19MEE435_CO2")</f>
        <v/>
      </c>
      <c r="P28" s="25">
        <f>SUMIFS(C28:L28, C6:L6, "19MEE435_CO3")</f>
        <v/>
      </c>
      <c r="Q28" s="25">
        <f>SUMIFS(C28:L28, C6:L6, "19MEE435_CO4")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H29" s="24" t="n"/>
      <c r="I29" s="24" t="n"/>
      <c r="J29" s="24" t="n"/>
      <c r="K29" s="24" t="n"/>
      <c r="L29" s="24" t="n"/>
      <c r="N29" s="25">
        <f>SUMIFS(C29:L29, C6:L6, "19MEE435_CO1")</f>
        <v/>
      </c>
      <c r="O29" s="25">
        <f>SUMIFS(C29:L29, C6:L6, "19MEE435_CO2")</f>
        <v/>
      </c>
      <c r="P29" s="25">
        <f>SUMIFS(C29:L29, C6:L6, "19MEE435_CO3")</f>
        <v/>
      </c>
      <c r="Q29" s="25">
        <f>SUMIFS(C29:L29, C6:L6, "19MEE435_CO4")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N30" s="25">
        <f>SUMIFS(C30:L30, C6:L6, "19MEE435_CO1")</f>
        <v/>
      </c>
      <c r="O30" s="25">
        <f>SUMIFS(C30:L30, C6:L6, "19MEE435_CO2")</f>
        <v/>
      </c>
      <c r="P30" s="25">
        <f>SUMIFS(C30:L30, C6:L6, "19MEE435_CO3")</f>
        <v/>
      </c>
      <c r="Q30" s="25">
        <f>SUMIFS(C30:L30, C6:L6, "19MEE435_CO4")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N31" s="25">
        <f>SUMIFS(C31:L31, C6:L6, "19MEE435_CO1")</f>
        <v/>
      </c>
      <c r="O31" s="25">
        <f>SUMIFS(C31:L31, C6:L6, "19MEE435_CO2")</f>
        <v/>
      </c>
      <c r="P31" s="25">
        <f>SUMIFS(C31:L31, C6:L6, "19MEE435_CO3")</f>
        <v/>
      </c>
      <c r="Q31" s="25">
        <f>SUMIFS(C31:L31, C6:L6, "19MEE435_CO4")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N32" s="25">
        <f>SUMIFS(C32:L32, C6:L6, "19MEE435_CO1")</f>
        <v/>
      </c>
      <c r="O32" s="25">
        <f>SUMIFS(C32:L32, C6:L6, "19MEE435_CO2")</f>
        <v/>
      </c>
      <c r="P32" s="25">
        <f>SUMIFS(C32:L32, C6:L6, "19MEE435_CO3")</f>
        <v/>
      </c>
      <c r="Q32" s="25">
        <f>SUMIFS(C32:L32, C6:L6, "19MEE435_CO4")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H33" s="24" t="n"/>
      <c r="I33" s="24" t="n"/>
      <c r="J33" s="24" t="n"/>
      <c r="K33" s="24" t="n"/>
      <c r="L33" s="24" t="n"/>
      <c r="N33" s="25">
        <f>SUMIFS(C33:L33, C6:L6, "19MEE435_CO1")</f>
        <v/>
      </c>
      <c r="O33" s="25">
        <f>SUMIFS(C33:L33, C6:L6, "19MEE435_CO2")</f>
        <v/>
      </c>
      <c r="P33" s="25">
        <f>SUMIFS(C33:L33, C6:L6, "19MEE435_CO3")</f>
        <v/>
      </c>
      <c r="Q33" s="25">
        <f>SUMIFS(C33:L33, C6:L6, "19MEE435_CO4")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N34" s="25">
        <f>SUMIFS(C34:L34, C6:L6, "19MEE435_CO1")</f>
        <v/>
      </c>
      <c r="O34" s="25">
        <f>SUMIFS(C34:L34, C6:L6, "19MEE435_CO2")</f>
        <v/>
      </c>
      <c r="P34" s="25">
        <f>SUMIFS(C34:L34, C6:L6, "19MEE435_CO3")</f>
        <v/>
      </c>
      <c r="Q34" s="25">
        <f>SUMIFS(C34:L34, C6:L6, "19MEE435_CO4")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H35" s="24" t="n"/>
      <c r="I35" s="24" t="n"/>
      <c r="J35" s="24" t="n"/>
      <c r="K35" s="24" t="n"/>
      <c r="L35" s="24" t="n"/>
      <c r="N35" s="25">
        <f>SUMIFS(C35:L35, C6:L6, "19MEE435_CO1")</f>
        <v/>
      </c>
      <c r="O35" s="25">
        <f>SUMIFS(C35:L35, C6:L6, "19MEE435_CO2")</f>
        <v/>
      </c>
      <c r="P35" s="25">
        <f>SUMIFS(C35:L35, C6:L6, "19MEE435_CO3")</f>
        <v/>
      </c>
      <c r="Q35" s="25">
        <f>SUMIFS(C35:L35, C6:L6, "19MEE435_CO4")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N36" s="25">
        <f>SUMIFS(C36:L36, C6:L6, "19MEE435_CO1")</f>
        <v/>
      </c>
      <c r="O36" s="25">
        <f>SUMIFS(C36:L36, C6:L6, "19MEE435_CO2")</f>
        <v/>
      </c>
      <c r="P36" s="25">
        <f>SUMIFS(C36:L36, C6:L6, "19MEE435_CO3")</f>
        <v/>
      </c>
      <c r="Q36" s="25">
        <f>SUMIFS(C36:L36, C6:L6, "19MEE435_CO4")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H37" s="24" t="n"/>
      <c r="I37" s="24" t="n"/>
      <c r="J37" s="24" t="n"/>
      <c r="K37" s="24" t="n"/>
      <c r="L37" s="24" t="n"/>
      <c r="N37" s="25">
        <f>SUMIFS(C37:L37, C6:L6, "19MEE435_CO1")</f>
        <v/>
      </c>
      <c r="O37" s="25">
        <f>SUMIFS(C37:L37, C6:L6, "19MEE435_CO2")</f>
        <v/>
      </c>
      <c r="P37" s="25">
        <f>SUMIFS(C37:L37, C6:L6, "19MEE435_CO3")</f>
        <v/>
      </c>
      <c r="Q37" s="25">
        <f>SUMIFS(C37:L37, C6:L6, "19MEE435_CO4")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N38" s="25">
        <f>SUMIFS(C38:L38, C6:L6, "19MEE435_CO1")</f>
        <v/>
      </c>
      <c r="O38" s="25">
        <f>SUMIFS(C38:L38, C6:L6, "19MEE435_CO2")</f>
        <v/>
      </c>
      <c r="P38" s="25">
        <f>SUMIFS(C38:L38, C6:L6, "19MEE435_CO3")</f>
        <v/>
      </c>
      <c r="Q38" s="25">
        <f>SUMIFS(C38:L38, C6:L6, "19MEE435_CO4")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H39" s="24" t="n"/>
      <c r="I39" s="24" t="n"/>
      <c r="J39" s="24" t="n"/>
      <c r="K39" s="24" t="n"/>
      <c r="L39" s="24" t="n"/>
      <c r="N39" s="25">
        <f>SUMIFS(C39:L39, C6:L6, "19MEE435_CO1")</f>
        <v/>
      </c>
      <c r="O39" s="25">
        <f>SUMIFS(C39:L39, C6:L6, "19MEE435_CO2")</f>
        <v/>
      </c>
      <c r="P39" s="25">
        <f>SUMIFS(C39:L39, C6:L6, "19MEE435_CO3")</f>
        <v/>
      </c>
      <c r="Q39" s="25">
        <f>SUMIFS(C39:L39, C6:L6, "19MEE435_CO4")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N40" s="25">
        <f>SUMIFS(C40:L40, C6:L6, "19MEE435_CO1")</f>
        <v/>
      </c>
      <c r="O40" s="25">
        <f>SUMIFS(C40:L40, C6:L6, "19MEE435_CO2")</f>
        <v/>
      </c>
      <c r="P40" s="25">
        <f>SUMIFS(C40:L40, C6:L6, "19MEE435_CO3")</f>
        <v/>
      </c>
      <c r="Q40" s="25">
        <f>SUMIFS(C40:L40, C6:L6, "19MEE435_CO4")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H41" s="24" t="n"/>
      <c r="I41" s="24" t="n"/>
      <c r="J41" s="24" t="n"/>
      <c r="K41" s="24" t="n"/>
      <c r="L41" s="24" t="n"/>
      <c r="N41" s="25">
        <f>SUMIFS(C41:L41, C6:L6, "19MEE435_CO1")</f>
        <v/>
      </c>
      <c r="O41" s="25">
        <f>SUMIFS(C41:L41, C6:L6, "19MEE435_CO2")</f>
        <v/>
      </c>
      <c r="P41" s="25">
        <f>SUMIFS(C41:L41, C6:L6, "19MEE435_CO3")</f>
        <v/>
      </c>
      <c r="Q41" s="25">
        <f>SUMIFS(C41:L41, C6:L6, "19MEE435_CO4")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N42" s="25">
        <f>SUMIFS(C42:L42, C6:L6, "19MEE435_CO1")</f>
        <v/>
      </c>
      <c r="O42" s="25">
        <f>SUMIFS(C42:L42, C6:L6, "19MEE435_CO2")</f>
        <v/>
      </c>
      <c r="P42" s="25">
        <f>SUMIFS(C42:L42, C6:L6, "19MEE435_CO3")</f>
        <v/>
      </c>
      <c r="Q42" s="25">
        <f>SUMIFS(C42:L42, C6:L6, "19MEE435_CO4")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H43" s="24" t="n"/>
      <c r="I43" s="24" t="n"/>
      <c r="J43" s="24" t="n"/>
      <c r="K43" s="24" t="n"/>
      <c r="L43" s="24" t="n"/>
      <c r="N43" s="25">
        <f>SUMIFS(C43:L43, C6:L6, "19MEE435_CO1")</f>
        <v/>
      </c>
      <c r="O43" s="25">
        <f>SUMIFS(C43:L43, C6:L6, "19MEE435_CO2")</f>
        <v/>
      </c>
      <c r="P43" s="25">
        <f>SUMIFS(C43:L43, C6:L6, "19MEE435_CO3")</f>
        <v/>
      </c>
      <c r="Q43" s="25">
        <f>SUMIFS(C43:L43, C6:L6, "19MEE435_CO4")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N44" s="25">
        <f>SUMIFS(C44:L44, C6:L6, "19MEE435_CO1")</f>
        <v/>
      </c>
      <c r="O44" s="25">
        <f>SUMIFS(C44:L44, C6:L6, "19MEE435_CO2")</f>
        <v/>
      </c>
      <c r="P44" s="25">
        <f>SUMIFS(C44:L44, C6:L6, "19MEE435_CO3")</f>
        <v/>
      </c>
      <c r="Q44" s="25">
        <f>SUMIFS(C44:L44, C6:L6, "19MEE435_CO4")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H45" s="24" t="n"/>
      <c r="I45" s="24" t="n"/>
      <c r="J45" s="24" t="n"/>
      <c r="K45" s="24" t="n"/>
      <c r="L45" s="24" t="n"/>
      <c r="N45" s="25">
        <f>SUMIFS(C45:L45, C6:L6, "19MEE435_CO1")</f>
        <v/>
      </c>
      <c r="O45" s="25">
        <f>SUMIFS(C45:L45, C6:L6, "19MEE435_CO2")</f>
        <v/>
      </c>
      <c r="P45" s="25">
        <f>SUMIFS(C45:L45, C6:L6, "19MEE435_CO3")</f>
        <v/>
      </c>
      <c r="Q45" s="25">
        <f>SUMIFS(C45:L45, C6:L6, "19MEE435_CO4")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N46" s="25">
        <f>SUMIFS(C46:L46, C6:L6, "19MEE435_CO1")</f>
        <v/>
      </c>
      <c r="O46" s="25">
        <f>SUMIFS(C46:L46, C6:L6, "19MEE435_CO2")</f>
        <v/>
      </c>
      <c r="P46" s="25">
        <f>SUMIFS(C46:L46, C6:L6, "19MEE435_CO3")</f>
        <v/>
      </c>
      <c r="Q46" s="25">
        <f>SUMIFS(C46:L46, C6:L6, "19MEE435_CO4")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H47" s="24" t="n"/>
      <c r="I47" s="24" t="n"/>
      <c r="J47" s="24" t="n"/>
      <c r="K47" s="24" t="n"/>
      <c r="L47" s="24" t="n"/>
      <c r="N47" s="25">
        <f>SUMIFS(C47:L47, C6:L6, "19MEE435_CO1")</f>
        <v/>
      </c>
      <c r="O47" s="25">
        <f>SUMIFS(C47:L47, C6:L6, "19MEE435_CO2")</f>
        <v/>
      </c>
      <c r="P47" s="25">
        <f>SUMIFS(C47:L47, C6:L6, "19MEE435_CO3")</f>
        <v/>
      </c>
      <c r="Q47" s="25">
        <f>SUMIFS(C47:L47, C6:L6, "19MEE435_CO4")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N48" s="25">
        <f>SUMIFS(C48:L48, C6:L6, "19MEE435_CO1")</f>
        <v/>
      </c>
      <c r="O48" s="25">
        <f>SUMIFS(C48:L48, C6:L6, "19MEE435_CO2")</f>
        <v/>
      </c>
      <c r="P48" s="25">
        <f>SUMIFS(C48:L48, C6:L6, "19MEE435_CO3")</f>
        <v/>
      </c>
      <c r="Q48" s="25">
        <f>SUMIFS(C48:L48, C6:L6, "19MEE435_CO4")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H49" s="24" t="n"/>
      <c r="I49" s="24" t="n"/>
      <c r="J49" s="24" t="n"/>
      <c r="K49" s="24" t="n"/>
      <c r="L49" s="24" t="n"/>
      <c r="N49" s="25">
        <f>SUMIFS(C49:L49, C6:L6, "19MEE435_CO1")</f>
        <v/>
      </c>
      <c r="O49" s="25">
        <f>SUMIFS(C49:L49, C6:L6, "19MEE435_CO2")</f>
        <v/>
      </c>
      <c r="P49" s="25">
        <f>SUMIFS(C49:L49, C6:L6, "19MEE435_CO3")</f>
        <v/>
      </c>
      <c r="Q49" s="25">
        <f>SUMIFS(C49:L49, C6:L6, "19MEE435_CO4")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N50" s="25">
        <f>SUMIFS(C50:L50, C6:L6, "19MEE435_CO1")</f>
        <v/>
      </c>
      <c r="O50" s="25">
        <f>SUMIFS(C50:L50, C6:L6, "19MEE435_CO2")</f>
        <v/>
      </c>
      <c r="P50" s="25">
        <f>SUMIFS(C50:L50, C6:L6, "19MEE435_CO3")</f>
        <v/>
      </c>
      <c r="Q50" s="25">
        <f>SUMIFS(C50:L50, C6:L6, "19MEE435_CO4")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H51" s="24" t="n"/>
      <c r="I51" s="24" t="n"/>
      <c r="J51" s="24" t="n"/>
      <c r="K51" s="24" t="n"/>
      <c r="L51" s="24" t="n"/>
      <c r="N51" s="25">
        <f>SUMIFS(C51:L51, C6:L6, "19MEE435_CO1")</f>
        <v/>
      </c>
      <c r="O51" s="25">
        <f>SUMIFS(C51:L51, C6:L6, "19MEE435_CO2")</f>
        <v/>
      </c>
      <c r="P51" s="25">
        <f>SUMIFS(C51:L51, C6:L6, "19MEE435_CO3")</f>
        <v/>
      </c>
      <c r="Q51" s="25">
        <f>SUMIFS(C51:L51, C6:L6, "19MEE435_CO4")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N52" s="25">
        <f>SUMIFS(C52:L52, C6:L6, "19MEE435_CO1")</f>
        <v/>
      </c>
      <c r="O52" s="25">
        <f>SUMIFS(C52:L52, C6:L6, "19MEE435_CO2")</f>
        <v/>
      </c>
      <c r="P52" s="25">
        <f>SUMIFS(C52:L52, C6:L6, "19MEE435_CO3")</f>
        <v/>
      </c>
      <c r="Q52" s="25">
        <f>SUMIFS(C52:L52, C6:L6, "19MEE435_CO4")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H53" s="24" t="n"/>
      <c r="I53" s="24" t="n"/>
      <c r="J53" s="24" t="n"/>
      <c r="K53" s="24" t="n"/>
      <c r="L53" s="24" t="n"/>
      <c r="N53" s="25">
        <f>SUMIFS(C53:L53, C6:L6, "19MEE435_CO1")</f>
        <v/>
      </c>
      <c r="O53" s="25">
        <f>SUMIFS(C53:L53, C6:L6, "19MEE435_CO2")</f>
        <v/>
      </c>
      <c r="P53" s="25">
        <f>SUMIFS(C53:L53, C6:L6, "19MEE435_CO3")</f>
        <v/>
      </c>
      <c r="Q53" s="25">
        <f>SUMIFS(C53:L53, C6:L6, "19MEE435_CO4")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N54" s="25">
        <f>SUMIFS(C54:L54, C6:L6, "19MEE435_CO1")</f>
        <v/>
      </c>
      <c r="O54" s="25">
        <f>SUMIFS(C54:L54, C6:L6, "19MEE435_CO2")</f>
        <v/>
      </c>
      <c r="P54" s="25">
        <f>SUMIFS(C54:L54, C6:L6, "19MEE435_CO3")</f>
        <v/>
      </c>
      <c r="Q54" s="25">
        <f>SUMIFS(C54:L54, C6:L6, "19MEE435_CO4")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H55" s="24" t="n"/>
      <c r="I55" s="24" t="n"/>
      <c r="J55" s="24" t="n"/>
      <c r="K55" s="24" t="n"/>
      <c r="L55" s="24" t="n"/>
      <c r="N55" s="25">
        <f>SUMIFS(C55:L55, C6:L6, "19MEE435_CO1")</f>
        <v/>
      </c>
      <c r="O55" s="25">
        <f>SUMIFS(C55:L55, C6:L6, "19MEE435_CO2")</f>
        <v/>
      </c>
      <c r="P55" s="25">
        <f>SUMIFS(C55:L55, C6:L6, "19MEE435_CO3")</f>
        <v/>
      </c>
      <c r="Q55" s="25">
        <f>SUMIFS(C55:L55, C6:L6, "19MEE435_CO4")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N56" s="25">
        <f>SUMIFS(C56:L56, C6:L6, "19MEE435_CO1")</f>
        <v/>
      </c>
      <c r="O56" s="25">
        <f>SUMIFS(C56:L56, C6:L6, "19MEE435_CO2")</f>
        <v/>
      </c>
      <c r="P56" s="25">
        <f>SUMIFS(C56:L56, C6:L6, "19MEE435_CO3")</f>
        <v/>
      </c>
      <c r="Q56" s="25">
        <f>SUMIFS(C56:L56, C6:L6, "19MEE435_CO4")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H57" s="24" t="n"/>
      <c r="I57" s="24" t="n"/>
      <c r="J57" s="24" t="n"/>
      <c r="K57" s="24" t="n"/>
      <c r="L57" s="24" t="n"/>
      <c r="N57" s="25">
        <f>SUMIFS(C57:L57, C6:L6, "19MEE435_CO1")</f>
        <v/>
      </c>
      <c r="O57" s="25">
        <f>SUMIFS(C57:L57, C6:L6, "19MEE435_CO2")</f>
        <v/>
      </c>
      <c r="P57" s="25">
        <f>SUMIFS(C57:L57, C6:L6, "19MEE435_CO3")</f>
        <v/>
      </c>
      <c r="Q57" s="25">
        <f>SUMIFS(C57:L57, C6:L6, "19MEE435_CO4")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N58" s="25">
        <f>SUMIFS(C58:L58, C6:L6, "19MEE435_CO1")</f>
        <v/>
      </c>
      <c r="O58" s="25">
        <f>SUMIFS(C58:L58, C6:L6, "19MEE435_CO2")</f>
        <v/>
      </c>
      <c r="P58" s="25">
        <f>SUMIFS(C58:L58, C6:L6, "19MEE435_CO3")</f>
        <v/>
      </c>
      <c r="Q58" s="25">
        <f>SUMIFS(C58:L58, C6:L6, "19MEE435_CO4")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H59" s="24" t="n"/>
      <c r="I59" s="24" t="n"/>
      <c r="J59" s="24" t="n"/>
      <c r="K59" s="24" t="n"/>
      <c r="L59" s="24" t="n"/>
      <c r="N59" s="25">
        <f>SUMIFS(C59:L59, C6:L6, "19MEE435_CO1")</f>
        <v/>
      </c>
      <c r="O59" s="25">
        <f>SUMIFS(C59:L59, C6:L6, "19MEE435_CO2")</f>
        <v/>
      </c>
      <c r="P59" s="25">
        <f>SUMIFS(C59:L59, C6:L6, "19MEE435_CO3")</f>
        <v/>
      </c>
      <c r="Q59" s="25">
        <f>SUMIFS(C59:L59, C6:L6, "19MEE435_CO4")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N60" s="25">
        <f>SUMIFS(C60:L60, C6:L6, "19MEE435_CO1")</f>
        <v/>
      </c>
      <c r="O60" s="25">
        <f>SUMIFS(C60:L60, C6:L6, "19MEE435_CO2")</f>
        <v/>
      </c>
      <c r="P60" s="25">
        <f>SUMIFS(C60:L60, C6:L6, "19MEE435_CO3")</f>
        <v/>
      </c>
      <c r="Q60" s="25">
        <f>SUMIFS(C60:L60, C6:L6, "19MEE435_CO4")</f>
        <v/>
      </c>
    </row>
    <row r="61">
      <c r="A61" s="24" t="n"/>
      <c r="B61" s="24" t="n"/>
      <c r="C61" s="24" t="n"/>
      <c r="D61" s="24" t="n"/>
      <c r="E61" s="24" t="n"/>
      <c r="F61" s="24" t="n"/>
      <c r="G61" s="24" t="n"/>
      <c r="H61" s="24" t="n"/>
      <c r="I61" s="24" t="n"/>
      <c r="J61" s="24" t="n"/>
      <c r="K61" s="24" t="n"/>
      <c r="L61" s="24" t="n"/>
      <c r="N61" s="25">
        <f>SUMIFS(C61:L61, C6:L6, "19MEE435_CO1")</f>
        <v/>
      </c>
      <c r="O61" s="25">
        <f>SUMIFS(C61:L61, C6:L6, "19MEE435_CO2")</f>
        <v/>
      </c>
      <c r="P61" s="25">
        <f>SUMIFS(C61:L61, C6:L6, "19MEE435_CO3")</f>
        <v/>
      </c>
      <c r="Q61" s="25">
        <f>SUMIFS(C61:L61, C6:L6, "19MEE435_CO4")</f>
        <v/>
      </c>
    </row>
    <row r="62">
      <c r="A62" s="26" t="n"/>
      <c r="B62" s="26" t="n"/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N62" s="25">
        <f>SUMIFS(C62:L62, C6:L6, "19MEE435_CO1")</f>
        <v/>
      </c>
      <c r="O62" s="25">
        <f>SUMIFS(C62:L62, C6:L6, "19MEE435_CO2")</f>
        <v/>
      </c>
      <c r="P62" s="25">
        <f>SUMIFS(C62:L62, C6:L6, "19MEE435_CO3")</f>
        <v/>
      </c>
      <c r="Q62" s="25">
        <f>SUMIFS(C62:L62, C6:L6, "19MEE435_CO4")</f>
        <v/>
      </c>
    </row>
    <row r="63">
      <c r="A63" s="24" t="n"/>
      <c r="B63" s="24" t="n"/>
      <c r="C63" s="24" t="n"/>
      <c r="D63" s="24" t="n"/>
      <c r="E63" s="24" t="n"/>
      <c r="F63" s="24" t="n"/>
      <c r="G63" s="24" t="n"/>
      <c r="H63" s="24" t="n"/>
      <c r="I63" s="24" t="n"/>
      <c r="J63" s="24" t="n"/>
      <c r="K63" s="24" t="n"/>
      <c r="L63" s="24" t="n"/>
      <c r="N63" s="25">
        <f>SUMIFS(C63:L63, C6:L6, "19MEE435_CO1")</f>
        <v/>
      </c>
      <c r="O63" s="25">
        <f>SUMIFS(C63:L63, C6:L6, "19MEE435_CO2")</f>
        <v/>
      </c>
      <c r="P63" s="25">
        <f>SUMIFS(C63:L63, C6:L6, "19MEE435_CO3")</f>
        <v/>
      </c>
      <c r="Q63" s="25">
        <f>SUMIFS(C63:L63, C6:L6, "19MEE435_CO4")</f>
        <v/>
      </c>
    </row>
    <row r="64">
      <c r="A64" s="26" t="n"/>
      <c r="B64" s="26" t="n"/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N64" s="25">
        <f>SUMIFS(C64:L64, C6:L6, "19MEE435_CO1")</f>
        <v/>
      </c>
      <c r="O64" s="25">
        <f>SUMIFS(C64:L64, C6:L6, "19MEE435_CO2")</f>
        <v/>
      </c>
      <c r="P64" s="25">
        <f>SUMIFS(C64:L64, C6:L6, "19MEE435_CO3")</f>
        <v/>
      </c>
      <c r="Q64" s="25">
        <f>SUMIFS(C64:L64, C6:L6, "19MEE435_CO4")</f>
        <v/>
      </c>
    </row>
    <row r="65">
      <c r="A65" s="24" t="n"/>
      <c r="B65" s="24" t="n"/>
      <c r="C65" s="24" t="n"/>
      <c r="D65" s="24" t="n"/>
      <c r="E65" s="24" t="n"/>
      <c r="F65" s="24" t="n"/>
      <c r="G65" s="24" t="n"/>
      <c r="H65" s="24" t="n"/>
      <c r="I65" s="24" t="n"/>
      <c r="J65" s="24" t="n"/>
      <c r="K65" s="24" t="n"/>
      <c r="L65" s="24" t="n"/>
      <c r="N65" s="25">
        <f>SUMIFS(C65:L65, C6:L6, "19MEE435_CO1")</f>
        <v/>
      </c>
      <c r="O65" s="25">
        <f>SUMIFS(C65:L65, C6:L6, "19MEE435_CO2")</f>
        <v/>
      </c>
      <c r="P65" s="25">
        <f>SUMIFS(C65:L65, C6:L6, "19MEE435_CO3")</f>
        <v/>
      </c>
      <c r="Q65" s="25">
        <f>SUMIFS(C65:L65, C6:L6, "19MEE435_CO4")</f>
        <v/>
      </c>
    </row>
    <row r="66">
      <c r="A66" s="26" t="n"/>
      <c r="B66" s="26" t="n"/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N66" s="25">
        <f>SUMIFS(C66:L66, C6:L6, "19MEE435_CO1")</f>
        <v/>
      </c>
      <c r="O66" s="25">
        <f>SUMIFS(C66:L66, C6:L6, "19MEE435_CO2")</f>
        <v/>
      </c>
      <c r="P66" s="25">
        <f>SUMIFS(C66:L66, C6:L6, "19MEE435_CO3")</f>
        <v/>
      </c>
      <c r="Q66" s="25">
        <f>SUMIFS(C66:L66, C6:L6, "19MEE435_CO4")</f>
        <v/>
      </c>
    </row>
    <row r="67">
      <c r="A67" s="24" t="n"/>
      <c r="B67" s="24" t="n"/>
      <c r="C67" s="24" t="n"/>
      <c r="D67" s="24" t="n"/>
      <c r="E67" s="24" t="n"/>
      <c r="F67" s="24" t="n"/>
      <c r="G67" s="24" t="n"/>
      <c r="H67" s="24" t="n"/>
      <c r="I67" s="24" t="n"/>
      <c r="J67" s="24" t="n"/>
      <c r="K67" s="24" t="n"/>
      <c r="L67" s="24" t="n"/>
      <c r="N67" s="25">
        <f>SUMIFS(C67:L67, C6:L6, "19MEE435_CO1")</f>
        <v/>
      </c>
      <c r="O67" s="25">
        <f>SUMIFS(C67:L67, C6:L6, "19MEE435_CO2")</f>
        <v/>
      </c>
      <c r="P67" s="25">
        <f>SUMIFS(C67:L67, C6:L6, "19MEE435_CO3")</f>
        <v/>
      </c>
      <c r="Q67" s="25">
        <f>SUMIFS(C67:L67, C6:L6, "19MEE435_CO4")</f>
        <v/>
      </c>
    </row>
    <row r="68">
      <c r="A68" s="26" t="n"/>
      <c r="B68" s="26" t="n"/>
      <c r="C68" s="26" t="n"/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N68" s="25">
        <f>SUMIFS(C68:L68, C6:L6, "19MEE435_CO1")</f>
        <v/>
      </c>
      <c r="O68" s="25">
        <f>SUMIFS(C68:L68, C6:L6, "19MEE435_CO2")</f>
        <v/>
      </c>
      <c r="P68" s="25">
        <f>SUMIFS(C68:L68, C6:L6, "19MEE435_CO3")</f>
        <v/>
      </c>
      <c r="Q68" s="25">
        <f>SUMIFS(C68:L68, C6:L6, "19MEE435_CO4")</f>
        <v/>
      </c>
    </row>
    <row r="69">
      <c r="A69" s="24" t="n"/>
      <c r="B69" s="24" t="n"/>
      <c r="C69" s="24" t="n"/>
      <c r="D69" s="24" t="n"/>
      <c r="E69" s="24" t="n"/>
      <c r="F69" s="24" t="n"/>
      <c r="G69" s="24" t="n"/>
      <c r="H69" s="24" t="n"/>
      <c r="I69" s="24" t="n"/>
      <c r="J69" s="24" t="n"/>
      <c r="K69" s="24" t="n"/>
      <c r="L69" s="24" t="n"/>
      <c r="N69" s="25">
        <f>SUMIFS(C69:L69, C6:L6, "19MEE435_CO1")</f>
        <v/>
      </c>
      <c r="O69" s="25">
        <f>SUMIFS(C69:L69, C6:L6, "19MEE435_CO2")</f>
        <v/>
      </c>
      <c r="P69" s="25">
        <f>SUMIFS(C69:L69, C6:L6, "19MEE435_CO3")</f>
        <v/>
      </c>
      <c r="Q69" s="25">
        <f>SUMIFS(C69:L69, C6:L6, "19MEE435_CO4")</f>
        <v/>
      </c>
    </row>
    <row r="70">
      <c r="A70" s="26" t="n"/>
      <c r="B70" s="26" t="n"/>
      <c r="C70" s="26" t="n"/>
      <c r="D70" s="26" t="n"/>
      <c r="E70" s="26" t="n"/>
      <c r="F70" s="26" t="n"/>
      <c r="G70" s="26" t="n"/>
      <c r="H70" s="26" t="n"/>
      <c r="I70" s="26" t="n"/>
      <c r="J70" s="26" t="n"/>
      <c r="K70" s="26" t="n"/>
      <c r="L70" s="26" t="n"/>
      <c r="N70" s="25">
        <f>SUMIFS(C70:L70, C6:L6, "19MEE435_CO1")</f>
        <v/>
      </c>
      <c r="O70" s="25">
        <f>SUMIFS(C70:L70, C6:L6, "19MEE435_CO2")</f>
        <v/>
      </c>
      <c r="P70" s="25">
        <f>SUMIFS(C70:L70, C6:L6, "19MEE435_CO3")</f>
        <v/>
      </c>
      <c r="Q70" s="25">
        <f>SUMIFS(C70:L70, C6:L6, "19MEE435_CO4")</f>
        <v/>
      </c>
    </row>
    <row r="73">
      <c r="A73" s="27" t="inlineStr">
        <is>
          <t>Colour Code</t>
        </is>
      </c>
      <c r="B73" s="27" t="inlineStr">
        <is>
          <t>Meaning</t>
        </is>
      </c>
      <c r="C73" s="28" t="n"/>
    </row>
    <row r="74">
      <c r="A74" s="29" t="inlineStr">
        <is>
          <t>Pink fill</t>
        </is>
      </c>
      <c r="B74" s="29" t="inlineStr">
        <is>
          <t>Empty cell</t>
        </is>
      </c>
      <c r="C74" s="28" t="n"/>
    </row>
    <row r="75">
      <c r="A75" s="30" t="inlineStr">
        <is>
          <t>Red fill</t>
        </is>
      </c>
      <c r="B75" s="30" t="inlineStr">
        <is>
          <t>Cell value greater than expected</t>
        </is>
      </c>
      <c r="C75" s="28" t="n"/>
    </row>
    <row r="76">
      <c r="A76" s="31" t="inlineStr">
        <is>
          <t>Yellow fill</t>
        </is>
      </c>
      <c r="B76" s="31" t="inlineStr">
        <is>
          <t>All cells values in column below threshold</t>
        </is>
      </c>
      <c r="C76" s="28" t="n"/>
    </row>
    <row r="77">
      <c r="A77" s="32" t="inlineStr">
        <is>
          <t>Blue fill</t>
        </is>
      </c>
      <c r="B77" s="32" t="inlineStr">
        <is>
          <t>Header cell (ignore)</t>
        </is>
      </c>
      <c r="C7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74:C74"/>
    <mergeCell ref="B77:C77"/>
    <mergeCell ref="B76:C76"/>
    <mergeCell ref="B1:L1"/>
    <mergeCell ref="B9:L9"/>
    <mergeCell ref="B75:C75"/>
    <mergeCell ref="B73:C7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OR(J5&gt;4,J5&lt;0)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OR(K5&gt;4,K5&lt;0)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OR(L5&gt;4,L5&lt;0)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C10">
    <cfRule type="expression" priority="81" dxfId="3" stopIfTrue="0">
      <formula>COUNTIF(C11:C70, "&gt;="&amp;$C$4)=0</formula>
    </cfRule>
  </conditionalFormatting>
  <conditionalFormatting sqref="C11:C70">
    <cfRule type="expression" priority="82" dxfId="0" stopIfTrue="0">
      <formula>ISBLANK(C11)</formula>
    </cfRule>
    <cfRule type="expression" priority="83" dxfId="2" stopIfTrue="0">
      <formula>C11&gt;$C$3</formula>
    </cfRule>
  </conditionalFormatting>
  <conditionalFormatting sqref="A11:A70">
    <cfRule type="expression" priority="84" dxfId="0" stopIfTrue="0">
      <formula>ISBLANK(A11)</formula>
    </cfRule>
    <cfRule type="expression" priority="89" dxfId="0" stopIfTrue="0">
      <formula>ISBLANK(A11)</formula>
    </cfRule>
    <cfRule type="expression" priority="94" dxfId="0" stopIfTrue="0">
      <formula>ISBLANK(A11)</formula>
    </cfRule>
    <cfRule type="expression" priority="99" dxfId="0" stopIfTrue="0">
      <formula>ISBLANK(A11)</formula>
    </cfRule>
    <cfRule type="expression" priority="104" dxfId="0" stopIfTrue="0">
      <formula>ISBLANK(A11)</formula>
    </cfRule>
    <cfRule type="expression" priority="109" dxfId="0" stopIfTrue="0">
      <formula>ISBLANK(A11)</formula>
    </cfRule>
    <cfRule type="expression" priority="114" dxfId="0" stopIfTrue="0">
      <formula>ISBLANK(A11)</formula>
    </cfRule>
    <cfRule type="expression" priority="119" dxfId="0" stopIfTrue="0">
      <formula>ISBLANK(A11)</formula>
    </cfRule>
    <cfRule type="expression" priority="124" dxfId="0" stopIfTrue="0">
      <formula>ISBLANK(A11)</formula>
    </cfRule>
    <cfRule type="expression" priority="129" dxfId="0" stopIfTrue="0">
      <formula>ISBLANK(A11)</formula>
    </cfRule>
  </conditionalFormatting>
  <conditionalFormatting sqref="B11:B70">
    <cfRule type="expression" priority="85" dxfId="0" stopIfTrue="0">
      <formula>ISBLANK(B11)</formula>
    </cfRule>
    <cfRule type="expression" priority="90" dxfId="0" stopIfTrue="0">
      <formula>ISBLANK(B11)</formula>
    </cfRule>
    <cfRule type="expression" priority="95" dxfId="0" stopIfTrue="0">
      <formula>ISBLANK(B11)</formula>
    </cfRule>
    <cfRule type="expression" priority="100" dxfId="0" stopIfTrue="0">
      <formula>ISBLANK(B11)</formula>
    </cfRule>
    <cfRule type="expression" priority="105" dxfId="0" stopIfTrue="0">
      <formula>ISBLANK(B11)</formula>
    </cfRule>
    <cfRule type="expression" priority="110" dxfId="0" stopIfTrue="0">
      <formula>ISBLANK(B11)</formula>
    </cfRule>
    <cfRule type="expression" priority="115" dxfId="0" stopIfTrue="0">
      <formula>ISBLANK(B11)</formula>
    </cfRule>
    <cfRule type="expression" priority="120" dxfId="0" stopIfTrue="0">
      <formula>ISBLANK(B11)</formula>
    </cfRule>
    <cfRule type="expression" priority="125" dxfId="0" stopIfTrue="0">
      <formula>ISBLANK(B11)</formula>
    </cfRule>
    <cfRule type="expression" priority="130" dxfId="0" stopIfTrue="0">
      <formula>ISBLANK(B11)</formula>
    </cfRule>
  </conditionalFormatting>
  <conditionalFormatting sqref="D10">
    <cfRule type="expression" priority="86" dxfId="3" stopIfTrue="0">
      <formula>COUNTIF(D11:D70, "&gt;="&amp;$D$4)=0</formula>
    </cfRule>
  </conditionalFormatting>
  <conditionalFormatting sqref="D11:D70">
    <cfRule type="expression" priority="87" dxfId="0" stopIfTrue="0">
      <formula>ISBLANK(D11)</formula>
    </cfRule>
    <cfRule type="expression" priority="88" dxfId="2" stopIfTrue="0">
      <formula>D11&gt;$D$3</formula>
    </cfRule>
  </conditionalFormatting>
  <conditionalFormatting sqref="E10">
    <cfRule type="expression" priority="91" dxfId="3" stopIfTrue="0">
      <formula>COUNTIF(E11:E70, "&gt;="&amp;$E$4)=0</formula>
    </cfRule>
  </conditionalFormatting>
  <conditionalFormatting sqref="E11:E70">
    <cfRule type="expression" priority="92" dxfId="0" stopIfTrue="0">
      <formula>ISBLANK(E11)</formula>
    </cfRule>
    <cfRule type="expression" priority="93" dxfId="2" stopIfTrue="0">
      <formula>E11&gt;$E$3</formula>
    </cfRule>
  </conditionalFormatting>
  <conditionalFormatting sqref="F10">
    <cfRule type="expression" priority="96" dxfId="3" stopIfTrue="0">
      <formula>COUNTIF(F11:F70, "&gt;="&amp;$F$4)=0</formula>
    </cfRule>
  </conditionalFormatting>
  <conditionalFormatting sqref="F11:F70">
    <cfRule type="expression" priority="97" dxfId="0" stopIfTrue="0">
      <formula>ISBLANK(F11)</formula>
    </cfRule>
    <cfRule type="expression" priority="98" dxfId="2" stopIfTrue="0">
      <formula>F11&gt;$F$3</formula>
    </cfRule>
  </conditionalFormatting>
  <conditionalFormatting sqref="G10">
    <cfRule type="expression" priority="101" dxfId="3" stopIfTrue="0">
      <formula>COUNTIF(G11:G70, "&gt;="&amp;$G$4)=0</formula>
    </cfRule>
  </conditionalFormatting>
  <conditionalFormatting sqref="G11:G70">
    <cfRule type="expression" priority="102" dxfId="0" stopIfTrue="0">
      <formula>ISBLANK(G11)</formula>
    </cfRule>
    <cfRule type="expression" priority="103" dxfId="2" stopIfTrue="0">
      <formula>G11&gt;$G$3</formula>
    </cfRule>
  </conditionalFormatting>
  <conditionalFormatting sqref="H10">
    <cfRule type="expression" priority="106" dxfId="3" stopIfTrue="0">
      <formula>COUNTIF(H11:H70, "&gt;="&amp;$H$4)=0</formula>
    </cfRule>
  </conditionalFormatting>
  <conditionalFormatting sqref="H11:H70">
    <cfRule type="expression" priority="107" dxfId="0" stopIfTrue="0">
      <formula>ISBLANK(H11)</formula>
    </cfRule>
    <cfRule type="expression" priority="108" dxfId="2" stopIfTrue="0">
      <formula>H11&gt;$H$3</formula>
    </cfRule>
  </conditionalFormatting>
  <conditionalFormatting sqref="I10">
    <cfRule type="expression" priority="111" dxfId="3" stopIfTrue="0">
      <formula>COUNTIF(I11:I70, "&gt;="&amp;$I$4)=0</formula>
    </cfRule>
  </conditionalFormatting>
  <conditionalFormatting sqref="I11:I70">
    <cfRule type="expression" priority="112" dxfId="0" stopIfTrue="0">
      <formula>ISBLANK(I11)</formula>
    </cfRule>
    <cfRule type="expression" priority="113" dxfId="2" stopIfTrue="0">
      <formula>I11&gt;$I$3</formula>
    </cfRule>
  </conditionalFormatting>
  <conditionalFormatting sqref="J10">
    <cfRule type="expression" priority="116" dxfId="3" stopIfTrue="0">
      <formula>COUNTIF(J11:J70, "&gt;="&amp;$J$4)=0</formula>
    </cfRule>
  </conditionalFormatting>
  <conditionalFormatting sqref="J11:J70">
    <cfRule type="expression" priority="117" dxfId="0" stopIfTrue="0">
      <formula>ISBLANK(J11)</formula>
    </cfRule>
    <cfRule type="expression" priority="118" dxfId="2" stopIfTrue="0">
      <formula>J11&gt;$J$3</formula>
    </cfRule>
  </conditionalFormatting>
  <conditionalFormatting sqref="K10">
    <cfRule type="expression" priority="121" dxfId="3" stopIfTrue="0">
      <formula>COUNTIF(K11:K70, "&gt;="&amp;$K$4)=0</formula>
    </cfRule>
  </conditionalFormatting>
  <conditionalFormatting sqref="K11:K70">
    <cfRule type="expression" priority="122" dxfId="0" stopIfTrue="0">
      <formula>ISBLANK(K11)</formula>
    </cfRule>
    <cfRule type="expression" priority="123" dxfId="2" stopIfTrue="0">
      <formula>K11&gt;$K$3</formula>
    </cfRule>
  </conditionalFormatting>
  <conditionalFormatting sqref="L10">
    <cfRule type="expression" priority="126" dxfId="3" stopIfTrue="0">
      <formula>COUNTIF(L11:L70, "&gt;="&amp;$L$4)=0</formula>
    </cfRule>
  </conditionalFormatting>
  <conditionalFormatting sqref="L11:L70">
    <cfRule type="expression" priority="127" dxfId="0" stopIfTrue="0">
      <formula>ISBLANK(L11)</formula>
    </cfRule>
    <cfRule type="expression" priority="128" dxfId="2" stopIfTrue="0">
      <formula>L11&gt;$L$3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7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6" customWidth="1" min="3" max="3"/>
    <col width="36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  <col width="36" customWidth="1" min="11" max="11"/>
    <col width="36" customWidth="1" min="12" max="12"/>
  </cols>
  <sheetData>
    <row r="1">
      <c r="A1" s="2" t="n"/>
      <c r="B1" s="1" t="inlineStr">
        <is>
          <t>Combined_END_SEM-E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K2" s="22" t="inlineStr">
        <is>
          <t>Q9</t>
        </is>
      </c>
      <c r="L2" s="22" t="inlineStr">
        <is>
          <t>Q10</t>
        </is>
      </c>
      <c r="N2" s="23" t="inlineStr">
        <is>
          <t>CO1</t>
        </is>
      </c>
      <c r="O2" s="23" t="inlineStr">
        <is>
          <t>CO2</t>
        </is>
      </c>
      <c r="P2" s="23" t="inlineStr">
        <is>
          <t>CO3</t>
        </is>
      </c>
      <c r="Q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H3" s="24" t="n"/>
      <c r="I3" s="24" t="n"/>
      <c r="J3" s="24" t="n"/>
      <c r="K3" s="24" t="n"/>
      <c r="L3" s="24" t="n"/>
      <c r="N3" s="25">
        <f>SUMIFS(C3:L3, C6:L6, "19MEE435_CO1")</f>
        <v/>
      </c>
      <c r="O3" s="25">
        <f>SUMIFS(C3:L3, C6:L6, "19MEE435_CO2")</f>
        <v/>
      </c>
      <c r="P3" s="25">
        <f>SUMIFS(C3:L3, C6:L6, "19MEE435_CO3")</f>
        <v/>
      </c>
      <c r="Q3" s="25">
        <f>SUMIFS(C3:L3, C6:L6, "19MEE435_CO4")</f>
        <v/>
      </c>
    </row>
    <row r="4">
      <c r="A4" s="2" t="n"/>
      <c r="B4" s="22" t="inlineStr">
        <is>
          <t>Threshold</t>
        </is>
      </c>
      <c r="C4" s="26">
        <f>Combined_Input_Details!B14/100*C3</f>
        <v/>
      </c>
      <c r="D4" s="26">
        <f>Combined_Input_Details!B14/100*D3</f>
        <v/>
      </c>
      <c r="E4" s="26">
        <f>Combined_Input_Details!B14/100*E3</f>
        <v/>
      </c>
      <c r="F4" s="26">
        <f>Combined_Input_Details!B14/100*F3</f>
        <v/>
      </c>
      <c r="G4" s="26">
        <f>Combined_Input_Details!B14/100*G3</f>
        <v/>
      </c>
      <c r="H4" s="26">
        <f>Combined_Input_Details!B14/100*H3</f>
        <v/>
      </c>
      <c r="I4" s="26">
        <f>Combined_Input_Details!B14/100*I3</f>
        <v/>
      </c>
      <c r="J4" s="26">
        <f>Combined_Input_Details!B14/100*J3</f>
        <v/>
      </c>
      <c r="K4" s="26">
        <f>Combined_Input_Details!B14/100*K3</f>
        <v/>
      </c>
      <c r="L4" s="26">
        <f>Combined_Input_Details!B14/100*L3</f>
        <v/>
      </c>
      <c r="N4" s="25">
        <f>SUMIFS(C4:L4, C6:L6, "19MEE435_CO1")</f>
        <v/>
      </c>
      <c r="O4" s="25">
        <f>SUMIFS(C4:L4, C6:L6, "19MEE435_CO2")</f>
        <v/>
      </c>
      <c r="P4" s="25">
        <f>SUMIFS(C4:L4, C6:L6, "19MEE435_CO3")</f>
        <v/>
      </c>
      <c r="Q4" s="25">
        <f>SUMIFS(C4:L4, C6:L6, "19MEE435_CO4")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  <c r="H5" s="24" t="n"/>
      <c r="I5" s="24" t="n"/>
      <c r="J5" s="24" t="n"/>
      <c r="K5" s="24" t="n"/>
      <c r="L5" s="24" t="n"/>
    </row>
    <row r="6">
      <c r="A6" s="2" t="n"/>
      <c r="B6" s="22" t="inlineStr">
        <is>
          <t>Final CO</t>
        </is>
      </c>
      <c r="C6" s="5">
        <f>CONCATENATE("19MEE435_CO", C5)</f>
        <v/>
      </c>
      <c r="D6" s="5">
        <f>CONCATENATE("19MEE435_CO", D5)</f>
        <v/>
      </c>
      <c r="E6" s="5">
        <f>CONCATENATE("19MEE435_CO", E5)</f>
        <v/>
      </c>
      <c r="F6" s="5">
        <f>CONCATENATE("19MEE435_CO", F5)</f>
        <v/>
      </c>
      <c r="G6" s="5">
        <f>CONCATENATE("19MEE435_CO", G5)</f>
        <v/>
      </c>
      <c r="H6" s="5">
        <f>CONCATENATE("19MEE435_CO", H5)</f>
        <v/>
      </c>
      <c r="I6" s="5">
        <f>CONCATENATE("19MEE435_CO", I5)</f>
        <v/>
      </c>
      <c r="J6" s="5">
        <f>CONCATENATE("19MEE435_CO", J5)</f>
        <v/>
      </c>
      <c r="K6" s="5">
        <f>CONCATENATE("19MEE435_CO", K5)</f>
        <v/>
      </c>
      <c r="L6" s="5">
        <f>CONCATENATE("19MEE435_CO", L5)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K10" s="22" t="inlineStr">
        <is>
          <t>Q9</t>
        </is>
      </c>
      <c r="L10" s="22" t="inlineStr">
        <is>
          <t>Q10</t>
        </is>
      </c>
      <c r="N10" s="23" t="inlineStr">
        <is>
          <t>CO1</t>
        </is>
      </c>
      <c r="O10" s="23" t="inlineStr">
        <is>
          <t>CO2</t>
        </is>
      </c>
      <c r="P10" s="23" t="inlineStr">
        <is>
          <t>CO3</t>
        </is>
      </c>
      <c r="Q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H11" s="24" t="n"/>
      <c r="I11" s="24" t="n"/>
      <c r="J11" s="24" t="n"/>
      <c r="K11" s="24" t="n"/>
      <c r="L11" s="24" t="n"/>
      <c r="N11" s="25">
        <f>SUMIFS(C11:L11, C6:L6, "19MEE435_CO1")</f>
        <v/>
      </c>
      <c r="O11" s="25">
        <f>SUMIFS(C11:L11, C6:L6, "19MEE435_CO2")</f>
        <v/>
      </c>
      <c r="P11" s="25">
        <f>SUMIFS(C11:L11, C6:L6, "19MEE435_CO3")</f>
        <v/>
      </c>
      <c r="Q11" s="25">
        <f>SUMIFS(C11:L11, C6:L6, "19MEE435_CO4")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H12" s="26" t="n"/>
      <c r="I12" s="26" t="n"/>
      <c r="J12" s="26" t="n"/>
      <c r="K12" s="26" t="n"/>
      <c r="L12" s="26" t="n"/>
      <c r="N12" s="25">
        <f>SUMIFS(C12:L12, C6:L6, "19MEE435_CO1")</f>
        <v/>
      </c>
      <c r="O12" s="25">
        <f>SUMIFS(C12:L12, C6:L6, "19MEE435_CO2")</f>
        <v/>
      </c>
      <c r="P12" s="25">
        <f>SUMIFS(C12:L12, C6:L6, "19MEE435_CO3")</f>
        <v/>
      </c>
      <c r="Q12" s="25">
        <f>SUMIFS(C12:L12, C6:L6, "19MEE435_CO4")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H13" s="24" t="n"/>
      <c r="I13" s="24" t="n"/>
      <c r="J13" s="24" t="n"/>
      <c r="K13" s="24" t="n"/>
      <c r="L13" s="24" t="n"/>
      <c r="N13" s="25">
        <f>SUMIFS(C13:L13, C6:L6, "19MEE435_CO1")</f>
        <v/>
      </c>
      <c r="O13" s="25">
        <f>SUMIFS(C13:L13, C6:L6, "19MEE435_CO2")</f>
        <v/>
      </c>
      <c r="P13" s="25">
        <f>SUMIFS(C13:L13, C6:L6, "19MEE435_CO3")</f>
        <v/>
      </c>
      <c r="Q13" s="25">
        <f>SUMIFS(C13:L13, C6:L6, "19MEE435_CO4")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H14" s="26" t="n"/>
      <c r="I14" s="26" t="n"/>
      <c r="J14" s="26" t="n"/>
      <c r="K14" s="26" t="n"/>
      <c r="L14" s="26" t="n"/>
      <c r="N14" s="25">
        <f>SUMIFS(C14:L14, C6:L6, "19MEE435_CO1")</f>
        <v/>
      </c>
      <c r="O14" s="25">
        <f>SUMIFS(C14:L14, C6:L6, "19MEE435_CO2")</f>
        <v/>
      </c>
      <c r="P14" s="25">
        <f>SUMIFS(C14:L14, C6:L6, "19MEE435_CO3")</f>
        <v/>
      </c>
      <c r="Q14" s="25">
        <f>SUMIFS(C14:L14, C6:L6, "19MEE435_CO4")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H15" s="24" t="n"/>
      <c r="I15" s="24" t="n"/>
      <c r="J15" s="24" t="n"/>
      <c r="K15" s="24" t="n"/>
      <c r="L15" s="24" t="n"/>
      <c r="N15" s="25">
        <f>SUMIFS(C15:L15, C6:L6, "19MEE435_CO1")</f>
        <v/>
      </c>
      <c r="O15" s="25">
        <f>SUMIFS(C15:L15, C6:L6, "19MEE435_CO2")</f>
        <v/>
      </c>
      <c r="P15" s="25">
        <f>SUMIFS(C15:L15, C6:L6, "19MEE435_CO3")</f>
        <v/>
      </c>
      <c r="Q15" s="25">
        <f>SUMIFS(C15:L15, C6:L6, "19MEE435_CO4")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N16" s="25">
        <f>SUMIFS(C16:L16, C6:L6, "19MEE435_CO1")</f>
        <v/>
      </c>
      <c r="O16" s="25">
        <f>SUMIFS(C16:L16, C6:L6, "19MEE435_CO2")</f>
        <v/>
      </c>
      <c r="P16" s="25">
        <f>SUMIFS(C16:L16, C6:L6, "19MEE435_CO3")</f>
        <v/>
      </c>
      <c r="Q16" s="25">
        <f>SUMIFS(C16:L16, C6:L6, "19MEE435_CO4")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H17" s="24" t="n"/>
      <c r="I17" s="24" t="n"/>
      <c r="J17" s="24" t="n"/>
      <c r="K17" s="24" t="n"/>
      <c r="L17" s="24" t="n"/>
      <c r="N17" s="25">
        <f>SUMIFS(C17:L17, C6:L6, "19MEE435_CO1")</f>
        <v/>
      </c>
      <c r="O17" s="25">
        <f>SUMIFS(C17:L17, C6:L6, "19MEE435_CO2")</f>
        <v/>
      </c>
      <c r="P17" s="25">
        <f>SUMIFS(C17:L17, C6:L6, "19MEE435_CO3")</f>
        <v/>
      </c>
      <c r="Q17" s="25">
        <f>SUMIFS(C17:L17, C6:L6, "19MEE435_CO4")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N18" s="25">
        <f>SUMIFS(C18:L18, C6:L6, "19MEE435_CO1")</f>
        <v/>
      </c>
      <c r="O18" s="25">
        <f>SUMIFS(C18:L18, C6:L6, "19MEE435_CO2")</f>
        <v/>
      </c>
      <c r="P18" s="25">
        <f>SUMIFS(C18:L18, C6:L6, "19MEE435_CO3")</f>
        <v/>
      </c>
      <c r="Q18" s="25">
        <f>SUMIFS(C18:L18, C6:L6, "19MEE435_CO4")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H19" s="24" t="n"/>
      <c r="I19" s="24" t="n"/>
      <c r="J19" s="24" t="n"/>
      <c r="K19" s="24" t="n"/>
      <c r="L19" s="24" t="n"/>
      <c r="N19" s="25">
        <f>SUMIFS(C19:L19, C6:L6, "19MEE435_CO1")</f>
        <v/>
      </c>
      <c r="O19" s="25">
        <f>SUMIFS(C19:L19, C6:L6, "19MEE435_CO2")</f>
        <v/>
      </c>
      <c r="P19" s="25">
        <f>SUMIFS(C19:L19, C6:L6, "19MEE435_CO3")</f>
        <v/>
      </c>
      <c r="Q19" s="25">
        <f>SUMIFS(C19:L19, C6:L6, "19MEE435_CO4")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N20" s="25">
        <f>SUMIFS(C20:L20, C6:L6, "19MEE435_CO1")</f>
        <v/>
      </c>
      <c r="O20" s="25">
        <f>SUMIFS(C20:L20, C6:L6, "19MEE435_CO2")</f>
        <v/>
      </c>
      <c r="P20" s="25">
        <f>SUMIFS(C20:L20, C6:L6, "19MEE435_CO3")</f>
        <v/>
      </c>
      <c r="Q20" s="25">
        <f>SUMIFS(C20:L20, C6:L6, "19MEE435_CO4")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H21" s="24" t="n"/>
      <c r="I21" s="24" t="n"/>
      <c r="J21" s="24" t="n"/>
      <c r="K21" s="24" t="n"/>
      <c r="L21" s="24" t="n"/>
      <c r="N21" s="25">
        <f>SUMIFS(C21:L21, C6:L6, "19MEE435_CO1")</f>
        <v/>
      </c>
      <c r="O21" s="25">
        <f>SUMIFS(C21:L21, C6:L6, "19MEE435_CO2")</f>
        <v/>
      </c>
      <c r="P21" s="25">
        <f>SUMIFS(C21:L21, C6:L6, "19MEE435_CO3")</f>
        <v/>
      </c>
      <c r="Q21" s="25">
        <f>SUMIFS(C21:L21, C6:L6, "19MEE435_CO4")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N22" s="25">
        <f>SUMIFS(C22:L22, C6:L6, "19MEE435_CO1")</f>
        <v/>
      </c>
      <c r="O22" s="25">
        <f>SUMIFS(C22:L22, C6:L6, "19MEE435_CO2")</f>
        <v/>
      </c>
      <c r="P22" s="25">
        <f>SUMIFS(C22:L22, C6:L6, "19MEE435_CO3")</f>
        <v/>
      </c>
      <c r="Q22" s="25">
        <f>SUMIFS(C22:L22, C6:L6, "19MEE435_CO4")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H23" s="24" t="n"/>
      <c r="I23" s="24" t="n"/>
      <c r="J23" s="24" t="n"/>
      <c r="K23" s="24" t="n"/>
      <c r="L23" s="24" t="n"/>
      <c r="N23" s="25">
        <f>SUMIFS(C23:L23, C6:L6, "19MEE435_CO1")</f>
        <v/>
      </c>
      <c r="O23" s="25">
        <f>SUMIFS(C23:L23, C6:L6, "19MEE435_CO2")</f>
        <v/>
      </c>
      <c r="P23" s="25">
        <f>SUMIFS(C23:L23, C6:L6, "19MEE435_CO3")</f>
        <v/>
      </c>
      <c r="Q23" s="25">
        <f>SUMIFS(C23:L23, C6:L6, "19MEE435_CO4")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N24" s="25">
        <f>SUMIFS(C24:L24, C6:L6, "19MEE435_CO1")</f>
        <v/>
      </c>
      <c r="O24" s="25">
        <f>SUMIFS(C24:L24, C6:L6, "19MEE435_CO2")</f>
        <v/>
      </c>
      <c r="P24" s="25">
        <f>SUMIFS(C24:L24, C6:L6, "19MEE435_CO3")</f>
        <v/>
      </c>
      <c r="Q24" s="25">
        <f>SUMIFS(C24:L24, C6:L6, "19MEE435_CO4")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H25" s="24" t="n"/>
      <c r="I25" s="24" t="n"/>
      <c r="J25" s="24" t="n"/>
      <c r="K25" s="24" t="n"/>
      <c r="L25" s="24" t="n"/>
      <c r="N25" s="25">
        <f>SUMIFS(C25:L25, C6:L6, "19MEE435_CO1")</f>
        <v/>
      </c>
      <c r="O25" s="25">
        <f>SUMIFS(C25:L25, C6:L6, "19MEE435_CO2")</f>
        <v/>
      </c>
      <c r="P25" s="25">
        <f>SUMIFS(C25:L25, C6:L6, "19MEE435_CO3")</f>
        <v/>
      </c>
      <c r="Q25" s="25">
        <f>SUMIFS(C25:L25, C6:L6, "19MEE435_CO4")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N26" s="25">
        <f>SUMIFS(C26:L26, C6:L6, "19MEE435_CO1")</f>
        <v/>
      </c>
      <c r="O26" s="25">
        <f>SUMIFS(C26:L26, C6:L6, "19MEE435_CO2")</f>
        <v/>
      </c>
      <c r="P26" s="25">
        <f>SUMIFS(C26:L26, C6:L6, "19MEE435_CO3")</f>
        <v/>
      </c>
      <c r="Q26" s="25">
        <f>SUMIFS(C26:L26, C6:L6, "19MEE435_CO4")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H27" s="24" t="n"/>
      <c r="I27" s="24" t="n"/>
      <c r="J27" s="24" t="n"/>
      <c r="K27" s="24" t="n"/>
      <c r="L27" s="24" t="n"/>
      <c r="N27" s="25">
        <f>SUMIFS(C27:L27, C6:L6, "19MEE435_CO1")</f>
        <v/>
      </c>
      <c r="O27" s="25">
        <f>SUMIFS(C27:L27, C6:L6, "19MEE435_CO2")</f>
        <v/>
      </c>
      <c r="P27" s="25">
        <f>SUMIFS(C27:L27, C6:L6, "19MEE435_CO3")</f>
        <v/>
      </c>
      <c r="Q27" s="25">
        <f>SUMIFS(C27:L27, C6:L6, "19MEE435_CO4")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N28" s="25">
        <f>SUMIFS(C28:L28, C6:L6, "19MEE435_CO1")</f>
        <v/>
      </c>
      <c r="O28" s="25">
        <f>SUMIFS(C28:L28, C6:L6, "19MEE435_CO2")</f>
        <v/>
      </c>
      <c r="P28" s="25">
        <f>SUMIFS(C28:L28, C6:L6, "19MEE435_CO3")</f>
        <v/>
      </c>
      <c r="Q28" s="25">
        <f>SUMIFS(C28:L28, C6:L6, "19MEE435_CO4")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H29" s="24" t="n"/>
      <c r="I29" s="24" t="n"/>
      <c r="J29" s="24" t="n"/>
      <c r="K29" s="24" t="n"/>
      <c r="L29" s="24" t="n"/>
      <c r="N29" s="25">
        <f>SUMIFS(C29:L29, C6:L6, "19MEE435_CO1")</f>
        <v/>
      </c>
      <c r="O29" s="25">
        <f>SUMIFS(C29:L29, C6:L6, "19MEE435_CO2")</f>
        <v/>
      </c>
      <c r="P29" s="25">
        <f>SUMIFS(C29:L29, C6:L6, "19MEE435_CO3")</f>
        <v/>
      </c>
      <c r="Q29" s="25">
        <f>SUMIFS(C29:L29, C6:L6, "19MEE435_CO4")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N30" s="25">
        <f>SUMIFS(C30:L30, C6:L6, "19MEE435_CO1")</f>
        <v/>
      </c>
      <c r="O30" s="25">
        <f>SUMIFS(C30:L30, C6:L6, "19MEE435_CO2")</f>
        <v/>
      </c>
      <c r="P30" s="25">
        <f>SUMIFS(C30:L30, C6:L6, "19MEE435_CO3")</f>
        <v/>
      </c>
      <c r="Q30" s="25">
        <f>SUMIFS(C30:L30, C6:L6, "19MEE435_CO4")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N31" s="25">
        <f>SUMIFS(C31:L31, C6:L6, "19MEE435_CO1")</f>
        <v/>
      </c>
      <c r="O31" s="25">
        <f>SUMIFS(C31:L31, C6:L6, "19MEE435_CO2")</f>
        <v/>
      </c>
      <c r="P31" s="25">
        <f>SUMIFS(C31:L31, C6:L6, "19MEE435_CO3")</f>
        <v/>
      </c>
      <c r="Q31" s="25">
        <f>SUMIFS(C31:L31, C6:L6, "19MEE435_CO4")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N32" s="25">
        <f>SUMIFS(C32:L32, C6:L6, "19MEE435_CO1")</f>
        <v/>
      </c>
      <c r="O32" s="25">
        <f>SUMIFS(C32:L32, C6:L6, "19MEE435_CO2")</f>
        <v/>
      </c>
      <c r="P32" s="25">
        <f>SUMIFS(C32:L32, C6:L6, "19MEE435_CO3")</f>
        <v/>
      </c>
      <c r="Q32" s="25">
        <f>SUMIFS(C32:L32, C6:L6, "19MEE435_CO4")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H33" s="24" t="n"/>
      <c r="I33" s="24" t="n"/>
      <c r="J33" s="24" t="n"/>
      <c r="K33" s="24" t="n"/>
      <c r="L33" s="24" t="n"/>
      <c r="N33" s="25">
        <f>SUMIFS(C33:L33, C6:L6, "19MEE435_CO1")</f>
        <v/>
      </c>
      <c r="O33" s="25">
        <f>SUMIFS(C33:L33, C6:L6, "19MEE435_CO2")</f>
        <v/>
      </c>
      <c r="P33" s="25">
        <f>SUMIFS(C33:L33, C6:L6, "19MEE435_CO3")</f>
        <v/>
      </c>
      <c r="Q33" s="25">
        <f>SUMIFS(C33:L33, C6:L6, "19MEE435_CO4")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N34" s="25">
        <f>SUMIFS(C34:L34, C6:L6, "19MEE435_CO1")</f>
        <v/>
      </c>
      <c r="O34" s="25">
        <f>SUMIFS(C34:L34, C6:L6, "19MEE435_CO2")</f>
        <v/>
      </c>
      <c r="P34" s="25">
        <f>SUMIFS(C34:L34, C6:L6, "19MEE435_CO3")</f>
        <v/>
      </c>
      <c r="Q34" s="25">
        <f>SUMIFS(C34:L34, C6:L6, "19MEE435_CO4")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H35" s="24" t="n"/>
      <c r="I35" s="24" t="n"/>
      <c r="J35" s="24" t="n"/>
      <c r="K35" s="24" t="n"/>
      <c r="L35" s="24" t="n"/>
      <c r="N35" s="25">
        <f>SUMIFS(C35:L35, C6:L6, "19MEE435_CO1")</f>
        <v/>
      </c>
      <c r="O35" s="25">
        <f>SUMIFS(C35:L35, C6:L6, "19MEE435_CO2")</f>
        <v/>
      </c>
      <c r="P35" s="25">
        <f>SUMIFS(C35:L35, C6:L6, "19MEE435_CO3")</f>
        <v/>
      </c>
      <c r="Q35" s="25">
        <f>SUMIFS(C35:L35, C6:L6, "19MEE435_CO4")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N36" s="25">
        <f>SUMIFS(C36:L36, C6:L6, "19MEE435_CO1")</f>
        <v/>
      </c>
      <c r="O36" s="25">
        <f>SUMIFS(C36:L36, C6:L6, "19MEE435_CO2")</f>
        <v/>
      </c>
      <c r="P36" s="25">
        <f>SUMIFS(C36:L36, C6:L6, "19MEE435_CO3")</f>
        <v/>
      </c>
      <c r="Q36" s="25">
        <f>SUMIFS(C36:L36, C6:L6, "19MEE435_CO4")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H37" s="24" t="n"/>
      <c r="I37" s="24" t="n"/>
      <c r="J37" s="24" t="n"/>
      <c r="K37" s="24" t="n"/>
      <c r="L37" s="24" t="n"/>
      <c r="N37" s="25">
        <f>SUMIFS(C37:L37, C6:L6, "19MEE435_CO1")</f>
        <v/>
      </c>
      <c r="O37" s="25">
        <f>SUMIFS(C37:L37, C6:L6, "19MEE435_CO2")</f>
        <v/>
      </c>
      <c r="P37" s="25">
        <f>SUMIFS(C37:L37, C6:L6, "19MEE435_CO3")</f>
        <v/>
      </c>
      <c r="Q37" s="25">
        <f>SUMIFS(C37:L37, C6:L6, "19MEE435_CO4")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N38" s="25">
        <f>SUMIFS(C38:L38, C6:L6, "19MEE435_CO1")</f>
        <v/>
      </c>
      <c r="O38" s="25">
        <f>SUMIFS(C38:L38, C6:L6, "19MEE435_CO2")</f>
        <v/>
      </c>
      <c r="P38" s="25">
        <f>SUMIFS(C38:L38, C6:L6, "19MEE435_CO3")</f>
        <v/>
      </c>
      <c r="Q38" s="25">
        <f>SUMIFS(C38:L38, C6:L6, "19MEE435_CO4")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H39" s="24" t="n"/>
      <c r="I39" s="24" t="n"/>
      <c r="J39" s="24" t="n"/>
      <c r="K39" s="24" t="n"/>
      <c r="L39" s="24" t="n"/>
      <c r="N39" s="25">
        <f>SUMIFS(C39:L39, C6:L6, "19MEE435_CO1")</f>
        <v/>
      </c>
      <c r="O39" s="25">
        <f>SUMIFS(C39:L39, C6:L6, "19MEE435_CO2")</f>
        <v/>
      </c>
      <c r="P39" s="25">
        <f>SUMIFS(C39:L39, C6:L6, "19MEE435_CO3")</f>
        <v/>
      </c>
      <c r="Q39" s="25">
        <f>SUMIFS(C39:L39, C6:L6, "19MEE435_CO4")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N40" s="25">
        <f>SUMIFS(C40:L40, C6:L6, "19MEE435_CO1")</f>
        <v/>
      </c>
      <c r="O40" s="25">
        <f>SUMIFS(C40:L40, C6:L6, "19MEE435_CO2")</f>
        <v/>
      </c>
      <c r="P40" s="25">
        <f>SUMIFS(C40:L40, C6:L6, "19MEE435_CO3")</f>
        <v/>
      </c>
      <c r="Q40" s="25">
        <f>SUMIFS(C40:L40, C6:L6, "19MEE435_CO4")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H41" s="24" t="n"/>
      <c r="I41" s="24" t="n"/>
      <c r="J41" s="24" t="n"/>
      <c r="K41" s="24" t="n"/>
      <c r="L41" s="24" t="n"/>
      <c r="N41" s="25">
        <f>SUMIFS(C41:L41, C6:L6, "19MEE435_CO1")</f>
        <v/>
      </c>
      <c r="O41" s="25">
        <f>SUMIFS(C41:L41, C6:L6, "19MEE435_CO2")</f>
        <v/>
      </c>
      <c r="P41" s="25">
        <f>SUMIFS(C41:L41, C6:L6, "19MEE435_CO3")</f>
        <v/>
      </c>
      <c r="Q41" s="25">
        <f>SUMIFS(C41:L41, C6:L6, "19MEE435_CO4")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N42" s="25">
        <f>SUMIFS(C42:L42, C6:L6, "19MEE435_CO1")</f>
        <v/>
      </c>
      <c r="O42" s="25">
        <f>SUMIFS(C42:L42, C6:L6, "19MEE435_CO2")</f>
        <v/>
      </c>
      <c r="P42" s="25">
        <f>SUMIFS(C42:L42, C6:L6, "19MEE435_CO3")</f>
        <v/>
      </c>
      <c r="Q42" s="25">
        <f>SUMIFS(C42:L42, C6:L6, "19MEE435_CO4")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H43" s="24" t="n"/>
      <c r="I43" s="24" t="n"/>
      <c r="J43" s="24" t="n"/>
      <c r="K43" s="24" t="n"/>
      <c r="L43" s="24" t="n"/>
      <c r="N43" s="25">
        <f>SUMIFS(C43:L43, C6:L6, "19MEE435_CO1")</f>
        <v/>
      </c>
      <c r="O43" s="25">
        <f>SUMIFS(C43:L43, C6:L6, "19MEE435_CO2")</f>
        <v/>
      </c>
      <c r="P43" s="25">
        <f>SUMIFS(C43:L43, C6:L6, "19MEE435_CO3")</f>
        <v/>
      </c>
      <c r="Q43" s="25">
        <f>SUMIFS(C43:L43, C6:L6, "19MEE435_CO4")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N44" s="25">
        <f>SUMIFS(C44:L44, C6:L6, "19MEE435_CO1")</f>
        <v/>
      </c>
      <c r="O44" s="25">
        <f>SUMIFS(C44:L44, C6:L6, "19MEE435_CO2")</f>
        <v/>
      </c>
      <c r="P44" s="25">
        <f>SUMIFS(C44:L44, C6:L6, "19MEE435_CO3")</f>
        <v/>
      </c>
      <c r="Q44" s="25">
        <f>SUMIFS(C44:L44, C6:L6, "19MEE435_CO4")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H45" s="24" t="n"/>
      <c r="I45" s="24" t="n"/>
      <c r="J45" s="24" t="n"/>
      <c r="K45" s="24" t="n"/>
      <c r="L45" s="24" t="n"/>
      <c r="N45" s="25">
        <f>SUMIFS(C45:L45, C6:L6, "19MEE435_CO1")</f>
        <v/>
      </c>
      <c r="O45" s="25">
        <f>SUMIFS(C45:L45, C6:L6, "19MEE435_CO2")</f>
        <v/>
      </c>
      <c r="P45" s="25">
        <f>SUMIFS(C45:L45, C6:L6, "19MEE435_CO3")</f>
        <v/>
      </c>
      <c r="Q45" s="25">
        <f>SUMIFS(C45:L45, C6:L6, "19MEE435_CO4")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N46" s="25">
        <f>SUMIFS(C46:L46, C6:L6, "19MEE435_CO1")</f>
        <v/>
      </c>
      <c r="O46" s="25">
        <f>SUMIFS(C46:L46, C6:L6, "19MEE435_CO2")</f>
        <v/>
      </c>
      <c r="P46" s="25">
        <f>SUMIFS(C46:L46, C6:L6, "19MEE435_CO3")</f>
        <v/>
      </c>
      <c r="Q46" s="25">
        <f>SUMIFS(C46:L46, C6:L6, "19MEE435_CO4")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H47" s="24" t="n"/>
      <c r="I47" s="24" t="n"/>
      <c r="J47" s="24" t="n"/>
      <c r="K47" s="24" t="n"/>
      <c r="L47" s="24" t="n"/>
      <c r="N47" s="25">
        <f>SUMIFS(C47:L47, C6:L6, "19MEE435_CO1")</f>
        <v/>
      </c>
      <c r="O47" s="25">
        <f>SUMIFS(C47:L47, C6:L6, "19MEE435_CO2")</f>
        <v/>
      </c>
      <c r="P47" s="25">
        <f>SUMIFS(C47:L47, C6:L6, "19MEE435_CO3")</f>
        <v/>
      </c>
      <c r="Q47" s="25">
        <f>SUMIFS(C47:L47, C6:L6, "19MEE435_CO4")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N48" s="25">
        <f>SUMIFS(C48:L48, C6:L6, "19MEE435_CO1")</f>
        <v/>
      </c>
      <c r="O48" s="25">
        <f>SUMIFS(C48:L48, C6:L6, "19MEE435_CO2")</f>
        <v/>
      </c>
      <c r="P48" s="25">
        <f>SUMIFS(C48:L48, C6:L6, "19MEE435_CO3")</f>
        <v/>
      </c>
      <c r="Q48" s="25">
        <f>SUMIFS(C48:L48, C6:L6, "19MEE435_CO4")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H49" s="24" t="n"/>
      <c r="I49" s="24" t="n"/>
      <c r="J49" s="24" t="n"/>
      <c r="K49" s="24" t="n"/>
      <c r="L49" s="24" t="n"/>
      <c r="N49" s="25">
        <f>SUMIFS(C49:L49, C6:L6, "19MEE435_CO1")</f>
        <v/>
      </c>
      <c r="O49" s="25">
        <f>SUMIFS(C49:L49, C6:L6, "19MEE435_CO2")</f>
        <v/>
      </c>
      <c r="P49" s="25">
        <f>SUMIFS(C49:L49, C6:L6, "19MEE435_CO3")</f>
        <v/>
      </c>
      <c r="Q49" s="25">
        <f>SUMIFS(C49:L49, C6:L6, "19MEE435_CO4")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N50" s="25">
        <f>SUMIFS(C50:L50, C6:L6, "19MEE435_CO1")</f>
        <v/>
      </c>
      <c r="O50" s="25">
        <f>SUMIFS(C50:L50, C6:L6, "19MEE435_CO2")</f>
        <v/>
      </c>
      <c r="P50" s="25">
        <f>SUMIFS(C50:L50, C6:L6, "19MEE435_CO3")</f>
        <v/>
      </c>
      <c r="Q50" s="25">
        <f>SUMIFS(C50:L50, C6:L6, "19MEE435_CO4")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H51" s="24" t="n"/>
      <c r="I51" s="24" t="n"/>
      <c r="J51" s="24" t="n"/>
      <c r="K51" s="24" t="n"/>
      <c r="L51" s="24" t="n"/>
      <c r="N51" s="25">
        <f>SUMIFS(C51:L51, C6:L6, "19MEE435_CO1")</f>
        <v/>
      </c>
      <c r="O51" s="25">
        <f>SUMIFS(C51:L51, C6:L6, "19MEE435_CO2")</f>
        <v/>
      </c>
      <c r="P51" s="25">
        <f>SUMIFS(C51:L51, C6:L6, "19MEE435_CO3")</f>
        <v/>
      </c>
      <c r="Q51" s="25">
        <f>SUMIFS(C51:L51, C6:L6, "19MEE435_CO4")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N52" s="25">
        <f>SUMIFS(C52:L52, C6:L6, "19MEE435_CO1")</f>
        <v/>
      </c>
      <c r="O52" s="25">
        <f>SUMIFS(C52:L52, C6:L6, "19MEE435_CO2")</f>
        <v/>
      </c>
      <c r="P52" s="25">
        <f>SUMIFS(C52:L52, C6:L6, "19MEE435_CO3")</f>
        <v/>
      </c>
      <c r="Q52" s="25">
        <f>SUMIFS(C52:L52, C6:L6, "19MEE435_CO4")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H53" s="24" t="n"/>
      <c r="I53" s="24" t="n"/>
      <c r="J53" s="24" t="n"/>
      <c r="K53" s="24" t="n"/>
      <c r="L53" s="24" t="n"/>
      <c r="N53" s="25">
        <f>SUMIFS(C53:L53, C6:L6, "19MEE435_CO1")</f>
        <v/>
      </c>
      <c r="O53" s="25">
        <f>SUMIFS(C53:L53, C6:L6, "19MEE435_CO2")</f>
        <v/>
      </c>
      <c r="P53" s="25">
        <f>SUMIFS(C53:L53, C6:L6, "19MEE435_CO3")</f>
        <v/>
      </c>
      <c r="Q53" s="25">
        <f>SUMIFS(C53:L53, C6:L6, "19MEE435_CO4")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N54" s="25">
        <f>SUMIFS(C54:L54, C6:L6, "19MEE435_CO1")</f>
        <v/>
      </c>
      <c r="O54" s="25">
        <f>SUMIFS(C54:L54, C6:L6, "19MEE435_CO2")</f>
        <v/>
      </c>
      <c r="P54" s="25">
        <f>SUMIFS(C54:L54, C6:L6, "19MEE435_CO3")</f>
        <v/>
      </c>
      <c r="Q54" s="25">
        <f>SUMIFS(C54:L54, C6:L6, "19MEE435_CO4")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H55" s="24" t="n"/>
      <c r="I55" s="24" t="n"/>
      <c r="J55" s="24" t="n"/>
      <c r="K55" s="24" t="n"/>
      <c r="L55" s="24" t="n"/>
      <c r="N55" s="25">
        <f>SUMIFS(C55:L55, C6:L6, "19MEE435_CO1")</f>
        <v/>
      </c>
      <c r="O55" s="25">
        <f>SUMIFS(C55:L55, C6:L6, "19MEE435_CO2")</f>
        <v/>
      </c>
      <c r="P55" s="25">
        <f>SUMIFS(C55:L55, C6:L6, "19MEE435_CO3")</f>
        <v/>
      </c>
      <c r="Q55" s="25">
        <f>SUMIFS(C55:L55, C6:L6, "19MEE435_CO4")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N56" s="25">
        <f>SUMIFS(C56:L56, C6:L6, "19MEE435_CO1")</f>
        <v/>
      </c>
      <c r="O56" s="25">
        <f>SUMIFS(C56:L56, C6:L6, "19MEE435_CO2")</f>
        <v/>
      </c>
      <c r="P56" s="25">
        <f>SUMIFS(C56:L56, C6:L6, "19MEE435_CO3")</f>
        <v/>
      </c>
      <c r="Q56" s="25">
        <f>SUMIFS(C56:L56, C6:L6, "19MEE435_CO4")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H57" s="24" t="n"/>
      <c r="I57" s="24" t="n"/>
      <c r="J57" s="24" t="n"/>
      <c r="K57" s="24" t="n"/>
      <c r="L57" s="24" t="n"/>
      <c r="N57" s="25">
        <f>SUMIFS(C57:L57, C6:L6, "19MEE435_CO1")</f>
        <v/>
      </c>
      <c r="O57" s="25">
        <f>SUMIFS(C57:L57, C6:L6, "19MEE435_CO2")</f>
        <v/>
      </c>
      <c r="P57" s="25">
        <f>SUMIFS(C57:L57, C6:L6, "19MEE435_CO3")</f>
        <v/>
      </c>
      <c r="Q57" s="25">
        <f>SUMIFS(C57:L57, C6:L6, "19MEE435_CO4")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N58" s="25">
        <f>SUMIFS(C58:L58, C6:L6, "19MEE435_CO1")</f>
        <v/>
      </c>
      <c r="O58" s="25">
        <f>SUMIFS(C58:L58, C6:L6, "19MEE435_CO2")</f>
        <v/>
      </c>
      <c r="P58" s="25">
        <f>SUMIFS(C58:L58, C6:L6, "19MEE435_CO3")</f>
        <v/>
      </c>
      <c r="Q58" s="25">
        <f>SUMIFS(C58:L58, C6:L6, "19MEE435_CO4")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H59" s="24" t="n"/>
      <c r="I59" s="24" t="n"/>
      <c r="J59" s="24" t="n"/>
      <c r="K59" s="24" t="n"/>
      <c r="L59" s="24" t="n"/>
      <c r="N59" s="25">
        <f>SUMIFS(C59:L59, C6:L6, "19MEE435_CO1")</f>
        <v/>
      </c>
      <c r="O59" s="25">
        <f>SUMIFS(C59:L59, C6:L6, "19MEE435_CO2")</f>
        <v/>
      </c>
      <c r="P59" s="25">
        <f>SUMIFS(C59:L59, C6:L6, "19MEE435_CO3")</f>
        <v/>
      </c>
      <c r="Q59" s="25">
        <f>SUMIFS(C59:L59, C6:L6, "19MEE435_CO4")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N60" s="25">
        <f>SUMIFS(C60:L60, C6:L6, "19MEE435_CO1")</f>
        <v/>
      </c>
      <c r="O60" s="25">
        <f>SUMIFS(C60:L60, C6:L6, "19MEE435_CO2")</f>
        <v/>
      </c>
      <c r="P60" s="25">
        <f>SUMIFS(C60:L60, C6:L6, "19MEE435_CO3")</f>
        <v/>
      </c>
      <c r="Q60" s="25">
        <f>SUMIFS(C60:L60, C6:L6, "19MEE435_CO4")</f>
        <v/>
      </c>
    </row>
    <row r="61">
      <c r="A61" s="24" t="n"/>
      <c r="B61" s="24" t="n"/>
      <c r="C61" s="24" t="n"/>
      <c r="D61" s="24" t="n"/>
      <c r="E61" s="24" t="n"/>
      <c r="F61" s="24" t="n"/>
      <c r="G61" s="24" t="n"/>
      <c r="H61" s="24" t="n"/>
      <c r="I61" s="24" t="n"/>
      <c r="J61" s="24" t="n"/>
      <c r="K61" s="24" t="n"/>
      <c r="L61" s="24" t="n"/>
      <c r="N61" s="25">
        <f>SUMIFS(C61:L61, C6:L6, "19MEE435_CO1")</f>
        <v/>
      </c>
      <c r="O61" s="25">
        <f>SUMIFS(C61:L61, C6:L6, "19MEE435_CO2")</f>
        <v/>
      </c>
      <c r="P61" s="25">
        <f>SUMIFS(C61:L61, C6:L6, "19MEE435_CO3")</f>
        <v/>
      </c>
      <c r="Q61" s="25">
        <f>SUMIFS(C61:L61, C6:L6, "19MEE435_CO4")</f>
        <v/>
      </c>
    </row>
    <row r="62">
      <c r="A62" s="26" t="n"/>
      <c r="B62" s="26" t="n"/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N62" s="25">
        <f>SUMIFS(C62:L62, C6:L6, "19MEE435_CO1")</f>
        <v/>
      </c>
      <c r="O62" s="25">
        <f>SUMIFS(C62:L62, C6:L6, "19MEE435_CO2")</f>
        <v/>
      </c>
      <c r="P62" s="25">
        <f>SUMIFS(C62:L62, C6:L6, "19MEE435_CO3")</f>
        <v/>
      </c>
      <c r="Q62" s="25">
        <f>SUMIFS(C62:L62, C6:L6, "19MEE435_CO4")</f>
        <v/>
      </c>
    </row>
    <row r="63">
      <c r="A63" s="24" t="n"/>
      <c r="B63" s="24" t="n"/>
      <c r="C63" s="24" t="n"/>
      <c r="D63" s="24" t="n"/>
      <c r="E63" s="24" t="n"/>
      <c r="F63" s="24" t="n"/>
      <c r="G63" s="24" t="n"/>
      <c r="H63" s="24" t="n"/>
      <c r="I63" s="24" t="n"/>
      <c r="J63" s="24" t="n"/>
      <c r="K63" s="24" t="n"/>
      <c r="L63" s="24" t="n"/>
      <c r="N63" s="25">
        <f>SUMIFS(C63:L63, C6:L6, "19MEE435_CO1")</f>
        <v/>
      </c>
      <c r="O63" s="25">
        <f>SUMIFS(C63:L63, C6:L6, "19MEE435_CO2")</f>
        <v/>
      </c>
      <c r="P63" s="25">
        <f>SUMIFS(C63:L63, C6:L6, "19MEE435_CO3")</f>
        <v/>
      </c>
      <c r="Q63" s="25">
        <f>SUMIFS(C63:L63, C6:L6, "19MEE435_CO4")</f>
        <v/>
      </c>
    </row>
    <row r="64">
      <c r="A64" s="26" t="n"/>
      <c r="B64" s="26" t="n"/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N64" s="25">
        <f>SUMIFS(C64:L64, C6:L6, "19MEE435_CO1")</f>
        <v/>
      </c>
      <c r="O64" s="25">
        <f>SUMIFS(C64:L64, C6:L6, "19MEE435_CO2")</f>
        <v/>
      </c>
      <c r="P64" s="25">
        <f>SUMIFS(C64:L64, C6:L6, "19MEE435_CO3")</f>
        <v/>
      </c>
      <c r="Q64" s="25">
        <f>SUMIFS(C64:L64, C6:L6, "19MEE435_CO4")</f>
        <v/>
      </c>
    </row>
    <row r="65">
      <c r="A65" s="24" t="n"/>
      <c r="B65" s="24" t="n"/>
      <c r="C65" s="24" t="n"/>
      <c r="D65" s="24" t="n"/>
      <c r="E65" s="24" t="n"/>
      <c r="F65" s="24" t="n"/>
      <c r="G65" s="24" t="n"/>
      <c r="H65" s="24" t="n"/>
      <c r="I65" s="24" t="n"/>
      <c r="J65" s="24" t="n"/>
      <c r="K65" s="24" t="n"/>
      <c r="L65" s="24" t="n"/>
      <c r="N65" s="25">
        <f>SUMIFS(C65:L65, C6:L6, "19MEE435_CO1")</f>
        <v/>
      </c>
      <c r="O65" s="25">
        <f>SUMIFS(C65:L65, C6:L6, "19MEE435_CO2")</f>
        <v/>
      </c>
      <c r="P65" s="25">
        <f>SUMIFS(C65:L65, C6:L6, "19MEE435_CO3")</f>
        <v/>
      </c>
      <c r="Q65" s="25">
        <f>SUMIFS(C65:L65, C6:L6, "19MEE435_CO4")</f>
        <v/>
      </c>
    </row>
    <row r="66">
      <c r="A66" s="26" t="n"/>
      <c r="B66" s="26" t="n"/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N66" s="25">
        <f>SUMIFS(C66:L66, C6:L6, "19MEE435_CO1")</f>
        <v/>
      </c>
      <c r="O66" s="25">
        <f>SUMIFS(C66:L66, C6:L6, "19MEE435_CO2")</f>
        <v/>
      </c>
      <c r="P66" s="25">
        <f>SUMIFS(C66:L66, C6:L6, "19MEE435_CO3")</f>
        <v/>
      </c>
      <c r="Q66" s="25">
        <f>SUMIFS(C66:L66, C6:L6, "19MEE435_CO4")</f>
        <v/>
      </c>
    </row>
    <row r="67">
      <c r="A67" s="24" t="n"/>
      <c r="B67" s="24" t="n"/>
      <c r="C67" s="24" t="n"/>
      <c r="D67" s="24" t="n"/>
      <c r="E67" s="24" t="n"/>
      <c r="F67" s="24" t="n"/>
      <c r="G67" s="24" t="n"/>
      <c r="H67" s="24" t="n"/>
      <c r="I67" s="24" t="n"/>
      <c r="J67" s="24" t="n"/>
      <c r="K67" s="24" t="n"/>
      <c r="L67" s="24" t="n"/>
      <c r="N67" s="25">
        <f>SUMIFS(C67:L67, C6:L6, "19MEE435_CO1")</f>
        <v/>
      </c>
      <c r="O67" s="25">
        <f>SUMIFS(C67:L67, C6:L6, "19MEE435_CO2")</f>
        <v/>
      </c>
      <c r="P67" s="25">
        <f>SUMIFS(C67:L67, C6:L6, "19MEE435_CO3")</f>
        <v/>
      </c>
      <c r="Q67" s="25">
        <f>SUMIFS(C67:L67, C6:L6, "19MEE435_CO4")</f>
        <v/>
      </c>
    </row>
    <row r="68">
      <c r="A68" s="26" t="n"/>
      <c r="B68" s="26" t="n"/>
      <c r="C68" s="26" t="n"/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N68" s="25">
        <f>SUMIFS(C68:L68, C6:L6, "19MEE435_CO1")</f>
        <v/>
      </c>
      <c r="O68" s="25">
        <f>SUMIFS(C68:L68, C6:L6, "19MEE435_CO2")</f>
        <v/>
      </c>
      <c r="P68" s="25">
        <f>SUMIFS(C68:L68, C6:L6, "19MEE435_CO3")</f>
        <v/>
      </c>
      <c r="Q68" s="25">
        <f>SUMIFS(C68:L68, C6:L6, "19MEE435_CO4")</f>
        <v/>
      </c>
    </row>
    <row r="69">
      <c r="A69" s="24" t="n"/>
      <c r="B69" s="24" t="n"/>
      <c r="C69" s="24" t="n"/>
      <c r="D69" s="24" t="n"/>
      <c r="E69" s="24" t="n"/>
      <c r="F69" s="24" t="n"/>
      <c r="G69" s="24" t="n"/>
      <c r="H69" s="24" t="n"/>
      <c r="I69" s="24" t="n"/>
      <c r="J69" s="24" t="n"/>
      <c r="K69" s="24" t="n"/>
      <c r="L69" s="24" t="n"/>
      <c r="N69" s="25">
        <f>SUMIFS(C69:L69, C6:L6, "19MEE435_CO1")</f>
        <v/>
      </c>
      <c r="O69" s="25">
        <f>SUMIFS(C69:L69, C6:L6, "19MEE435_CO2")</f>
        <v/>
      </c>
      <c r="P69" s="25">
        <f>SUMIFS(C69:L69, C6:L6, "19MEE435_CO3")</f>
        <v/>
      </c>
      <c r="Q69" s="25">
        <f>SUMIFS(C69:L69, C6:L6, "19MEE435_CO4")</f>
        <v/>
      </c>
    </row>
    <row r="70">
      <c r="A70" s="26" t="n"/>
      <c r="B70" s="26" t="n"/>
      <c r="C70" s="26" t="n"/>
      <c r="D70" s="26" t="n"/>
      <c r="E70" s="26" t="n"/>
      <c r="F70" s="26" t="n"/>
      <c r="G70" s="26" t="n"/>
      <c r="H70" s="26" t="n"/>
      <c r="I70" s="26" t="n"/>
      <c r="J70" s="26" t="n"/>
      <c r="K70" s="26" t="n"/>
      <c r="L70" s="26" t="n"/>
      <c r="N70" s="25">
        <f>SUMIFS(C70:L70, C6:L6, "19MEE435_CO1")</f>
        <v/>
      </c>
      <c r="O70" s="25">
        <f>SUMIFS(C70:L70, C6:L6, "19MEE435_CO2")</f>
        <v/>
      </c>
      <c r="P70" s="25">
        <f>SUMIFS(C70:L70, C6:L6, "19MEE435_CO3")</f>
        <v/>
      </c>
      <c r="Q70" s="25">
        <f>SUMIFS(C70:L70, C6:L6, "19MEE435_CO4")</f>
        <v/>
      </c>
    </row>
    <row r="73">
      <c r="A73" s="27" t="inlineStr">
        <is>
          <t>Colour Code</t>
        </is>
      </c>
      <c r="B73" s="27" t="inlineStr">
        <is>
          <t>Meaning</t>
        </is>
      </c>
      <c r="C73" s="28" t="n"/>
    </row>
    <row r="74">
      <c r="A74" s="29" t="inlineStr">
        <is>
          <t>Pink fill</t>
        </is>
      </c>
      <c r="B74" s="29" t="inlineStr">
        <is>
          <t>Empty cell</t>
        </is>
      </c>
      <c r="C74" s="28" t="n"/>
    </row>
    <row r="75">
      <c r="A75" s="30" t="inlineStr">
        <is>
          <t>Red fill</t>
        </is>
      </c>
      <c r="B75" s="30" t="inlineStr">
        <is>
          <t>Cell value greater than expected</t>
        </is>
      </c>
      <c r="C75" s="28" t="n"/>
    </row>
    <row r="76">
      <c r="A76" s="31" t="inlineStr">
        <is>
          <t>Yellow fill</t>
        </is>
      </c>
      <c r="B76" s="31" t="inlineStr">
        <is>
          <t>All cells values in column below threshold</t>
        </is>
      </c>
      <c r="C76" s="28" t="n"/>
    </row>
    <row r="77">
      <c r="A77" s="32" t="inlineStr">
        <is>
          <t>Blue fill</t>
        </is>
      </c>
      <c r="B77" s="32" t="inlineStr">
        <is>
          <t>Header cell (ignore)</t>
        </is>
      </c>
      <c r="C7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74:C74"/>
    <mergeCell ref="B77:C77"/>
    <mergeCell ref="B76:C76"/>
    <mergeCell ref="B1:L1"/>
    <mergeCell ref="B9:L9"/>
    <mergeCell ref="B75:C75"/>
    <mergeCell ref="B73:C7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OR(J5&gt;4,J5&lt;0)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OR(K5&gt;4,K5&lt;0)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OR(L5&gt;4,L5&lt;0)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C10">
    <cfRule type="expression" priority="81" dxfId="3" stopIfTrue="0">
      <formula>COUNTIF(C11:C70, "&gt;="&amp;$C$4)=0</formula>
    </cfRule>
  </conditionalFormatting>
  <conditionalFormatting sqref="C11:C70">
    <cfRule type="expression" priority="82" dxfId="0" stopIfTrue="0">
      <formula>ISBLANK(C11)</formula>
    </cfRule>
    <cfRule type="expression" priority="83" dxfId="2" stopIfTrue="0">
      <formula>C11&gt;$C$3</formula>
    </cfRule>
  </conditionalFormatting>
  <conditionalFormatting sqref="A11:A70">
    <cfRule type="expression" priority="84" dxfId="0" stopIfTrue="0">
      <formula>ISBLANK(A11)</formula>
    </cfRule>
    <cfRule type="expression" priority="89" dxfId="0" stopIfTrue="0">
      <formula>ISBLANK(A11)</formula>
    </cfRule>
    <cfRule type="expression" priority="94" dxfId="0" stopIfTrue="0">
      <formula>ISBLANK(A11)</formula>
    </cfRule>
    <cfRule type="expression" priority="99" dxfId="0" stopIfTrue="0">
      <formula>ISBLANK(A11)</formula>
    </cfRule>
    <cfRule type="expression" priority="104" dxfId="0" stopIfTrue="0">
      <formula>ISBLANK(A11)</formula>
    </cfRule>
    <cfRule type="expression" priority="109" dxfId="0" stopIfTrue="0">
      <formula>ISBLANK(A11)</formula>
    </cfRule>
    <cfRule type="expression" priority="114" dxfId="0" stopIfTrue="0">
      <formula>ISBLANK(A11)</formula>
    </cfRule>
    <cfRule type="expression" priority="119" dxfId="0" stopIfTrue="0">
      <formula>ISBLANK(A11)</formula>
    </cfRule>
    <cfRule type="expression" priority="124" dxfId="0" stopIfTrue="0">
      <formula>ISBLANK(A11)</formula>
    </cfRule>
    <cfRule type="expression" priority="129" dxfId="0" stopIfTrue="0">
      <formula>ISBLANK(A11)</formula>
    </cfRule>
  </conditionalFormatting>
  <conditionalFormatting sqref="B11:B70">
    <cfRule type="expression" priority="85" dxfId="0" stopIfTrue="0">
      <formula>ISBLANK(B11)</formula>
    </cfRule>
    <cfRule type="expression" priority="90" dxfId="0" stopIfTrue="0">
      <formula>ISBLANK(B11)</formula>
    </cfRule>
    <cfRule type="expression" priority="95" dxfId="0" stopIfTrue="0">
      <formula>ISBLANK(B11)</formula>
    </cfRule>
    <cfRule type="expression" priority="100" dxfId="0" stopIfTrue="0">
      <formula>ISBLANK(B11)</formula>
    </cfRule>
    <cfRule type="expression" priority="105" dxfId="0" stopIfTrue="0">
      <formula>ISBLANK(B11)</formula>
    </cfRule>
    <cfRule type="expression" priority="110" dxfId="0" stopIfTrue="0">
      <formula>ISBLANK(B11)</formula>
    </cfRule>
    <cfRule type="expression" priority="115" dxfId="0" stopIfTrue="0">
      <formula>ISBLANK(B11)</formula>
    </cfRule>
    <cfRule type="expression" priority="120" dxfId="0" stopIfTrue="0">
      <formula>ISBLANK(B11)</formula>
    </cfRule>
    <cfRule type="expression" priority="125" dxfId="0" stopIfTrue="0">
      <formula>ISBLANK(B11)</formula>
    </cfRule>
    <cfRule type="expression" priority="130" dxfId="0" stopIfTrue="0">
      <formula>ISBLANK(B11)</formula>
    </cfRule>
  </conditionalFormatting>
  <conditionalFormatting sqref="D10">
    <cfRule type="expression" priority="86" dxfId="3" stopIfTrue="0">
      <formula>COUNTIF(D11:D70, "&gt;="&amp;$D$4)=0</formula>
    </cfRule>
  </conditionalFormatting>
  <conditionalFormatting sqref="D11:D70">
    <cfRule type="expression" priority="87" dxfId="0" stopIfTrue="0">
      <formula>ISBLANK(D11)</formula>
    </cfRule>
    <cfRule type="expression" priority="88" dxfId="2" stopIfTrue="0">
      <formula>D11&gt;$D$3</formula>
    </cfRule>
  </conditionalFormatting>
  <conditionalFormatting sqref="E10">
    <cfRule type="expression" priority="91" dxfId="3" stopIfTrue="0">
      <formula>COUNTIF(E11:E70, "&gt;="&amp;$E$4)=0</formula>
    </cfRule>
  </conditionalFormatting>
  <conditionalFormatting sqref="E11:E70">
    <cfRule type="expression" priority="92" dxfId="0" stopIfTrue="0">
      <formula>ISBLANK(E11)</formula>
    </cfRule>
    <cfRule type="expression" priority="93" dxfId="2" stopIfTrue="0">
      <formula>E11&gt;$E$3</formula>
    </cfRule>
  </conditionalFormatting>
  <conditionalFormatting sqref="F10">
    <cfRule type="expression" priority="96" dxfId="3" stopIfTrue="0">
      <formula>COUNTIF(F11:F70, "&gt;="&amp;$F$4)=0</formula>
    </cfRule>
  </conditionalFormatting>
  <conditionalFormatting sqref="F11:F70">
    <cfRule type="expression" priority="97" dxfId="0" stopIfTrue="0">
      <formula>ISBLANK(F11)</formula>
    </cfRule>
    <cfRule type="expression" priority="98" dxfId="2" stopIfTrue="0">
      <formula>F11&gt;$F$3</formula>
    </cfRule>
  </conditionalFormatting>
  <conditionalFormatting sqref="G10">
    <cfRule type="expression" priority="101" dxfId="3" stopIfTrue="0">
      <formula>COUNTIF(G11:G70, "&gt;="&amp;$G$4)=0</formula>
    </cfRule>
  </conditionalFormatting>
  <conditionalFormatting sqref="G11:G70">
    <cfRule type="expression" priority="102" dxfId="0" stopIfTrue="0">
      <formula>ISBLANK(G11)</formula>
    </cfRule>
    <cfRule type="expression" priority="103" dxfId="2" stopIfTrue="0">
      <formula>G11&gt;$G$3</formula>
    </cfRule>
  </conditionalFormatting>
  <conditionalFormatting sqref="H10">
    <cfRule type="expression" priority="106" dxfId="3" stopIfTrue="0">
      <formula>COUNTIF(H11:H70, "&gt;="&amp;$H$4)=0</formula>
    </cfRule>
  </conditionalFormatting>
  <conditionalFormatting sqref="H11:H70">
    <cfRule type="expression" priority="107" dxfId="0" stopIfTrue="0">
      <formula>ISBLANK(H11)</formula>
    </cfRule>
    <cfRule type="expression" priority="108" dxfId="2" stopIfTrue="0">
      <formula>H11&gt;$H$3</formula>
    </cfRule>
  </conditionalFormatting>
  <conditionalFormatting sqref="I10">
    <cfRule type="expression" priority="111" dxfId="3" stopIfTrue="0">
      <formula>COUNTIF(I11:I70, "&gt;="&amp;$I$4)=0</formula>
    </cfRule>
  </conditionalFormatting>
  <conditionalFormatting sqref="I11:I70">
    <cfRule type="expression" priority="112" dxfId="0" stopIfTrue="0">
      <formula>ISBLANK(I11)</formula>
    </cfRule>
    <cfRule type="expression" priority="113" dxfId="2" stopIfTrue="0">
      <formula>I11&gt;$I$3</formula>
    </cfRule>
  </conditionalFormatting>
  <conditionalFormatting sqref="J10">
    <cfRule type="expression" priority="116" dxfId="3" stopIfTrue="0">
      <formula>COUNTIF(J11:J70, "&gt;="&amp;$J$4)=0</formula>
    </cfRule>
  </conditionalFormatting>
  <conditionalFormatting sqref="J11:J70">
    <cfRule type="expression" priority="117" dxfId="0" stopIfTrue="0">
      <formula>ISBLANK(J11)</formula>
    </cfRule>
    <cfRule type="expression" priority="118" dxfId="2" stopIfTrue="0">
      <formula>J11&gt;$J$3</formula>
    </cfRule>
  </conditionalFormatting>
  <conditionalFormatting sqref="K10">
    <cfRule type="expression" priority="121" dxfId="3" stopIfTrue="0">
      <formula>COUNTIF(K11:K70, "&gt;="&amp;$K$4)=0</formula>
    </cfRule>
  </conditionalFormatting>
  <conditionalFormatting sqref="K11:K70">
    <cfRule type="expression" priority="122" dxfId="0" stopIfTrue="0">
      <formula>ISBLANK(K11)</formula>
    </cfRule>
    <cfRule type="expression" priority="123" dxfId="2" stopIfTrue="0">
      <formula>K11&gt;$K$3</formula>
    </cfRule>
  </conditionalFormatting>
  <conditionalFormatting sqref="L10">
    <cfRule type="expression" priority="126" dxfId="3" stopIfTrue="0">
      <formula>COUNTIF(L11:L70, "&gt;="&amp;$L$4)=0</formula>
    </cfRule>
  </conditionalFormatting>
  <conditionalFormatting sqref="L11:L70">
    <cfRule type="expression" priority="127" dxfId="0" stopIfTrue="0">
      <formula>ISBLANK(L11)</formula>
    </cfRule>
    <cfRule type="expression" priority="128" dxfId="2" stopIfTrue="0">
      <formula>L11&gt;$L$3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71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33" t="inlineStr">
        <is>
          <t>Combined_MIDTERM-I</t>
        </is>
      </c>
      <c r="B1" s="33" t="n"/>
      <c r="C1" s="33" t="n"/>
      <c r="D1" s="33" t="n"/>
      <c r="F1" s="33" t="inlineStr">
        <is>
          <t>Combined_CA-I</t>
        </is>
      </c>
      <c r="G1" s="33" t="n"/>
      <c r="H1" s="33" t="n"/>
      <c r="I1" s="33" t="n"/>
      <c r="K1" s="34" t="n"/>
      <c r="M1" s="35" t="inlineStr">
        <is>
          <t>Combined Components table</t>
        </is>
      </c>
      <c r="N1" s="35" t="n"/>
      <c r="O1" s="35" t="n"/>
      <c r="P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6" t="inlineStr">
        <is>
          <t>CO1</t>
        </is>
      </c>
      <c r="G2" s="36" t="inlineStr">
        <is>
          <t>CO2</t>
        </is>
      </c>
      <c r="H2" s="36" t="inlineStr">
        <is>
          <t>CO3</t>
        </is>
      </c>
      <c r="I2" s="36" t="inlineStr">
        <is>
          <t>CO4</t>
        </is>
      </c>
      <c r="K2" s="34" t="n"/>
      <c r="M2" s="37" t="inlineStr">
        <is>
          <t>CO1</t>
        </is>
      </c>
      <c r="N2" s="37" t="inlineStr">
        <is>
          <t>CO2</t>
        </is>
      </c>
      <c r="O2" s="37" t="inlineStr">
        <is>
          <t>CO3</t>
        </is>
      </c>
      <c r="P2" s="37" t="inlineStr">
        <is>
          <t>CO4</t>
        </is>
      </c>
    </row>
    <row r="3">
      <c r="A3" s="18">
        <f>'Combined_MIDTERM-I'!I3</f>
        <v/>
      </c>
      <c r="B3" s="18">
        <f>'Combined_MIDTERM-I'!J3</f>
        <v/>
      </c>
      <c r="C3" s="18">
        <f>'Combined_MIDTERM-I'!K3</f>
        <v/>
      </c>
      <c r="D3" s="18">
        <f>'Combined_MIDTERM-I'!L3</f>
        <v/>
      </c>
      <c r="F3" s="18">
        <f>'Combined_CA-I'!N3</f>
        <v/>
      </c>
      <c r="G3" s="18">
        <f>'Combined_CA-I'!O3</f>
        <v/>
      </c>
      <c r="H3" s="18">
        <f>'Combined_CA-I'!P3</f>
        <v/>
      </c>
      <c r="I3" s="18">
        <f>'Combined_CA-I'!Q3</f>
        <v/>
      </c>
      <c r="K3" s="34" t="n"/>
      <c r="M3" s="18">
        <f>SUM(A3,F3)</f>
        <v/>
      </c>
      <c r="N3" s="18">
        <f>SUM(B3,G3)</f>
        <v/>
      </c>
      <c r="O3" s="18">
        <f>SUM(C3,H3)</f>
        <v/>
      </c>
      <c r="P3" s="18">
        <f>SUM(D3,I3)</f>
        <v/>
      </c>
    </row>
    <row r="4">
      <c r="A4" s="18">
        <f>'Combined_MIDTERM-I'!I4</f>
        <v/>
      </c>
      <c r="B4" s="18">
        <f>'Combined_MIDTERM-I'!J4</f>
        <v/>
      </c>
      <c r="C4" s="18">
        <f>'Combined_MIDTERM-I'!K4</f>
        <v/>
      </c>
      <c r="D4" s="18">
        <f>'Combined_MIDTERM-I'!L4</f>
        <v/>
      </c>
      <c r="F4" s="18">
        <f>'Combined_CA-I'!N4</f>
        <v/>
      </c>
      <c r="G4" s="18">
        <f>'Combined_CA-I'!O4</f>
        <v/>
      </c>
      <c r="H4" s="18">
        <f>'Combined_CA-I'!P4</f>
        <v/>
      </c>
      <c r="I4" s="18">
        <f>'Combined_CA-I'!Q4</f>
        <v/>
      </c>
      <c r="K4" s="34" t="n"/>
      <c r="M4" s="18">
        <f>SUM(A4,F4)</f>
        <v/>
      </c>
      <c r="N4" s="18">
        <f>SUM(B4,G4)</f>
        <v/>
      </c>
      <c r="O4" s="18">
        <f>SUM(C4,H4)</f>
        <v/>
      </c>
      <c r="P4" s="18">
        <f>SUM(D4,I4)</f>
        <v/>
      </c>
    </row>
    <row r="5">
      <c r="K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6" t="inlineStr">
        <is>
          <t>CO1</t>
        </is>
      </c>
      <c r="G6" s="36" t="inlineStr">
        <is>
          <t>CO2</t>
        </is>
      </c>
      <c r="H6" s="36" t="inlineStr">
        <is>
          <t>CO3</t>
        </is>
      </c>
      <c r="I6" s="36" t="inlineStr">
        <is>
          <t>CO4</t>
        </is>
      </c>
      <c r="K6" s="34" t="n"/>
      <c r="M6" s="37" t="inlineStr">
        <is>
          <t>CO1</t>
        </is>
      </c>
      <c r="N6" s="37" t="inlineStr">
        <is>
          <t>CO2</t>
        </is>
      </c>
      <c r="O6" s="37" t="inlineStr">
        <is>
          <t>CO3</t>
        </is>
      </c>
      <c r="P6" s="37" t="inlineStr">
        <is>
          <t>CO4</t>
        </is>
      </c>
    </row>
    <row r="7">
      <c r="A7" s="18">
        <f>'Combined_MIDTERM-I'!I11</f>
        <v/>
      </c>
      <c r="B7" s="18">
        <f>'Combined_MIDTERM-I'!J11</f>
        <v/>
      </c>
      <c r="C7" s="18">
        <f>'Combined_MIDTERM-I'!K11</f>
        <v/>
      </c>
      <c r="D7" s="18">
        <f>'Combined_MIDTERM-I'!L11</f>
        <v/>
      </c>
      <c r="F7" s="18">
        <f>'Combined_CA-I'!N11</f>
        <v/>
      </c>
      <c r="G7" s="18">
        <f>'Combined_CA-I'!O11</f>
        <v/>
      </c>
      <c r="H7" s="18">
        <f>'Combined_CA-I'!P11</f>
        <v/>
      </c>
      <c r="I7" s="18">
        <f>'Combined_CA-I'!Q11</f>
        <v/>
      </c>
      <c r="K7" s="34" t="n"/>
      <c r="M7" s="18">
        <f>SUM(A7,F7)</f>
        <v/>
      </c>
      <c r="N7" s="18">
        <f>SUM(B7,G7)</f>
        <v/>
      </c>
      <c r="O7" s="18">
        <f>SUM(C7,H7)</f>
        <v/>
      </c>
      <c r="P7" s="18">
        <f>SUM(D7,I7)</f>
        <v/>
      </c>
    </row>
    <row r="8">
      <c r="A8" s="18">
        <f>'Combined_MIDTERM-I'!I12</f>
        <v/>
      </c>
      <c r="B8" s="18">
        <f>'Combined_MIDTERM-I'!J12</f>
        <v/>
      </c>
      <c r="C8" s="18">
        <f>'Combined_MIDTERM-I'!K12</f>
        <v/>
      </c>
      <c r="D8" s="18">
        <f>'Combined_MIDTERM-I'!L12</f>
        <v/>
      </c>
      <c r="F8" s="18">
        <f>'Combined_CA-I'!N12</f>
        <v/>
      </c>
      <c r="G8" s="18">
        <f>'Combined_CA-I'!O12</f>
        <v/>
      </c>
      <c r="H8" s="18">
        <f>'Combined_CA-I'!P12</f>
        <v/>
      </c>
      <c r="I8" s="18">
        <f>'Combined_CA-I'!Q12</f>
        <v/>
      </c>
      <c r="K8" s="34" t="n"/>
      <c r="M8" s="18">
        <f>SUM(A8,F8)</f>
        <v/>
      </c>
      <c r="N8" s="18">
        <f>SUM(B8,G8)</f>
        <v/>
      </c>
      <c r="O8" s="18">
        <f>SUM(C8,H8)</f>
        <v/>
      </c>
      <c r="P8" s="18">
        <f>SUM(D8,I8)</f>
        <v/>
      </c>
    </row>
    <row r="9">
      <c r="A9" s="18">
        <f>'Combined_MIDTERM-I'!I13</f>
        <v/>
      </c>
      <c r="B9" s="18">
        <f>'Combined_MIDTERM-I'!J13</f>
        <v/>
      </c>
      <c r="C9" s="18">
        <f>'Combined_MIDTERM-I'!K13</f>
        <v/>
      </c>
      <c r="D9" s="18">
        <f>'Combined_MIDTERM-I'!L13</f>
        <v/>
      </c>
      <c r="F9" s="18">
        <f>'Combined_CA-I'!N13</f>
        <v/>
      </c>
      <c r="G9" s="18">
        <f>'Combined_CA-I'!O13</f>
        <v/>
      </c>
      <c r="H9" s="18">
        <f>'Combined_CA-I'!P13</f>
        <v/>
      </c>
      <c r="I9" s="18">
        <f>'Combined_CA-I'!Q13</f>
        <v/>
      </c>
      <c r="K9" s="34" t="n"/>
      <c r="M9" s="18">
        <f>SUM(A9,F9)</f>
        <v/>
      </c>
      <c r="N9" s="18">
        <f>SUM(B9,G9)</f>
        <v/>
      </c>
      <c r="O9" s="18">
        <f>SUM(C9,H9)</f>
        <v/>
      </c>
      <c r="P9" s="18">
        <f>SUM(D9,I9)</f>
        <v/>
      </c>
    </row>
    <row r="10">
      <c r="A10" s="18">
        <f>'Combined_MIDTERM-I'!I14</f>
        <v/>
      </c>
      <c r="B10" s="18">
        <f>'Combined_MIDTERM-I'!J14</f>
        <v/>
      </c>
      <c r="C10" s="18">
        <f>'Combined_MIDTERM-I'!K14</f>
        <v/>
      </c>
      <c r="D10" s="18">
        <f>'Combined_MIDTERM-I'!L14</f>
        <v/>
      </c>
      <c r="F10" s="18">
        <f>'Combined_CA-I'!N14</f>
        <v/>
      </c>
      <c r="G10" s="18">
        <f>'Combined_CA-I'!O14</f>
        <v/>
      </c>
      <c r="H10" s="18">
        <f>'Combined_CA-I'!P14</f>
        <v/>
      </c>
      <c r="I10" s="18">
        <f>'Combined_CA-I'!Q14</f>
        <v/>
      </c>
      <c r="K10" s="34" t="n"/>
      <c r="M10" s="18">
        <f>SUM(A10,F10)</f>
        <v/>
      </c>
      <c r="N10" s="18">
        <f>SUM(B10,G10)</f>
        <v/>
      </c>
      <c r="O10" s="18">
        <f>SUM(C10,H10)</f>
        <v/>
      </c>
      <c r="P10" s="18">
        <f>SUM(D10,I10)</f>
        <v/>
      </c>
    </row>
    <row r="11">
      <c r="A11" s="18">
        <f>'Combined_MIDTERM-I'!I15</f>
        <v/>
      </c>
      <c r="B11" s="18">
        <f>'Combined_MIDTERM-I'!J15</f>
        <v/>
      </c>
      <c r="C11" s="18">
        <f>'Combined_MIDTERM-I'!K15</f>
        <v/>
      </c>
      <c r="D11" s="18">
        <f>'Combined_MIDTERM-I'!L15</f>
        <v/>
      </c>
      <c r="F11" s="18">
        <f>'Combined_CA-I'!N15</f>
        <v/>
      </c>
      <c r="G11" s="18">
        <f>'Combined_CA-I'!O15</f>
        <v/>
      </c>
      <c r="H11" s="18">
        <f>'Combined_CA-I'!P15</f>
        <v/>
      </c>
      <c r="I11" s="18">
        <f>'Combined_CA-I'!Q15</f>
        <v/>
      </c>
      <c r="K11" s="34" t="n"/>
      <c r="M11" s="18">
        <f>SUM(A11,F11)</f>
        <v/>
      </c>
      <c r="N11" s="18">
        <f>SUM(B11,G11)</f>
        <v/>
      </c>
      <c r="O11" s="18">
        <f>SUM(C11,H11)</f>
        <v/>
      </c>
      <c r="P11" s="18">
        <f>SUM(D11,I11)</f>
        <v/>
      </c>
    </row>
    <row r="12">
      <c r="A12" s="18">
        <f>'Combined_MIDTERM-I'!I16</f>
        <v/>
      </c>
      <c r="B12" s="18">
        <f>'Combined_MIDTERM-I'!J16</f>
        <v/>
      </c>
      <c r="C12" s="18">
        <f>'Combined_MIDTERM-I'!K16</f>
        <v/>
      </c>
      <c r="D12" s="18">
        <f>'Combined_MIDTERM-I'!L16</f>
        <v/>
      </c>
      <c r="F12" s="18">
        <f>'Combined_CA-I'!N16</f>
        <v/>
      </c>
      <c r="G12" s="18">
        <f>'Combined_CA-I'!O16</f>
        <v/>
      </c>
      <c r="H12" s="18">
        <f>'Combined_CA-I'!P16</f>
        <v/>
      </c>
      <c r="I12" s="18">
        <f>'Combined_CA-I'!Q16</f>
        <v/>
      </c>
      <c r="K12" s="34" t="n"/>
      <c r="M12" s="18">
        <f>SUM(A12,F12)</f>
        <v/>
      </c>
      <c r="N12" s="18">
        <f>SUM(B12,G12)</f>
        <v/>
      </c>
      <c r="O12" s="18">
        <f>SUM(C12,H12)</f>
        <v/>
      </c>
      <c r="P12" s="18">
        <f>SUM(D12,I12)</f>
        <v/>
      </c>
    </row>
    <row r="13">
      <c r="A13" s="18">
        <f>'Combined_MIDTERM-I'!I17</f>
        <v/>
      </c>
      <c r="B13" s="18">
        <f>'Combined_MIDTERM-I'!J17</f>
        <v/>
      </c>
      <c r="C13" s="18">
        <f>'Combined_MIDTERM-I'!K17</f>
        <v/>
      </c>
      <c r="D13" s="18">
        <f>'Combined_MIDTERM-I'!L17</f>
        <v/>
      </c>
      <c r="F13" s="18">
        <f>'Combined_CA-I'!N17</f>
        <v/>
      </c>
      <c r="G13" s="18">
        <f>'Combined_CA-I'!O17</f>
        <v/>
      </c>
      <c r="H13" s="18">
        <f>'Combined_CA-I'!P17</f>
        <v/>
      </c>
      <c r="I13" s="18">
        <f>'Combined_CA-I'!Q17</f>
        <v/>
      </c>
      <c r="K13" s="34" t="n"/>
      <c r="M13" s="18">
        <f>SUM(A13,F13)</f>
        <v/>
      </c>
      <c r="N13" s="18">
        <f>SUM(B13,G13)</f>
        <v/>
      </c>
      <c r="O13" s="18">
        <f>SUM(C13,H13)</f>
        <v/>
      </c>
      <c r="P13" s="18">
        <f>SUM(D13,I13)</f>
        <v/>
      </c>
    </row>
    <row r="14">
      <c r="A14" s="18">
        <f>'Combined_MIDTERM-I'!I18</f>
        <v/>
      </c>
      <c r="B14" s="18">
        <f>'Combined_MIDTERM-I'!J18</f>
        <v/>
      </c>
      <c r="C14" s="18">
        <f>'Combined_MIDTERM-I'!K18</f>
        <v/>
      </c>
      <c r="D14" s="18">
        <f>'Combined_MIDTERM-I'!L18</f>
        <v/>
      </c>
      <c r="F14" s="18">
        <f>'Combined_CA-I'!N18</f>
        <v/>
      </c>
      <c r="G14" s="18">
        <f>'Combined_CA-I'!O18</f>
        <v/>
      </c>
      <c r="H14" s="18">
        <f>'Combined_CA-I'!P18</f>
        <v/>
      </c>
      <c r="I14" s="18">
        <f>'Combined_CA-I'!Q18</f>
        <v/>
      </c>
      <c r="K14" s="34" t="n"/>
      <c r="M14" s="18">
        <f>SUM(A14,F14)</f>
        <v/>
      </c>
      <c r="N14" s="18">
        <f>SUM(B14,G14)</f>
        <v/>
      </c>
      <c r="O14" s="18">
        <f>SUM(C14,H14)</f>
        <v/>
      </c>
      <c r="P14" s="18">
        <f>SUM(D14,I14)</f>
        <v/>
      </c>
    </row>
    <row r="15">
      <c r="A15" s="18">
        <f>'Combined_MIDTERM-I'!I19</f>
        <v/>
      </c>
      <c r="B15" s="18">
        <f>'Combined_MIDTERM-I'!J19</f>
        <v/>
      </c>
      <c r="C15" s="18">
        <f>'Combined_MIDTERM-I'!K19</f>
        <v/>
      </c>
      <c r="D15" s="18">
        <f>'Combined_MIDTERM-I'!L19</f>
        <v/>
      </c>
      <c r="F15" s="18">
        <f>'Combined_CA-I'!N19</f>
        <v/>
      </c>
      <c r="G15" s="18">
        <f>'Combined_CA-I'!O19</f>
        <v/>
      </c>
      <c r="H15" s="18">
        <f>'Combined_CA-I'!P19</f>
        <v/>
      </c>
      <c r="I15" s="18">
        <f>'Combined_CA-I'!Q19</f>
        <v/>
      </c>
      <c r="K15" s="34" t="n"/>
      <c r="M15" s="18">
        <f>SUM(A15,F15)</f>
        <v/>
      </c>
      <c r="N15" s="18">
        <f>SUM(B15,G15)</f>
        <v/>
      </c>
      <c r="O15" s="18">
        <f>SUM(C15,H15)</f>
        <v/>
      </c>
      <c r="P15" s="18">
        <f>SUM(D15,I15)</f>
        <v/>
      </c>
    </row>
    <row r="16">
      <c r="A16" s="18">
        <f>'Combined_MIDTERM-I'!I20</f>
        <v/>
      </c>
      <c r="B16" s="18">
        <f>'Combined_MIDTERM-I'!J20</f>
        <v/>
      </c>
      <c r="C16" s="18">
        <f>'Combined_MIDTERM-I'!K20</f>
        <v/>
      </c>
      <c r="D16" s="18">
        <f>'Combined_MIDTERM-I'!L20</f>
        <v/>
      </c>
      <c r="F16" s="18">
        <f>'Combined_CA-I'!N20</f>
        <v/>
      </c>
      <c r="G16" s="18">
        <f>'Combined_CA-I'!O20</f>
        <v/>
      </c>
      <c r="H16" s="18">
        <f>'Combined_CA-I'!P20</f>
        <v/>
      </c>
      <c r="I16" s="18">
        <f>'Combined_CA-I'!Q20</f>
        <v/>
      </c>
      <c r="K16" s="34" t="n"/>
      <c r="M16" s="18">
        <f>SUM(A16,F16)</f>
        <v/>
      </c>
      <c r="N16" s="18">
        <f>SUM(B16,G16)</f>
        <v/>
      </c>
      <c r="O16" s="18">
        <f>SUM(C16,H16)</f>
        <v/>
      </c>
      <c r="P16" s="18">
        <f>SUM(D16,I16)</f>
        <v/>
      </c>
    </row>
    <row r="17">
      <c r="A17" s="18">
        <f>'Combined_MIDTERM-I'!I21</f>
        <v/>
      </c>
      <c r="B17" s="18">
        <f>'Combined_MIDTERM-I'!J21</f>
        <v/>
      </c>
      <c r="C17" s="18">
        <f>'Combined_MIDTERM-I'!K21</f>
        <v/>
      </c>
      <c r="D17" s="18">
        <f>'Combined_MIDTERM-I'!L21</f>
        <v/>
      </c>
      <c r="F17" s="18">
        <f>'Combined_CA-I'!N21</f>
        <v/>
      </c>
      <c r="G17" s="18">
        <f>'Combined_CA-I'!O21</f>
        <v/>
      </c>
      <c r="H17" s="18">
        <f>'Combined_CA-I'!P21</f>
        <v/>
      </c>
      <c r="I17" s="18">
        <f>'Combined_CA-I'!Q21</f>
        <v/>
      </c>
      <c r="K17" s="34" t="n"/>
      <c r="M17" s="18">
        <f>SUM(A17,F17)</f>
        <v/>
      </c>
      <c r="N17" s="18">
        <f>SUM(B17,G17)</f>
        <v/>
      </c>
      <c r="O17" s="18">
        <f>SUM(C17,H17)</f>
        <v/>
      </c>
      <c r="P17" s="18">
        <f>SUM(D17,I17)</f>
        <v/>
      </c>
    </row>
    <row r="18">
      <c r="A18" s="18">
        <f>'Combined_MIDTERM-I'!I22</f>
        <v/>
      </c>
      <c r="B18" s="18">
        <f>'Combined_MIDTERM-I'!J22</f>
        <v/>
      </c>
      <c r="C18" s="18">
        <f>'Combined_MIDTERM-I'!K22</f>
        <v/>
      </c>
      <c r="D18" s="18">
        <f>'Combined_MIDTERM-I'!L22</f>
        <v/>
      </c>
      <c r="F18" s="18">
        <f>'Combined_CA-I'!N22</f>
        <v/>
      </c>
      <c r="G18" s="18">
        <f>'Combined_CA-I'!O22</f>
        <v/>
      </c>
      <c r="H18" s="18">
        <f>'Combined_CA-I'!P22</f>
        <v/>
      </c>
      <c r="I18" s="18">
        <f>'Combined_CA-I'!Q22</f>
        <v/>
      </c>
      <c r="K18" s="34" t="n"/>
      <c r="M18" s="18">
        <f>SUM(A18,F18)</f>
        <v/>
      </c>
      <c r="N18" s="18">
        <f>SUM(B18,G18)</f>
        <v/>
      </c>
      <c r="O18" s="18">
        <f>SUM(C18,H18)</f>
        <v/>
      </c>
      <c r="P18" s="18">
        <f>SUM(D18,I18)</f>
        <v/>
      </c>
    </row>
    <row r="19">
      <c r="A19" s="18">
        <f>'Combined_MIDTERM-I'!I23</f>
        <v/>
      </c>
      <c r="B19" s="18">
        <f>'Combined_MIDTERM-I'!J23</f>
        <v/>
      </c>
      <c r="C19" s="18">
        <f>'Combined_MIDTERM-I'!K23</f>
        <v/>
      </c>
      <c r="D19" s="18">
        <f>'Combined_MIDTERM-I'!L23</f>
        <v/>
      </c>
      <c r="F19" s="18">
        <f>'Combined_CA-I'!N23</f>
        <v/>
      </c>
      <c r="G19" s="18">
        <f>'Combined_CA-I'!O23</f>
        <v/>
      </c>
      <c r="H19" s="18">
        <f>'Combined_CA-I'!P23</f>
        <v/>
      </c>
      <c r="I19" s="18">
        <f>'Combined_CA-I'!Q23</f>
        <v/>
      </c>
      <c r="K19" s="34" t="n"/>
      <c r="M19" s="18">
        <f>SUM(A19,F19)</f>
        <v/>
      </c>
      <c r="N19" s="18">
        <f>SUM(B19,G19)</f>
        <v/>
      </c>
      <c r="O19" s="18">
        <f>SUM(C19,H19)</f>
        <v/>
      </c>
      <c r="P19" s="18">
        <f>SUM(D19,I19)</f>
        <v/>
      </c>
    </row>
    <row r="20">
      <c r="A20" s="18">
        <f>'Combined_MIDTERM-I'!I24</f>
        <v/>
      </c>
      <c r="B20" s="18">
        <f>'Combined_MIDTERM-I'!J24</f>
        <v/>
      </c>
      <c r="C20" s="18">
        <f>'Combined_MIDTERM-I'!K24</f>
        <v/>
      </c>
      <c r="D20" s="18">
        <f>'Combined_MIDTERM-I'!L24</f>
        <v/>
      </c>
      <c r="F20" s="18">
        <f>'Combined_CA-I'!N24</f>
        <v/>
      </c>
      <c r="G20" s="18">
        <f>'Combined_CA-I'!O24</f>
        <v/>
      </c>
      <c r="H20" s="18">
        <f>'Combined_CA-I'!P24</f>
        <v/>
      </c>
      <c r="I20" s="18">
        <f>'Combined_CA-I'!Q24</f>
        <v/>
      </c>
      <c r="K20" s="34" t="n"/>
      <c r="M20" s="18">
        <f>SUM(A20,F20)</f>
        <v/>
      </c>
      <c r="N20" s="18">
        <f>SUM(B20,G20)</f>
        <v/>
      </c>
      <c r="O20" s="18">
        <f>SUM(C20,H20)</f>
        <v/>
      </c>
      <c r="P20" s="18">
        <f>SUM(D20,I20)</f>
        <v/>
      </c>
    </row>
    <row r="21">
      <c r="A21" s="18">
        <f>'Combined_MIDTERM-I'!I25</f>
        <v/>
      </c>
      <c r="B21" s="18">
        <f>'Combined_MIDTERM-I'!J25</f>
        <v/>
      </c>
      <c r="C21" s="18">
        <f>'Combined_MIDTERM-I'!K25</f>
        <v/>
      </c>
      <c r="D21" s="18">
        <f>'Combined_MIDTERM-I'!L25</f>
        <v/>
      </c>
      <c r="F21" s="18">
        <f>'Combined_CA-I'!N25</f>
        <v/>
      </c>
      <c r="G21" s="18">
        <f>'Combined_CA-I'!O25</f>
        <v/>
      </c>
      <c r="H21" s="18">
        <f>'Combined_CA-I'!P25</f>
        <v/>
      </c>
      <c r="I21" s="18">
        <f>'Combined_CA-I'!Q25</f>
        <v/>
      </c>
      <c r="K21" s="34" t="n"/>
      <c r="M21" s="18">
        <f>SUM(A21,F21)</f>
        <v/>
      </c>
      <c r="N21" s="18">
        <f>SUM(B21,G21)</f>
        <v/>
      </c>
      <c r="O21" s="18">
        <f>SUM(C21,H21)</f>
        <v/>
      </c>
      <c r="P21" s="18">
        <f>SUM(D21,I21)</f>
        <v/>
      </c>
    </row>
    <row r="22">
      <c r="A22" s="18">
        <f>'Combined_MIDTERM-I'!I26</f>
        <v/>
      </c>
      <c r="B22" s="18">
        <f>'Combined_MIDTERM-I'!J26</f>
        <v/>
      </c>
      <c r="C22" s="18">
        <f>'Combined_MIDTERM-I'!K26</f>
        <v/>
      </c>
      <c r="D22" s="18">
        <f>'Combined_MIDTERM-I'!L26</f>
        <v/>
      </c>
      <c r="F22" s="18">
        <f>'Combined_CA-I'!N26</f>
        <v/>
      </c>
      <c r="G22" s="18">
        <f>'Combined_CA-I'!O26</f>
        <v/>
      </c>
      <c r="H22" s="18">
        <f>'Combined_CA-I'!P26</f>
        <v/>
      </c>
      <c r="I22" s="18">
        <f>'Combined_CA-I'!Q26</f>
        <v/>
      </c>
      <c r="K22" s="34" t="n"/>
      <c r="M22" s="18">
        <f>SUM(A22,F22)</f>
        <v/>
      </c>
      <c r="N22" s="18">
        <f>SUM(B22,G22)</f>
        <v/>
      </c>
      <c r="O22" s="18">
        <f>SUM(C22,H22)</f>
        <v/>
      </c>
      <c r="P22" s="18">
        <f>SUM(D22,I22)</f>
        <v/>
      </c>
    </row>
    <row r="23">
      <c r="A23" s="18">
        <f>'Combined_MIDTERM-I'!I27</f>
        <v/>
      </c>
      <c r="B23" s="18">
        <f>'Combined_MIDTERM-I'!J27</f>
        <v/>
      </c>
      <c r="C23" s="18">
        <f>'Combined_MIDTERM-I'!K27</f>
        <v/>
      </c>
      <c r="D23" s="18">
        <f>'Combined_MIDTERM-I'!L27</f>
        <v/>
      </c>
      <c r="F23" s="18">
        <f>'Combined_CA-I'!N27</f>
        <v/>
      </c>
      <c r="G23" s="18">
        <f>'Combined_CA-I'!O27</f>
        <v/>
      </c>
      <c r="H23" s="18">
        <f>'Combined_CA-I'!P27</f>
        <v/>
      </c>
      <c r="I23" s="18">
        <f>'Combined_CA-I'!Q27</f>
        <v/>
      </c>
      <c r="K23" s="34" t="n"/>
      <c r="M23" s="18">
        <f>SUM(A23,F23)</f>
        <v/>
      </c>
      <c r="N23" s="18">
        <f>SUM(B23,G23)</f>
        <v/>
      </c>
      <c r="O23" s="18">
        <f>SUM(C23,H23)</f>
        <v/>
      </c>
      <c r="P23" s="18">
        <f>SUM(D23,I23)</f>
        <v/>
      </c>
    </row>
    <row r="24">
      <c r="A24" s="18">
        <f>'Combined_MIDTERM-I'!I28</f>
        <v/>
      </c>
      <c r="B24" s="18">
        <f>'Combined_MIDTERM-I'!J28</f>
        <v/>
      </c>
      <c r="C24" s="18">
        <f>'Combined_MIDTERM-I'!K28</f>
        <v/>
      </c>
      <c r="D24" s="18">
        <f>'Combined_MIDTERM-I'!L28</f>
        <v/>
      </c>
      <c r="F24" s="18">
        <f>'Combined_CA-I'!N28</f>
        <v/>
      </c>
      <c r="G24" s="18">
        <f>'Combined_CA-I'!O28</f>
        <v/>
      </c>
      <c r="H24" s="18">
        <f>'Combined_CA-I'!P28</f>
        <v/>
      </c>
      <c r="I24" s="18">
        <f>'Combined_CA-I'!Q28</f>
        <v/>
      </c>
      <c r="K24" s="34" t="n"/>
      <c r="M24" s="18">
        <f>SUM(A24,F24)</f>
        <v/>
      </c>
      <c r="N24" s="18">
        <f>SUM(B24,G24)</f>
        <v/>
      </c>
      <c r="O24" s="18">
        <f>SUM(C24,H24)</f>
        <v/>
      </c>
      <c r="P24" s="18">
        <f>SUM(D24,I24)</f>
        <v/>
      </c>
    </row>
    <row r="25">
      <c r="A25" s="18">
        <f>'Combined_MIDTERM-I'!I29</f>
        <v/>
      </c>
      <c r="B25" s="18">
        <f>'Combined_MIDTERM-I'!J29</f>
        <v/>
      </c>
      <c r="C25" s="18">
        <f>'Combined_MIDTERM-I'!K29</f>
        <v/>
      </c>
      <c r="D25" s="18">
        <f>'Combined_MIDTERM-I'!L29</f>
        <v/>
      </c>
      <c r="F25" s="18">
        <f>'Combined_CA-I'!N29</f>
        <v/>
      </c>
      <c r="G25" s="18">
        <f>'Combined_CA-I'!O29</f>
        <v/>
      </c>
      <c r="H25" s="18">
        <f>'Combined_CA-I'!P29</f>
        <v/>
      </c>
      <c r="I25" s="18">
        <f>'Combined_CA-I'!Q29</f>
        <v/>
      </c>
      <c r="K25" s="34" t="n"/>
      <c r="M25" s="18">
        <f>SUM(A25,F25)</f>
        <v/>
      </c>
      <c r="N25" s="18">
        <f>SUM(B25,G25)</f>
        <v/>
      </c>
      <c r="O25" s="18">
        <f>SUM(C25,H25)</f>
        <v/>
      </c>
      <c r="P25" s="18">
        <f>SUM(D25,I25)</f>
        <v/>
      </c>
    </row>
    <row r="26">
      <c r="A26" s="18">
        <f>'Combined_MIDTERM-I'!I30</f>
        <v/>
      </c>
      <c r="B26" s="18">
        <f>'Combined_MIDTERM-I'!J30</f>
        <v/>
      </c>
      <c r="C26" s="18">
        <f>'Combined_MIDTERM-I'!K30</f>
        <v/>
      </c>
      <c r="D26" s="18">
        <f>'Combined_MIDTERM-I'!L30</f>
        <v/>
      </c>
      <c r="F26" s="18">
        <f>'Combined_CA-I'!N30</f>
        <v/>
      </c>
      <c r="G26" s="18">
        <f>'Combined_CA-I'!O30</f>
        <v/>
      </c>
      <c r="H26" s="18">
        <f>'Combined_CA-I'!P30</f>
        <v/>
      </c>
      <c r="I26" s="18">
        <f>'Combined_CA-I'!Q30</f>
        <v/>
      </c>
      <c r="K26" s="34" t="n"/>
      <c r="M26" s="18">
        <f>SUM(A26,F26)</f>
        <v/>
      </c>
      <c r="N26" s="18">
        <f>SUM(B26,G26)</f>
        <v/>
      </c>
      <c r="O26" s="18">
        <f>SUM(C26,H26)</f>
        <v/>
      </c>
      <c r="P26" s="18">
        <f>SUM(D26,I26)</f>
        <v/>
      </c>
    </row>
    <row r="27">
      <c r="A27" s="18">
        <f>'Combined_MIDTERM-I'!I31</f>
        <v/>
      </c>
      <c r="B27" s="18">
        <f>'Combined_MIDTERM-I'!J31</f>
        <v/>
      </c>
      <c r="C27" s="18">
        <f>'Combined_MIDTERM-I'!K31</f>
        <v/>
      </c>
      <c r="D27" s="18">
        <f>'Combined_MIDTERM-I'!L31</f>
        <v/>
      </c>
      <c r="F27" s="18">
        <f>'Combined_CA-I'!N31</f>
        <v/>
      </c>
      <c r="G27" s="18">
        <f>'Combined_CA-I'!O31</f>
        <v/>
      </c>
      <c r="H27" s="18">
        <f>'Combined_CA-I'!P31</f>
        <v/>
      </c>
      <c r="I27" s="18">
        <f>'Combined_CA-I'!Q31</f>
        <v/>
      </c>
      <c r="K27" s="34" t="n"/>
      <c r="M27" s="18">
        <f>SUM(A27,F27)</f>
        <v/>
      </c>
      <c r="N27" s="18">
        <f>SUM(B27,G27)</f>
        <v/>
      </c>
      <c r="O27" s="18">
        <f>SUM(C27,H27)</f>
        <v/>
      </c>
      <c r="P27" s="18">
        <f>SUM(D27,I27)</f>
        <v/>
      </c>
    </row>
    <row r="28">
      <c r="A28" s="18">
        <f>'Combined_MIDTERM-I'!I32</f>
        <v/>
      </c>
      <c r="B28" s="18">
        <f>'Combined_MIDTERM-I'!J32</f>
        <v/>
      </c>
      <c r="C28" s="18">
        <f>'Combined_MIDTERM-I'!K32</f>
        <v/>
      </c>
      <c r="D28" s="18">
        <f>'Combined_MIDTERM-I'!L32</f>
        <v/>
      </c>
      <c r="F28" s="18">
        <f>'Combined_CA-I'!N32</f>
        <v/>
      </c>
      <c r="G28" s="18">
        <f>'Combined_CA-I'!O32</f>
        <v/>
      </c>
      <c r="H28" s="18">
        <f>'Combined_CA-I'!P32</f>
        <v/>
      </c>
      <c r="I28" s="18">
        <f>'Combined_CA-I'!Q32</f>
        <v/>
      </c>
      <c r="K28" s="34" t="n"/>
      <c r="M28" s="18">
        <f>SUM(A28,F28)</f>
        <v/>
      </c>
      <c r="N28" s="18">
        <f>SUM(B28,G28)</f>
        <v/>
      </c>
      <c r="O28" s="18">
        <f>SUM(C28,H28)</f>
        <v/>
      </c>
      <c r="P28" s="18">
        <f>SUM(D28,I28)</f>
        <v/>
      </c>
    </row>
    <row r="29">
      <c r="A29" s="18">
        <f>'Combined_MIDTERM-I'!I33</f>
        <v/>
      </c>
      <c r="B29" s="18">
        <f>'Combined_MIDTERM-I'!J33</f>
        <v/>
      </c>
      <c r="C29" s="18">
        <f>'Combined_MIDTERM-I'!K33</f>
        <v/>
      </c>
      <c r="D29" s="18">
        <f>'Combined_MIDTERM-I'!L33</f>
        <v/>
      </c>
      <c r="F29" s="18">
        <f>'Combined_CA-I'!N33</f>
        <v/>
      </c>
      <c r="G29" s="18">
        <f>'Combined_CA-I'!O33</f>
        <v/>
      </c>
      <c r="H29" s="18">
        <f>'Combined_CA-I'!P33</f>
        <v/>
      </c>
      <c r="I29" s="18">
        <f>'Combined_CA-I'!Q33</f>
        <v/>
      </c>
      <c r="K29" s="34" t="n"/>
      <c r="M29" s="18">
        <f>SUM(A29,F29)</f>
        <v/>
      </c>
      <c r="N29" s="18">
        <f>SUM(B29,G29)</f>
        <v/>
      </c>
      <c r="O29" s="18">
        <f>SUM(C29,H29)</f>
        <v/>
      </c>
      <c r="P29" s="18">
        <f>SUM(D29,I29)</f>
        <v/>
      </c>
    </row>
    <row r="30">
      <c r="A30" s="18">
        <f>'Combined_MIDTERM-I'!I34</f>
        <v/>
      </c>
      <c r="B30" s="18">
        <f>'Combined_MIDTERM-I'!J34</f>
        <v/>
      </c>
      <c r="C30" s="18">
        <f>'Combined_MIDTERM-I'!K34</f>
        <v/>
      </c>
      <c r="D30" s="18">
        <f>'Combined_MIDTERM-I'!L34</f>
        <v/>
      </c>
      <c r="F30" s="18">
        <f>'Combined_CA-I'!N34</f>
        <v/>
      </c>
      <c r="G30" s="18">
        <f>'Combined_CA-I'!O34</f>
        <v/>
      </c>
      <c r="H30" s="18">
        <f>'Combined_CA-I'!P34</f>
        <v/>
      </c>
      <c r="I30" s="18">
        <f>'Combined_CA-I'!Q34</f>
        <v/>
      </c>
      <c r="K30" s="34" t="n"/>
      <c r="M30" s="18">
        <f>SUM(A30,F30)</f>
        <v/>
      </c>
      <c r="N30" s="18">
        <f>SUM(B30,G30)</f>
        <v/>
      </c>
      <c r="O30" s="18">
        <f>SUM(C30,H30)</f>
        <v/>
      </c>
      <c r="P30" s="18">
        <f>SUM(D30,I30)</f>
        <v/>
      </c>
    </row>
    <row r="31">
      <c r="A31" s="18">
        <f>'Combined_MIDTERM-I'!I35</f>
        <v/>
      </c>
      <c r="B31" s="18">
        <f>'Combined_MIDTERM-I'!J35</f>
        <v/>
      </c>
      <c r="C31" s="18">
        <f>'Combined_MIDTERM-I'!K35</f>
        <v/>
      </c>
      <c r="D31" s="18">
        <f>'Combined_MIDTERM-I'!L35</f>
        <v/>
      </c>
      <c r="F31" s="18">
        <f>'Combined_CA-I'!N35</f>
        <v/>
      </c>
      <c r="G31" s="18">
        <f>'Combined_CA-I'!O35</f>
        <v/>
      </c>
      <c r="H31" s="18">
        <f>'Combined_CA-I'!P35</f>
        <v/>
      </c>
      <c r="I31" s="18">
        <f>'Combined_CA-I'!Q35</f>
        <v/>
      </c>
      <c r="K31" s="34" t="n"/>
      <c r="M31" s="18">
        <f>SUM(A31,F31)</f>
        <v/>
      </c>
      <c r="N31" s="18">
        <f>SUM(B31,G31)</f>
        <v/>
      </c>
      <c r="O31" s="18">
        <f>SUM(C31,H31)</f>
        <v/>
      </c>
      <c r="P31" s="18">
        <f>SUM(D31,I31)</f>
        <v/>
      </c>
    </row>
    <row r="32">
      <c r="A32" s="18">
        <f>'Combined_MIDTERM-I'!I36</f>
        <v/>
      </c>
      <c r="B32" s="18">
        <f>'Combined_MIDTERM-I'!J36</f>
        <v/>
      </c>
      <c r="C32" s="18">
        <f>'Combined_MIDTERM-I'!K36</f>
        <v/>
      </c>
      <c r="D32" s="18">
        <f>'Combined_MIDTERM-I'!L36</f>
        <v/>
      </c>
      <c r="F32" s="18">
        <f>'Combined_CA-I'!N36</f>
        <v/>
      </c>
      <c r="G32" s="18">
        <f>'Combined_CA-I'!O36</f>
        <v/>
      </c>
      <c r="H32" s="18">
        <f>'Combined_CA-I'!P36</f>
        <v/>
      </c>
      <c r="I32" s="18">
        <f>'Combined_CA-I'!Q36</f>
        <v/>
      </c>
      <c r="K32" s="34" t="n"/>
      <c r="M32" s="18">
        <f>SUM(A32,F32)</f>
        <v/>
      </c>
      <c r="N32" s="18">
        <f>SUM(B32,G32)</f>
        <v/>
      </c>
      <c r="O32" s="18">
        <f>SUM(C32,H32)</f>
        <v/>
      </c>
      <c r="P32" s="18">
        <f>SUM(D32,I32)</f>
        <v/>
      </c>
    </row>
    <row r="33">
      <c r="A33" s="18">
        <f>'Combined_MIDTERM-I'!I37</f>
        <v/>
      </c>
      <c r="B33" s="18">
        <f>'Combined_MIDTERM-I'!J37</f>
        <v/>
      </c>
      <c r="C33" s="18">
        <f>'Combined_MIDTERM-I'!K37</f>
        <v/>
      </c>
      <c r="D33" s="18">
        <f>'Combined_MIDTERM-I'!L37</f>
        <v/>
      </c>
      <c r="F33" s="18">
        <f>'Combined_CA-I'!N37</f>
        <v/>
      </c>
      <c r="G33" s="18">
        <f>'Combined_CA-I'!O37</f>
        <v/>
      </c>
      <c r="H33" s="18">
        <f>'Combined_CA-I'!P37</f>
        <v/>
      </c>
      <c r="I33" s="18">
        <f>'Combined_CA-I'!Q37</f>
        <v/>
      </c>
      <c r="K33" s="34" t="n"/>
      <c r="M33" s="18">
        <f>SUM(A33,F33)</f>
        <v/>
      </c>
      <c r="N33" s="18">
        <f>SUM(B33,G33)</f>
        <v/>
      </c>
      <c r="O33" s="18">
        <f>SUM(C33,H33)</f>
        <v/>
      </c>
      <c r="P33" s="18">
        <f>SUM(D33,I33)</f>
        <v/>
      </c>
    </row>
    <row r="34">
      <c r="A34" s="18">
        <f>'Combined_MIDTERM-I'!I38</f>
        <v/>
      </c>
      <c r="B34" s="18">
        <f>'Combined_MIDTERM-I'!J38</f>
        <v/>
      </c>
      <c r="C34" s="18">
        <f>'Combined_MIDTERM-I'!K38</f>
        <v/>
      </c>
      <c r="D34" s="18">
        <f>'Combined_MIDTERM-I'!L38</f>
        <v/>
      </c>
      <c r="F34" s="18">
        <f>'Combined_CA-I'!N38</f>
        <v/>
      </c>
      <c r="G34" s="18">
        <f>'Combined_CA-I'!O38</f>
        <v/>
      </c>
      <c r="H34" s="18">
        <f>'Combined_CA-I'!P38</f>
        <v/>
      </c>
      <c r="I34" s="18">
        <f>'Combined_CA-I'!Q38</f>
        <v/>
      </c>
      <c r="K34" s="34" t="n"/>
      <c r="M34" s="18">
        <f>SUM(A34,F34)</f>
        <v/>
      </c>
      <c r="N34" s="18">
        <f>SUM(B34,G34)</f>
        <v/>
      </c>
      <c r="O34" s="18">
        <f>SUM(C34,H34)</f>
        <v/>
      </c>
      <c r="P34" s="18">
        <f>SUM(D34,I34)</f>
        <v/>
      </c>
    </row>
    <row r="35">
      <c r="A35" s="18">
        <f>'Combined_MIDTERM-I'!I39</f>
        <v/>
      </c>
      <c r="B35" s="18">
        <f>'Combined_MIDTERM-I'!J39</f>
        <v/>
      </c>
      <c r="C35" s="18">
        <f>'Combined_MIDTERM-I'!K39</f>
        <v/>
      </c>
      <c r="D35" s="18">
        <f>'Combined_MIDTERM-I'!L39</f>
        <v/>
      </c>
      <c r="F35" s="18">
        <f>'Combined_CA-I'!N39</f>
        <v/>
      </c>
      <c r="G35" s="18">
        <f>'Combined_CA-I'!O39</f>
        <v/>
      </c>
      <c r="H35" s="18">
        <f>'Combined_CA-I'!P39</f>
        <v/>
      </c>
      <c r="I35" s="18">
        <f>'Combined_CA-I'!Q39</f>
        <v/>
      </c>
      <c r="K35" s="34" t="n"/>
      <c r="M35" s="18">
        <f>SUM(A35,F35)</f>
        <v/>
      </c>
      <c r="N35" s="18">
        <f>SUM(B35,G35)</f>
        <v/>
      </c>
      <c r="O35" s="18">
        <f>SUM(C35,H35)</f>
        <v/>
      </c>
      <c r="P35" s="18">
        <f>SUM(D35,I35)</f>
        <v/>
      </c>
    </row>
    <row r="36">
      <c r="A36" s="18">
        <f>'Combined_MIDTERM-I'!I40</f>
        <v/>
      </c>
      <c r="B36" s="18">
        <f>'Combined_MIDTERM-I'!J40</f>
        <v/>
      </c>
      <c r="C36" s="18">
        <f>'Combined_MIDTERM-I'!K40</f>
        <v/>
      </c>
      <c r="D36" s="18">
        <f>'Combined_MIDTERM-I'!L40</f>
        <v/>
      </c>
      <c r="F36" s="18">
        <f>'Combined_CA-I'!N40</f>
        <v/>
      </c>
      <c r="G36" s="18">
        <f>'Combined_CA-I'!O40</f>
        <v/>
      </c>
      <c r="H36" s="18">
        <f>'Combined_CA-I'!P40</f>
        <v/>
      </c>
      <c r="I36" s="18">
        <f>'Combined_CA-I'!Q40</f>
        <v/>
      </c>
      <c r="K36" s="34" t="n"/>
      <c r="M36" s="18">
        <f>SUM(A36,F36)</f>
        <v/>
      </c>
      <c r="N36" s="18">
        <f>SUM(B36,G36)</f>
        <v/>
      </c>
      <c r="O36" s="18">
        <f>SUM(C36,H36)</f>
        <v/>
      </c>
      <c r="P36" s="18">
        <f>SUM(D36,I36)</f>
        <v/>
      </c>
    </row>
    <row r="37">
      <c r="A37" s="18">
        <f>'Combined_MIDTERM-I'!I41</f>
        <v/>
      </c>
      <c r="B37" s="18">
        <f>'Combined_MIDTERM-I'!J41</f>
        <v/>
      </c>
      <c r="C37" s="18">
        <f>'Combined_MIDTERM-I'!K41</f>
        <v/>
      </c>
      <c r="D37" s="18">
        <f>'Combined_MIDTERM-I'!L41</f>
        <v/>
      </c>
      <c r="F37" s="18">
        <f>'Combined_CA-I'!N41</f>
        <v/>
      </c>
      <c r="G37" s="18">
        <f>'Combined_CA-I'!O41</f>
        <v/>
      </c>
      <c r="H37" s="18">
        <f>'Combined_CA-I'!P41</f>
        <v/>
      </c>
      <c r="I37" s="18">
        <f>'Combined_CA-I'!Q41</f>
        <v/>
      </c>
      <c r="K37" s="34" t="n"/>
      <c r="M37" s="18">
        <f>SUM(A37,F37)</f>
        <v/>
      </c>
      <c r="N37" s="18">
        <f>SUM(B37,G37)</f>
        <v/>
      </c>
      <c r="O37" s="18">
        <f>SUM(C37,H37)</f>
        <v/>
      </c>
      <c r="P37" s="18">
        <f>SUM(D37,I37)</f>
        <v/>
      </c>
    </row>
    <row r="38">
      <c r="A38" s="18">
        <f>'Combined_MIDTERM-I'!I42</f>
        <v/>
      </c>
      <c r="B38" s="18">
        <f>'Combined_MIDTERM-I'!J42</f>
        <v/>
      </c>
      <c r="C38" s="18">
        <f>'Combined_MIDTERM-I'!K42</f>
        <v/>
      </c>
      <c r="D38" s="18">
        <f>'Combined_MIDTERM-I'!L42</f>
        <v/>
      </c>
      <c r="F38" s="18">
        <f>'Combined_CA-I'!N42</f>
        <v/>
      </c>
      <c r="G38" s="18">
        <f>'Combined_CA-I'!O42</f>
        <v/>
      </c>
      <c r="H38" s="18">
        <f>'Combined_CA-I'!P42</f>
        <v/>
      </c>
      <c r="I38" s="18">
        <f>'Combined_CA-I'!Q42</f>
        <v/>
      </c>
      <c r="K38" s="34" t="n"/>
      <c r="M38" s="18">
        <f>SUM(A38,F38)</f>
        <v/>
      </c>
      <c r="N38" s="18">
        <f>SUM(B38,G38)</f>
        <v/>
      </c>
      <c r="O38" s="18">
        <f>SUM(C38,H38)</f>
        <v/>
      </c>
      <c r="P38" s="18">
        <f>SUM(D38,I38)</f>
        <v/>
      </c>
    </row>
    <row r="39">
      <c r="A39" s="18">
        <f>'Combined_MIDTERM-I'!I43</f>
        <v/>
      </c>
      <c r="B39" s="18">
        <f>'Combined_MIDTERM-I'!J43</f>
        <v/>
      </c>
      <c r="C39" s="18">
        <f>'Combined_MIDTERM-I'!K43</f>
        <v/>
      </c>
      <c r="D39" s="18">
        <f>'Combined_MIDTERM-I'!L43</f>
        <v/>
      </c>
      <c r="F39" s="18">
        <f>'Combined_CA-I'!N43</f>
        <v/>
      </c>
      <c r="G39" s="18">
        <f>'Combined_CA-I'!O43</f>
        <v/>
      </c>
      <c r="H39" s="18">
        <f>'Combined_CA-I'!P43</f>
        <v/>
      </c>
      <c r="I39" s="18">
        <f>'Combined_CA-I'!Q43</f>
        <v/>
      </c>
      <c r="K39" s="34" t="n"/>
      <c r="M39" s="18">
        <f>SUM(A39,F39)</f>
        <v/>
      </c>
      <c r="N39" s="18">
        <f>SUM(B39,G39)</f>
        <v/>
      </c>
      <c r="O39" s="18">
        <f>SUM(C39,H39)</f>
        <v/>
      </c>
      <c r="P39" s="18">
        <f>SUM(D39,I39)</f>
        <v/>
      </c>
    </row>
    <row r="40">
      <c r="A40" s="18">
        <f>'Combined_MIDTERM-I'!I44</f>
        <v/>
      </c>
      <c r="B40" s="18">
        <f>'Combined_MIDTERM-I'!J44</f>
        <v/>
      </c>
      <c r="C40" s="18">
        <f>'Combined_MIDTERM-I'!K44</f>
        <v/>
      </c>
      <c r="D40" s="18">
        <f>'Combined_MIDTERM-I'!L44</f>
        <v/>
      </c>
      <c r="F40" s="18">
        <f>'Combined_CA-I'!N44</f>
        <v/>
      </c>
      <c r="G40" s="18">
        <f>'Combined_CA-I'!O44</f>
        <v/>
      </c>
      <c r="H40" s="18">
        <f>'Combined_CA-I'!P44</f>
        <v/>
      </c>
      <c r="I40" s="18">
        <f>'Combined_CA-I'!Q44</f>
        <v/>
      </c>
      <c r="K40" s="34" t="n"/>
      <c r="M40" s="18">
        <f>SUM(A40,F40)</f>
        <v/>
      </c>
      <c r="N40" s="18">
        <f>SUM(B40,G40)</f>
        <v/>
      </c>
      <c r="O40" s="18">
        <f>SUM(C40,H40)</f>
        <v/>
      </c>
      <c r="P40" s="18">
        <f>SUM(D40,I40)</f>
        <v/>
      </c>
    </row>
    <row r="41">
      <c r="A41" s="18">
        <f>'Combined_MIDTERM-I'!I45</f>
        <v/>
      </c>
      <c r="B41" s="18">
        <f>'Combined_MIDTERM-I'!J45</f>
        <v/>
      </c>
      <c r="C41" s="18">
        <f>'Combined_MIDTERM-I'!K45</f>
        <v/>
      </c>
      <c r="D41" s="18">
        <f>'Combined_MIDTERM-I'!L45</f>
        <v/>
      </c>
      <c r="F41" s="18">
        <f>'Combined_CA-I'!N45</f>
        <v/>
      </c>
      <c r="G41" s="18">
        <f>'Combined_CA-I'!O45</f>
        <v/>
      </c>
      <c r="H41" s="18">
        <f>'Combined_CA-I'!P45</f>
        <v/>
      </c>
      <c r="I41" s="18">
        <f>'Combined_CA-I'!Q45</f>
        <v/>
      </c>
      <c r="K41" s="34" t="n"/>
      <c r="M41" s="18">
        <f>SUM(A41,F41)</f>
        <v/>
      </c>
      <c r="N41" s="18">
        <f>SUM(B41,G41)</f>
        <v/>
      </c>
      <c r="O41" s="18">
        <f>SUM(C41,H41)</f>
        <v/>
      </c>
      <c r="P41" s="18">
        <f>SUM(D41,I41)</f>
        <v/>
      </c>
    </row>
    <row r="42">
      <c r="A42" s="18">
        <f>'Combined_MIDTERM-I'!I46</f>
        <v/>
      </c>
      <c r="B42" s="18">
        <f>'Combined_MIDTERM-I'!J46</f>
        <v/>
      </c>
      <c r="C42" s="18">
        <f>'Combined_MIDTERM-I'!K46</f>
        <v/>
      </c>
      <c r="D42" s="18">
        <f>'Combined_MIDTERM-I'!L46</f>
        <v/>
      </c>
      <c r="F42" s="18">
        <f>'Combined_CA-I'!N46</f>
        <v/>
      </c>
      <c r="G42" s="18">
        <f>'Combined_CA-I'!O46</f>
        <v/>
      </c>
      <c r="H42" s="18">
        <f>'Combined_CA-I'!P46</f>
        <v/>
      </c>
      <c r="I42" s="18">
        <f>'Combined_CA-I'!Q46</f>
        <v/>
      </c>
      <c r="K42" s="34" t="n"/>
      <c r="M42" s="18">
        <f>SUM(A42,F42)</f>
        <v/>
      </c>
      <c r="N42" s="18">
        <f>SUM(B42,G42)</f>
        <v/>
      </c>
      <c r="O42" s="18">
        <f>SUM(C42,H42)</f>
        <v/>
      </c>
      <c r="P42" s="18">
        <f>SUM(D42,I42)</f>
        <v/>
      </c>
    </row>
    <row r="43">
      <c r="A43" s="18">
        <f>'Combined_MIDTERM-I'!I47</f>
        <v/>
      </c>
      <c r="B43" s="18">
        <f>'Combined_MIDTERM-I'!J47</f>
        <v/>
      </c>
      <c r="C43" s="18">
        <f>'Combined_MIDTERM-I'!K47</f>
        <v/>
      </c>
      <c r="D43" s="18">
        <f>'Combined_MIDTERM-I'!L47</f>
        <v/>
      </c>
      <c r="F43" s="18">
        <f>'Combined_CA-I'!N47</f>
        <v/>
      </c>
      <c r="G43" s="18">
        <f>'Combined_CA-I'!O47</f>
        <v/>
      </c>
      <c r="H43" s="18">
        <f>'Combined_CA-I'!P47</f>
        <v/>
      </c>
      <c r="I43" s="18">
        <f>'Combined_CA-I'!Q47</f>
        <v/>
      </c>
      <c r="K43" s="34" t="n"/>
      <c r="M43" s="18">
        <f>SUM(A43,F43)</f>
        <v/>
      </c>
      <c r="N43" s="18">
        <f>SUM(B43,G43)</f>
        <v/>
      </c>
      <c r="O43" s="18">
        <f>SUM(C43,H43)</f>
        <v/>
      </c>
      <c r="P43" s="18">
        <f>SUM(D43,I43)</f>
        <v/>
      </c>
    </row>
    <row r="44">
      <c r="A44" s="18">
        <f>'Combined_MIDTERM-I'!I48</f>
        <v/>
      </c>
      <c r="B44" s="18">
        <f>'Combined_MIDTERM-I'!J48</f>
        <v/>
      </c>
      <c r="C44" s="18">
        <f>'Combined_MIDTERM-I'!K48</f>
        <v/>
      </c>
      <c r="D44" s="18">
        <f>'Combined_MIDTERM-I'!L48</f>
        <v/>
      </c>
      <c r="F44" s="18">
        <f>'Combined_CA-I'!N48</f>
        <v/>
      </c>
      <c r="G44" s="18">
        <f>'Combined_CA-I'!O48</f>
        <v/>
      </c>
      <c r="H44" s="18">
        <f>'Combined_CA-I'!P48</f>
        <v/>
      </c>
      <c r="I44" s="18">
        <f>'Combined_CA-I'!Q48</f>
        <v/>
      </c>
      <c r="K44" s="34" t="n"/>
      <c r="M44" s="18">
        <f>SUM(A44,F44)</f>
        <v/>
      </c>
      <c r="N44" s="18">
        <f>SUM(B44,G44)</f>
        <v/>
      </c>
      <c r="O44" s="18">
        <f>SUM(C44,H44)</f>
        <v/>
      </c>
      <c r="P44" s="18">
        <f>SUM(D44,I44)</f>
        <v/>
      </c>
    </row>
    <row r="45">
      <c r="A45" s="18">
        <f>'Combined_MIDTERM-I'!I49</f>
        <v/>
      </c>
      <c r="B45" s="18">
        <f>'Combined_MIDTERM-I'!J49</f>
        <v/>
      </c>
      <c r="C45" s="18">
        <f>'Combined_MIDTERM-I'!K49</f>
        <v/>
      </c>
      <c r="D45" s="18">
        <f>'Combined_MIDTERM-I'!L49</f>
        <v/>
      </c>
      <c r="F45" s="18">
        <f>'Combined_CA-I'!N49</f>
        <v/>
      </c>
      <c r="G45" s="18">
        <f>'Combined_CA-I'!O49</f>
        <v/>
      </c>
      <c r="H45" s="18">
        <f>'Combined_CA-I'!P49</f>
        <v/>
      </c>
      <c r="I45" s="18">
        <f>'Combined_CA-I'!Q49</f>
        <v/>
      </c>
      <c r="K45" s="34" t="n"/>
      <c r="M45" s="18">
        <f>SUM(A45,F45)</f>
        <v/>
      </c>
      <c r="N45" s="18">
        <f>SUM(B45,G45)</f>
        <v/>
      </c>
      <c r="O45" s="18">
        <f>SUM(C45,H45)</f>
        <v/>
      </c>
      <c r="P45" s="18">
        <f>SUM(D45,I45)</f>
        <v/>
      </c>
    </row>
    <row r="46">
      <c r="A46" s="18">
        <f>'Combined_MIDTERM-I'!I50</f>
        <v/>
      </c>
      <c r="B46" s="18">
        <f>'Combined_MIDTERM-I'!J50</f>
        <v/>
      </c>
      <c r="C46" s="18">
        <f>'Combined_MIDTERM-I'!K50</f>
        <v/>
      </c>
      <c r="D46" s="18">
        <f>'Combined_MIDTERM-I'!L50</f>
        <v/>
      </c>
      <c r="F46" s="18">
        <f>'Combined_CA-I'!N50</f>
        <v/>
      </c>
      <c r="G46" s="18">
        <f>'Combined_CA-I'!O50</f>
        <v/>
      </c>
      <c r="H46" s="18">
        <f>'Combined_CA-I'!P50</f>
        <v/>
      </c>
      <c r="I46" s="18">
        <f>'Combined_CA-I'!Q50</f>
        <v/>
      </c>
      <c r="K46" s="34" t="n"/>
      <c r="M46" s="18">
        <f>SUM(A46,F46)</f>
        <v/>
      </c>
      <c r="N46" s="18">
        <f>SUM(B46,G46)</f>
        <v/>
      </c>
      <c r="O46" s="18">
        <f>SUM(C46,H46)</f>
        <v/>
      </c>
      <c r="P46" s="18">
        <f>SUM(D46,I46)</f>
        <v/>
      </c>
    </row>
    <row r="47">
      <c r="A47" s="18">
        <f>'Combined_MIDTERM-I'!I51</f>
        <v/>
      </c>
      <c r="B47" s="18">
        <f>'Combined_MIDTERM-I'!J51</f>
        <v/>
      </c>
      <c r="C47" s="18">
        <f>'Combined_MIDTERM-I'!K51</f>
        <v/>
      </c>
      <c r="D47" s="18">
        <f>'Combined_MIDTERM-I'!L51</f>
        <v/>
      </c>
      <c r="F47" s="18">
        <f>'Combined_CA-I'!N51</f>
        <v/>
      </c>
      <c r="G47" s="18">
        <f>'Combined_CA-I'!O51</f>
        <v/>
      </c>
      <c r="H47" s="18">
        <f>'Combined_CA-I'!P51</f>
        <v/>
      </c>
      <c r="I47" s="18">
        <f>'Combined_CA-I'!Q51</f>
        <v/>
      </c>
      <c r="K47" s="34" t="n"/>
      <c r="M47" s="18">
        <f>SUM(A47,F47)</f>
        <v/>
      </c>
      <c r="N47" s="18">
        <f>SUM(B47,G47)</f>
        <v/>
      </c>
      <c r="O47" s="18">
        <f>SUM(C47,H47)</f>
        <v/>
      </c>
      <c r="P47" s="18">
        <f>SUM(D47,I47)</f>
        <v/>
      </c>
    </row>
    <row r="48">
      <c r="A48" s="18">
        <f>'Combined_MIDTERM-I'!I52</f>
        <v/>
      </c>
      <c r="B48" s="18">
        <f>'Combined_MIDTERM-I'!J52</f>
        <v/>
      </c>
      <c r="C48" s="18">
        <f>'Combined_MIDTERM-I'!K52</f>
        <v/>
      </c>
      <c r="D48" s="18">
        <f>'Combined_MIDTERM-I'!L52</f>
        <v/>
      </c>
      <c r="F48" s="18">
        <f>'Combined_CA-I'!N52</f>
        <v/>
      </c>
      <c r="G48" s="18">
        <f>'Combined_CA-I'!O52</f>
        <v/>
      </c>
      <c r="H48" s="18">
        <f>'Combined_CA-I'!P52</f>
        <v/>
      </c>
      <c r="I48" s="18">
        <f>'Combined_CA-I'!Q52</f>
        <v/>
      </c>
      <c r="K48" s="34" t="n"/>
      <c r="M48" s="18">
        <f>SUM(A48,F48)</f>
        <v/>
      </c>
      <c r="N48" s="18">
        <f>SUM(B48,G48)</f>
        <v/>
      </c>
      <c r="O48" s="18">
        <f>SUM(C48,H48)</f>
        <v/>
      </c>
      <c r="P48" s="18">
        <f>SUM(D48,I48)</f>
        <v/>
      </c>
    </row>
    <row r="49">
      <c r="A49" s="18">
        <f>'Combined_MIDTERM-I'!I53</f>
        <v/>
      </c>
      <c r="B49" s="18">
        <f>'Combined_MIDTERM-I'!J53</f>
        <v/>
      </c>
      <c r="C49" s="18">
        <f>'Combined_MIDTERM-I'!K53</f>
        <v/>
      </c>
      <c r="D49" s="18">
        <f>'Combined_MIDTERM-I'!L53</f>
        <v/>
      </c>
      <c r="F49" s="18">
        <f>'Combined_CA-I'!N53</f>
        <v/>
      </c>
      <c r="G49" s="18">
        <f>'Combined_CA-I'!O53</f>
        <v/>
      </c>
      <c r="H49" s="18">
        <f>'Combined_CA-I'!P53</f>
        <v/>
      </c>
      <c r="I49" s="18">
        <f>'Combined_CA-I'!Q53</f>
        <v/>
      </c>
      <c r="K49" s="34" t="n"/>
      <c r="M49" s="18">
        <f>SUM(A49,F49)</f>
        <v/>
      </c>
      <c r="N49" s="18">
        <f>SUM(B49,G49)</f>
        <v/>
      </c>
      <c r="O49" s="18">
        <f>SUM(C49,H49)</f>
        <v/>
      </c>
      <c r="P49" s="18">
        <f>SUM(D49,I49)</f>
        <v/>
      </c>
    </row>
    <row r="50">
      <c r="A50" s="18">
        <f>'Combined_MIDTERM-I'!I54</f>
        <v/>
      </c>
      <c r="B50" s="18">
        <f>'Combined_MIDTERM-I'!J54</f>
        <v/>
      </c>
      <c r="C50" s="18">
        <f>'Combined_MIDTERM-I'!K54</f>
        <v/>
      </c>
      <c r="D50" s="18">
        <f>'Combined_MIDTERM-I'!L54</f>
        <v/>
      </c>
      <c r="F50" s="18">
        <f>'Combined_CA-I'!N54</f>
        <v/>
      </c>
      <c r="G50" s="18">
        <f>'Combined_CA-I'!O54</f>
        <v/>
      </c>
      <c r="H50" s="18">
        <f>'Combined_CA-I'!P54</f>
        <v/>
      </c>
      <c r="I50" s="18">
        <f>'Combined_CA-I'!Q54</f>
        <v/>
      </c>
      <c r="K50" s="34" t="n"/>
      <c r="M50" s="18">
        <f>SUM(A50,F50)</f>
        <v/>
      </c>
      <c r="N50" s="18">
        <f>SUM(B50,G50)</f>
        <v/>
      </c>
      <c r="O50" s="18">
        <f>SUM(C50,H50)</f>
        <v/>
      </c>
      <c r="P50" s="18">
        <f>SUM(D50,I50)</f>
        <v/>
      </c>
    </row>
    <row r="51">
      <c r="A51" s="18">
        <f>'Combined_MIDTERM-I'!I55</f>
        <v/>
      </c>
      <c r="B51" s="18">
        <f>'Combined_MIDTERM-I'!J55</f>
        <v/>
      </c>
      <c r="C51" s="18">
        <f>'Combined_MIDTERM-I'!K55</f>
        <v/>
      </c>
      <c r="D51" s="18">
        <f>'Combined_MIDTERM-I'!L55</f>
        <v/>
      </c>
      <c r="F51" s="18">
        <f>'Combined_CA-I'!N55</f>
        <v/>
      </c>
      <c r="G51" s="18">
        <f>'Combined_CA-I'!O55</f>
        <v/>
      </c>
      <c r="H51" s="18">
        <f>'Combined_CA-I'!P55</f>
        <v/>
      </c>
      <c r="I51" s="18">
        <f>'Combined_CA-I'!Q55</f>
        <v/>
      </c>
      <c r="K51" s="34" t="n"/>
      <c r="M51" s="18">
        <f>SUM(A51,F51)</f>
        <v/>
      </c>
      <c r="N51" s="18">
        <f>SUM(B51,G51)</f>
        <v/>
      </c>
      <c r="O51" s="18">
        <f>SUM(C51,H51)</f>
        <v/>
      </c>
      <c r="P51" s="18">
        <f>SUM(D51,I51)</f>
        <v/>
      </c>
    </row>
    <row r="52">
      <c r="A52" s="18">
        <f>'Combined_MIDTERM-I'!I56</f>
        <v/>
      </c>
      <c r="B52" s="18">
        <f>'Combined_MIDTERM-I'!J56</f>
        <v/>
      </c>
      <c r="C52" s="18">
        <f>'Combined_MIDTERM-I'!K56</f>
        <v/>
      </c>
      <c r="D52" s="18">
        <f>'Combined_MIDTERM-I'!L56</f>
        <v/>
      </c>
      <c r="F52" s="18">
        <f>'Combined_CA-I'!N56</f>
        <v/>
      </c>
      <c r="G52" s="18">
        <f>'Combined_CA-I'!O56</f>
        <v/>
      </c>
      <c r="H52" s="18">
        <f>'Combined_CA-I'!P56</f>
        <v/>
      </c>
      <c r="I52" s="18">
        <f>'Combined_CA-I'!Q56</f>
        <v/>
      </c>
      <c r="K52" s="34" t="n"/>
      <c r="M52" s="18">
        <f>SUM(A52,F52)</f>
        <v/>
      </c>
      <c r="N52" s="18">
        <f>SUM(B52,G52)</f>
        <v/>
      </c>
      <c r="O52" s="18">
        <f>SUM(C52,H52)</f>
        <v/>
      </c>
      <c r="P52" s="18">
        <f>SUM(D52,I52)</f>
        <v/>
      </c>
    </row>
    <row r="53">
      <c r="A53" s="18">
        <f>'Combined_MIDTERM-I'!I57</f>
        <v/>
      </c>
      <c r="B53" s="18">
        <f>'Combined_MIDTERM-I'!J57</f>
        <v/>
      </c>
      <c r="C53" s="18">
        <f>'Combined_MIDTERM-I'!K57</f>
        <v/>
      </c>
      <c r="D53" s="18">
        <f>'Combined_MIDTERM-I'!L57</f>
        <v/>
      </c>
      <c r="F53" s="18">
        <f>'Combined_CA-I'!N57</f>
        <v/>
      </c>
      <c r="G53" s="18">
        <f>'Combined_CA-I'!O57</f>
        <v/>
      </c>
      <c r="H53" s="18">
        <f>'Combined_CA-I'!P57</f>
        <v/>
      </c>
      <c r="I53" s="18">
        <f>'Combined_CA-I'!Q57</f>
        <v/>
      </c>
      <c r="K53" s="34" t="n"/>
      <c r="M53" s="18">
        <f>SUM(A53,F53)</f>
        <v/>
      </c>
      <c r="N53" s="18">
        <f>SUM(B53,G53)</f>
        <v/>
      </c>
      <c r="O53" s="18">
        <f>SUM(C53,H53)</f>
        <v/>
      </c>
      <c r="P53" s="18">
        <f>SUM(D53,I53)</f>
        <v/>
      </c>
    </row>
    <row r="54">
      <c r="A54" s="18">
        <f>'Combined_MIDTERM-I'!I58</f>
        <v/>
      </c>
      <c r="B54" s="18">
        <f>'Combined_MIDTERM-I'!J58</f>
        <v/>
      </c>
      <c r="C54" s="18">
        <f>'Combined_MIDTERM-I'!K58</f>
        <v/>
      </c>
      <c r="D54" s="18">
        <f>'Combined_MIDTERM-I'!L58</f>
        <v/>
      </c>
      <c r="F54" s="18">
        <f>'Combined_CA-I'!N58</f>
        <v/>
      </c>
      <c r="G54" s="18">
        <f>'Combined_CA-I'!O58</f>
        <v/>
      </c>
      <c r="H54" s="18">
        <f>'Combined_CA-I'!P58</f>
        <v/>
      </c>
      <c r="I54" s="18">
        <f>'Combined_CA-I'!Q58</f>
        <v/>
      </c>
      <c r="K54" s="34" t="n"/>
      <c r="M54" s="18">
        <f>SUM(A54,F54)</f>
        <v/>
      </c>
      <c r="N54" s="18">
        <f>SUM(B54,G54)</f>
        <v/>
      </c>
      <c r="O54" s="18">
        <f>SUM(C54,H54)</f>
        <v/>
      </c>
      <c r="P54" s="18">
        <f>SUM(D54,I54)</f>
        <v/>
      </c>
    </row>
    <row r="55">
      <c r="A55" s="18">
        <f>'Combined_MIDTERM-I'!I59</f>
        <v/>
      </c>
      <c r="B55" s="18">
        <f>'Combined_MIDTERM-I'!J59</f>
        <v/>
      </c>
      <c r="C55" s="18">
        <f>'Combined_MIDTERM-I'!K59</f>
        <v/>
      </c>
      <c r="D55" s="18">
        <f>'Combined_MIDTERM-I'!L59</f>
        <v/>
      </c>
      <c r="F55" s="18">
        <f>'Combined_CA-I'!N59</f>
        <v/>
      </c>
      <c r="G55" s="18">
        <f>'Combined_CA-I'!O59</f>
        <v/>
      </c>
      <c r="H55" s="18">
        <f>'Combined_CA-I'!P59</f>
        <v/>
      </c>
      <c r="I55" s="18">
        <f>'Combined_CA-I'!Q59</f>
        <v/>
      </c>
      <c r="K55" s="34" t="n"/>
      <c r="M55" s="18">
        <f>SUM(A55,F55)</f>
        <v/>
      </c>
      <c r="N55" s="18">
        <f>SUM(B55,G55)</f>
        <v/>
      </c>
      <c r="O55" s="18">
        <f>SUM(C55,H55)</f>
        <v/>
      </c>
      <c r="P55" s="18">
        <f>SUM(D55,I55)</f>
        <v/>
      </c>
    </row>
    <row r="56">
      <c r="A56" s="18">
        <f>'Combined_MIDTERM-I'!I60</f>
        <v/>
      </c>
      <c r="B56" s="18">
        <f>'Combined_MIDTERM-I'!J60</f>
        <v/>
      </c>
      <c r="C56" s="18">
        <f>'Combined_MIDTERM-I'!K60</f>
        <v/>
      </c>
      <c r="D56" s="18">
        <f>'Combined_MIDTERM-I'!L60</f>
        <v/>
      </c>
      <c r="F56" s="18">
        <f>'Combined_CA-I'!N60</f>
        <v/>
      </c>
      <c r="G56" s="18">
        <f>'Combined_CA-I'!O60</f>
        <v/>
      </c>
      <c r="H56" s="18">
        <f>'Combined_CA-I'!P60</f>
        <v/>
      </c>
      <c r="I56" s="18">
        <f>'Combined_CA-I'!Q60</f>
        <v/>
      </c>
      <c r="K56" s="34" t="n"/>
      <c r="M56" s="18">
        <f>SUM(A56,F56)</f>
        <v/>
      </c>
      <c r="N56" s="18">
        <f>SUM(B56,G56)</f>
        <v/>
      </c>
      <c r="O56" s="18">
        <f>SUM(C56,H56)</f>
        <v/>
      </c>
      <c r="P56" s="18">
        <f>SUM(D56,I56)</f>
        <v/>
      </c>
    </row>
    <row r="57">
      <c r="A57" s="18">
        <f>'Combined_MIDTERM-I'!I61</f>
        <v/>
      </c>
      <c r="B57" s="18">
        <f>'Combined_MIDTERM-I'!J61</f>
        <v/>
      </c>
      <c r="C57" s="18">
        <f>'Combined_MIDTERM-I'!K61</f>
        <v/>
      </c>
      <c r="D57" s="18">
        <f>'Combined_MIDTERM-I'!L61</f>
        <v/>
      </c>
      <c r="F57" s="18">
        <f>'Combined_CA-I'!N61</f>
        <v/>
      </c>
      <c r="G57" s="18">
        <f>'Combined_CA-I'!O61</f>
        <v/>
      </c>
      <c r="H57" s="18">
        <f>'Combined_CA-I'!P61</f>
        <v/>
      </c>
      <c r="I57" s="18">
        <f>'Combined_CA-I'!Q61</f>
        <v/>
      </c>
      <c r="K57" s="34" t="n"/>
      <c r="M57" s="18">
        <f>SUM(A57,F57)</f>
        <v/>
      </c>
      <c r="N57" s="18">
        <f>SUM(B57,G57)</f>
        <v/>
      </c>
      <c r="O57" s="18">
        <f>SUM(C57,H57)</f>
        <v/>
      </c>
      <c r="P57" s="18">
        <f>SUM(D57,I57)</f>
        <v/>
      </c>
    </row>
    <row r="58">
      <c r="A58" s="18">
        <f>'Combined_MIDTERM-I'!I62</f>
        <v/>
      </c>
      <c r="B58" s="18">
        <f>'Combined_MIDTERM-I'!J62</f>
        <v/>
      </c>
      <c r="C58" s="18">
        <f>'Combined_MIDTERM-I'!K62</f>
        <v/>
      </c>
      <c r="D58" s="18">
        <f>'Combined_MIDTERM-I'!L62</f>
        <v/>
      </c>
      <c r="F58" s="18">
        <f>'Combined_CA-I'!N62</f>
        <v/>
      </c>
      <c r="G58" s="18">
        <f>'Combined_CA-I'!O62</f>
        <v/>
      </c>
      <c r="H58" s="18">
        <f>'Combined_CA-I'!P62</f>
        <v/>
      </c>
      <c r="I58" s="18">
        <f>'Combined_CA-I'!Q62</f>
        <v/>
      </c>
      <c r="K58" s="34" t="n"/>
      <c r="M58" s="18">
        <f>SUM(A58,F58)</f>
        <v/>
      </c>
      <c r="N58" s="18">
        <f>SUM(B58,G58)</f>
        <v/>
      </c>
      <c r="O58" s="18">
        <f>SUM(C58,H58)</f>
        <v/>
      </c>
      <c r="P58" s="18">
        <f>SUM(D58,I58)</f>
        <v/>
      </c>
    </row>
    <row r="59">
      <c r="A59" s="18">
        <f>'Combined_MIDTERM-I'!I63</f>
        <v/>
      </c>
      <c r="B59" s="18">
        <f>'Combined_MIDTERM-I'!J63</f>
        <v/>
      </c>
      <c r="C59" s="18">
        <f>'Combined_MIDTERM-I'!K63</f>
        <v/>
      </c>
      <c r="D59" s="18">
        <f>'Combined_MIDTERM-I'!L63</f>
        <v/>
      </c>
      <c r="F59" s="18">
        <f>'Combined_CA-I'!N63</f>
        <v/>
      </c>
      <c r="G59" s="18">
        <f>'Combined_CA-I'!O63</f>
        <v/>
      </c>
      <c r="H59" s="18">
        <f>'Combined_CA-I'!P63</f>
        <v/>
      </c>
      <c r="I59" s="18">
        <f>'Combined_CA-I'!Q63</f>
        <v/>
      </c>
      <c r="K59" s="34" t="n"/>
      <c r="M59" s="18">
        <f>SUM(A59,F59)</f>
        <v/>
      </c>
      <c r="N59" s="18">
        <f>SUM(B59,G59)</f>
        <v/>
      </c>
      <c r="O59" s="18">
        <f>SUM(C59,H59)</f>
        <v/>
      </c>
      <c r="P59" s="18">
        <f>SUM(D59,I59)</f>
        <v/>
      </c>
    </row>
    <row r="60">
      <c r="A60" s="18">
        <f>'Combined_MIDTERM-I'!I64</f>
        <v/>
      </c>
      <c r="B60" s="18">
        <f>'Combined_MIDTERM-I'!J64</f>
        <v/>
      </c>
      <c r="C60" s="18">
        <f>'Combined_MIDTERM-I'!K64</f>
        <v/>
      </c>
      <c r="D60" s="18">
        <f>'Combined_MIDTERM-I'!L64</f>
        <v/>
      </c>
      <c r="F60" s="18">
        <f>'Combined_CA-I'!N64</f>
        <v/>
      </c>
      <c r="G60" s="18">
        <f>'Combined_CA-I'!O64</f>
        <v/>
      </c>
      <c r="H60" s="18">
        <f>'Combined_CA-I'!P64</f>
        <v/>
      </c>
      <c r="I60" s="18">
        <f>'Combined_CA-I'!Q64</f>
        <v/>
      </c>
      <c r="K60" s="34" t="n"/>
      <c r="M60" s="18">
        <f>SUM(A60,F60)</f>
        <v/>
      </c>
      <c r="N60" s="18">
        <f>SUM(B60,G60)</f>
        <v/>
      </c>
      <c r="O60" s="18">
        <f>SUM(C60,H60)</f>
        <v/>
      </c>
      <c r="P60" s="18">
        <f>SUM(D60,I60)</f>
        <v/>
      </c>
    </row>
    <row r="61">
      <c r="A61" s="18">
        <f>'Combined_MIDTERM-I'!I65</f>
        <v/>
      </c>
      <c r="B61" s="18">
        <f>'Combined_MIDTERM-I'!J65</f>
        <v/>
      </c>
      <c r="C61" s="18">
        <f>'Combined_MIDTERM-I'!K65</f>
        <v/>
      </c>
      <c r="D61" s="18">
        <f>'Combined_MIDTERM-I'!L65</f>
        <v/>
      </c>
      <c r="F61" s="18">
        <f>'Combined_CA-I'!N65</f>
        <v/>
      </c>
      <c r="G61" s="18">
        <f>'Combined_CA-I'!O65</f>
        <v/>
      </c>
      <c r="H61" s="18">
        <f>'Combined_CA-I'!P65</f>
        <v/>
      </c>
      <c r="I61" s="18">
        <f>'Combined_CA-I'!Q65</f>
        <v/>
      </c>
      <c r="K61" s="34" t="n"/>
      <c r="M61" s="18">
        <f>SUM(A61,F61)</f>
        <v/>
      </c>
      <c r="N61" s="18">
        <f>SUM(B61,G61)</f>
        <v/>
      </c>
      <c r="O61" s="18">
        <f>SUM(C61,H61)</f>
        <v/>
      </c>
      <c r="P61" s="18">
        <f>SUM(D61,I61)</f>
        <v/>
      </c>
    </row>
    <row r="62">
      <c r="A62" s="18">
        <f>'Combined_MIDTERM-I'!I66</f>
        <v/>
      </c>
      <c r="B62" s="18">
        <f>'Combined_MIDTERM-I'!J66</f>
        <v/>
      </c>
      <c r="C62" s="18">
        <f>'Combined_MIDTERM-I'!K66</f>
        <v/>
      </c>
      <c r="D62" s="18">
        <f>'Combined_MIDTERM-I'!L66</f>
        <v/>
      </c>
      <c r="F62" s="18">
        <f>'Combined_CA-I'!N66</f>
        <v/>
      </c>
      <c r="G62" s="18">
        <f>'Combined_CA-I'!O66</f>
        <v/>
      </c>
      <c r="H62" s="18">
        <f>'Combined_CA-I'!P66</f>
        <v/>
      </c>
      <c r="I62" s="18">
        <f>'Combined_CA-I'!Q66</f>
        <v/>
      </c>
      <c r="K62" s="34" t="n"/>
      <c r="M62" s="18">
        <f>SUM(A62,F62)</f>
        <v/>
      </c>
      <c r="N62" s="18">
        <f>SUM(B62,G62)</f>
        <v/>
      </c>
      <c r="O62" s="18">
        <f>SUM(C62,H62)</f>
        <v/>
      </c>
      <c r="P62" s="18">
        <f>SUM(D62,I62)</f>
        <v/>
      </c>
    </row>
    <row r="63">
      <c r="A63" s="18">
        <f>'Combined_MIDTERM-I'!I67</f>
        <v/>
      </c>
      <c r="B63" s="18">
        <f>'Combined_MIDTERM-I'!J67</f>
        <v/>
      </c>
      <c r="C63" s="18">
        <f>'Combined_MIDTERM-I'!K67</f>
        <v/>
      </c>
      <c r="D63" s="18">
        <f>'Combined_MIDTERM-I'!L67</f>
        <v/>
      </c>
      <c r="F63" s="18">
        <f>'Combined_CA-I'!N67</f>
        <v/>
      </c>
      <c r="G63" s="18">
        <f>'Combined_CA-I'!O67</f>
        <v/>
      </c>
      <c r="H63" s="18">
        <f>'Combined_CA-I'!P67</f>
        <v/>
      </c>
      <c r="I63" s="18">
        <f>'Combined_CA-I'!Q67</f>
        <v/>
      </c>
      <c r="K63" s="34" t="n"/>
      <c r="M63" s="18">
        <f>SUM(A63,F63)</f>
        <v/>
      </c>
      <c r="N63" s="18">
        <f>SUM(B63,G63)</f>
        <v/>
      </c>
      <c r="O63" s="18">
        <f>SUM(C63,H63)</f>
        <v/>
      </c>
      <c r="P63" s="18">
        <f>SUM(D63,I63)</f>
        <v/>
      </c>
    </row>
    <row r="64">
      <c r="A64" s="18">
        <f>'Combined_MIDTERM-I'!I68</f>
        <v/>
      </c>
      <c r="B64" s="18">
        <f>'Combined_MIDTERM-I'!J68</f>
        <v/>
      </c>
      <c r="C64" s="18">
        <f>'Combined_MIDTERM-I'!K68</f>
        <v/>
      </c>
      <c r="D64" s="18">
        <f>'Combined_MIDTERM-I'!L68</f>
        <v/>
      </c>
      <c r="F64" s="18">
        <f>'Combined_CA-I'!N68</f>
        <v/>
      </c>
      <c r="G64" s="18">
        <f>'Combined_CA-I'!O68</f>
        <v/>
      </c>
      <c r="H64" s="18">
        <f>'Combined_CA-I'!P68</f>
        <v/>
      </c>
      <c r="I64" s="18">
        <f>'Combined_CA-I'!Q68</f>
        <v/>
      </c>
      <c r="K64" s="34" t="n"/>
      <c r="M64" s="18">
        <f>SUM(A64,F64)</f>
        <v/>
      </c>
      <c r="N64" s="18">
        <f>SUM(B64,G64)</f>
        <v/>
      </c>
      <c r="O64" s="18">
        <f>SUM(C64,H64)</f>
        <v/>
      </c>
      <c r="P64" s="18">
        <f>SUM(D64,I64)</f>
        <v/>
      </c>
    </row>
    <row r="65">
      <c r="A65" s="18">
        <f>'Combined_MIDTERM-I'!I69</f>
        <v/>
      </c>
      <c r="B65" s="18">
        <f>'Combined_MIDTERM-I'!J69</f>
        <v/>
      </c>
      <c r="C65" s="18">
        <f>'Combined_MIDTERM-I'!K69</f>
        <v/>
      </c>
      <c r="D65" s="18">
        <f>'Combined_MIDTERM-I'!L69</f>
        <v/>
      </c>
      <c r="F65" s="18">
        <f>'Combined_CA-I'!N69</f>
        <v/>
      </c>
      <c r="G65" s="18">
        <f>'Combined_CA-I'!O69</f>
        <v/>
      </c>
      <c r="H65" s="18">
        <f>'Combined_CA-I'!P69</f>
        <v/>
      </c>
      <c r="I65" s="18">
        <f>'Combined_CA-I'!Q69</f>
        <v/>
      </c>
      <c r="K65" s="34" t="n"/>
      <c r="M65" s="18">
        <f>SUM(A65,F65)</f>
        <v/>
      </c>
      <c r="N65" s="18">
        <f>SUM(B65,G65)</f>
        <v/>
      </c>
      <c r="O65" s="18">
        <f>SUM(C65,H65)</f>
        <v/>
      </c>
      <c r="P65" s="18">
        <f>SUM(D65,I65)</f>
        <v/>
      </c>
    </row>
    <row r="66">
      <c r="A66" s="18">
        <f>'Combined_MIDTERM-I'!I70</f>
        <v/>
      </c>
      <c r="B66" s="18">
        <f>'Combined_MIDTERM-I'!J70</f>
        <v/>
      </c>
      <c r="C66" s="18">
        <f>'Combined_MIDTERM-I'!K70</f>
        <v/>
      </c>
      <c r="D66" s="18">
        <f>'Combined_MIDTERM-I'!L70</f>
        <v/>
      </c>
      <c r="F66" s="18">
        <f>'Combined_CA-I'!N70</f>
        <v/>
      </c>
      <c r="G66" s="18">
        <f>'Combined_CA-I'!O70</f>
        <v/>
      </c>
      <c r="H66" s="18">
        <f>'Combined_CA-I'!P70</f>
        <v/>
      </c>
      <c r="I66" s="18">
        <f>'Combined_CA-I'!Q70</f>
        <v/>
      </c>
      <c r="K66" s="34" t="n"/>
      <c r="M66" s="18">
        <f>SUM(A66,F66)</f>
        <v/>
      </c>
      <c r="N66" s="18">
        <f>SUM(B66,G66)</f>
        <v/>
      </c>
      <c r="O66" s="18">
        <f>SUM(C66,H66)</f>
        <v/>
      </c>
      <c r="P66" s="18">
        <f>SUM(D66,I66)</f>
        <v/>
      </c>
    </row>
    <row r="67">
      <c r="K67" s="34" t="n"/>
    </row>
    <row r="68">
      <c r="K68" s="34" t="n"/>
      <c r="L68" s="19" t="inlineStr">
        <is>
          <t>CO</t>
        </is>
      </c>
      <c r="M68" s="37" t="inlineStr">
        <is>
          <t>CO1</t>
        </is>
      </c>
      <c r="N68" s="37" t="inlineStr">
        <is>
          <t>CO2</t>
        </is>
      </c>
      <c r="O68" s="37" t="inlineStr">
        <is>
          <t>CO3</t>
        </is>
      </c>
      <c r="P68" s="37" t="inlineStr">
        <is>
          <t>CO4</t>
        </is>
      </c>
    </row>
    <row r="69">
      <c r="K69" s="34" t="n"/>
      <c r="L69" s="19" t="inlineStr">
        <is>
          <t>CO%</t>
        </is>
      </c>
      <c r="M69" s="8">
        <f>IF(SUM(M7:M66) &gt; 0, COUNTIF(M7:M66, "&gt;=" &amp; M4), "")</f>
        <v/>
      </c>
      <c r="N69" s="8">
        <f>IF(SUM(N7:N66) &gt; 0, COUNTIF(N7:N66, "&gt;=" &amp; N4), "")</f>
        <v/>
      </c>
      <c r="O69" s="8">
        <f>IF(SUM(O7:O66) &gt; 0, COUNTIF(O7:O66, "&gt;=" &amp; O4), "")</f>
        <v/>
      </c>
      <c r="P69" s="8">
        <f>IF(SUM(P7:P66) &gt; 0, COUNTIF(P7:P66, "&gt;=" &amp; P4), "")</f>
        <v/>
      </c>
    </row>
    <row r="70">
      <c r="K70" s="34" t="n"/>
      <c r="L70" s="19" t="inlineStr">
        <is>
          <t>Total students</t>
        </is>
      </c>
      <c r="M70" s="38" t="n">
        <v>60</v>
      </c>
      <c r="N70" s="38" t="n">
        <v>60</v>
      </c>
      <c r="O70" s="38" t="n">
        <v>60</v>
      </c>
      <c r="P70" s="38" t="n">
        <v>60</v>
      </c>
    </row>
    <row r="71">
      <c r="K71" s="34" t="n"/>
      <c r="L71" s="19" t="inlineStr">
        <is>
          <t>I-attainment %</t>
        </is>
      </c>
      <c r="M71" s="8">
        <f>IF(SUM(M7:M66) &gt; 0, M69/M70*100, "0")</f>
        <v/>
      </c>
      <c r="N71" s="8">
        <f>IF(SUM(N7:N66) &gt; 0, N69/N70*100, "0")</f>
        <v/>
      </c>
      <c r="O71" s="8">
        <f>IF(SUM(O7:O66) &gt; 0, O69/O70*100, "0")</f>
        <v/>
      </c>
      <c r="P71" s="8">
        <f>IF(SUM(P7:P66) &gt; 0, P69/P70*100,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71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Combined_END_SEM-E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>
        <f>'Combined_END_SEM-E'!N3</f>
        <v/>
      </c>
      <c r="B3" s="18">
        <f>'Combined_END_SEM-E'!O3</f>
        <v/>
      </c>
      <c r="C3" s="18">
        <f>'Combined_END_SEM-E'!P3</f>
        <v/>
      </c>
      <c r="D3" s="18">
        <f>'Combined_END_SEM-E'!Q3</f>
        <v/>
      </c>
      <c r="F3" s="34" t="n"/>
      <c r="H3" s="18">
        <f>SUM(A3)</f>
        <v/>
      </c>
      <c r="I3" s="18">
        <f>SUM(B3)</f>
        <v/>
      </c>
      <c r="J3" s="18">
        <f>SUM(C3)</f>
        <v/>
      </c>
      <c r="K3" s="18">
        <f>SUM(D3)</f>
        <v/>
      </c>
    </row>
    <row r="4">
      <c r="A4" s="18">
        <f>'Combined_END_SEM-E'!N4</f>
        <v/>
      </c>
      <c r="B4" s="18">
        <f>'Combined_END_SEM-E'!O4</f>
        <v/>
      </c>
      <c r="C4" s="18">
        <f>'Combined_END_SEM-E'!P4</f>
        <v/>
      </c>
      <c r="D4" s="18">
        <f>'Combined_END_SEM-E'!Q4</f>
        <v/>
      </c>
      <c r="F4" s="34" t="n"/>
      <c r="H4" s="18">
        <f>SUM(A4)</f>
        <v/>
      </c>
      <c r="I4" s="18">
        <f>SUM(B4)</f>
        <v/>
      </c>
      <c r="J4" s="18">
        <f>SUM(C4)</f>
        <v/>
      </c>
      <c r="K4" s="18">
        <f>SUM(D4)</f>
        <v/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>
        <f>'Combined_END_SEM-E'!N11</f>
        <v/>
      </c>
      <c r="B7" s="18">
        <f>'Combined_END_SEM-E'!O11</f>
        <v/>
      </c>
      <c r="C7" s="18">
        <f>'Combined_END_SEM-E'!P11</f>
        <v/>
      </c>
      <c r="D7" s="18">
        <f>'Combined_END_SEM-E'!Q11</f>
        <v/>
      </c>
      <c r="F7" s="34" t="n"/>
      <c r="H7" s="18">
        <f>SUM(A7)</f>
        <v/>
      </c>
      <c r="I7" s="18">
        <f>SUM(B7)</f>
        <v/>
      </c>
      <c r="J7" s="18">
        <f>SUM(C7)</f>
        <v/>
      </c>
      <c r="K7" s="18">
        <f>SUM(D7)</f>
        <v/>
      </c>
    </row>
    <row r="8">
      <c r="A8" s="18">
        <f>'Combined_END_SEM-E'!N12</f>
        <v/>
      </c>
      <c r="B8" s="18">
        <f>'Combined_END_SEM-E'!O12</f>
        <v/>
      </c>
      <c r="C8" s="18">
        <f>'Combined_END_SEM-E'!P12</f>
        <v/>
      </c>
      <c r="D8" s="18">
        <f>'Combined_END_SEM-E'!Q12</f>
        <v/>
      </c>
      <c r="F8" s="34" t="n"/>
      <c r="H8" s="18">
        <f>SUM(A8)</f>
        <v/>
      </c>
      <c r="I8" s="18">
        <f>SUM(B8)</f>
        <v/>
      </c>
      <c r="J8" s="18">
        <f>SUM(C8)</f>
        <v/>
      </c>
      <c r="K8" s="18">
        <f>SUM(D8)</f>
        <v/>
      </c>
    </row>
    <row r="9">
      <c r="A9" s="18">
        <f>'Combined_END_SEM-E'!N13</f>
        <v/>
      </c>
      <c r="B9" s="18">
        <f>'Combined_END_SEM-E'!O13</f>
        <v/>
      </c>
      <c r="C9" s="18">
        <f>'Combined_END_SEM-E'!P13</f>
        <v/>
      </c>
      <c r="D9" s="18">
        <f>'Combined_END_SEM-E'!Q13</f>
        <v/>
      </c>
      <c r="F9" s="34" t="n"/>
      <c r="H9" s="18">
        <f>SUM(A9)</f>
        <v/>
      </c>
      <c r="I9" s="18">
        <f>SUM(B9)</f>
        <v/>
      </c>
      <c r="J9" s="18">
        <f>SUM(C9)</f>
        <v/>
      </c>
      <c r="K9" s="18">
        <f>SUM(D9)</f>
        <v/>
      </c>
    </row>
    <row r="10">
      <c r="A10" s="18">
        <f>'Combined_END_SEM-E'!N14</f>
        <v/>
      </c>
      <c r="B10" s="18">
        <f>'Combined_END_SEM-E'!O14</f>
        <v/>
      </c>
      <c r="C10" s="18">
        <f>'Combined_END_SEM-E'!P14</f>
        <v/>
      </c>
      <c r="D10" s="18">
        <f>'Combined_END_SEM-E'!Q14</f>
        <v/>
      </c>
      <c r="F10" s="34" t="n"/>
      <c r="H10" s="18">
        <f>SUM(A10)</f>
        <v/>
      </c>
      <c r="I10" s="18">
        <f>SUM(B10)</f>
        <v/>
      </c>
      <c r="J10" s="18">
        <f>SUM(C10)</f>
        <v/>
      </c>
      <c r="K10" s="18">
        <f>SUM(D10)</f>
        <v/>
      </c>
    </row>
    <row r="11">
      <c r="A11" s="18">
        <f>'Combined_END_SEM-E'!N15</f>
        <v/>
      </c>
      <c r="B11" s="18">
        <f>'Combined_END_SEM-E'!O15</f>
        <v/>
      </c>
      <c r="C11" s="18">
        <f>'Combined_END_SEM-E'!P15</f>
        <v/>
      </c>
      <c r="D11" s="18">
        <f>'Combined_END_SEM-E'!Q15</f>
        <v/>
      </c>
      <c r="F11" s="34" t="n"/>
      <c r="H11" s="18">
        <f>SUM(A11)</f>
        <v/>
      </c>
      <c r="I11" s="18">
        <f>SUM(B11)</f>
        <v/>
      </c>
      <c r="J11" s="18">
        <f>SUM(C11)</f>
        <v/>
      </c>
      <c r="K11" s="18">
        <f>SUM(D11)</f>
        <v/>
      </c>
    </row>
    <row r="12">
      <c r="A12" s="18">
        <f>'Combined_END_SEM-E'!N16</f>
        <v/>
      </c>
      <c r="B12" s="18">
        <f>'Combined_END_SEM-E'!O16</f>
        <v/>
      </c>
      <c r="C12" s="18">
        <f>'Combined_END_SEM-E'!P16</f>
        <v/>
      </c>
      <c r="D12" s="18">
        <f>'Combined_END_SEM-E'!Q16</f>
        <v/>
      </c>
      <c r="F12" s="34" t="n"/>
      <c r="H12" s="18">
        <f>SUM(A12)</f>
        <v/>
      </c>
      <c r="I12" s="18">
        <f>SUM(B12)</f>
        <v/>
      </c>
      <c r="J12" s="18">
        <f>SUM(C12)</f>
        <v/>
      </c>
      <c r="K12" s="18">
        <f>SUM(D12)</f>
        <v/>
      </c>
    </row>
    <row r="13">
      <c r="A13" s="18">
        <f>'Combined_END_SEM-E'!N17</f>
        <v/>
      </c>
      <c r="B13" s="18">
        <f>'Combined_END_SEM-E'!O17</f>
        <v/>
      </c>
      <c r="C13" s="18">
        <f>'Combined_END_SEM-E'!P17</f>
        <v/>
      </c>
      <c r="D13" s="18">
        <f>'Combined_END_SEM-E'!Q17</f>
        <v/>
      </c>
      <c r="F13" s="34" t="n"/>
      <c r="H13" s="18">
        <f>SUM(A13)</f>
        <v/>
      </c>
      <c r="I13" s="18">
        <f>SUM(B13)</f>
        <v/>
      </c>
      <c r="J13" s="18">
        <f>SUM(C13)</f>
        <v/>
      </c>
      <c r="K13" s="18">
        <f>SUM(D13)</f>
        <v/>
      </c>
    </row>
    <row r="14">
      <c r="A14" s="18">
        <f>'Combined_END_SEM-E'!N18</f>
        <v/>
      </c>
      <c r="B14" s="18">
        <f>'Combined_END_SEM-E'!O18</f>
        <v/>
      </c>
      <c r="C14" s="18">
        <f>'Combined_END_SEM-E'!P18</f>
        <v/>
      </c>
      <c r="D14" s="18">
        <f>'Combined_END_SEM-E'!Q18</f>
        <v/>
      </c>
      <c r="F14" s="34" t="n"/>
      <c r="H14" s="18">
        <f>SUM(A14)</f>
        <v/>
      </c>
      <c r="I14" s="18">
        <f>SUM(B14)</f>
        <v/>
      </c>
      <c r="J14" s="18">
        <f>SUM(C14)</f>
        <v/>
      </c>
      <c r="K14" s="18">
        <f>SUM(D14)</f>
        <v/>
      </c>
    </row>
    <row r="15">
      <c r="A15" s="18">
        <f>'Combined_END_SEM-E'!N19</f>
        <v/>
      </c>
      <c r="B15" s="18">
        <f>'Combined_END_SEM-E'!O19</f>
        <v/>
      </c>
      <c r="C15" s="18">
        <f>'Combined_END_SEM-E'!P19</f>
        <v/>
      </c>
      <c r="D15" s="18">
        <f>'Combined_END_SEM-E'!Q19</f>
        <v/>
      </c>
      <c r="F15" s="34" t="n"/>
      <c r="H15" s="18">
        <f>SUM(A15)</f>
        <v/>
      </c>
      <c r="I15" s="18">
        <f>SUM(B15)</f>
        <v/>
      </c>
      <c r="J15" s="18">
        <f>SUM(C15)</f>
        <v/>
      </c>
      <c r="K15" s="18">
        <f>SUM(D15)</f>
        <v/>
      </c>
    </row>
    <row r="16">
      <c r="A16" s="18">
        <f>'Combined_END_SEM-E'!N20</f>
        <v/>
      </c>
      <c r="B16" s="18">
        <f>'Combined_END_SEM-E'!O20</f>
        <v/>
      </c>
      <c r="C16" s="18">
        <f>'Combined_END_SEM-E'!P20</f>
        <v/>
      </c>
      <c r="D16" s="18">
        <f>'Combined_END_SEM-E'!Q20</f>
        <v/>
      </c>
      <c r="F16" s="34" t="n"/>
      <c r="H16" s="18">
        <f>SUM(A16)</f>
        <v/>
      </c>
      <c r="I16" s="18">
        <f>SUM(B16)</f>
        <v/>
      </c>
      <c r="J16" s="18">
        <f>SUM(C16)</f>
        <v/>
      </c>
      <c r="K16" s="18">
        <f>SUM(D16)</f>
        <v/>
      </c>
    </row>
    <row r="17">
      <c r="A17" s="18">
        <f>'Combined_END_SEM-E'!N21</f>
        <v/>
      </c>
      <c r="B17" s="18">
        <f>'Combined_END_SEM-E'!O21</f>
        <v/>
      </c>
      <c r="C17" s="18">
        <f>'Combined_END_SEM-E'!P21</f>
        <v/>
      </c>
      <c r="D17" s="18">
        <f>'Combined_END_SEM-E'!Q21</f>
        <v/>
      </c>
      <c r="F17" s="34" t="n"/>
      <c r="H17" s="18">
        <f>SUM(A17)</f>
        <v/>
      </c>
      <c r="I17" s="18">
        <f>SUM(B17)</f>
        <v/>
      </c>
      <c r="J17" s="18">
        <f>SUM(C17)</f>
        <v/>
      </c>
      <c r="K17" s="18">
        <f>SUM(D17)</f>
        <v/>
      </c>
    </row>
    <row r="18">
      <c r="A18" s="18">
        <f>'Combined_END_SEM-E'!N22</f>
        <v/>
      </c>
      <c r="B18" s="18">
        <f>'Combined_END_SEM-E'!O22</f>
        <v/>
      </c>
      <c r="C18" s="18">
        <f>'Combined_END_SEM-E'!P22</f>
        <v/>
      </c>
      <c r="D18" s="18">
        <f>'Combined_END_SEM-E'!Q22</f>
        <v/>
      </c>
      <c r="F18" s="34" t="n"/>
      <c r="H18" s="18">
        <f>SUM(A18)</f>
        <v/>
      </c>
      <c r="I18" s="18">
        <f>SUM(B18)</f>
        <v/>
      </c>
      <c r="J18" s="18">
        <f>SUM(C18)</f>
        <v/>
      </c>
      <c r="K18" s="18">
        <f>SUM(D18)</f>
        <v/>
      </c>
    </row>
    <row r="19">
      <c r="A19" s="18">
        <f>'Combined_END_SEM-E'!N23</f>
        <v/>
      </c>
      <c r="B19" s="18">
        <f>'Combined_END_SEM-E'!O23</f>
        <v/>
      </c>
      <c r="C19" s="18">
        <f>'Combined_END_SEM-E'!P23</f>
        <v/>
      </c>
      <c r="D19" s="18">
        <f>'Combined_END_SEM-E'!Q23</f>
        <v/>
      </c>
      <c r="F19" s="34" t="n"/>
      <c r="H19" s="18">
        <f>SUM(A19)</f>
        <v/>
      </c>
      <c r="I19" s="18">
        <f>SUM(B19)</f>
        <v/>
      </c>
      <c r="J19" s="18">
        <f>SUM(C19)</f>
        <v/>
      </c>
      <c r="K19" s="18">
        <f>SUM(D19)</f>
        <v/>
      </c>
    </row>
    <row r="20">
      <c r="A20" s="18">
        <f>'Combined_END_SEM-E'!N24</f>
        <v/>
      </c>
      <c r="B20" s="18">
        <f>'Combined_END_SEM-E'!O24</f>
        <v/>
      </c>
      <c r="C20" s="18">
        <f>'Combined_END_SEM-E'!P24</f>
        <v/>
      </c>
      <c r="D20" s="18">
        <f>'Combined_END_SEM-E'!Q24</f>
        <v/>
      </c>
      <c r="F20" s="34" t="n"/>
      <c r="H20" s="18">
        <f>SUM(A20)</f>
        <v/>
      </c>
      <c r="I20" s="18">
        <f>SUM(B20)</f>
        <v/>
      </c>
      <c r="J20" s="18">
        <f>SUM(C20)</f>
        <v/>
      </c>
      <c r="K20" s="18">
        <f>SUM(D20)</f>
        <v/>
      </c>
    </row>
    <row r="21">
      <c r="A21" s="18">
        <f>'Combined_END_SEM-E'!N25</f>
        <v/>
      </c>
      <c r="B21" s="18">
        <f>'Combined_END_SEM-E'!O25</f>
        <v/>
      </c>
      <c r="C21" s="18">
        <f>'Combined_END_SEM-E'!P25</f>
        <v/>
      </c>
      <c r="D21" s="18">
        <f>'Combined_END_SEM-E'!Q25</f>
        <v/>
      </c>
      <c r="F21" s="34" t="n"/>
      <c r="H21" s="18">
        <f>SUM(A21)</f>
        <v/>
      </c>
      <c r="I21" s="18">
        <f>SUM(B21)</f>
        <v/>
      </c>
      <c r="J21" s="18">
        <f>SUM(C21)</f>
        <v/>
      </c>
      <c r="K21" s="18">
        <f>SUM(D21)</f>
        <v/>
      </c>
    </row>
    <row r="22">
      <c r="A22" s="18">
        <f>'Combined_END_SEM-E'!N26</f>
        <v/>
      </c>
      <c r="B22" s="18">
        <f>'Combined_END_SEM-E'!O26</f>
        <v/>
      </c>
      <c r="C22" s="18">
        <f>'Combined_END_SEM-E'!P26</f>
        <v/>
      </c>
      <c r="D22" s="18">
        <f>'Combined_END_SEM-E'!Q26</f>
        <v/>
      </c>
      <c r="F22" s="34" t="n"/>
      <c r="H22" s="18">
        <f>SUM(A22)</f>
        <v/>
      </c>
      <c r="I22" s="18">
        <f>SUM(B22)</f>
        <v/>
      </c>
      <c r="J22" s="18">
        <f>SUM(C22)</f>
        <v/>
      </c>
      <c r="K22" s="18">
        <f>SUM(D22)</f>
        <v/>
      </c>
    </row>
    <row r="23">
      <c r="A23" s="18">
        <f>'Combined_END_SEM-E'!N27</f>
        <v/>
      </c>
      <c r="B23" s="18">
        <f>'Combined_END_SEM-E'!O27</f>
        <v/>
      </c>
      <c r="C23" s="18">
        <f>'Combined_END_SEM-E'!P27</f>
        <v/>
      </c>
      <c r="D23" s="18">
        <f>'Combined_END_SEM-E'!Q27</f>
        <v/>
      </c>
      <c r="F23" s="34" t="n"/>
      <c r="H23" s="18">
        <f>SUM(A23)</f>
        <v/>
      </c>
      <c r="I23" s="18">
        <f>SUM(B23)</f>
        <v/>
      </c>
      <c r="J23" s="18">
        <f>SUM(C23)</f>
        <v/>
      </c>
      <c r="K23" s="18">
        <f>SUM(D23)</f>
        <v/>
      </c>
    </row>
    <row r="24">
      <c r="A24" s="18">
        <f>'Combined_END_SEM-E'!N28</f>
        <v/>
      </c>
      <c r="B24" s="18">
        <f>'Combined_END_SEM-E'!O28</f>
        <v/>
      </c>
      <c r="C24" s="18">
        <f>'Combined_END_SEM-E'!P28</f>
        <v/>
      </c>
      <c r="D24" s="18">
        <f>'Combined_END_SEM-E'!Q28</f>
        <v/>
      </c>
      <c r="F24" s="34" t="n"/>
      <c r="H24" s="18">
        <f>SUM(A24)</f>
        <v/>
      </c>
      <c r="I24" s="18">
        <f>SUM(B24)</f>
        <v/>
      </c>
      <c r="J24" s="18">
        <f>SUM(C24)</f>
        <v/>
      </c>
      <c r="K24" s="18">
        <f>SUM(D24)</f>
        <v/>
      </c>
    </row>
    <row r="25">
      <c r="A25" s="18">
        <f>'Combined_END_SEM-E'!N29</f>
        <v/>
      </c>
      <c r="B25" s="18">
        <f>'Combined_END_SEM-E'!O29</f>
        <v/>
      </c>
      <c r="C25" s="18">
        <f>'Combined_END_SEM-E'!P29</f>
        <v/>
      </c>
      <c r="D25" s="18">
        <f>'Combined_END_SEM-E'!Q29</f>
        <v/>
      </c>
      <c r="F25" s="34" t="n"/>
      <c r="H25" s="18">
        <f>SUM(A25)</f>
        <v/>
      </c>
      <c r="I25" s="18">
        <f>SUM(B25)</f>
        <v/>
      </c>
      <c r="J25" s="18">
        <f>SUM(C25)</f>
        <v/>
      </c>
      <c r="K25" s="18">
        <f>SUM(D25)</f>
        <v/>
      </c>
    </row>
    <row r="26">
      <c r="A26" s="18">
        <f>'Combined_END_SEM-E'!N30</f>
        <v/>
      </c>
      <c r="B26" s="18">
        <f>'Combined_END_SEM-E'!O30</f>
        <v/>
      </c>
      <c r="C26" s="18">
        <f>'Combined_END_SEM-E'!P30</f>
        <v/>
      </c>
      <c r="D26" s="18">
        <f>'Combined_END_SEM-E'!Q30</f>
        <v/>
      </c>
      <c r="F26" s="34" t="n"/>
      <c r="H26" s="18">
        <f>SUM(A26)</f>
        <v/>
      </c>
      <c r="I26" s="18">
        <f>SUM(B26)</f>
        <v/>
      </c>
      <c r="J26" s="18">
        <f>SUM(C26)</f>
        <v/>
      </c>
      <c r="K26" s="18">
        <f>SUM(D26)</f>
        <v/>
      </c>
    </row>
    <row r="27">
      <c r="A27" s="18">
        <f>'Combined_END_SEM-E'!N31</f>
        <v/>
      </c>
      <c r="B27" s="18">
        <f>'Combined_END_SEM-E'!O31</f>
        <v/>
      </c>
      <c r="C27" s="18">
        <f>'Combined_END_SEM-E'!P31</f>
        <v/>
      </c>
      <c r="D27" s="18">
        <f>'Combined_END_SEM-E'!Q31</f>
        <v/>
      </c>
      <c r="F27" s="34" t="n"/>
      <c r="H27" s="18">
        <f>SUM(A27)</f>
        <v/>
      </c>
      <c r="I27" s="18">
        <f>SUM(B27)</f>
        <v/>
      </c>
      <c r="J27" s="18">
        <f>SUM(C27)</f>
        <v/>
      </c>
      <c r="K27" s="18">
        <f>SUM(D27)</f>
        <v/>
      </c>
    </row>
    <row r="28">
      <c r="A28" s="18">
        <f>'Combined_END_SEM-E'!N32</f>
        <v/>
      </c>
      <c r="B28" s="18">
        <f>'Combined_END_SEM-E'!O32</f>
        <v/>
      </c>
      <c r="C28" s="18">
        <f>'Combined_END_SEM-E'!P32</f>
        <v/>
      </c>
      <c r="D28" s="18">
        <f>'Combined_END_SEM-E'!Q32</f>
        <v/>
      </c>
      <c r="F28" s="34" t="n"/>
      <c r="H28" s="18">
        <f>SUM(A28)</f>
        <v/>
      </c>
      <c r="I28" s="18">
        <f>SUM(B28)</f>
        <v/>
      </c>
      <c r="J28" s="18">
        <f>SUM(C28)</f>
        <v/>
      </c>
      <c r="K28" s="18">
        <f>SUM(D28)</f>
        <v/>
      </c>
    </row>
    <row r="29">
      <c r="A29" s="18">
        <f>'Combined_END_SEM-E'!N33</f>
        <v/>
      </c>
      <c r="B29" s="18">
        <f>'Combined_END_SEM-E'!O33</f>
        <v/>
      </c>
      <c r="C29" s="18">
        <f>'Combined_END_SEM-E'!P33</f>
        <v/>
      </c>
      <c r="D29" s="18">
        <f>'Combined_END_SEM-E'!Q33</f>
        <v/>
      </c>
      <c r="F29" s="34" t="n"/>
      <c r="H29" s="18">
        <f>SUM(A29)</f>
        <v/>
      </c>
      <c r="I29" s="18">
        <f>SUM(B29)</f>
        <v/>
      </c>
      <c r="J29" s="18">
        <f>SUM(C29)</f>
        <v/>
      </c>
      <c r="K29" s="18">
        <f>SUM(D29)</f>
        <v/>
      </c>
    </row>
    <row r="30">
      <c r="A30" s="18">
        <f>'Combined_END_SEM-E'!N34</f>
        <v/>
      </c>
      <c r="B30" s="18">
        <f>'Combined_END_SEM-E'!O34</f>
        <v/>
      </c>
      <c r="C30" s="18">
        <f>'Combined_END_SEM-E'!P34</f>
        <v/>
      </c>
      <c r="D30" s="18">
        <f>'Combined_END_SEM-E'!Q34</f>
        <v/>
      </c>
      <c r="F30" s="34" t="n"/>
      <c r="H30" s="18">
        <f>SUM(A30)</f>
        <v/>
      </c>
      <c r="I30" s="18">
        <f>SUM(B30)</f>
        <v/>
      </c>
      <c r="J30" s="18">
        <f>SUM(C30)</f>
        <v/>
      </c>
      <c r="K30" s="18">
        <f>SUM(D30)</f>
        <v/>
      </c>
    </row>
    <row r="31">
      <c r="A31" s="18">
        <f>'Combined_END_SEM-E'!N35</f>
        <v/>
      </c>
      <c r="B31" s="18">
        <f>'Combined_END_SEM-E'!O35</f>
        <v/>
      </c>
      <c r="C31" s="18">
        <f>'Combined_END_SEM-E'!P35</f>
        <v/>
      </c>
      <c r="D31" s="18">
        <f>'Combined_END_SEM-E'!Q35</f>
        <v/>
      </c>
      <c r="F31" s="34" t="n"/>
      <c r="H31" s="18">
        <f>SUM(A31)</f>
        <v/>
      </c>
      <c r="I31" s="18">
        <f>SUM(B31)</f>
        <v/>
      </c>
      <c r="J31" s="18">
        <f>SUM(C31)</f>
        <v/>
      </c>
      <c r="K31" s="18">
        <f>SUM(D31)</f>
        <v/>
      </c>
    </row>
    <row r="32">
      <c r="A32" s="18">
        <f>'Combined_END_SEM-E'!N36</f>
        <v/>
      </c>
      <c r="B32" s="18">
        <f>'Combined_END_SEM-E'!O36</f>
        <v/>
      </c>
      <c r="C32" s="18">
        <f>'Combined_END_SEM-E'!P36</f>
        <v/>
      </c>
      <c r="D32" s="18">
        <f>'Combined_END_SEM-E'!Q36</f>
        <v/>
      </c>
      <c r="F32" s="34" t="n"/>
      <c r="H32" s="18">
        <f>SUM(A32)</f>
        <v/>
      </c>
      <c r="I32" s="18">
        <f>SUM(B32)</f>
        <v/>
      </c>
      <c r="J32" s="18">
        <f>SUM(C32)</f>
        <v/>
      </c>
      <c r="K32" s="18">
        <f>SUM(D32)</f>
        <v/>
      </c>
    </row>
    <row r="33">
      <c r="A33" s="18">
        <f>'Combined_END_SEM-E'!N37</f>
        <v/>
      </c>
      <c r="B33" s="18">
        <f>'Combined_END_SEM-E'!O37</f>
        <v/>
      </c>
      <c r="C33" s="18">
        <f>'Combined_END_SEM-E'!P37</f>
        <v/>
      </c>
      <c r="D33" s="18">
        <f>'Combined_END_SEM-E'!Q37</f>
        <v/>
      </c>
      <c r="F33" s="34" t="n"/>
      <c r="H33" s="18">
        <f>SUM(A33)</f>
        <v/>
      </c>
      <c r="I33" s="18">
        <f>SUM(B33)</f>
        <v/>
      </c>
      <c r="J33" s="18">
        <f>SUM(C33)</f>
        <v/>
      </c>
      <c r="K33" s="18">
        <f>SUM(D33)</f>
        <v/>
      </c>
    </row>
    <row r="34">
      <c r="A34" s="18">
        <f>'Combined_END_SEM-E'!N38</f>
        <v/>
      </c>
      <c r="B34" s="18">
        <f>'Combined_END_SEM-E'!O38</f>
        <v/>
      </c>
      <c r="C34" s="18">
        <f>'Combined_END_SEM-E'!P38</f>
        <v/>
      </c>
      <c r="D34" s="18">
        <f>'Combined_END_SEM-E'!Q38</f>
        <v/>
      </c>
      <c r="F34" s="34" t="n"/>
      <c r="H34" s="18">
        <f>SUM(A34)</f>
        <v/>
      </c>
      <c r="I34" s="18">
        <f>SUM(B34)</f>
        <v/>
      </c>
      <c r="J34" s="18">
        <f>SUM(C34)</f>
        <v/>
      </c>
      <c r="K34" s="18">
        <f>SUM(D34)</f>
        <v/>
      </c>
    </row>
    <row r="35">
      <c r="A35" s="18">
        <f>'Combined_END_SEM-E'!N39</f>
        <v/>
      </c>
      <c r="B35" s="18">
        <f>'Combined_END_SEM-E'!O39</f>
        <v/>
      </c>
      <c r="C35" s="18">
        <f>'Combined_END_SEM-E'!P39</f>
        <v/>
      </c>
      <c r="D35" s="18">
        <f>'Combined_END_SEM-E'!Q39</f>
        <v/>
      </c>
      <c r="F35" s="34" t="n"/>
      <c r="H35" s="18">
        <f>SUM(A35)</f>
        <v/>
      </c>
      <c r="I35" s="18">
        <f>SUM(B35)</f>
        <v/>
      </c>
      <c r="J35" s="18">
        <f>SUM(C35)</f>
        <v/>
      </c>
      <c r="K35" s="18">
        <f>SUM(D35)</f>
        <v/>
      </c>
    </row>
    <row r="36">
      <c r="A36" s="18">
        <f>'Combined_END_SEM-E'!N40</f>
        <v/>
      </c>
      <c r="B36" s="18">
        <f>'Combined_END_SEM-E'!O40</f>
        <v/>
      </c>
      <c r="C36" s="18">
        <f>'Combined_END_SEM-E'!P40</f>
        <v/>
      </c>
      <c r="D36" s="18">
        <f>'Combined_END_SEM-E'!Q40</f>
        <v/>
      </c>
      <c r="F36" s="34" t="n"/>
      <c r="H36" s="18">
        <f>SUM(A36)</f>
        <v/>
      </c>
      <c r="I36" s="18">
        <f>SUM(B36)</f>
        <v/>
      </c>
      <c r="J36" s="18">
        <f>SUM(C36)</f>
        <v/>
      </c>
      <c r="K36" s="18">
        <f>SUM(D36)</f>
        <v/>
      </c>
    </row>
    <row r="37">
      <c r="A37" s="18">
        <f>'Combined_END_SEM-E'!N41</f>
        <v/>
      </c>
      <c r="B37" s="18">
        <f>'Combined_END_SEM-E'!O41</f>
        <v/>
      </c>
      <c r="C37" s="18">
        <f>'Combined_END_SEM-E'!P41</f>
        <v/>
      </c>
      <c r="D37" s="18">
        <f>'Combined_END_SEM-E'!Q41</f>
        <v/>
      </c>
      <c r="F37" s="34" t="n"/>
      <c r="H37" s="18">
        <f>SUM(A37)</f>
        <v/>
      </c>
      <c r="I37" s="18">
        <f>SUM(B37)</f>
        <v/>
      </c>
      <c r="J37" s="18">
        <f>SUM(C37)</f>
        <v/>
      </c>
      <c r="K37" s="18">
        <f>SUM(D37)</f>
        <v/>
      </c>
    </row>
    <row r="38">
      <c r="A38" s="18">
        <f>'Combined_END_SEM-E'!N42</f>
        <v/>
      </c>
      <c r="B38" s="18">
        <f>'Combined_END_SEM-E'!O42</f>
        <v/>
      </c>
      <c r="C38" s="18">
        <f>'Combined_END_SEM-E'!P42</f>
        <v/>
      </c>
      <c r="D38" s="18">
        <f>'Combined_END_SEM-E'!Q42</f>
        <v/>
      </c>
      <c r="F38" s="34" t="n"/>
      <c r="H38" s="18">
        <f>SUM(A38)</f>
        <v/>
      </c>
      <c r="I38" s="18">
        <f>SUM(B38)</f>
        <v/>
      </c>
      <c r="J38" s="18">
        <f>SUM(C38)</f>
        <v/>
      </c>
      <c r="K38" s="18">
        <f>SUM(D38)</f>
        <v/>
      </c>
    </row>
    <row r="39">
      <c r="A39" s="18">
        <f>'Combined_END_SEM-E'!N43</f>
        <v/>
      </c>
      <c r="B39" s="18">
        <f>'Combined_END_SEM-E'!O43</f>
        <v/>
      </c>
      <c r="C39" s="18">
        <f>'Combined_END_SEM-E'!P43</f>
        <v/>
      </c>
      <c r="D39" s="18">
        <f>'Combined_END_SEM-E'!Q43</f>
        <v/>
      </c>
      <c r="F39" s="34" t="n"/>
      <c r="H39" s="18">
        <f>SUM(A39)</f>
        <v/>
      </c>
      <c r="I39" s="18">
        <f>SUM(B39)</f>
        <v/>
      </c>
      <c r="J39" s="18">
        <f>SUM(C39)</f>
        <v/>
      </c>
      <c r="K39" s="18">
        <f>SUM(D39)</f>
        <v/>
      </c>
    </row>
    <row r="40">
      <c r="A40" s="18">
        <f>'Combined_END_SEM-E'!N44</f>
        <v/>
      </c>
      <c r="B40" s="18">
        <f>'Combined_END_SEM-E'!O44</f>
        <v/>
      </c>
      <c r="C40" s="18">
        <f>'Combined_END_SEM-E'!P44</f>
        <v/>
      </c>
      <c r="D40" s="18">
        <f>'Combined_END_SEM-E'!Q44</f>
        <v/>
      </c>
      <c r="F40" s="34" t="n"/>
      <c r="H40" s="18">
        <f>SUM(A40)</f>
        <v/>
      </c>
      <c r="I40" s="18">
        <f>SUM(B40)</f>
        <v/>
      </c>
      <c r="J40" s="18">
        <f>SUM(C40)</f>
        <v/>
      </c>
      <c r="K40" s="18">
        <f>SUM(D40)</f>
        <v/>
      </c>
    </row>
    <row r="41">
      <c r="A41" s="18">
        <f>'Combined_END_SEM-E'!N45</f>
        <v/>
      </c>
      <c r="B41" s="18">
        <f>'Combined_END_SEM-E'!O45</f>
        <v/>
      </c>
      <c r="C41" s="18">
        <f>'Combined_END_SEM-E'!P45</f>
        <v/>
      </c>
      <c r="D41" s="18">
        <f>'Combined_END_SEM-E'!Q45</f>
        <v/>
      </c>
      <c r="F41" s="34" t="n"/>
      <c r="H41" s="18">
        <f>SUM(A41)</f>
        <v/>
      </c>
      <c r="I41" s="18">
        <f>SUM(B41)</f>
        <v/>
      </c>
      <c r="J41" s="18">
        <f>SUM(C41)</f>
        <v/>
      </c>
      <c r="K41" s="18">
        <f>SUM(D41)</f>
        <v/>
      </c>
    </row>
    <row r="42">
      <c r="A42" s="18">
        <f>'Combined_END_SEM-E'!N46</f>
        <v/>
      </c>
      <c r="B42" s="18">
        <f>'Combined_END_SEM-E'!O46</f>
        <v/>
      </c>
      <c r="C42" s="18">
        <f>'Combined_END_SEM-E'!P46</f>
        <v/>
      </c>
      <c r="D42" s="18">
        <f>'Combined_END_SEM-E'!Q46</f>
        <v/>
      </c>
      <c r="F42" s="34" t="n"/>
      <c r="H42" s="18">
        <f>SUM(A42)</f>
        <v/>
      </c>
      <c r="I42" s="18">
        <f>SUM(B42)</f>
        <v/>
      </c>
      <c r="J42" s="18">
        <f>SUM(C42)</f>
        <v/>
      </c>
      <c r="K42" s="18">
        <f>SUM(D42)</f>
        <v/>
      </c>
    </row>
    <row r="43">
      <c r="A43" s="18">
        <f>'Combined_END_SEM-E'!N47</f>
        <v/>
      </c>
      <c r="B43" s="18">
        <f>'Combined_END_SEM-E'!O47</f>
        <v/>
      </c>
      <c r="C43" s="18">
        <f>'Combined_END_SEM-E'!P47</f>
        <v/>
      </c>
      <c r="D43" s="18">
        <f>'Combined_END_SEM-E'!Q47</f>
        <v/>
      </c>
      <c r="F43" s="34" t="n"/>
      <c r="H43" s="18">
        <f>SUM(A43)</f>
        <v/>
      </c>
      <c r="I43" s="18">
        <f>SUM(B43)</f>
        <v/>
      </c>
      <c r="J43" s="18">
        <f>SUM(C43)</f>
        <v/>
      </c>
      <c r="K43" s="18">
        <f>SUM(D43)</f>
        <v/>
      </c>
    </row>
    <row r="44">
      <c r="A44" s="18">
        <f>'Combined_END_SEM-E'!N48</f>
        <v/>
      </c>
      <c r="B44" s="18">
        <f>'Combined_END_SEM-E'!O48</f>
        <v/>
      </c>
      <c r="C44" s="18">
        <f>'Combined_END_SEM-E'!P48</f>
        <v/>
      </c>
      <c r="D44" s="18">
        <f>'Combined_END_SEM-E'!Q48</f>
        <v/>
      </c>
      <c r="F44" s="34" t="n"/>
      <c r="H44" s="18">
        <f>SUM(A44)</f>
        <v/>
      </c>
      <c r="I44" s="18">
        <f>SUM(B44)</f>
        <v/>
      </c>
      <c r="J44" s="18">
        <f>SUM(C44)</f>
        <v/>
      </c>
      <c r="K44" s="18">
        <f>SUM(D44)</f>
        <v/>
      </c>
    </row>
    <row r="45">
      <c r="A45" s="18">
        <f>'Combined_END_SEM-E'!N49</f>
        <v/>
      </c>
      <c r="B45" s="18">
        <f>'Combined_END_SEM-E'!O49</f>
        <v/>
      </c>
      <c r="C45" s="18">
        <f>'Combined_END_SEM-E'!P49</f>
        <v/>
      </c>
      <c r="D45" s="18">
        <f>'Combined_END_SEM-E'!Q49</f>
        <v/>
      </c>
      <c r="F45" s="34" t="n"/>
      <c r="H45" s="18">
        <f>SUM(A45)</f>
        <v/>
      </c>
      <c r="I45" s="18">
        <f>SUM(B45)</f>
        <v/>
      </c>
      <c r="J45" s="18">
        <f>SUM(C45)</f>
        <v/>
      </c>
      <c r="K45" s="18">
        <f>SUM(D45)</f>
        <v/>
      </c>
    </row>
    <row r="46">
      <c r="A46" s="18">
        <f>'Combined_END_SEM-E'!N50</f>
        <v/>
      </c>
      <c r="B46" s="18">
        <f>'Combined_END_SEM-E'!O50</f>
        <v/>
      </c>
      <c r="C46" s="18">
        <f>'Combined_END_SEM-E'!P50</f>
        <v/>
      </c>
      <c r="D46" s="18">
        <f>'Combined_END_SEM-E'!Q50</f>
        <v/>
      </c>
      <c r="F46" s="34" t="n"/>
      <c r="H46" s="18">
        <f>SUM(A46)</f>
        <v/>
      </c>
      <c r="I46" s="18">
        <f>SUM(B46)</f>
        <v/>
      </c>
      <c r="J46" s="18">
        <f>SUM(C46)</f>
        <v/>
      </c>
      <c r="K46" s="18">
        <f>SUM(D46)</f>
        <v/>
      </c>
    </row>
    <row r="47">
      <c r="A47" s="18">
        <f>'Combined_END_SEM-E'!N51</f>
        <v/>
      </c>
      <c r="B47" s="18">
        <f>'Combined_END_SEM-E'!O51</f>
        <v/>
      </c>
      <c r="C47" s="18">
        <f>'Combined_END_SEM-E'!P51</f>
        <v/>
      </c>
      <c r="D47" s="18">
        <f>'Combined_END_SEM-E'!Q51</f>
        <v/>
      </c>
      <c r="F47" s="34" t="n"/>
      <c r="H47" s="18">
        <f>SUM(A47)</f>
        <v/>
      </c>
      <c r="I47" s="18">
        <f>SUM(B47)</f>
        <v/>
      </c>
      <c r="J47" s="18">
        <f>SUM(C47)</f>
        <v/>
      </c>
      <c r="K47" s="18">
        <f>SUM(D47)</f>
        <v/>
      </c>
    </row>
    <row r="48">
      <c r="A48" s="18">
        <f>'Combined_END_SEM-E'!N52</f>
        <v/>
      </c>
      <c r="B48" s="18">
        <f>'Combined_END_SEM-E'!O52</f>
        <v/>
      </c>
      <c r="C48" s="18">
        <f>'Combined_END_SEM-E'!P52</f>
        <v/>
      </c>
      <c r="D48" s="18">
        <f>'Combined_END_SEM-E'!Q52</f>
        <v/>
      </c>
      <c r="F48" s="34" t="n"/>
      <c r="H48" s="18">
        <f>SUM(A48)</f>
        <v/>
      </c>
      <c r="I48" s="18">
        <f>SUM(B48)</f>
        <v/>
      </c>
      <c r="J48" s="18">
        <f>SUM(C48)</f>
        <v/>
      </c>
      <c r="K48" s="18">
        <f>SUM(D48)</f>
        <v/>
      </c>
    </row>
    <row r="49">
      <c r="A49" s="18">
        <f>'Combined_END_SEM-E'!N53</f>
        <v/>
      </c>
      <c r="B49" s="18">
        <f>'Combined_END_SEM-E'!O53</f>
        <v/>
      </c>
      <c r="C49" s="18">
        <f>'Combined_END_SEM-E'!P53</f>
        <v/>
      </c>
      <c r="D49" s="18">
        <f>'Combined_END_SEM-E'!Q53</f>
        <v/>
      </c>
      <c r="F49" s="34" t="n"/>
      <c r="H49" s="18">
        <f>SUM(A49)</f>
        <v/>
      </c>
      <c r="I49" s="18">
        <f>SUM(B49)</f>
        <v/>
      </c>
      <c r="J49" s="18">
        <f>SUM(C49)</f>
        <v/>
      </c>
      <c r="K49" s="18">
        <f>SUM(D49)</f>
        <v/>
      </c>
    </row>
    <row r="50">
      <c r="A50" s="18">
        <f>'Combined_END_SEM-E'!N54</f>
        <v/>
      </c>
      <c r="B50" s="18">
        <f>'Combined_END_SEM-E'!O54</f>
        <v/>
      </c>
      <c r="C50" s="18">
        <f>'Combined_END_SEM-E'!P54</f>
        <v/>
      </c>
      <c r="D50" s="18">
        <f>'Combined_END_SEM-E'!Q54</f>
        <v/>
      </c>
      <c r="F50" s="34" t="n"/>
      <c r="H50" s="18">
        <f>SUM(A50)</f>
        <v/>
      </c>
      <c r="I50" s="18">
        <f>SUM(B50)</f>
        <v/>
      </c>
      <c r="J50" s="18">
        <f>SUM(C50)</f>
        <v/>
      </c>
      <c r="K50" s="18">
        <f>SUM(D50)</f>
        <v/>
      </c>
    </row>
    <row r="51">
      <c r="A51" s="18">
        <f>'Combined_END_SEM-E'!N55</f>
        <v/>
      </c>
      <c r="B51" s="18">
        <f>'Combined_END_SEM-E'!O55</f>
        <v/>
      </c>
      <c r="C51" s="18">
        <f>'Combined_END_SEM-E'!P55</f>
        <v/>
      </c>
      <c r="D51" s="18">
        <f>'Combined_END_SEM-E'!Q55</f>
        <v/>
      </c>
      <c r="F51" s="34" t="n"/>
      <c r="H51" s="18">
        <f>SUM(A51)</f>
        <v/>
      </c>
      <c r="I51" s="18">
        <f>SUM(B51)</f>
        <v/>
      </c>
      <c r="J51" s="18">
        <f>SUM(C51)</f>
        <v/>
      </c>
      <c r="K51" s="18">
        <f>SUM(D51)</f>
        <v/>
      </c>
    </row>
    <row r="52">
      <c r="A52" s="18">
        <f>'Combined_END_SEM-E'!N56</f>
        <v/>
      </c>
      <c r="B52" s="18">
        <f>'Combined_END_SEM-E'!O56</f>
        <v/>
      </c>
      <c r="C52" s="18">
        <f>'Combined_END_SEM-E'!P56</f>
        <v/>
      </c>
      <c r="D52" s="18">
        <f>'Combined_END_SEM-E'!Q56</f>
        <v/>
      </c>
      <c r="F52" s="34" t="n"/>
      <c r="H52" s="18">
        <f>SUM(A52)</f>
        <v/>
      </c>
      <c r="I52" s="18">
        <f>SUM(B52)</f>
        <v/>
      </c>
      <c r="J52" s="18">
        <f>SUM(C52)</f>
        <v/>
      </c>
      <c r="K52" s="18">
        <f>SUM(D52)</f>
        <v/>
      </c>
    </row>
    <row r="53">
      <c r="A53" s="18">
        <f>'Combined_END_SEM-E'!N57</f>
        <v/>
      </c>
      <c r="B53" s="18">
        <f>'Combined_END_SEM-E'!O57</f>
        <v/>
      </c>
      <c r="C53" s="18">
        <f>'Combined_END_SEM-E'!P57</f>
        <v/>
      </c>
      <c r="D53" s="18">
        <f>'Combined_END_SEM-E'!Q57</f>
        <v/>
      </c>
      <c r="F53" s="34" t="n"/>
      <c r="H53" s="18">
        <f>SUM(A53)</f>
        <v/>
      </c>
      <c r="I53" s="18">
        <f>SUM(B53)</f>
        <v/>
      </c>
      <c r="J53" s="18">
        <f>SUM(C53)</f>
        <v/>
      </c>
      <c r="K53" s="18">
        <f>SUM(D53)</f>
        <v/>
      </c>
    </row>
    <row r="54">
      <c r="A54" s="18">
        <f>'Combined_END_SEM-E'!N58</f>
        <v/>
      </c>
      <c r="B54" s="18">
        <f>'Combined_END_SEM-E'!O58</f>
        <v/>
      </c>
      <c r="C54" s="18">
        <f>'Combined_END_SEM-E'!P58</f>
        <v/>
      </c>
      <c r="D54" s="18">
        <f>'Combined_END_SEM-E'!Q58</f>
        <v/>
      </c>
      <c r="F54" s="34" t="n"/>
      <c r="H54" s="18">
        <f>SUM(A54)</f>
        <v/>
      </c>
      <c r="I54" s="18">
        <f>SUM(B54)</f>
        <v/>
      </c>
      <c r="J54" s="18">
        <f>SUM(C54)</f>
        <v/>
      </c>
      <c r="K54" s="18">
        <f>SUM(D54)</f>
        <v/>
      </c>
    </row>
    <row r="55">
      <c r="A55" s="18">
        <f>'Combined_END_SEM-E'!N59</f>
        <v/>
      </c>
      <c r="B55" s="18">
        <f>'Combined_END_SEM-E'!O59</f>
        <v/>
      </c>
      <c r="C55" s="18">
        <f>'Combined_END_SEM-E'!P59</f>
        <v/>
      </c>
      <c r="D55" s="18">
        <f>'Combined_END_SEM-E'!Q59</f>
        <v/>
      </c>
      <c r="F55" s="34" t="n"/>
      <c r="H55" s="18">
        <f>SUM(A55)</f>
        <v/>
      </c>
      <c r="I55" s="18">
        <f>SUM(B55)</f>
        <v/>
      </c>
      <c r="J55" s="18">
        <f>SUM(C55)</f>
        <v/>
      </c>
      <c r="K55" s="18">
        <f>SUM(D55)</f>
        <v/>
      </c>
    </row>
    <row r="56">
      <c r="A56" s="18">
        <f>'Combined_END_SEM-E'!N60</f>
        <v/>
      </c>
      <c r="B56" s="18">
        <f>'Combined_END_SEM-E'!O60</f>
        <v/>
      </c>
      <c r="C56" s="18">
        <f>'Combined_END_SEM-E'!P60</f>
        <v/>
      </c>
      <c r="D56" s="18">
        <f>'Combined_END_SEM-E'!Q60</f>
        <v/>
      </c>
      <c r="F56" s="34" t="n"/>
      <c r="H56" s="18">
        <f>SUM(A56)</f>
        <v/>
      </c>
      <c r="I56" s="18">
        <f>SUM(B56)</f>
        <v/>
      </c>
      <c r="J56" s="18">
        <f>SUM(C56)</f>
        <v/>
      </c>
      <c r="K56" s="18">
        <f>SUM(D56)</f>
        <v/>
      </c>
    </row>
    <row r="57">
      <c r="A57" s="18">
        <f>'Combined_END_SEM-E'!N61</f>
        <v/>
      </c>
      <c r="B57" s="18">
        <f>'Combined_END_SEM-E'!O61</f>
        <v/>
      </c>
      <c r="C57" s="18">
        <f>'Combined_END_SEM-E'!P61</f>
        <v/>
      </c>
      <c r="D57" s="18">
        <f>'Combined_END_SEM-E'!Q61</f>
        <v/>
      </c>
      <c r="F57" s="34" t="n"/>
      <c r="H57" s="18">
        <f>SUM(A57)</f>
        <v/>
      </c>
      <c r="I57" s="18">
        <f>SUM(B57)</f>
        <v/>
      </c>
      <c r="J57" s="18">
        <f>SUM(C57)</f>
        <v/>
      </c>
      <c r="K57" s="18">
        <f>SUM(D57)</f>
        <v/>
      </c>
    </row>
    <row r="58">
      <c r="A58" s="18">
        <f>'Combined_END_SEM-E'!N62</f>
        <v/>
      </c>
      <c r="B58" s="18">
        <f>'Combined_END_SEM-E'!O62</f>
        <v/>
      </c>
      <c r="C58" s="18">
        <f>'Combined_END_SEM-E'!P62</f>
        <v/>
      </c>
      <c r="D58" s="18">
        <f>'Combined_END_SEM-E'!Q62</f>
        <v/>
      </c>
      <c r="F58" s="34" t="n"/>
      <c r="H58" s="18">
        <f>SUM(A58)</f>
        <v/>
      </c>
      <c r="I58" s="18">
        <f>SUM(B58)</f>
        <v/>
      </c>
      <c r="J58" s="18">
        <f>SUM(C58)</f>
        <v/>
      </c>
      <c r="K58" s="18">
        <f>SUM(D58)</f>
        <v/>
      </c>
    </row>
    <row r="59">
      <c r="A59" s="18">
        <f>'Combined_END_SEM-E'!N63</f>
        <v/>
      </c>
      <c r="B59" s="18">
        <f>'Combined_END_SEM-E'!O63</f>
        <v/>
      </c>
      <c r="C59" s="18">
        <f>'Combined_END_SEM-E'!P63</f>
        <v/>
      </c>
      <c r="D59" s="18">
        <f>'Combined_END_SEM-E'!Q63</f>
        <v/>
      </c>
      <c r="F59" s="34" t="n"/>
      <c r="H59" s="18">
        <f>SUM(A59)</f>
        <v/>
      </c>
      <c r="I59" s="18">
        <f>SUM(B59)</f>
        <v/>
      </c>
      <c r="J59" s="18">
        <f>SUM(C59)</f>
        <v/>
      </c>
      <c r="K59" s="18">
        <f>SUM(D59)</f>
        <v/>
      </c>
    </row>
    <row r="60">
      <c r="A60" s="18">
        <f>'Combined_END_SEM-E'!N64</f>
        <v/>
      </c>
      <c r="B60" s="18">
        <f>'Combined_END_SEM-E'!O64</f>
        <v/>
      </c>
      <c r="C60" s="18">
        <f>'Combined_END_SEM-E'!P64</f>
        <v/>
      </c>
      <c r="D60" s="18">
        <f>'Combined_END_SEM-E'!Q64</f>
        <v/>
      </c>
      <c r="F60" s="34" t="n"/>
      <c r="H60" s="18">
        <f>SUM(A60)</f>
        <v/>
      </c>
      <c r="I60" s="18">
        <f>SUM(B60)</f>
        <v/>
      </c>
      <c r="J60" s="18">
        <f>SUM(C60)</f>
        <v/>
      </c>
      <c r="K60" s="18">
        <f>SUM(D60)</f>
        <v/>
      </c>
    </row>
    <row r="61">
      <c r="A61" s="18">
        <f>'Combined_END_SEM-E'!N65</f>
        <v/>
      </c>
      <c r="B61" s="18">
        <f>'Combined_END_SEM-E'!O65</f>
        <v/>
      </c>
      <c r="C61" s="18">
        <f>'Combined_END_SEM-E'!P65</f>
        <v/>
      </c>
      <c r="D61" s="18">
        <f>'Combined_END_SEM-E'!Q65</f>
        <v/>
      </c>
      <c r="F61" s="34" t="n"/>
      <c r="H61" s="18">
        <f>SUM(A61)</f>
        <v/>
      </c>
      <c r="I61" s="18">
        <f>SUM(B61)</f>
        <v/>
      </c>
      <c r="J61" s="18">
        <f>SUM(C61)</f>
        <v/>
      </c>
      <c r="K61" s="18">
        <f>SUM(D61)</f>
        <v/>
      </c>
    </row>
    <row r="62">
      <c r="A62" s="18">
        <f>'Combined_END_SEM-E'!N66</f>
        <v/>
      </c>
      <c r="B62" s="18">
        <f>'Combined_END_SEM-E'!O66</f>
        <v/>
      </c>
      <c r="C62" s="18">
        <f>'Combined_END_SEM-E'!P66</f>
        <v/>
      </c>
      <c r="D62" s="18">
        <f>'Combined_END_SEM-E'!Q66</f>
        <v/>
      </c>
      <c r="F62" s="34" t="n"/>
      <c r="H62" s="18">
        <f>SUM(A62)</f>
        <v/>
      </c>
      <c r="I62" s="18">
        <f>SUM(B62)</f>
        <v/>
      </c>
      <c r="J62" s="18">
        <f>SUM(C62)</f>
        <v/>
      </c>
      <c r="K62" s="18">
        <f>SUM(D62)</f>
        <v/>
      </c>
    </row>
    <row r="63">
      <c r="A63" s="18">
        <f>'Combined_END_SEM-E'!N67</f>
        <v/>
      </c>
      <c r="B63" s="18">
        <f>'Combined_END_SEM-E'!O67</f>
        <v/>
      </c>
      <c r="C63" s="18">
        <f>'Combined_END_SEM-E'!P67</f>
        <v/>
      </c>
      <c r="D63" s="18">
        <f>'Combined_END_SEM-E'!Q67</f>
        <v/>
      </c>
      <c r="F63" s="34" t="n"/>
      <c r="H63" s="18">
        <f>SUM(A63)</f>
        <v/>
      </c>
      <c r="I63" s="18">
        <f>SUM(B63)</f>
        <v/>
      </c>
      <c r="J63" s="18">
        <f>SUM(C63)</f>
        <v/>
      </c>
      <c r="K63" s="18">
        <f>SUM(D63)</f>
        <v/>
      </c>
    </row>
    <row r="64">
      <c r="A64" s="18">
        <f>'Combined_END_SEM-E'!N68</f>
        <v/>
      </c>
      <c r="B64" s="18">
        <f>'Combined_END_SEM-E'!O68</f>
        <v/>
      </c>
      <c r="C64" s="18">
        <f>'Combined_END_SEM-E'!P68</f>
        <v/>
      </c>
      <c r="D64" s="18">
        <f>'Combined_END_SEM-E'!Q68</f>
        <v/>
      </c>
      <c r="F64" s="34" t="n"/>
      <c r="H64" s="18">
        <f>SUM(A64)</f>
        <v/>
      </c>
      <c r="I64" s="18">
        <f>SUM(B64)</f>
        <v/>
      </c>
      <c r="J64" s="18">
        <f>SUM(C64)</f>
        <v/>
      </c>
      <c r="K64" s="18">
        <f>SUM(D64)</f>
        <v/>
      </c>
    </row>
    <row r="65">
      <c r="A65" s="18">
        <f>'Combined_END_SEM-E'!N69</f>
        <v/>
      </c>
      <c r="B65" s="18">
        <f>'Combined_END_SEM-E'!O69</f>
        <v/>
      </c>
      <c r="C65" s="18">
        <f>'Combined_END_SEM-E'!P69</f>
        <v/>
      </c>
      <c r="D65" s="18">
        <f>'Combined_END_SEM-E'!Q69</f>
        <v/>
      </c>
      <c r="F65" s="34" t="n"/>
      <c r="H65" s="18">
        <f>SUM(A65)</f>
        <v/>
      </c>
      <c r="I65" s="18">
        <f>SUM(B65)</f>
        <v/>
      </c>
      <c r="J65" s="18">
        <f>SUM(C65)</f>
        <v/>
      </c>
      <c r="K65" s="18">
        <f>SUM(D65)</f>
        <v/>
      </c>
    </row>
    <row r="66">
      <c r="A66" s="18">
        <f>'Combined_END_SEM-E'!N70</f>
        <v/>
      </c>
      <c r="B66" s="18">
        <f>'Combined_END_SEM-E'!O70</f>
        <v/>
      </c>
      <c r="C66" s="18">
        <f>'Combined_END_SEM-E'!P70</f>
        <v/>
      </c>
      <c r="D66" s="18">
        <f>'Combined_END_SEM-E'!Q70</f>
        <v/>
      </c>
      <c r="F66" s="34" t="n"/>
      <c r="H66" s="18">
        <f>SUM(A66)</f>
        <v/>
      </c>
      <c r="I66" s="18">
        <f>SUM(B66)</f>
        <v/>
      </c>
      <c r="J66" s="18">
        <f>SUM(C66)</f>
        <v/>
      </c>
      <c r="K66" s="18">
        <f>SUM(D66)</f>
        <v/>
      </c>
    </row>
    <row r="67">
      <c r="F67" s="34" t="n"/>
    </row>
    <row r="68">
      <c r="F68" s="34" t="n"/>
      <c r="G68" s="19" t="inlineStr">
        <is>
          <t>CO</t>
        </is>
      </c>
      <c r="H68" s="37" t="inlineStr">
        <is>
          <t>CO1</t>
        </is>
      </c>
      <c r="I68" s="37" t="inlineStr">
        <is>
          <t>CO2</t>
        </is>
      </c>
      <c r="J68" s="37" t="inlineStr">
        <is>
          <t>CO3</t>
        </is>
      </c>
      <c r="K68" s="37" t="inlineStr">
        <is>
          <t>CO4</t>
        </is>
      </c>
    </row>
    <row r="69">
      <c r="F69" s="34" t="n"/>
      <c r="G69" s="19" t="inlineStr">
        <is>
          <t>CO%</t>
        </is>
      </c>
      <c r="H69" s="8">
        <f>IF(SUM(H7:H66) &gt; 0, COUNTIF(H7:H66, "&gt;=" &amp; H4), "")</f>
        <v/>
      </c>
      <c r="I69" s="8">
        <f>IF(SUM(I7:I66) &gt; 0, COUNTIF(I7:I66, "&gt;=" &amp; I4), "")</f>
        <v/>
      </c>
      <c r="J69" s="8">
        <f>IF(SUM(J7:J66) &gt; 0, COUNTIF(J7:J66, "&gt;=" &amp; J4), "")</f>
        <v/>
      </c>
      <c r="K69" s="8">
        <f>IF(SUM(K7:K66) &gt; 0, COUNTIF(K7:K66, "&gt;=" &amp; K4), "")</f>
        <v/>
      </c>
    </row>
    <row r="70">
      <c r="F70" s="34" t="n"/>
      <c r="G70" s="19" t="inlineStr">
        <is>
          <t>Total students</t>
        </is>
      </c>
      <c r="H70" s="38" t="n">
        <v>60</v>
      </c>
      <c r="I70" s="38" t="n">
        <v>60</v>
      </c>
      <c r="J70" s="38" t="n">
        <v>60</v>
      </c>
      <c r="K70" s="38" t="n">
        <v>60</v>
      </c>
    </row>
    <row r="71">
      <c r="F71" s="34" t="n"/>
      <c r="G71" s="19" t="inlineStr">
        <is>
          <t>E-attainment %</t>
        </is>
      </c>
      <c r="H71" s="8">
        <f>IF(SUM(H7:H66) &gt; 0, H69/H70*100, "0")</f>
        <v/>
      </c>
      <c r="I71" s="8">
        <f>IF(SUM(I7:I66) &gt; 0, I69/I70*100, "0")</f>
        <v/>
      </c>
      <c r="J71" s="8">
        <f>IF(SUM(J7:J66) &gt; 0, J69/J70*100, "0")</f>
        <v/>
      </c>
      <c r="K71" s="8">
        <f>IF(SUM(K7:K66) &gt; 0, K69/K70*100,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35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6" t="inlineStr">
        <is>
          <t>CO1</t>
        </is>
      </c>
      <c r="E3" s="6">
        <f>'Combined_Input_Details'!E3</f>
        <v/>
      </c>
      <c r="F3" s="6">
        <f>'Combined_Input_Details'!F3</f>
        <v/>
      </c>
      <c r="G3" s="6">
        <f>'Combined_Input_Details'!G3</f>
        <v/>
      </c>
      <c r="H3" s="6">
        <f>'Combined_Input_Details'!H3</f>
        <v/>
      </c>
      <c r="I3" s="6">
        <f>'Combined_Input_Details'!I3</f>
        <v/>
      </c>
      <c r="J3" s="6">
        <f>'Combined_Input_Details'!J3</f>
        <v/>
      </c>
      <c r="K3" s="6">
        <f>'Combined_Input_Details'!K3</f>
        <v/>
      </c>
      <c r="L3" s="6">
        <f>'Combined_Input_Details'!L3</f>
        <v/>
      </c>
      <c r="M3" s="6">
        <f>'Combined_Input_Details'!M3</f>
        <v/>
      </c>
      <c r="N3" s="6">
        <f>'Combined_Input_Details'!N3</f>
        <v/>
      </c>
      <c r="O3" s="6">
        <f>'Combined_Input_Details'!O3</f>
        <v/>
      </c>
      <c r="P3" s="6">
        <f>'Combined_Input_Details'!P3</f>
        <v/>
      </c>
      <c r="Q3" s="6">
        <f>'Combined_Input_Details'!Q3</f>
        <v/>
      </c>
      <c r="R3" s="6">
        <f>'Combined_Input_Details'!R3</f>
        <v/>
      </c>
      <c r="S3" s="6">
        <f>'Combined_Input_Details'!S3</f>
        <v/>
      </c>
      <c r="T3" s="6">
        <f>'Combined_Input_Details'!T3</f>
        <v/>
      </c>
      <c r="U3" s="6">
        <f>'Combined_Input_Details'!U3</f>
        <v/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>
        <f>'Combined_Input_Details'!E4</f>
        <v/>
      </c>
      <c r="F4" s="8">
        <f>'Combined_Input_Details'!F4</f>
        <v/>
      </c>
      <c r="G4" s="8">
        <f>'Combined_Input_Details'!G4</f>
        <v/>
      </c>
      <c r="H4" s="8">
        <f>'Combined_Input_Details'!H4</f>
        <v/>
      </c>
      <c r="I4" s="8">
        <f>'Combined_Input_Details'!I4</f>
        <v/>
      </c>
      <c r="J4" s="8">
        <f>'Combined_Input_Details'!J4</f>
        <v/>
      </c>
      <c r="K4" s="8">
        <f>'Combined_Input_Details'!K4</f>
        <v/>
      </c>
      <c r="L4" s="8">
        <f>'Combined_Input_Details'!L4</f>
        <v/>
      </c>
      <c r="M4" s="8">
        <f>'Combined_Input_Details'!M4</f>
        <v/>
      </c>
      <c r="N4" s="8">
        <f>'Combined_Input_Details'!N4</f>
        <v/>
      </c>
      <c r="O4" s="8">
        <f>'Combined_Input_Details'!O4</f>
        <v/>
      </c>
      <c r="P4" s="8">
        <f>'Combined_Input_Details'!P4</f>
        <v/>
      </c>
      <c r="Q4" s="8">
        <f>'Combined_Input_Details'!Q4</f>
        <v/>
      </c>
      <c r="R4" s="8">
        <f>'Combined_Input_Details'!R4</f>
        <v/>
      </c>
      <c r="S4" s="8">
        <f>'Combined_Input_Details'!S4</f>
        <v/>
      </c>
      <c r="T4" s="8">
        <f>'Combined_Input_Details'!T4</f>
        <v/>
      </c>
      <c r="U4" s="8">
        <f>'Combined_Input_Details'!U4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'Combined_Input_Details'!E5</f>
        <v/>
      </c>
      <c r="F5" s="6">
        <f>'Combined_Input_Details'!F5</f>
        <v/>
      </c>
      <c r="G5" s="6">
        <f>'Combined_Input_Details'!G5</f>
        <v/>
      </c>
      <c r="H5" s="6">
        <f>'Combined_Input_Details'!H5</f>
        <v/>
      </c>
      <c r="I5" s="6">
        <f>'Combined_Input_Details'!I5</f>
        <v/>
      </c>
      <c r="J5" s="6">
        <f>'Combined_Input_Details'!J5</f>
        <v/>
      </c>
      <c r="K5" s="6">
        <f>'Combined_Input_Details'!K5</f>
        <v/>
      </c>
      <c r="L5" s="6">
        <f>'Combined_Input_Details'!L5</f>
        <v/>
      </c>
      <c r="M5" s="6">
        <f>'Combined_Input_Details'!M5</f>
        <v/>
      </c>
      <c r="N5" s="6">
        <f>'Combined_Input_Details'!N5</f>
        <v/>
      </c>
      <c r="O5" s="6">
        <f>'Combined_Input_Details'!O5</f>
        <v/>
      </c>
      <c r="P5" s="6">
        <f>'Combined_Input_Details'!P5</f>
        <v/>
      </c>
      <c r="Q5" s="6">
        <f>'Combined_Input_Details'!Q5</f>
        <v/>
      </c>
      <c r="R5" s="6">
        <f>'Combined_Input_Details'!R5</f>
        <v/>
      </c>
      <c r="S5" s="6">
        <f>'Combined_Input_Details'!S5</f>
        <v/>
      </c>
      <c r="T5" s="6">
        <f>'Combined_Input_Details'!T5</f>
        <v/>
      </c>
      <c r="U5" s="6">
        <f>'Combined_Input_Details'!U5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'Combined_Input_Details'!E6</f>
        <v/>
      </c>
      <c r="F6" s="8">
        <f>'Combined_Input_Details'!F6</f>
        <v/>
      </c>
      <c r="G6" s="8">
        <f>'Combined_Input_Details'!G6</f>
        <v/>
      </c>
      <c r="H6" s="8">
        <f>'Combined_Input_Details'!H6</f>
        <v/>
      </c>
      <c r="I6" s="8">
        <f>'Combined_Input_Details'!I6</f>
        <v/>
      </c>
      <c r="J6" s="8">
        <f>'Combined_Input_Details'!J6</f>
        <v/>
      </c>
      <c r="K6" s="8">
        <f>'Combined_Input_Details'!K6</f>
        <v/>
      </c>
      <c r="L6" s="8">
        <f>'Combined_Input_Details'!L6</f>
        <v/>
      </c>
      <c r="M6" s="8">
        <f>'Combined_Input_Details'!M6</f>
        <v/>
      </c>
      <c r="N6" s="8">
        <f>'Combined_Input_Details'!N6</f>
        <v/>
      </c>
      <c r="O6" s="8">
        <f>'Combined_Input_Details'!O6</f>
        <v/>
      </c>
      <c r="P6" s="8">
        <f>'Combined_Input_Details'!P6</f>
        <v/>
      </c>
      <c r="Q6" s="8">
        <f>'Combined_Input_Details'!Q6</f>
        <v/>
      </c>
      <c r="R6" s="8">
        <f>'Combined_Input_Details'!R6</f>
        <v/>
      </c>
      <c r="S6" s="8">
        <f>'Combined_Input_Details'!S6</f>
        <v/>
      </c>
      <c r="T6" s="8">
        <f>'Combined_Input_Details'!T6</f>
        <v/>
      </c>
      <c r="U6" s="8">
        <f>'Combined_Input_Details'!U6</f>
        <v/>
      </c>
    </row>
    <row r="7">
      <c r="A7" s="5" t="inlineStr">
        <is>
          <t>Section</t>
        </is>
      </c>
      <c r="B7" s="5" t="inlineStr">
        <is>
          <t>Combined</t>
        </is>
      </c>
    </row>
    <row r="8">
      <c r="A8" s="3" t="inlineStr">
        <is>
          <t>Subject_Code</t>
        </is>
      </c>
      <c r="B8" s="3" t="inlineStr">
        <is>
          <t>19MEE435</t>
        </is>
      </c>
    </row>
    <row r="9">
      <c r="A9" s="5" t="inlineStr">
        <is>
          <t>Subject_Name</t>
        </is>
      </c>
      <c r="B9" s="5" t="inlineStr">
        <is>
          <t>Additive Manufacturing (Elective)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60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>
        <f>'Combined_Input_Details'!E11</f>
        <v/>
      </c>
    </row>
    <row r="12">
      <c r="A12" s="2" t="n"/>
      <c r="B12" s="2" t="n"/>
      <c r="D12" s="13" t="inlineStr">
        <is>
          <t>CO2</t>
        </is>
      </c>
      <c r="E12" s="13">
        <f>'Combined_Input_Details'!E12</f>
        <v/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>
        <f>'Combined_Input_Details'!E13</f>
        <v/>
      </c>
    </row>
    <row r="14">
      <c r="A14" s="3" t="inlineStr">
        <is>
          <t>Default Threshold %</t>
        </is>
      </c>
      <c r="B14" s="3">
        <f>'Combined_Input_Details'!B14</f>
        <v/>
      </c>
      <c r="D14" s="13" t="inlineStr">
        <is>
          <t>CO4</t>
        </is>
      </c>
      <c r="E14" s="13">
        <f>'Combined_Input_Details'!E14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>
        <f>'Combined_Input_Details'!B17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>
        <f>'Combined_Input_Details'!B18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'Combined_Input_Details'!B19</f>
        <v/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>
        <f>"Weighted Level of Attainment (" &amp; B16 &amp; " SEE + " &amp; B15 &amp; " CIE)"</f>
        <v/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>
        <f>E2</f>
        <v/>
      </c>
      <c r="F23" s="41">
        <f>E3</f>
        <v/>
      </c>
      <c r="G23" s="42">
        <f>Combined_External_Components!H71</f>
        <v/>
      </c>
      <c r="H23" s="41">
        <f>IF(AND(G23&gt;0,G23&lt;40),1,IF(AND(G23&gt;=40,G23&lt;60),2,IF(AND(G23&gt;=60,G23&lt;=100),3,"0")))</f>
        <v/>
      </c>
      <c r="I23" s="42">
        <f>Combined_Internal_Components!M71</f>
        <v/>
      </c>
      <c r="J23" s="41">
        <f>IF(AND(I23&gt;0,I23&lt;40),1,IF(AND(I23&gt;=40,I23&lt;60),2,IF(AND(I23&gt;=60,I23&lt;=100),3,"0")))</f>
        <v/>
      </c>
      <c r="K23" s="42">
        <f>G23*(B16/100)+I23*(B15/100)</f>
        <v/>
      </c>
      <c r="L23" s="41">
        <f>IF(AND(K23&gt;0,K23&lt;40),1,IF(AND(K23&gt;=40,K23&lt;60),2,IF(AND(K23&gt;=60,K23&lt;=100),3,"0")))</f>
        <v/>
      </c>
      <c r="M23" s="42">
        <f>E11</f>
        <v/>
      </c>
      <c r="N23" s="41">
        <f>IF(AND(M23&gt;0,M23&lt;40),1,IF(AND(M23&gt;=40,M23&lt;60),2,IF(AND(M23&gt;=60,M23&lt;=100),3,"0")))</f>
        <v/>
      </c>
      <c r="O23" s="42">
        <f>=K23*(B17/100)+M23*(B18/100)</f>
        <v/>
      </c>
      <c r="P23" s="41">
        <f>IF(AND(O23&gt;0,O23&lt;40),1,IF(AND(O23&gt;=40,O23&lt;60),2,IF(AND(O23&gt;=60,O23&lt;=100),3,"0")))</f>
        <v/>
      </c>
    </row>
    <row r="24">
      <c r="D24" s="43" t="n"/>
      <c r="E24" s="44">
        <f>F2</f>
        <v/>
      </c>
      <c r="F24" s="44">
        <f>F3</f>
        <v/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>
        <f>G2</f>
        <v/>
      </c>
      <c r="F25" s="41">
        <f>G3</f>
        <v/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>
        <f>H2</f>
        <v/>
      </c>
      <c r="F26" s="44">
        <f>H3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I2</f>
        <v/>
      </c>
      <c r="F27" s="41">
        <f>I3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J2</f>
        <v/>
      </c>
      <c r="F28" s="44">
        <f>J3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K2</f>
        <v/>
      </c>
      <c r="F29" s="41">
        <f>K3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L2</f>
        <v/>
      </c>
      <c r="F30" s="44">
        <f>L3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M2</f>
        <v/>
      </c>
      <c r="F31" s="41">
        <f>M3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N2</f>
        <v/>
      </c>
      <c r="F32" s="44">
        <f>N3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O2</f>
        <v/>
      </c>
      <c r="F33" s="41">
        <f>O3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P2</f>
        <v/>
      </c>
      <c r="F34" s="44">
        <f>P3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Q2</f>
        <v/>
      </c>
      <c r="F35" s="41">
        <f>Q3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R2</f>
        <v/>
      </c>
      <c r="F36" s="44">
        <f>R3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S2</f>
        <v/>
      </c>
      <c r="F37" s="41">
        <f>S3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T2</f>
        <v/>
      </c>
      <c r="F38" s="44">
        <f>T3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U2</f>
        <v/>
      </c>
      <c r="F39" s="41">
        <f>U3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>
        <f>E2</f>
        <v/>
      </c>
      <c r="F40" s="41">
        <f>E4</f>
        <v/>
      </c>
      <c r="G40" s="42">
        <f>Combined_External_Components!I71</f>
        <v/>
      </c>
      <c r="H40" s="41">
        <f>IF(AND(G40&gt;0,G40&lt;40),1,IF(AND(G40&gt;=40,G40&lt;60),2,IF(AND(G40&gt;=60,G40&lt;=100),3,"0")))</f>
        <v/>
      </c>
      <c r="I40" s="42">
        <f>Combined_Internal_Components!N71</f>
        <v/>
      </c>
      <c r="J40" s="41">
        <f>IF(AND(I40&gt;0,I40&lt;40),1,IF(AND(I40&gt;=40,I40&lt;60),2,IF(AND(I40&gt;=60,I40&lt;=100),3,"0")))</f>
        <v/>
      </c>
      <c r="K40" s="42">
        <f>G40*(B16/100)+I40*(B15/100)</f>
        <v/>
      </c>
      <c r="L40" s="41">
        <f>IF(AND(K40&gt;0,K40&lt;40),1,IF(AND(K40&gt;=40,K40&lt;60),2,IF(AND(K40&gt;=60,K40&lt;=100),3,"0")))</f>
        <v/>
      </c>
      <c r="M40" s="42">
        <f>E12</f>
        <v/>
      </c>
      <c r="N40" s="41">
        <f>IF(AND(M40&gt;0,M40&lt;40),1,IF(AND(M40&gt;=40,M40&lt;60),2,IF(AND(M40&gt;=60,M40&lt;=100),3,"0")))</f>
        <v/>
      </c>
      <c r="O40" s="42">
        <f>=K40*(B17/100)+M40*(B18/100)</f>
        <v/>
      </c>
      <c r="P40" s="41">
        <f>IF(AND(O40&gt;0,O40&lt;40),1,IF(AND(O40&gt;=40,O40&lt;60),2,IF(AND(O40&gt;=60,O40&lt;=100),3,"0")))</f>
        <v/>
      </c>
    </row>
    <row r="41">
      <c r="D41" s="43" t="n"/>
      <c r="E41" s="44">
        <f>F2</f>
        <v/>
      </c>
      <c r="F41" s="44">
        <f>F4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>
        <f>G2</f>
        <v/>
      </c>
      <c r="F42" s="41">
        <f>G4</f>
        <v/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>
        <f>H2</f>
        <v/>
      </c>
      <c r="F43" s="44">
        <f>H4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I2</f>
        <v/>
      </c>
      <c r="F44" s="41">
        <f>I4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J2</f>
        <v/>
      </c>
      <c r="F45" s="44">
        <f>J4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K2</f>
        <v/>
      </c>
      <c r="F46" s="41">
        <f>K4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L2</f>
        <v/>
      </c>
      <c r="F47" s="44">
        <f>L4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M2</f>
        <v/>
      </c>
      <c r="F48" s="41">
        <f>M4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N2</f>
        <v/>
      </c>
      <c r="F49" s="44">
        <f>N4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O2</f>
        <v/>
      </c>
      <c r="F50" s="41">
        <f>O4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P2</f>
        <v/>
      </c>
      <c r="F51" s="44">
        <f>P4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Q2</f>
        <v/>
      </c>
      <c r="F52" s="41">
        <f>Q4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R2</f>
        <v/>
      </c>
      <c r="F53" s="44">
        <f>R4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S2</f>
        <v/>
      </c>
      <c r="F54" s="41">
        <f>S4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T2</f>
        <v/>
      </c>
      <c r="F55" s="44">
        <f>T4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U2</f>
        <v/>
      </c>
      <c r="F56" s="41">
        <f>U4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>
        <f>E2</f>
        <v/>
      </c>
      <c r="F57" s="41">
        <f>E5</f>
        <v/>
      </c>
      <c r="G57" s="42">
        <f>Combined_External_Components!J71</f>
        <v/>
      </c>
      <c r="H57" s="41">
        <f>IF(AND(G57&gt;0,G57&lt;40),1,IF(AND(G57&gt;=40,G57&lt;60),2,IF(AND(G57&gt;=60,G57&lt;=100),3,"0")))</f>
        <v/>
      </c>
      <c r="I57" s="42">
        <f>Combined_Internal_Components!O71</f>
        <v/>
      </c>
      <c r="J57" s="41">
        <f>IF(AND(I57&gt;0,I57&lt;40),1,IF(AND(I57&gt;=40,I57&lt;60),2,IF(AND(I57&gt;=60,I57&lt;=100),3,"0")))</f>
        <v/>
      </c>
      <c r="K57" s="42">
        <f>G57*(B16/100)+I57*(B15/100)</f>
        <v/>
      </c>
      <c r="L57" s="41">
        <f>IF(AND(K57&gt;0,K57&lt;40),1,IF(AND(K57&gt;=40,K57&lt;60),2,IF(AND(K57&gt;=60,K57&lt;=100),3,"0")))</f>
        <v/>
      </c>
      <c r="M57" s="42">
        <f>E13</f>
        <v/>
      </c>
      <c r="N57" s="41">
        <f>IF(AND(M57&gt;0,M57&lt;40),1,IF(AND(M57&gt;=40,M57&lt;60),2,IF(AND(M57&gt;=60,M57&lt;=100),3,"0")))</f>
        <v/>
      </c>
      <c r="O57" s="42">
        <f>=K57*(B17/100)+M57*(B18/100)</f>
        <v/>
      </c>
      <c r="P57" s="41">
        <f>IF(AND(O57&gt;0,O57&lt;40),1,IF(AND(O57&gt;=40,O57&lt;60),2,IF(AND(O57&gt;=60,O57&lt;=100),3,"0")))</f>
        <v/>
      </c>
    </row>
    <row r="58">
      <c r="D58" s="43" t="n"/>
      <c r="E58" s="44">
        <f>F2</f>
        <v/>
      </c>
      <c r="F58" s="44">
        <f>F5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>
        <f>G2</f>
        <v/>
      </c>
      <c r="F59" s="41">
        <f>G5</f>
        <v/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>
        <f>H2</f>
        <v/>
      </c>
      <c r="F60" s="44">
        <f>H5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I2</f>
        <v/>
      </c>
      <c r="F61" s="41">
        <f>I5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J2</f>
        <v/>
      </c>
      <c r="F62" s="44">
        <f>J5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K2</f>
        <v/>
      </c>
      <c r="F63" s="41">
        <f>K5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L2</f>
        <v/>
      </c>
      <c r="F64" s="44">
        <f>L5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M2</f>
        <v/>
      </c>
      <c r="F65" s="41">
        <f>M5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N2</f>
        <v/>
      </c>
      <c r="F66" s="44">
        <f>N5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O2</f>
        <v/>
      </c>
      <c r="F67" s="41">
        <f>O5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P2</f>
        <v/>
      </c>
      <c r="F68" s="44">
        <f>P5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Q2</f>
        <v/>
      </c>
      <c r="F69" s="41">
        <f>Q5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R2</f>
        <v/>
      </c>
      <c r="F70" s="44">
        <f>R5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S2</f>
        <v/>
      </c>
      <c r="F71" s="41">
        <f>S5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T2</f>
        <v/>
      </c>
      <c r="F72" s="44">
        <f>T5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U2</f>
        <v/>
      </c>
      <c r="F73" s="41">
        <f>U5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>
        <f>E2</f>
        <v/>
      </c>
      <c r="F74" s="41">
        <f>E6</f>
        <v/>
      </c>
      <c r="G74" s="42">
        <f>Combined_External_Components!K71</f>
        <v/>
      </c>
      <c r="H74" s="41">
        <f>IF(AND(G74&gt;0,G74&lt;40),1,IF(AND(G74&gt;=40,G74&lt;60),2,IF(AND(G74&gt;=60,G74&lt;=100),3,"0")))</f>
        <v/>
      </c>
      <c r="I74" s="42">
        <f>Combined_Internal_Components!P71</f>
        <v/>
      </c>
      <c r="J74" s="41">
        <f>IF(AND(I74&gt;0,I74&lt;40),1,IF(AND(I74&gt;=40,I74&lt;60),2,IF(AND(I74&gt;=60,I74&lt;=100),3,"0")))</f>
        <v/>
      </c>
      <c r="K74" s="42">
        <f>G74*(B16/100)+I74*(B15/100)</f>
        <v/>
      </c>
      <c r="L74" s="41">
        <f>IF(AND(K74&gt;0,K74&lt;40),1,IF(AND(K74&gt;=40,K74&lt;60),2,IF(AND(K74&gt;=60,K74&lt;=100),3,"0")))</f>
        <v/>
      </c>
      <c r="M74" s="42">
        <f>E14</f>
        <v/>
      </c>
      <c r="N74" s="41">
        <f>IF(AND(M74&gt;0,M74&lt;40),1,IF(AND(M74&gt;=40,M74&lt;60),2,IF(AND(M74&gt;=60,M74&lt;=100),3,"0")))</f>
        <v/>
      </c>
      <c r="O74" s="42">
        <f>=K74*(B17/100)+M74*(B18/100)</f>
        <v/>
      </c>
      <c r="P74" s="41">
        <f>IF(AND(O74&gt;0,O74&lt;40),1,IF(AND(O74&gt;=40,O74&lt;60),2,IF(AND(O74&gt;=60,O74&lt;=100),3,"0")))</f>
        <v/>
      </c>
    </row>
    <row r="75">
      <c r="D75" s="43" t="n"/>
      <c r="E75" s="44">
        <f>F2</f>
        <v/>
      </c>
      <c r="F75" s="44">
        <f>F6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>
        <f>G2</f>
        <v/>
      </c>
      <c r="F76" s="41">
        <f>G6</f>
        <v/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>
        <f>H2</f>
        <v/>
      </c>
      <c r="F77" s="44">
        <f>H6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I2</f>
        <v/>
      </c>
      <c r="F78" s="41">
        <f>I6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J2</f>
        <v/>
      </c>
      <c r="F79" s="44">
        <f>J6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K2</f>
        <v/>
      </c>
      <c r="F80" s="41">
        <f>K6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L2</f>
        <v/>
      </c>
      <c r="F81" s="44">
        <f>L6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M2</f>
        <v/>
      </c>
      <c r="F82" s="41">
        <f>M6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N2</f>
        <v/>
      </c>
      <c r="F83" s="44">
        <f>N6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O2</f>
        <v/>
      </c>
      <c r="F84" s="41">
        <f>O6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P2</f>
        <v/>
      </c>
      <c r="F85" s="44">
        <f>P6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Q2</f>
        <v/>
      </c>
      <c r="F86" s="41">
        <f>Q6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R2</f>
        <v/>
      </c>
      <c r="F87" s="44">
        <f>R6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S2</f>
        <v/>
      </c>
      <c r="F88" s="41">
        <f>S6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T2</f>
        <v/>
      </c>
      <c r="F89" s="44">
        <f>T6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U2</f>
        <v/>
      </c>
      <c r="F90" s="41">
        <f>U6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>
        <f>F23*P23</f>
        <v/>
      </c>
      <c r="F96" s="25">
        <f>F24*P23</f>
        <v/>
      </c>
      <c r="G96" s="25">
        <f>F25*P23</f>
        <v/>
      </c>
      <c r="H96" s="25">
        <f>F26*P23</f>
        <v/>
      </c>
      <c r="I96" s="25">
        <f>F27*P23</f>
        <v/>
      </c>
      <c r="J96" s="25">
        <f>F28*P23</f>
        <v/>
      </c>
      <c r="K96" s="25">
        <f>F29*P23</f>
        <v/>
      </c>
      <c r="L96" s="25">
        <f>F30*P23</f>
        <v/>
      </c>
      <c r="M96" s="25">
        <f>F31*P23</f>
        <v/>
      </c>
      <c r="N96" s="25">
        <f>F32*P23</f>
        <v/>
      </c>
      <c r="O96" s="25">
        <f>F33*P23</f>
        <v/>
      </c>
      <c r="P96" s="25">
        <f>F34*P23</f>
        <v/>
      </c>
      <c r="Q96" s="25">
        <f>F35*P23</f>
        <v/>
      </c>
      <c r="R96" s="25">
        <f>F36*P23</f>
        <v/>
      </c>
      <c r="S96" s="25">
        <f>F37*P23</f>
        <v/>
      </c>
      <c r="T96" s="25">
        <f>F38*P23</f>
        <v/>
      </c>
      <c r="U96" s="25">
        <f>F39*P23</f>
        <v/>
      </c>
    </row>
    <row r="97">
      <c r="D97" s="23" t="inlineStr">
        <is>
          <t>CO2</t>
        </is>
      </c>
      <c r="E97" s="25">
        <f>F40*P40</f>
        <v/>
      </c>
      <c r="F97" s="25">
        <f>F41*P40</f>
        <v/>
      </c>
      <c r="G97" s="25">
        <f>F42*P40</f>
        <v/>
      </c>
      <c r="H97" s="25">
        <f>F43*P40</f>
        <v/>
      </c>
      <c r="I97" s="25">
        <f>F44*P40</f>
        <v/>
      </c>
      <c r="J97" s="25">
        <f>F45*P40</f>
        <v/>
      </c>
      <c r="K97" s="25">
        <f>F46*P40</f>
        <v/>
      </c>
      <c r="L97" s="25">
        <f>F47*P40</f>
        <v/>
      </c>
      <c r="M97" s="25">
        <f>F48*P40</f>
        <v/>
      </c>
      <c r="N97" s="25">
        <f>F49*P40</f>
        <v/>
      </c>
      <c r="O97" s="25">
        <f>F50*P40</f>
        <v/>
      </c>
      <c r="P97" s="25">
        <f>F51*P40</f>
        <v/>
      </c>
      <c r="Q97" s="25">
        <f>F52*P40</f>
        <v/>
      </c>
      <c r="R97" s="25">
        <f>F53*P40</f>
        <v/>
      </c>
      <c r="S97" s="25">
        <f>F54*P40</f>
        <v/>
      </c>
      <c r="T97" s="25">
        <f>F55*P40</f>
        <v/>
      </c>
      <c r="U97" s="25">
        <f>F56*P40</f>
        <v/>
      </c>
    </row>
    <row r="98">
      <c r="D98" s="23" t="inlineStr">
        <is>
          <t>CO3</t>
        </is>
      </c>
      <c r="E98" s="25">
        <f>F57*P57</f>
        <v/>
      </c>
      <c r="F98" s="25">
        <f>F58*P57</f>
        <v/>
      </c>
      <c r="G98" s="25">
        <f>F59*P57</f>
        <v/>
      </c>
      <c r="H98" s="25">
        <f>F60*P57</f>
        <v/>
      </c>
      <c r="I98" s="25">
        <f>F61*P57</f>
        <v/>
      </c>
      <c r="J98" s="25">
        <f>F62*P57</f>
        <v/>
      </c>
      <c r="K98" s="25">
        <f>F63*P57</f>
        <v/>
      </c>
      <c r="L98" s="25">
        <f>F64*P57</f>
        <v/>
      </c>
      <c r="M98" s="25">
        <f>F65*P57</f>
        <v/>
      </c>
      <c r="N98" s="25">
        <f>F66*P57</f>
        <v/>
      </c>
      <c r="O98" s="25">
        <f>F67*P57</f>
        <v/>
      </c>
      <c r="P98" s="25">
        <f>F68*P57</f>
        <v/>
      </c>
      <c r="Q98" s="25">
        <f>F69*P57</f>
        <v/>
      </c>
      <c r="R98" s="25">
        <f>F70*P57</f>
        <v/>
      </c>
      <c r="S98" s="25">
        <f>F71*P57</f>
        <v/>
      </c>
      <c r="T98" s="25">
        <f>F72*P57</f>
        <v/>
      </c>
      <c r="U98" s="25">
        <f>F73*P57</f>
        <v/>
      </c>
    </row>
    <row r="99">
      <c r="D99" s="23" t="inlineStr">
        <is>
          <t>CO4</t>
        </is>
      </c>
      <c r="E99" s="25">
        <f>F74*P74</f>
        <v/>
      </c>
      <c r="F99" s="25">
        <f>F75*P74</f>
        <v/>
      </c>
      <c r="G99" s="25">
        <f>F76*P74</f>
        <v/>
      </c>
      <c r="H99" s="25">
        <f>F77*P74</f>
        <v/>
      </c>
      <c r="I99" s="25">
        <f>F78*P74</f>
        <v/>
      </c>
      <c r="J99" s="25">
        <f>F79*P74</f>
        <v/>
      </c>
      <c r="K99" s="25">
        <f>F80*P74</f>
        <v/>
      </c>
      <c r="L99" s="25">
        <f>F81*P74</f>
        <v/>
      </c>
      <c r="M99" s="25">
        <f>F82*P74</f>
        <v/>
      </c>
      <c r="N99" s="25">
        <f>F83*P74</f>
        <v/>
      </c>
      <c r="O99" s="25">
        <f>F84*P74</f>
        <v/>
      </c>
      <c r="P99" s="25">
        <f>F85*P74</f>
        <v/>
      </c>
      <c r="Q99" s="25">
        <f>F86*P74</f>
        <v/>
      </c>
      <c r="R99" s="25">
        <f>F87*P74</f>
        <v/>
      </c>
      <c r="S99" s="25">
        <f>F88*P74</f>
        <v/>
      </c>
      <c r="T99" s="25">
        <f>F89*P74</f>
        <v/>
      </c>
      <c r="U99" s="25">
        <f>F90*P74</f>
        <v/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2021-2022</t>
        </is>
      </c>
      <c r="B101" s="23" t="inlineStr">
        <is>
          <t>Even</t>
        </is>
      </c>
      <c r="C101" s="23" t="inlineStr">
        <is>
          <t>Additive Manufacturing (Elective)</t>
        </is>
      </c>
      <c r="D101" s="23" t="inlineStr">
        <is>
          <t>19MEE435</t>
        </is>
      </c>
      <c r="E101" s="18">
        <f>IF(AND(SUM(E96:E99)&gt;0, SUM(E3:E6)&gt;0), SUM(E96:E99)/(SUM(E3:E6)), 0)</f>
        <v/>
      </c>
      <c r="F101" s="18">
        <f>IF(AND(SUM(F96:F99)&gt;0, SUM(F3:F6)&gt;0), SUM(F96:F99)/(SUM(F3:F6)), 0)</f>
        <v/>
      </c>
      <c r="G101" s="18">
        <f>IF(AND(SUM(G96:G99)&gt;0, SUM(G3:G6)&gt;0), SUM(G96:G99)/(SUM(G3:G6)), 0)</f>
        <v/>
      </c>
      <c r="H101" s="18">
        <f>IF(AND(SUM(H96:H99)&gt;0, SUM(H3:H6)&gt;0), SUM(H96:H99)/(SUM(H3:H6)), 0)</f>
        <v/>
      </c>
      <c r="I101" s="18">
        <f>IF(AND(SUM(I96:I99)&gt;0, SUM(I3:I6)&gt;0), SUM(I96:I99)/(SUM(I3:I6)), 0)</f>
        <v/>
      </c>
      <c r="J101" s="18">
        <f>IF(AND(SUM(J96:J99)&gt;0, SUM(J3:J6)&gt;0), SUM(J96:J99)/(SUM(J3:J6)), 0)</f>
        <v/>
      </c>
      <c r="K101" s="18">
        <f>IF(AND(SUM(K96:K99)&gt;0, SUM(K3:K6)&gt;0), SUM(K96:K99)/(SUM(K3:K6)), 0)</f>
        <v/>
      </c>
      <c r="L101" s="18">
        <f>IF(AND(SUM(L96:L99)&gt;0, SUM(L3:L6)&gt;0), SUM(L96:L99)/(SUM(L3:L6)), 0)</f>
        <v/>
      </c>
      <c r="M101" s="18">
        <f>IF(AND(SUM(M96:M99)&gt;0, SUM(M3:M6)&gt;0), SUM(M96:M99)/(SUM(M3:M6)), 0)</f>
        <v/>
      </c>
      <c r="N101" s="18">
        <f>IF(AND(SUM(N96:N99)&gt;0, SUM(N3:N6)&gt;0), SUM(N96:N99)/(SUM(N3:N6)), 0)</f>
        <v/>
      </c>
      <c r="O101" s="18">
        <f>IF(AND(SUM(O96:O99)&gt;0, SUM(O3:O6)&gt;0), SUM(O96:O99)/(SUM(O3:O6)), 0)</f>
        <v/>
      </c>
      <c r="P101" s="18">
        <f>IF(AND(SUM(P96:P99)&gt;0, SUM(P3:P6)&gt;0), SUM(P96:P99)/(SUM(P3:P6)), 0)</f>
        <v/>
      </c>
      <c r="Q101" s="18">
        <f>IF(AND(SUM(Q96:Q99)&gt;0, SUM(Q3:Q6)&gt;0), SUM(Q96:Q99)/(SUM(Q3:Q6)), 0)</f>
        <v/>
      </c>
      <c r="R101" s="18">
        <f>IF(AND(SUM(R96:R99)&gt;0, SUM(R3:R6)&gt;0), SUM(R96:R99)/(SUM(R3:R6)), 0)</f>
        <v/>
      </c>
      <c r="S101" s="18">
        <f>IF(AND(SUM(S96:S99)&gt;0, SUM(S3:S6)&gt;0), SUM(S96:S99)/(SUM(S3:S6)), 0)</f>
        <v/>
      </c>
      <c r="T101" s="18">
        <f>IF(AND(SUM(T96:T99)&gt;0, SUM(T3:T6)&gt;0), SUM(T96:T99)/(SUM(T3:T6)), 0)</f>
        <v/>
      </c>
      <c r="U101" s="18">
        <f>IF(AND(SUM(U96:U99)&gt;0, SUM(U3:U6)&gt;0), SUM(U96:U99)/(SUM(U3:U6)),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5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Combined_2019_MEE_Even_19MEE435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19MEE435</t>
        </is>
      </c>
      <c r="E5" s="49" t="inlineStr">
        <is>
          <t>Additive Manufacturing (Elective)</t>
        </is>
      </c>
      <c r="F5" s="50" t="inlineStr">
        <is>
          <t>CO1</t>
        </is>
      </c>
      <c r="G5" s="46">
        <f>Combined_Course_Attainment!G23</f>
        <v/>
      </c>
      <c r="H5" s="51">
        <f>Combined_Course_Attainment!H23</f>
        <v/>
      </c>
      <c r="I5" s="46">
        <f>Combined_Course_Attainment!I23</f>
        <v/>
      </c>
      <c r="J5" s="51">
        <f>Combined_Course_Attainment!J23</f>
        <v/>
      </c>
      <c r="K5" s="46">
        <f>Combined_Course_Attainment!K23</f>
        <v/>
      </c>
      <c r="L5" s="51">
        <f>Combined_Course_Attainment!L23</f>
        <v/>
      </c>
      <c r="M5" s="46">
        <f>Combined_Course_Attainment!M23</f>
        <v/>
      </c>
      <c r="N5" s="51">
        <f>Combined_Course_Attainment!N23</f>
        <v/>
      </c>
      <c r="O5" s="46">
        <f>Combined_Course_Attainment!O23</f>
        <v/>
      </c>
      <c r="P5" s="51">
        <f>Combined_Course_Attainment!P23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Combined_Course_Attainment!G40</f>
        <v/>
      </c>
      <c r="H6" s="51">
        <f>Combined_Course_Attainment!H40</f>
        <v/>
      </c>
      <c r="I6" s="46">
        <f>Combined_Course_Attainment!I40</f>
        <v/>
      </c>
      <c r="J6" s="51">
        <f>Combined_Course_Attainment!J40</f>
        <v/>
      </c>
      <c r="K6" s="46">
        <f>Combined_Course_Attainment!K40</f>
        <v/>
      </c>
      <c r="L6" s="51">
        <f>Combined_Course_Attainment!L40</f>
        <v/>
      </c>
      <c r="M6" s="46">
        <f>Combined_Course_Attainment!M40</f>
        <v/>
      </c>
      <c r="N6" s="51">
        <f>Combined_Course_Attainment!N40</f>
        <v/>
      </c>
      <c r="O6" s="46">
        <f>Combined_Course_Attainment!O40</f>
        <v/>
      </c>
      <c r="P6" s="51">
        <f>Combined_Course_Attainment!P40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Combined</t>
        </is>
      </c>
      <c r="D7" s="46" t="n"/>
      <c r="E7" s="46" t="n"/>
      <c r="F7" s="50" t="inlineStr">
        <is>
          <t>CO3</t>
        </is>
      </c>
      <c r="G7" s="46">
        <f>Combined_Course_Attainment!G57</f>
        <v/>
      </c>
      <c r="H7" s="51">
        <f>Combined_Course_Attainment!H57</f>
        <v/>
      </c>
      <c r="I7" s="46">
        <f>Combined_Course_Attainment!I57</f>
        <v/>
      </c>
      <c r="J7" s="51">
        <f>Combined_Course_Attainment!J57</f>
        <v/>
      </c>
      <c r="K7" s="46">
        <f>Combined_Course_Attainment!K57</f>
        <v/>
      </c>
      <c r="L7" s="51">
        <f>Combined_Course_Attainment!L57</f>
        <v/>
      </c>
      <c r="M7" s="46">
        <f>Combined_Course_Attainment!M57</f>
        <v/>
      </c>
      <c r="N7" s="51">
        <f>Combined_Course_Attainment!N57</f>
        <v/>
      </c>
      <c r="O7" s="46">
        <f>Combined_Course_Attainment!O57</f>
        <v/>
      </c>
      <c r="P7" s="51">
        <f>Combined_Course_Attainment!P57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19MEE435</t>
        </is>
      </c>
      <c r="D8" s="46" t="n"/>
      <c r="E8" s="46" t="n"/>
      <c r="F8" s="46" t="inlineStr">
        <is>
          <t>CO4</t>
        </is>
      </c>
      <c r="G8" s="46">
        <f>Combined_Course_Attainment!G74</f>
        <v/>
      </c>
      <c r="H8" s="51">
        <f>Combined_Course_Attainment!H74</f>
        <v/>
      </c>
      <c r="I8" s="46">
        <f>Combined_Course_Attainment!I74</f>
        <v/>
      </c>
      <c r="J8" s="51">
        <f>Combined_Course_Attainment!J74</f>
        <v/>
      </c>
      <c r="K8" s="46">
        <f>Combined_Course_Attainment!K74</f>
        <v/>
      </c>
      <c r="L8" s="51">
        <f>Combined_Course_Attainment!L74</f>
        <v/>
      </c>
      <c r="M8" s="46">
        <f>Combined_Course_Attainment!M74</f>
        <v/>
      </c>
      <c r="N8" s="51">
        <f>Combined_Course_Attainment!N74</f>
        <v/>
      </c>
      <c r="O8" s="46">
        <f>Combined_Course_Attainment!O74</f>
        <v/>
      </c>
      <c r="P8" s="51">
        <f>Combined_Course_Attainment!P74</f>
        <v/>
      </c>
      <c r="Q8" s="50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>Additive Manufacturing (Elective)</t>
        </is>
      </c>
    </row>
    <row r="10">
      <c r="A10" s="3" t="inlineStr">
        <is>
          <t>Number_of_Students</t>
        </is>
      </c>
      <c r="B10" s="3" t="n">
        <v>60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'Combined_Input_Details'!B14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</row>
    <row r="17">
      <c r="A17" s="5" t="inlineStr">
        <is>
          <t>Direct %</t>
        </is>
      </c>
      <c r="B17" s="5">
        <f>'Combined_Input_Details'!B17</f>
        <v/>
      </c>
    </row>
    <row r="18">
      <c r="A18" s="3" t="inlineStr">
        <is>
          <t>Indirect %</t>
        </is>
      </c>
      <c r="B18" s="3">
        <f>'Combined_Input_Details'!B18</f>
        <v/>
      </c>
    </row>
    <row r="19">
      <c r="A19" s="5" t="inlineStr">
        <is>
          <t>Target CO Attainment %</t>
        </is>
      </c>
      <c r="B19" s="5">
        <f>'Combined_Input_Details'!B19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2024-03-15T09:50:08Z</dcterms:created>
  <dcterms:modified xsi:type="dcterms:W3CDTF">2024-03-15T09:50:09Z</dcterms:modified>
</cp:coreProperties>
</file>