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_I" sheetId="2" state="visible" r:id="rId2"/>
    <sheet name="A_CA_I" sheetId="3" state="visible" r:id="rId3"/>
    <sheet name="A_EndSem_E" sheetId="4" state="visible" r:id="rId4"/>
    <sheet name="A_Internal_Components" sheetId="5" state="visible" r:id="rId5"/>
    <sheet name="A_External_Components" sheetId="6" state="visible" r:id="rId6"/>
    <sheet name="A_Course_Attainment" sheetId="7" state="visible" r:id="rId7"/>
    <sheet name="A_Printou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8db4e2"/>
        <bgColor rgb="008db4e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0" fillId="12" borderId="1" applyProtection="1" pivotButton="0" quotePrefix="0" xfId="0"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0" fillId="13" borderId="1" applyProtection="1" pivotButton="0" quotePrefix="0" xfId="0"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4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ables/table1.xml><?xml version="1.0" encoding="utf-8"?>
<table xmlns="http://schemas.openxmlformats.org/spreadsheetml/2006/main" id="1" name="A_Component_Details" displayName="A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4" t="inlineStr">
        <is>
          <t>Dr. S. S. Patil</t>
        </is>
      </c>
      <c r="C2" s="2" t="n"/>
      <c r="D2" s="5" t="inlineStr">
        <is>
          <t>COs\POs</t>
        </is>
      </c>
      <c r="E2" s="5" t="inlineStr">
        <is>
          <t xml:space="preserve">PO1   </t>
        </is>
      </c>
      <c r="F2" s="5" t="inlineStr">
        <is>
          <t xml:space="preserve">PO2   </t>
        </is>
      </c>
      <c r="G2" s="5" t="inlineStr">
        <is>
          <t xml:space="preserve">PO3   </t>
        </is>
      </c>
      <c r="H2" s="5" t="inlineStr">
        <is>
          <t xml:space="preserve">PO4   </t>
        </is>
      </c>
      <c r="I2" s="5" t="inlineStr">
        <is>
          <t xml:space="preserve">PO5   </t>
        </is>
      </c>
      <c r="J2" s="5" t="inlineStr">
        <is>
          <t xml:space="preserve">PO6   </t>
        </is>
      </c>
      <c r="K2" s="5" t="inlineStr">
        <is>
          <t xml:space="preserve">PO7   </t>
        </is>
      </c>
      <c r="L2" s="5" t="inlineStr">
        <is>
          <t xml:space="preserve">PO8   </t>
        </is>
      </c>
      <c r="M2" s="5" t="inlineStr">
        <is>
          <t xml:space="preserve">PO9   </t>
        </is>
      </c>
      <c r="N2" s="5" t="inlineStr">
        <is>
          <t xml:space="preserve">PO10   </t>
        </is>
      </c>
      <c r="O2" s="5" t="inlineStr">
        <is>
          <t xml:space="preserve">PO11   </t>
        </is>
      </c>
      <c r="P2" s="5" t="inlineStr">
        <is>
          <t xml:space="preserve">PO12   </t>
        </is>
      </c>
      <c r="Q2" s="5" t="inlineStr">
        <is>
          <t>PSO1</t>
        </is>
      </c>
      <c r="R2" s="5" t="inlineStr">
        <is>
          <t>PSO2</t>
        </is>
      </c>
      <c r="S2" s="5" t="inlineStr">
        <is>
          <t>PSO3</t>
        </is>
      </c>
      <c r="T2" s="5" t="inlineStr">
        <is>
          <t>PSO4</t>
        </is>
      </c>
      <c r="U2" s="5" t="inlineStr">
        <is>
          <t>PSO5</t>
        </is>
      </c>
    </row>
    <row r="3">
      <c r="A3" s="6" t="inlineStr">
        <is>
          <t>Academic_year</t>
        </is>
      </c>
      <c r="B3" s="7" t="inlineStr">
        <is>
          <t>2022-2023</t>
        </is>
      </c>
      <c r="C3" s="2" t="n"/>
      <c r="D3" s="8" t="inlineStr">
        <is>
          <t>CO1</t>
        </is>
      </c>
      <c r="E3" s="9" t="n"/>
      <c r="F3" s="10" t="n"/>
      <c r="G3" s="10" t="n"/>
      <c r="H3" s="10" t="n"/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</row>
    <row r="4">
      <c r="A4" s="3" t="inlineStr">
        <is>
          <t>Batch</t>
        </is>
      </c>
      <c r="B4" s="4" t="n">
        <v>2019</v>
      </c>
      <c r="C4" s="2" t="n"/>
      <c r="D4" s="11" t="inlineStr">
        <is>
          <t>CO2</t>
        </is>
      </c>
      <c r="E4" s="12" t="n"/>
      <c r="F4" s="13" t="n"/>
      <c r="G4" s="13" t="n"/>
      <c r="H4" s="13" t="n"/>
      <c r="I4" s="13" t="n"/>
      <c r="J4" s="13" t="n"/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  <c r="T4" s="13" t="n"/>
      <c r="U4" s="13" t="n"/>
    </row>
    <row r="5">
      <c r="A5" s="6" t="inlineStr">
        <is>
          <t>Branch</t>
        </is>
      </c>
      <c r="B5" s="7" t="inlineStr">
        <is>
          <t>CSE</t>
        </is>
      </c>
      <c r="C5" s="2" t="n"/>
      <c r="D5" s="8" t="inlineStr">
        <is>
          <t>CO3</t>
        </is>
      </c>
      <c r="E5" s="9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</row>
    <row r="6">
      <c r="A6" s="3" t="inlineStr">
        <is>
          <t>Subject_Name</t>
        </is>
      </c>
      <c r="B6" s="4" t="inlineStr">
        <is>
          <t>FLA</t>
        </is>
      </c>
      <c r="C6" s="2" t="n"/>
      <c r="D6" s="11" t="inlineStr">
        <is>
          <t>CO4</t>
        </is>
      </c>
      <c r="E6" s="12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</row>
    <row r="7">
      <c r="A7" s="6" t="inlineStr">
        <is>
          <t>Subject_Code</t>
        </is>
      </c>
      <c r="B7" s="7" t="inlineStr">
        <is>
          <t>CSE411</t>
        </is>
      </c>
      <c r="C7" s="2" t="n"/>
      <c r="D7" s="8" t="inlineStr">
        <is>
          <t>CO5</t>
        </is>
      </c>
      <c r="E7" s="9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</row>
    <row r="8">
      <c r="A8" s="3" t="inlineStr">
        <is>
          <t>Section</t>
        </is>
      </c>
      <c r="B8" s="4" t="inlineStr">
        <is>
          <t>A</t>
        </is>
      </c>
      <c r="C8" s="2" t="n"/>
      <c r="D8" s="11" t="inlineStr">
        <is>
          <t>CO6</t>
        </is>
      </c>
      <c r="E8" s="12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</row>
    <row r="9">
      <c r="A9" s="6" t="inlineStr">
        <is>
          <t>Semester</t>
        </is>
      </c>
      <c r="B9" s="7" t="inlineStr">
        <is>
          <t>Odd</t>
        </is>
      </c>
      <c r="C9" s="2" t="n"/>
      <c r="D9" s="8" t="inlineStr">
        <is>
          <t>CO7</t>
        </is>
      </c>
      <c r="E9" s="9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</row>
    <row r="10">
      <c r="A10" s="3" t="inlineStr">
        <is>
          <t>Number_of_Students</t>
        </is>
      </c>
      <c r="B10" s="3" t="n">
        <v>47</v>
      </c>
      <c r="C10" s="2" t="n"/>
      <c r="D10" s="2" t="n"/>
      <c r="E10" s="2" t="n"/>
    </row>
    <row r="11">
      <c r="A11" s="6" t="inlineStr">
        <is>
          <t>Number_of_COs</t>
        </is>
      </c>
      <c r="B11" s="6" t="n">
        <v>7</v>
      </c>
      <c r="C11" s="2" t="n"/>
      <c r="D11" s="2" t="n"/>
      <c r="E11" s="2" t="n"/>
    </row>
    <row r="12">
      <c r="A12" s="2" t="n"/>
      <c r="B12" s="2" t="n"/>
      <c r="C12" s="2" t="n"/>
      <c r="D12" s="1" t="inlineStr">
        <is>
          <t>Indirect CO Assessment</t>
        </is>
      </c>
      <c r="E12" s="1" t="n"/>
    </row>
    <row r="13">
      <c r="A13" s="1" t="inlineStr">
        <is>
          <t>Variables</t>
        </is>
      </c>
      <c r="B13" s="1" t="n"/>
      <c r="C13" s="2" t="n"/>
      <c r="D13" s="14" t="inlineStr">
        <is>
          <t>COs</t>
        </is>
      </c>
      <c r="E13" s="14" t="inlineStr">
        <is>
          <t>Indirect %</t>
        </is>
      </c>
    </row>
    <row r="14">
      <c r="A14" s="3" t="inlineStr">
        <is>
          <t>Default Threshold %</t>
        </is>
      </c>
      <c r="B14" s="4" t="n"/>
      <c r="C14" s="2" t="n"/>
      <c r="D14" s="15" t="inlineStr">
        <is>
          <t>CO1</t>
        </is>
      </c>
      <c r="E14" s="16" t="n"/>
    </row>
    <row r="15">
      <c r="A15" s="6" t="inlineStr">
        <is>
          <t>Internal %</t>
        </is>
      </c>
      <c r="B15" s="7" t="n"/>
      <c r="C15" s="2" t="n"/>
      <c r="D15" s="17" t="inlineStr">
        <is>
          <t>CO2</t>
        </is>
      </c>
      <c r="E15" s="18" t="n"/>
    </row>
    <row r="16">
      <c r="A16" s="3" t="inlineStr">
        <is>
          <t>External %</t>
        </is>
      </c>
      <c r="B16" s="3">
        <f>100-B15</f>
        <v/>
      </c>
      <c r="C16" s="2" t="n"/>
      <c r="D16" s="15" t="inlineStr">
        <is>
          <t>CO3</t>
        </is>
      </c>
      <c r="E16" s="16" t="n"/>
    </row>
    <row r="17">
      <c r="A17" s="6" t="inlineStr">
        <is>
          <t>Direct %</t>
        </is>
      </c>
      <c r="B17" s="7" t="n"/>
      <c r="C17" s="2" t="n"/>
      <c r="D17" s="17" t="inlineStr">
        <is>
          <t>CO4</t>
        </is>
      </c>
      <c r="E17" s="18" t="n"/>
    </row>
    <row r="18">
      <c r="A18" s="3" t="inlineStr">
        <is>
          <t>Indirect %</t>
        </is>
      </c>
      <c r="B18" s="3">
        <f>100-B17</f>
        <v/>
      </c>
      <c r="C18" s="2" t="n"/>
      <c r="D18" s="15" t="inlineStr">
        <is>
          <t>CO5</t>
        </is>
      </c>
      <c r="E18" s="16" t="n"/>
    </row>
    <row r="19">
      <c r="A19" s="6" t="inlineStr">
        <is>
          <t>Target CO Attainment %</t>
        </is>
      </c>
      <c r="B19" s="7" t="n"/>
      <c r="C19" s="2" t="n"/>
      <c r="D19" s="17" t="inlineStr">
        <is>
          <t>CO6</t>
        </is>
      </c>
      <c r="E19" s="18" t="n"/>
    </row>
    <row r="20">
      <c r="A20" s="2" t="n"/>
      <c r="B20" s="2" t="n"/>
      <c r="C20" s="2" t="n"/>
      <c r="D20" s="15" t="inlineStr">
        <is>
          <t>CO7</t>
        </is>
      </c>
      <c r="E20" s="16" t="n"/>
    </row>
    <row r="21">
      <c r="A21" s="2" t="n"/>
      <c r="B21" s="2" t="n"/>
      <c r="C21" s="2" t="n"/>
      <c r="D21" s="2" t="n"/>
      <c r="E21" s="2" t="n"/>
    </row>
    <row r="22">
      <c r="A22" s="19" t="inlineStr">
        <is>
          <t>Component Details</t>
        </is>
      </c>
      <c r="B22" s="19" t="inlineStr">
        <is>
          <t>Number of Questions</t>
        </is>
      </c>
      <c r="C22" s="2" t="n"/>
      <c r="D22" s="2" t="n"/>
      <c r="E22" s="2" t="n"/>
    </row>
    <row r="23">
      <c r="A23" s="20" t="inlineStr">
        <is>
          <t>A_P1_I</t>
        </is>
      </c>
      <c r="B23" s="20" t="n">
        <v>7</v>
      </c>
      <c r="C23" s="2" t="n"/>
      <c r="D23" s="2" t="n"/>
      <c r="E23" s="2" t="n"/>
    </row>
    <row r="24">
      <c r="A24" s="20" t="inlineStr">
        <is>
          <t>A_CA_I</t>
        </is>
      </c>
      <c r="B24" s="20" t="n">
        <v>4</v>
      </c>
      <c r="C24" s="2" t="n"/>
      <c r="D24" s="2" t="n"/>
      <c r="E24" s="2" t="n"/>
    </row>
    <row r="25">
      <c r="A25" s="20" t="inlineStr">
        <is>
          <t>A_EndSem_E</t>
        </is>
      </c>
      <c r="B25" s="20" t="n">
        <v>13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21" t="inlineStr">
        <is>
          <t>Colour Code</t>
        </is>
      </c>
      <c r="B27" s="21" t="inlineStr">
        <is>
          <t>Meaning</t>
        </is>
      </c>
      <c r="C27" s="2" t="n"/>
      <c r="D27" s="2" t="n"/>
      <c r="E27" s="2" t="n"/>
    </row>
    <row r="28">
      <c r="A28" s="22" t="inlineStr">
        <is>
          <t>Pink fill</t>
        </is>
      </c>
      <c r="B28" s="22" t="inlineStr">
        <is>
          <t>Empty cell</t>
        </is>
      </c>
      <c r="C28" s="2" t="n"/>
      <c r="D28" s="2" t="n"/>
      <c r="E28" s="2" t="n"/>
    </row>
    <row r="29">
      <c r="A29" s="23" t="inlineStr">
        <is>
          <t>Red fill</t>
        </is>
      </c>
      <c r="B29" s="23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12:E12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4">
    <cfRule type="expression" priority="9" dxfId="0" stopIfTrue="0">
      <formula>ISBLANK(E14)</formula>
    </cfRule>
    <cfRule type="expression" priority="10" dxfId="1" stopIfTrue="0">
      <formula>OR(E14&gt;100,E14&lt;0)</formula>
    </cfRule>
  </conditionalFormatting>
  <conditionalFormatting sqref="E15">
    <cfRule type="expression" priority="11" dxfId="0" stopIfTrue="0">
      <formula>ISBLANK(E15)</formula>
    </cfRule>
    <cfRule type="expression" priority="12" dxfId="1" stopIfTrue="0">
      <formula>OR(E15&gt;100,E15&lt;0)</formula>
    </cfRule>
  </conditionalFormatting>
  <conditionalFormatting sqref="E16">
    <cfRule type="expression" priority="13" dxfId="0" stopIfTrue="0">
      <formula>ISBLANK(E16)</formula>
    </cfRule>
    <cfRule type="expression" priority="14" dxfId="1" stopIfTrue="0">
      <formula>OR(E16&gt;100,E16&lt;0)</formula>
    </cfRule>
  </conditionalFormatting>
  <conditionalFormatting sqref="E17">
    <cfRule type="expression" priority="15" dxfId="0" stopIfTrue="0">
      <formula>ISBLANK(E17)</formula>
    </cfRule>
    <cfRule type="expression" priority="16" dxfId="1" stopIfTrue="0">
      <formula>OR(E17&gt;100,E17&lt;0)</formula>
    </cfRule>
  </conditionalFormatting>
  <conditionalFormatting sqref="E18">
    <cfRule type="expression" priority="17" dxfId="0" stopIfTrue="0">
      <formula>ISBLANK(E18)</formula>
    </cfRule>
    <cfRule type="expression" priority="18" dxfId="1" stopIfTrue="0">
      <formula>OR(E18&gt;100,E18&lt;0)</formula>
    </cfRule>
  </conditionalFormatting>
  <conditionalFormatting sqref="E19">
    <cfRule type="expression" priority="19" dxfId="0" stopIfTrue="0">
      <formula>ISBLANK(E19)</formula>
    </cfRule>
    <cfRule type="expression" priority="20" dxfId="1" stopIfTrue="0">
      <formula>OR(E19&gt;100,E19&lt;0)</formula>
    </cfRule>
  </conditionalFormatting>
  <conditionalFormatting sqref="E20">
    <cfRule type="expression" priority="21" dxfId="0" stopIfTrue="0">
      <formula>ISBLANK(E20)</formula>
    </cfRule>
    <cfRule type="expression" priority="22" dxfId="1" stopIfTrue="0">
      <formula>OR(E20&gt;100,E20&lt;0)</formula>
    </cfRule>
  </conditionalFormatting>
  <conditionalFormatting sqref="E3">
    <cfRule type="expression" priority="23" dxfId="0" stopIfTrue="0">
      <formula>ISBLANK(E3)</formula>
    </cfRule>
    <cfRule type="expression" priority="24" dxfId="1" stopIfTrue="0">
      <formula>OR(E3&gt;3,E3&lt;0)</formula>
    </cfRule>
  </conditionalFormatting>
  <conditionalFormatting sqref="F3">
    <cfRule type="expression" priority="25" dxfId="0" stopIfTrue="0">
      <formula>ISBLANK(F3)</formula>
    </cfRule>
    <cfRule type="expression" priority="26" dxfId="1" stopIfTrue="0">
      <formula>OR(F3&gt;3,F3&lt;0)</formula>
    </cfRule>
  </conditionalFormatting>
  <conditionalFormatting sqref="G3">
    <cfRule type="expression" priority="27" dxfId="0" stopIfTrue="0">
      <formula>ISBLANK(G3)</formula>
    </cfRule>
    <cfRule type="expression" priority="28" dxfId="1" stopIfTrue="0">
      <formula>OR(G3&gt;3,G3&lt;0)</formula>
    </cfRule>
  </conditionalFormatting>
  <conditionalFormatting sqref="H3">
    <cfRule type="expression" priority="29" dxfId="0" stopIfTrue="0">
      <formula>ISBLANK(H3)</formula>
    </cfRule>
    <cfRule type="expression" priority="30" dxfId="1" stopIfTrue="0">
      <formula>OR(H3&gt;3,H3&lt;0)</formula>
    </cfRule>
  </conditionalFormatting>
  <conditionalFormatting sqref="I3">
    <cfRule type="expression" priority="31" dxfId="0" stopIfTrue="0">
      <formula>ISBLANK(I3)</formula>
    </cfRule>
    <cfRule type="expression" priority="32" dxfId="1" stopIfTrue="0">
      <formula>OR(I3&gt;3,I3&lt;0)</formula>
    </cfRule>
  </conditionalFormatting>
  <conditionalFormatting sqref="J3">
    <cfRule type="expression" priority="33" dxfId="0" stopIfTrue="0">
      <formula>ISBLANK(J3)</formula>
    </cfRule>
    <cfRule type="expression" priority="34" dxfId="1" stopIfTrue="0">
      <formula>OR(J3&gt;3,J3&lt;0)</formula>
    </cfRule>
  </conditionalFormatting>
  <conditionalFormatting sqref="K3">
    <cfRule type="expression" priority="35" dxfId="0" stopIfTrue="0">
      <formula>ISBLANK(K3)</formula>
    </cfRule>
    <cfRule type="expression" priority="36" dxfId="1" stopIfTrue="0">
      <formula>OR(K3&gt;3,K3&lt;0)</formula>
    </cfRule>
  </conditionalFormatting>
  <conditionalFormatting sqref="L3">
    <cfRule type="expression" priority="37" dxfId="0" stopIfTrue="0">
      <formula>ISBLANK(L3)</formula>
    </cfRule>
    <cfRule type="expression" priority="38" dxfId="1" stopIfTrue="0">
      <formula>OR(L3&gt;3,L3&lt;0)</formula>
    </cfRule>
  </conditionalFormatting>
  <conditionalFormatting sqref="M3">
    <cfRule type="expression" priority="39" dxfId="0" stopIfTrue="0">
      <formula>ISBLANK(M3)</formula>
    </cfRule>
    <cfRule type="expression" priority="40" dxfId="1" stopIfTrue="0">
      <formula>OR(M3&gt;3,M3&lt;0)</formula>
    </cfRule>
  </conditionalFormatting>
  <conditionalFormatting sqref="N3">
    <cfRule type="expression" priority="41" dxfId="0" stopIfTrue="0">
      <formula>ISBLANK(N3)</formula>
    </cfRule>
    <cfRule type="expression" priority="42" dxfId="1" stopIfTrue="0">
      <formula>OR(N3&gt;3,N3&lt;0)</formula>
    </cfRule>
  </conditionalFormatting>
  <conditionalFormatting sqref="O3">
    <cfRule type="expression" priority="43" dxfId="0" stopIfTrue="0">
      <formula>ISBLANK(O3)</formula>
    </cfRule>
    <cfRule type="expression" priority="44" dxfId="1" stopIfTrue="0">
      <formula>OR(O3&gt;3,O3&lt;0)</formula>
    </cfRule>
  </conditionalFormatting>
  <conditionalFormatting sqref="P3">
    <cfRule type="expression" priority="45" dxfId="0" stopIfTrue="0">
      <formula>ISBLANK(P3)</formula>
    </cfRule>
    <cfRule type="expression" priority="46" dxfId="1" stopIfTrue="0">
      <formula>OR(P3&gt;3,P3&lt;0)</formula>
    </cfRule>
  </conditionalFormatting>
  <conditionalFormatting sqref="Q3">
    <cfRule type="expression" priority="47" dxfId="0" stopIfTrue="0">
      <formula>ISBLANK(Q3)</formula>
    </cfRule>
    <cfRule type="expression" priority="48" dxfId="1" stopIfTrue="0">
      <formula>OR(Q3&gt;3,Q3&lt;0)</formula>
    </cfRule>
  </conditionalFormatting>
  <conditionalFormatting sqref="R3">
    <cfRule type="expression" priority="49" dxfId="0" stopIfTrue="0">
      <formula>ISBLANK(R3)</formula>
    </cfRule>
    <cfRule type="expression" priority="50" dxfId="1" stopIfTrue="0">
      <formula>OR(R3&gt;3,R3&lt;0)</formula>
    </cfRule>
  </conditionalFormatting>
  <conditionalFormatting sqref="S3">
    <cfRule type="expression" priority="51" dxfId="0" stopIfTrue="0">
      <formula>ISBLANK(S3)</formula>
    </cfRule>
    <cfRule type="expression" priority="52" dxfId="1" stopIfTrue="0">
      <formula>OR(S3&gt;3,S3&lt;0)</formula>
    </cfRule>
  </conditionalFormatting>
  <conditionalFormatting sqref="T3">
    <cfRule type="expression" priority="53" dxfId="0" stopIfTrue="0">
      <formula>ISBLANK(T3)</formula>
    </cfRule>
    <cfRule type="expression" priority="54" dxfId="1" stopIfTrue="0">
      <formula>OR(T3&gt;3,T3&lt;0)</formula>
    </cfRule>
  </conditionalFormatting>
  <conditionalFormatting sqref="U3">
    <cfRule type="expression" priority="55" dxfId="0" stopIfTrue="0">
      <formula>ISBLANK(U3)</formula>
    </cfRule>
    <cfRule type="expression" priority="56" dxfId="1" stopIfTrue="0">
      <formula>OR(U3&gt;3,U3&lt;0)</formula>
    </cfRule>
  </conditionalFormatting>
  <conditionalFormatting sqref="E4">
    <cfRule type="expression" priority="57" dxfId="0" stopIfTrue="0">
      <formula>ISBLANK(E4)</formula>
    </cfRule>
    <cfRule type="expression" priority="58" dxfId="1" stopIfTrue="0">
      <formula>OR(E4&gt;3,E4&lt;0)</formula>
    </cfRule>
  </conditionalFormatting>
  <conditionalFormatting sqref="F4">
    <cfRule type="expression" priority="59" dxfId="0" stopIfTrue="0">
      <formula>ISBLANK(F4)</formula>
    </cfRule>
    <cfRule type="expression" priority="60" dxfId="1" stopIfTrue="0">
      <formula>OR(F4&gt;3,F4&lt;0)</formula>
    </cfRule>
  </conditionalFormatting>
  <conditionalFormatting sqref="G4">
    <cfRule type="expression" priority="61" dxfId="0" stopIfTrue="0">
      <formula>ISBLANK(G4)</formula>
    </cfRule>
    <cfRule type="expression" priority="62" dxfId="1" stopIfTrue="0">
      <formula>OR(G4&gt;3,G4&lt;0)</formula>
    </cfRule>
  </conditionalFormatting>
  <conditionalFormatting sqref="H4">
    <cfRule type="expression" priority="63" dxfId="0" stopIfTrue="0">
      <formula>ISBLANK(H4)</formula>
    </cfRule>
    <cfRule type="expression" priority="64" dxfId="1" stopIfTrue="0">
      <formula>OR(H4&gt;3,H4&lt;0)</formula>
    </cfRule>
  </conditionalFormatting>
  <conditionalFormatting sqref="I4">
    <cfRule type="expression" priority="65" dxfId="0" stopIfTrue="0">
      <formula>ISBLANK(I4)</formula>
    </cfRule>
    <cfRule type="expression" priority="66" dxfId="1" stopIfTrue="0">
      <formula>OR(I4&gt;3,I4&lt;0)</formula>
    </cfRule>
  </conditionalFormatting>
  <conditionalFormatting sqref="J4">
    <cfRule type="expression" priority="67" dxfId="0" stopIfTrue="0">
      <formula>ISBLANK(J4)</formula>
    </cfRule>
    <cfRule type="expression" priority="68" dxfId="1" stopIfTrue="0">
      <formula>OR(J4&gt;3,J4&lt;0)</formula>
    </cfRule>
  </conditionalFormatting>
  <conditionalFormatting sqref="K4">
    <cfRule type="expression" priority="69" dxfId="0" stopIfTrue="0">
      <formula>ISBLANK(K4)</formula>
    </cfRule>
    <cfRule type="expression" priority="70" dxfId="1" stopIfTrue="0">
      <formula>OR(K4&gt;3,K4&lt;0)</formula>
    </cfRule>
  </conditionalFormatting>
  <conditionalFormatting sqref="L4">
    <cfRule type="expression" priority="71" dxfId="0" stopIfTrue="0">
      <formula>ISBLANK(L4)</formula>
    </cfRule>
    <cfRule type="expression" priority="72" dxfId="1" stopIfTrue="0">
      <formula>OR(L4&gt;3,L4&lt;0)</formula>
    </cfRule>
  </conditionalFormatting>
  <conditionalFormatting sqref="M4">
    <cfRule type="expression" priority="73" dxfId="0" stopIfTrue="0">
      <formula>ISBLANK(M4)</formula>
    </cfRule>
    <cfRule type="expression" priority="74" dxfId="1" stopIfTrue="0">
      <formula>OR(M4&gt;3,M4&lt;0)</formula>
    </cfRule>
  </conditionalFormatting>
  <conditionalFormatting sqref="N4">
    <cfRule type="expression" priority="75" dxfId="0" stopIfTrue="0">
      <formula>ISBLANK(N4)</formula>
    </cfRule>
    <cfRule type="expression" priority="76" dxfId="1" stopIfTrue="0">
      <formula>OR(N4&gt;3,N4&lt;0)</formula>
    </cfRule>
  </conditionalFormatting>
  <conditionalFormatting sqref="O4">
    <cfRule type="expression" priority="77" dxfId="0" stopIfTrue="0">
      <formula>ISBLANK(O4)</formula>
    </cfRule>
    <cfRule type="expression" priority="78" dxfId="1" stopIfTrue="0">
      <formula>OR(O4&gt;3,O4&lt;0)</formula>
    </cfRule>
  </conditionalFormatting>
  <conditionalFormatting sqref="P4">
    <cfRule type="expression" priority="79" dxfId="0" stopIfTrue="0">
      <formula>ISBLANK(P4)</formula>
    </cfRule>
    <cfRule type="expression" priority="80" dxfId="1" stopIfTrue="0">
      <formula>OR(P4&gt;3,P4&lt;0)</formula>
    </cfRule>
  </conditionalFormatting>
  <conditionalFormatting sqref="Q4">
    <cfRule type="expression" priority="81" dxfId="0" stopIfTrue="0">
      <formula>ISBLANK(Q4)</formula>
    </cfRule>
    <cfRule type="expression" priority="82" dxfId="1" stopIfTrue="0">
      <formula>OR(Q4&gt;3,Q4&lt;0)</formula>
    </cfRule>
  </conditionalFormatting>
  <conditionalFormatting sqref="R4">
    <cfRule type="expression" priority="83" dxfId="0" stopIfTrue="0">
      <formula>ISBLANK(R4)</formula>
    </cfRule>
    <cfRule type="expression" priority="84" dxfId="1" stopIfTrue="0">
      <formula>OR(R4&gt;3,R4&lt;0)</formula>
    </cfRule>
  </conditionalFormatting>
  <conditionalFormatting sqref="S4">
    <cfRule type="expression" priority="85" dxfId="0" stopIfTrue="0">
      <formula>ISBLANK(S4)</formula>
    </cfRule>
    <cfRule type="expression" priority="86" dxfId="1" stopIfTrue="0">
      <formula>OR(S4&gt;3,S4&lt;0)</formula>
    </cfRule>
  </conditionalFormatting>
  <conditionalFormatting sqref="T4">
    <cfRule type="expression" priority="87" dxfId="0" stopIfTrue="0">
      <formula>ISBLANK(T4)</formula>
    </cfRule>
    <cfRule type="expression" priority="88" dxfId="1" stopIfTrue="0">
      <formula>OR(T4&gt;3,T4&lt;0)</formula>
    </cfRule>
  </conditionalFormatting>
  <conditionalFormatting sqref="U4">
    <cfRule type="expression" priority="89" dxfId="0" stopIfTrue="0">
      <formula>ISBLANK(U4)</formula>
    </cfRule>
    <cfRule type="expression" priority="90" dxfId="1" stopIfTrue="0">
      <formula>OR(U4&gt;3,U4&lt;0)</formula>
    </cfRule>
  </conditionalFormatting>
  <conditionalFormatting sqref="E5">
    <cfRule type="expression" priority="91" dxfId="0" stopIfTrue="0">
      <formula>ISBLANK(E5)</formula>
    </cfRule>
    <cfRule type="expression" priority="92" dxfId="1" stopIfTrue="0">
      <formula>OR(E5&gt;3,E5&lt;0)</formula>
    </cfRule>
  </conditionalFormatting>
  <conditionalFormatting sqref="F5">
    <cfRule type="expression" priority="93" dxfId="0" stopIfTrue="0">
      <formula>ISBLANK(F5)</formula>
    </cfRule>
    <cfRule type="expression" priority="94" dxfId="1" stopIfTrue="0">
      <formula>OR(F5&gt;3,F5&lt;0)</formula>
    </cfRule>
  </conditionalFormatting>
  <conditionalFormatting sqref="G5">
    <cfRule type="expression" priority="95" dxfId="0" stopIfTrue="0">
      <formula>ISBLANK(G5)</formula>
    </cfRule>
    <cfRule type="expression" priority="96" dxfId="1" stopIfTrue="0">
      <formula>OR(G5&gt;3,G5&lt;0)</formula>
    </cfRule>
  </conditionalFormatting>
  <conditionalFormatting sqref="H5">
    <cfRule type="expression" priority="97" dxfId="0" stopIfTrue="0">
      <formula>ISBLANK(H5)</formula>
    </cfRule>
    <cfRule type="expression" priority="98" dxfId="1" stopIfTrue="0">
      <formula>OR(H5&gt;3,H5&lt;0)</formula>
    </cfRule>
  </conditionalFormatting>
  <conditionalFormatting sqref="I5">
    <cfRule type="expression" priority="99" dxfId="0" stopIfTrue="0">
      <formula>ISBLANK(I5)</formula>
    </cfRule>
    <cfRule type="expression" priority="100" dxfId="1" stopIfTrue="0">
      <formula>OR(I5&gt;3,I5&lt;0)</formula>
    </cfRule>
  </conditionalFormatting>
  <conditionalFormatting sqref="J5">
    <cfRule type="expression" priority="101" dxfId="0" stopIfTrue="0">
      <formula>ISBLANK(J5)</formula>
    </cfRule>
    <cfRule type="expression" priority="102" dxfId="1" stopIfTrue="0">
      <formula>OR(J5&gt;3,J5&lt;0)</formula>
    </cfRule>
  </conditionalFormatting>
  <conditionalFormatting sqref="K5">
    <cfRule type="expression" priority="103" dxfId="0" stopIfTrue="0">
      <formula>ISBLANK(K5)</formula>
    </cfRule>
    <cfRule type="expression" priority="104" dxfId="1" stopIfTrue="0">
      <formula>OR(K5&gt;3,K5&lt;0)</formula>
    </cfRule>
  </conditionalFormatting>
  <conditionalFormatting sqref="L5">
    <cfRule type="expression" priority="105" dxfId="0" stopIfTrue="0">
      <formula>ISBLANK(L5)</formula>
    </cfRule>
    <cfRule type="expression" priority="106" dxfId="1" stopIfTrue="0">
      <formula>OR(L5&gt;3,L5&lt;0)</formula>
    </cfRule>
  </conditionalFormatting>
  <conditionalFormatting sqref="M5">
    <cfRule type="expression" priority="107" dxfId="0" stopIfTrue="0">
      <formula>ISBLANK(M5)</formula>
    </cfRule>
    <cfRule type="expression" priority="108" dxfId="1" stopIfTrue="0">
      <formula>OR(M5&gt;3,M5&lt;0)</formula>
    </cfRule>
  </conditionalFormatting>
  <conditionalFormatting sqref="N5">
    <cfRule type="expression" priority="109" dxfId="0" stopIfTrue="0">
      <formula>ISBLANK(N5)</formula>
    </cfRule>
    <cfRule type="expression" priority="110" dxfId="1" stopIfTrue="0">
      <formula>OR(N5&gt;3,N5&lt;0)</formula>
    </cfRule>
  </conditionalFormatting>
  <conditionalFormatting sqref="O5">
    <cfRule type="expression" priority="111" dxfId="0" stopIfTrue="0">
      <formula>ISBLANK(O5)</formula>
    </cfRule>
    <cfRule type="expression" priority="112" dxfId="1" stopIfTrue="0">
      <formula>OR(O5&gt;3,O5&lt;0)</formula>
    </cfRule>
  </conditionalFormatting>
  <conditionalFormatting sqref="P5">
    <cfRule type="expression" priority="113" dxfId="0" stopIfTrue="0">
      <formula>ISBLANK(P5)</formula>
    </cfRule>
    <cfRule type="expression" priority="114" dxfId="1" stopIfTrue="0">
      <formula>OR(P5&gt;3,P5&lt;0)</formula>
    </cfRule>
  </conditionalFormatting>
  <conditionalFormatting sqref="Q5">
    <cfRule type="expression" priority="115" dxfId="0" stopIfTrue="0">
      <formula>ISBLANK(Q5)</formula>
    </cfRule>
    <cfRule type="expression" priority="116" dxfId="1" stopIfTrue="0">
      <formula>OR(Q5&gt;3,Q5&lt;0)</formula>
    </cfRule>
  </conditionalFormatting>
  <conditionalFormatting sqref="R5">
    <cfRule type="expression" priority="117" dxfId="0" stopIfTrue="0">
      <formula>ISBLANK(R5)</formula>
    </cfRule>
    <cfRule type="expression" priority="118" dxfId="1" stopIfTrue="0">
      <formula>OR(R5&gt;3,R5&lt;0)</formula>
    </cfRule>
  </conditionalFormatting>
  <conditionalFormatting sqref="S5">
    <cfRule type="expression" priority="119" dxfId="0" stopIfTrue="0">
      <formula>ISBLANK(S5)</formula>
    </cfRule>
    <cfRule type="expression" priority="120" dxfId="1" stopIfTrue="0">
      <formula>OR(S5&gt;3,S5&lt;0)</formula>
    </cfRule>
  </conditionalFormatting>
  <conditionalFormatting sqref="T5">
    <cfRule type="expression" priority="121" dxfId="0" stopIfTrue="0">
      <formula>ISBLANK(T5)</formula>
    </cfRule>
    <cfRule type="expression" priority="122" dxfId="1" stopIfTrue="0">
      <formula>OR(T5&gt;3,T5&lt;0)</formula>
    </cfRule>
  </conditionalFormatting>
  <conditionalFormatting sqref="U5">
    <cfRule type="expression" priority="123" dxfId="0" stopIfTrue="0">
      <formula>ISBLANK(U5)</formula>
    </cfRule>
    <cfRule type="expression" priority="124" dxfId="1" stopIfTrue="0">
      <formula>OR(U5&gt;3,U5&lt;0)</formula>
    </cfRule>
  </conditionalFormatting>
  <conditionalFormatting sqref="E6">
    <cfRule type="expression" priority="125" dxfId="0" stopIfTrue="0">
      <formula>ISBLANK(E6)</formula>
    </cfRule>
    <cfRule type="expression" priority="126" dxfId="1" stopIfTrue="0">
      <formula>OR(E6&gt;3,E6&lt;0)</formula>
    </cfRule>
  </conditionalFormatting>
  <conditionalFormatting sqref="F6">
    <cfRule type="expression" priority="127" dxfId="0" stopIfTrue="0">
      <formula>ISBLANK(F6)</formula>
    </cfRule>
    <cfRule type="expression" priority="128" dxfId="1" stopIfTrue="0">
      <formula>OR(F6&gt;3,F6&lt;0)</formula>
    </cfRule>
  </conditionalFormatting>
  <conditionalFormatting sqref="G6">
    <cfRule type="expression" priority="129" dxfId="0" stopIfTrue="0">
      <formula>ISBLANK(G6)</formula>
    </cfRule>
    <cfRule type="expression" priority="130" dxfId="1" stopIfTrue="0">
      <formula>OR(G6&gt;3,G6&lt;0)</formula>
    </cfRule>
  </conditionalFormatting>
  <conditionalFormatting sqref="H6">
    <cfRule type="expression" priority="131" dxfId="0" stopIfTrue="0">
      <formula>ISBLANK(H6)</formula>
    </cfRule>
    <cfRule type="expression" priority="132" dxfId="1" stopIfTrue="0">
      <formula>OR(H6&gt;3,H6&lt;0)</formula>
    </cfRule>
  </conditionalFormatting>
  <conditionalFormatting sqref="I6">
    <cfRule type="expression" priority="133" dxfId="0" stopIfTrue="0">
      <formula>ISBLANK(I6)</formula>
    </cfRule>
    <cfRule type="expression" priority="134" dxfId="1" stopIfTrue="0">
      <formula>OR(I6&gt;3,I6&lt;0)</formula>
    </cfRule>
  </conditionalFormatting>
  <conditionalFormatting sqref="J6">
    <cfRule type="expression" priority="135" dxfId="0" stopIfTrue="0">
      <formula>ISBLANK(J6)</formula>
    </cfRule>
    <cfRule type="expression" priority="136" dxfId="1" stopIfTrue="0">
      <formula>OR(J6&gt;3,J6&lt;0)</formula>
    </cfRule>
  </conditionalFormatting>
  <conditionalFormatting sqref="K6">
    <cfRule type="expression" priority="137" dxfId="0" stopIfTrue="0">
      <formula>ISBLANK(K6)</formula>
    </cfRule>
    <cfRule type="expression" priority="138" dxfId="1" stopIfTrue="0">
      <formula>OR(K6&gt;3,K6&lt;0)</formula>
    </cfRule>
  </conditionalFormatting>
  <conditionalFormatting sqref="L6">
    <cfRule type="expression" priority="139" dxfId="0" stopIfTrue="0">
      <formula>ISBLANK(L6)</formula>
    </cfRule>
    <cfRule type="expression" priority="140" dxfId="1" stopIfTrue="0">
      <formula>OR(L6&gt;3,L6&lt;0)</formula>
    </cfRule>
  </conditionalFormatting>
  <conditionalFormatting sqref="M6">
    <cfRule type="expression" priority="141" dxfId="0" stopIfTrue="0">
      <formula>ISBLANK(M6)</formula>
    </cfRule>
    <cfRule type="expression" priority="142" dxfId="1" stopIfTrue="0">
      <formula>OR(M6&gt;3,M6&lt;0)</formula>
    </cfRule>
  </conditionalFormatting>
  <conditionalFormatting sqref="N6">
    <cfRule type="expression" priority="143" dxfId="0" stopIfTrue="0">
      <formula>ISBLANK(N6)</formula>
    </cfRule>
    <cfRule type="expression" priority="144" dxfId="1" stopIfTrue="0">
      <formula>OR(N6&gt;3,N6&lt;0)</formula>
    </cfRule>
  </conditionalFormatting>
  <conditionalFormatting sqref="O6">
    <cfRule type="expression" priority="145" dxfId="0" stopIfTrue="0">
      <formula>ISBLANK(O6)</formula>
    </cfRule>
    <cfRule type="expression" priority="146" dxfId="1" stopIfTrue="0">
      <formula>OR(O6&gt;3,O6&lt;0)</formula>
    </cfRule>
  </conditionalFormatting>
  <conditionalFormatting sqref="P6">
    <cfRule type="expression" priority="147" dxfId="0" stopIfTrue="0">
      <formula>ISBLANK(P6)</formula>
    </cfRule>
    <cfRule type="expression" priority="148" dxfId="1" stopIfTrue="0">
      <formula>OR(P6&gt;3,P6&lt;0)</formula>
    </cfRule>
  </conditionalFormatting>
  <conditionalFormatting sqref="Q6">
    <cfRule type="expression" priority="149" dxfId="0" stopIfTrue="0">
      <formula>ISBLANK(Q6)</formula>
    </cfRule>
    <cfRule type="expression" priority="150" dxfId="1" stopIfTrue="0">
      <formula>OR(Q6&gt;3,Q6&lt;0)</formula>
    </cfRule>
  </conditionalFormatting>
  <conditionalFormatting sqref="R6">
    <cfRule type="expression" priority="151" dxfId="0" stopIfTrue="0">
      <formula>ISBLANK(R6)</formula>
    </cfRule>
    <cfRule type="expression" priority="152" dxfId="1" stopIfTrue="0">
      <formula>OR(R6&gt;3,R6&lt;0)</formula>
    </cfRule>
  </conditionalFormatting>
  <conditionalFormatting sqref="S6">
    <cfRule type="expression" priority="153" dxfId="0" stopIfTrue="0">
      <formula>ISBLANK(S6)</formula>
    </cfRule>
    <cfRule type="expression" priority="154" dxfId="1" stopIfTrue="0">
      <formula>OR(S6&gt;3,S6&lt;0)</formula>
    </cfRule>
  </conditionalFormatting>
  <conditionalFormatting sqref="T6">
    <cfRule type="expression" priority="155" dxfId="0" stopIfTrue="0">
      <formula>ISBLANK(T6)</formula>
    </cfRule>
    <cfRule type="expression" priority="156" dxfId="1" stopIfTrue="0">
      <formula>OR(T6&gt;3,T6&lt;0)</formula>
    </cfRule>
  </conditionalFormatting>
  <conditionalFormatting sqref="U6">
    <cfRule type="expression" priority="157" dxfId="0" stopIfTrue="0">
      <formula>ISBLANK(U6)</formula>
    </cfRule>
    <cfRule type="expression" priority="158" dxfId="1" stopIfTrue="0">
      <formula>OR(U6&gt;3,U6&lt;0)</formula>
    </cfRule>
  </conditionalFormatting>
  <conditionalFormatting sqref="E7">
    <cfRule type="expression" priority="159" dxfId="0" stopIfTrue="0">
      <formula>ISBLANK(E7)</formula>
    </cfRule>
    <cfRule type="expression" priority="160" dxfId="1" stopIfTrue="0">
      <formula>OR(E7&gt;3,E7&lt;0)</formula>
    </cfRule>
  </conditionalFormatting>
  <conditionalFormatting sqref="F7">
    <cfRule type="expression" priority="161" dxfId="0" stopIfTrue="0">
      <formula>ISBLANK(F7)</formula>
    </cfRule>
    <cfRule type="expression" priority="162" dxfId="1" stopIfTrue="0">
      <formula>OR(F7&gt;3,F7&lt;0)</formula>
    </cfRule>
  </conditionalFormatting>
  <conditionalFormatting sqref="G7">
    <cfRule type="expression" priority="163" dxfId="0" stopIfTrue="0">
      <formula>ISBLANK(G7)</formula>
    </cfRule>
    <cfRule type="expression" priority="164" dxfId="1" stopIfTrue="0">
      <formula>OR(G7&gt;3,G7&lt;0)</formula>
    </cfRule>
  </conditionalFormatting>
  <conditionalFormatting sqref="H7">
    <cfRule type="expression" priority="165" dxfId="0" stopIfTrue="0">
      <formula>ISBLANK(H7)</formula>
    </cfRule>
    <cfRule type="expression" priority="166" dxfId="1" stopIfTrue="0">
      <formula>OR(H7&gt;3,H7&lt;0)</formula>
    </cfRule>
  </conditionalFormatting>
  <conditionalFormatting sqref="I7">
    <cfRule type="expression" priority="167" dxfId="0" stopIfTrue="0">
      <formula>ISBLANK(I7)</formula>
    </cfRule>
    <cfRule type="expression" priority="168" dxfId="1" stopIfTrue="0">
      <formula>OR(I7&gt;3,I7&lt;0)</formula>
    </cfRule>
  </conditionalFormatting>
  <conditionalFormatting sqref="J7">
    <cfRule type="expression" priority="169" dxfId="0" stopIfTrue="0">
      <formula>ISBLANK(J7)</formula>
    </cfRule>
    <cfRule type="expression" priority="170" dxfId="1" stopIfTrue="0">
      <formula>OR(J7&gt;3,J7&lt;0)</formula>
    </cfRule>
  </conditionalFormatting>
  <conditionalFormatting sqref="K7">
    <cfRule type="expression" priority="171" dxfId="0" stopIfTrue="0">
      <formula>ISBLANK(K7)</formula>
    </cfRule>
    <cfRule type="expression" priority="172" dxfId="1" stopIfTrue="0">
      <formula>OR(K7&gt;3,K7&lt;0)</formula>
    </cfRule>
  </conditionalFormatting>
  <conditionalFormatting sqref="L7">
    <cfRule type="expression" priority="173" dxfId="0" stopIfTrue="0">
      <formula>ISBLANK(L7)</formula>
    </cfRule>
    <cfRule type="expression" priority="174" dxfId="1" stopIfTrue="0">
      <formula>OR(L7&gt;3,L7&lt;0)</formula>
    </cfRule>
  </conditionalFormatting>
  <conditionalFormatting sqref="M7">
    <cfRule type="expression" priority="175" dxfId="0" stopIfTrue="0">
      <formula>ISBLANK(M7)</formula>
    </cfRule>
    <cfRule type="expression" priority="176" dxfId="1" stopIfTrue="0">
      <formula>OR(M7&gt;3,M7&lt;0)</formula>
    </cfRule>
  </conditionalFormatting>
  <conditionalFormatting sqref="N7">
    <cfRule type="expression" priority="177" dxfId="0" stopIfTrue="0">
      <formula>ISBLANK(N7)</formula>
    </cfRule>
    <cfRule type="expression" priority="178" dxfId="1" stopIfTrue="0">
      <formula>OR(N7&gt;3,N7&lt;0)</formula>
    </cfRule>
  </conditionalFormatting>
  <conditionalFormatting sqref="O7">
    <cfRule type="expression" priority="179" dxfId="0" stopIfTrue="0">
      <formula>ISBLANK(O7)</formula>
    </cfRule>
    <cfRule type="expression" priority="180" dxfId="1" stopIfTrue="0">
      <formula>OR(O7&gt;3,O7&lt;0)</formula>
    </cfRule>
  </conditionalFormatting>
  <conditionalFormatting sqref="P7">
    <cfRule type="expression" priority="181" dxfId="0" stopIfTrue="0">
      <formula>ISBLANK(P7)</formula>
    </cfRule>
    <cfRule type="expression" priority="182" dxfId="1" stopIfTrue="0">
      <formula>OR(P7&gt;3,P7&lt;0)</formula>
    </cfRule>
  </conditionalFormatting>
  <conditionalFormatting sqref="Q7">
    <cfRule type="expression" priority="183" dxfId="0" stopIfTrue="0">
      <formula>ISBLANK(Q7)</formula>
    </cfRule>
    <cfRule type="expression" priority="184" dxfId="1" stopIfTrue="0">
      <formula>OR(Q7&gt;3,Q7&lt;0)</formula>
    </cfRule>
  </conditionalFormatting>
  <conditionalFormatting sqref="R7">
    <cfRule type="expression" priority="185" dxfId="0" stopIfTrue="0">
      <formula>ISBLANK(R7)</formula>
    </cfRule>
    <cfRule type="expression" priority="186" dxfId="1" stopIfTrue="0">
      <formula>OR(R7&gt;3,R7&lt;0)</formula>
    </cfRule>
  </conditionalFormatting>
  <conditionalFormatting sqref="S7">
    <cfRule type="expression" priority="187" dxfId="0" stopIfTrue="0">
      <formula>ISBLANK(S7)</formula>
    </cfRule>
    <cfRule type="expression" priority="188" dxfId="1" stopIfTrue="0">
      <formula>OR(S7&gt;3,S7&lt;0)</formula>
    </cfRule>
  </conditionalFormatting>
  <conditionalFormatting sqref="T7">
    <cfRule type="expression" priority="189" dxfId="0" stopIfTrue="0">
      <formula>ISBLANK(T7)</formula>
    </cfRule>
    <cfRule type="expression" priority="190" dxfId="1" stopIfTrue="0">
      <formula>OR(T7&gt;3,T7&lt;0)</formula>
    </cfRule>
  </conditionalFormatting>
  <conditionalFormatting sqref="U7">
    <cfRule type="expression" priority="191" dxfId="0" stopIfTrue="0">
      <formula>ISBLANK(U7)</formula>
    </cfRule>
    <cfRule type="expression" priority="192" dxfId="1" stopIfTrue="0">
      <formula>OR(U7&gt;3,U7&lt;0)</formula>
    </cfRule>
  </conditionalFormatting>
  <conditionalFormatting sqref="E8">
    <cfRule type="expression" priority="193" dxfId="0" stopIfTrue="0">
      <formula>ISBLANK(E8)</formula>
    </cfRule>
    <cfRule type="expression" priority="194" dxfId="1" stopIfTrue="0">
      <formula>OR(E8&gt;3,E8&lt;0)</formula>
    </cfRule>
  </conditionalFormatting>
  <conditionalFormatting sqref="F8">
    <cfRule type="expression" priority="195" dxfId="0" stopIfTrue="0">
      <formula>ISBLANK(F8)</formula>
    </cfRule>
    <cfRule type="expression" priority="196" dxfId="1" stopIfTrue="0">
      <formula>OR(F8&gt;3,F8&lt;0)</formula>
    </cfRule>
  </conditionalFormatting>
  <conditionalFormatting sqref="G8">
    <cfRule type="expression" priority="197" dxfId="0" stopIfTrue="0">
      <formula>ISBLANK(G8)</formula>
    </cfRule>
    <cfRule type="expression" priority="198" dxfId="1" stopIfTrue="0">
      <formula>OR(G8&gt;3,G8&lt;0)</formula>
    </cfRule>
  </conditionalFormatting>
  <conditionalFormatting sqref="H8">
    <cfRule type="expression" priority="199" dxfId="0" stopIfTrue="0">
      <formula>ISBLANK(H8)</formula>
    </cfRule>
    <cfRule type="expression" priority="200" dxfId="1" stopIfTrue="0">
      <formula>OR(H8&gt;3,H8&lt;0)</formula>
    </cfRule>
  </conditionalFormatting>
  <conditionalFormatting sqref="I8">
    <cfRule type="expression" priority="201" dxfId="0" stopIfTrue="0">
      <formula>ISBLANK(I8)</formula>
    </cfRule>
    <cfRule type="expression" priority="202" dxfId="1" stopIfTrue="0">
      <formula>OR(I8&gt;3,I8&lt;0)</formula>
    </cfRule>
  </conditionalFormatting>
  <conditionalFormatting sqref="J8">
    <cfRule type="expression" priority="203" dxfId="0" stopIfTrue="0">
      <formula>ISBLANK(J8)</formula>
    </cfRule>
    <cfRule type="expression" priority="204" dxfId="1" stopIfTrue="0">
      <formula>OR(J8&gt;3,J8&lt;0)</formula>
    </cfRule>
  </conditionalFormatting>
  <conditionalFormatting sqref="K8">
    <cfRule type="expression" priority="205" dxfId="0" stopIfTrue="0">
      <formula>ISBLANK(K8)</formula>
    </cfRule>
    <cfRule type="expression" priority="206" dxfId="1" stopIfTrue="0">
      <formula>OR(K8&gt;3,K8&lt;0)</formula>
    </cfRule>
  </conditionalFormatting>
  <conditionalFormatting sqref="L8">
    <cfRule type="expression" priority="207" dxfId="0" stopIfTrue="0">
      <formula>ISBLANK(L8)</formula>
    </cfRule>
    <cfRule type="expression" priority="208" dxfId="1" stopIfTrue="0">
      <formula>OR(L8&gt;3,L8&lt;0)</formula>
    </cfRule>
  </conditionalFormatting>
  <conditionalFormatting sqref="M8">
    <cfRule type="expression" priority="209" dxfId="0" stopIfTrue="0">
      <formula>ISBLANK(M8)</formula>
    </cfRule>
    <cfRule type="expression" priority="210" dxfId="1" stopIfTrue="0">
      <formula>OR(M8&gt;3,M8&lt;0)</formula>
    </cfRule>
  </conditionalFormatting>
  <conditionalFormatting sqref="N8">
    <cfRule type="expression" priority="211" dxfId="0" stopIfTrue="0">
      <formula>ISBLANK(N8)</formula>
    </cfRule>
    <cfRule type="expression" priority="212" dxfId="1" stopIfTrue="0">
      <formula>OR(N8&gt;3,N8&lt;0)</formula>
    </cfRule>
  </conditionalFormatting>
  <conditionalFormatting sqref="O8">
    <cfRule type="expression" priority="213" dxfId="0" stopIfTrue="0">
      <formula>ISBLANK(O8)</formula>
    </cfRule>
    <cfRule type="expression" priority="214" dxfId="1" stopIfTrue="0">
      <formula>OR(O8&gt;3,O8&lt;0)</formula>
    </cfRule>
  </conditionalFormatting>
  <conditionalFormatting sqref="P8">
    <cfRule type="expression" priority="215" dxfId="0" stopIfTrue="0">
      <formula>ISBLANK(P8)</formula>
    </cfRule>
    <cfRule type="expression" priority="216" dxfId="1" stopIfTrue="0">
      <formula>OR(P8&gt;3,P8&lt;0)</formula>
    </cfRule>
  </conditionalFormatting>
  <conditionalFormatting sqref="Q8">
    <cfRule type="expression" priority="217" dxfId="0" stopIfTrue="0">
      <formula>ISBLANK(Q8)</formula>
    </cfRule>
    <cfRule type="expression" priority="218" dxfId="1" stopIfTrue="0">
      <formula>OR(Q8&gt;3,Q8&lt;0)</formula>
    </cfRule>
  </conditionalFormatting>
  <conditionalFormatting sqref="R8">
    <cfRule type="expression" priority="219" dxfId="0" stopIfTrue="0">
      <formula>ISBLANK(R8)</formula>
    </cfRule>
    <cfRule type="expression" priority="220" dxfId="1" stopIfTrue="0">
      <formula>OR(R8&gt;3,R8&lt;0)</formula>
    </cfRule>
  </conditionalFormatting>
  <conditionalFormatting sqref="S8">
    <cfRule type="expression" priority="221" dxfId="0" stopIfTrue="0">
      <formula>ISBLANK(S8)</formula>
    </cfRule>
    <cfRule type="expression" priority="222" dxfId="1" stopIfTrue="0">
      <formula>OR(S8&gt;3,S8&lt;0)</formula>
    </cfRule>
  </conditionalFormatting>
  <conditionalFormatting sqref="T8">
    <cfRule type="expression" priority="223" dxfId="0" stopIfTrue="0">
      <formula>ISBLANK(T8)</formula>
    </cfRule>
    <cfRule type="expression" priority="224" dxfId="1" stopIfTrue="0">
      <formula>OR(T8&gt;3,T8&lt;0)</formula>
    </cfRule>
  </conditionalFormatting>
  <conditionalFormatting sqref="U8">
    <cfRule type="expression" priority="225" dxfId="0" stopIfTrue="0">
      <formula>ISBLANK(U8)</formula>
    </cfRule>
    <cfRule type="expression" priority="226" dxfId="1" stopIfTrue="0">
      <formula>OR(U8&gt;3,U8&lt;0)</formula>
    </cfRule>
  </conditionalFormatting>
  <conditionalFormatting sqref="E9">
    <cfRule type="expression" priority="227" dxfId="0" stopIfTrue="0">
      <formula>ISBLANK(E9)</formula>
    </cfRule>
    <cfRule type="expression" priority="228" dxfId="1" stopIfTrue="0">
      <formula>OR(E9&gt;3,E9&lt;0)</formula>
    </cfRule>
  </conditionalFormatting>
  <conditionalFormatting sqref="F9">
    <cfRule type="expression" priority="229" dxfId="0" stopIfTrue="0">
      <formula>ISBLANK(F9)</formula>
    </cfRule>
    <cfRule type="expression" priority="230" dxfId="1" stopIfTrue="0">
      <formula>OR(F9&gt;3,F9&lt;0)</formula>
    </cfRule>
  </conditionalFormatting>
  <conditionalFormatting sqref="G9">
    <cfRule type="expression" priority="231" dxfId="0" stopIfTrue="0">
      <formula>ISBLANK(G9)</formula>
    </cfRule>
    <cfRule type="expression" priority="232" dxfId="1" stopIfTrue="0">
      <formula>OR(G9&gt;3,G9&lt;0)</formula>
    </cfRule>
  </conditionalFormatting>
  <conditionalFormatting sqref="H9">
    <cfRule type="expression" priority="233" dxfId="0" stopIfTrue="0">
      <formula>ISBLANK(H9)</formula>
    </cfRule>
    <cfRule type="expression" priority="234" dxfId="1" stopIfTrue="0">
      <formula>OR(H9&gt;3,H9&lt;0)</formula>
    </cfRule>
  </conditionalFormatting>
  <conditionalFormatting sqref="I9">
    <cfRule type="expression" priority="235" dxfId="0" stopIfTrue="0">
      <formula>ISBLANK(I9)</formula>
    </cfRule>
    <cfRule type="expression" priority="236" dxfId="1" stopIfTrue="0">
      <formula>OR(I9&gt;3,I9&lt;0)</formula>
    </cfRule>
  </conditionalFormatting>
  <conditionalFormatting sqref="J9">
    <cfRule type="expression" priority="237" dxfId="0" stopIfTrue="0">
      <formula>ISBLANK(J9)</formula>
    </cfRule>
    <cfRule type="expression" priority="238" dxfId="1" stopIfTrue="0">
      <formula>OR(J9&gt;3,J9&lt;0)</formula>
    </cfRule>
  </conditionalFormatting>
  <conditionalFormatting sqref="K9">
    <cfRule type="expression" priority="239" dxfId="0" stopIfTrue="0">
      <formula>ISBLANK(K9)</formula>
    </cfRule>
    <cfRule type="expression" priority="240" dxfId="1" stopIfTrue="0">
      <formula>OR(K9&gt;3,K9&lt;0)</formula>
    </cfRule>
  </conditionalFormatting>
  <conditionalFormatting sqref="L9">
    <cfRule type="expression" priority="241" dxfId="0" stopIfTrue="0">
      <formula>ISBLANK(L9)</formula>
    </cfRule>
    <cfRule type="expression" priority="242" dxfId="1" stopIfTrue="0">
      <formula>OR(L9&gt;3,L9&lt;0)</formula>
    </cfRule>
  </conditionalFormatting>
  <conditionalFormatting sqref="M9">
    <cfRule type="expression" priority="243" dxfId="0" stopIfTrue="0">
      <formula>ISBLANK(M9)</formula>
    </cfRule>
    <cfRule type="expression" priority="244" dxfId="1" stopIfTrue="0">
      <formula>OR(M9&gt;3,M9&lt;0)</formula>
    </cfRule>
  </conditionalFormatting>
  <conditionalFormatting sqref="N9">
    <cfRule type="expression" priority="245" dxfId="0" stopIfTrue="0">
      <formula>ISBLANK(N9)</formula>
    </cfRule>
    <cfRule type="expression" priority="246" dxfId="1" stopIfTrue="0">
      <formula>OR(N9&gt;3,N9&lt;0)</formula>
    </cfRule>
  </conditionalFormatting>
  <conditionalFormatting sqref="O9">
    <cfRule type="expression" priority="247" dxfId="0" stopIfTrue="0">
      <formula>ISBLANK(O9)</formula>
    </cfRule>
    <cfRule type="expression" priority="248" dxfId="1" stopIfTrue="0">
      <formula>OR(O9&gt;3,O9&lt;0)</formula>
    </cfRule>
  </conditionalFormatting>
  <conditionalFormatting sqref="P9">
    <cfRule type="expression" priority="249" dxfId="0" stopIfTrue="0">
      <formula>ISBLANK(P9)</formula>
    </cfRule>
    <cfRule type="expression" priority="250" dxfId="1" stopIfTrue="0">
      <formula>OR(P9&gt;3,P9&lt;0)</formula>
    </cfRule>
  </conditionalFormatting>
  <conditionalFormatting sqref="Q9">
    <cfRule type="expression" priority="251" dxfId="0" stopIfTrue="0">
      <formula>ISBLANK(Q9)</formula>
    </cfRule>
    <cfRule type="expression" priority="252" dxfId="1" stopIfTrue="0">
      <formula>OR(Q9&gt;3,Q9&lt;0)</formula>
    </cfRule>
  </conditionalFormatting>
  <conditionalFormatting sqref="R9">
    <cfRule type="expression" priority="253" dxfId="0" stopIfTrue="0">
      <formula>ISBLANK(R9)</formula>
    </cfRule>
    <cfRule type="expression" priority="254" dxfId="1" stopIfTrue="0">
      <formula>OR(R9&gt;3,R9&lt;0)</formula>
    </cfRule>
  </conditionalFormatting>
  <conditionalFormatting sqref="S9">
    <cfRule type="expression" priority="255" dxfId="0" stopIfTrue="0">
      <formula>ISBLANK(S9)</formula>
    </cfRule>
    <cfRule type="expression" priority="256" dxfId="1" stopIfTrue="0">
      <formula>OR(S9&gt;3,S9&lt;0)</formula>
    </cfRule>
  </conditionalFormatting>
  <conditionalFormatting sqref="T9">
    <cfRule type="expression" priority="257" dxfId="0" stopIfTrue="0">
      <formula>ISBLANK(T9)</formula>
    </cfRule>
    <cfRule type="expression" priority="258" dxfId="1" stopIfTrue="0">
      <formula>OR(T9&gt;3,T9&lt;0)</formula>
    </cfRule>
  </conditionalFormatting>
  <conditionalFormatting sqref="U9">
    <cfRule type="expression" priority="259" dxfId="0" stopIfTrue="0">
      <formula>ISBLANK(U9)</formula>
    </cfRule>
    <cfRule type="expression" priority="260" dxfId="1" stopIfTrue="0">
      <formula>OR(U9&gt;3,U9&lt;0)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A_P1_I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4" t="inlineStr">
        <is>
          <t>Question</t>
        </is>
      </c>
      <c r="C2" s="24" t="inlineStr">
        <is>
          <t>Q1</t>
        </is>
      </c>
      <c r="D2" s="24" t="inlineStr">
        <is>
          <t>Q2</t>
        </is>
      </c>
      <c r="E2" s="24" t="inlineStr">
        <is>
          <t>Q3</t>
        </is>
      </c>
      <c r="F2" s="24" t="inlineStr">
        <is>
          <t>Q4</t>
        </is>
      </c>
      <c r="G2" s="24" t="inlineStr">
        <is>
          <t>Q5</t>
        </is>
      </c>
      <c r="H2" s="24" t="inlineStr">
        <is>
          <t>Q6</t>
        </is>
      </c>
      <c r="I2" s="24" t="inlineStr">
        <is>
          <t>Q7</t>
        </is>
      </c>
      <c r="K2" s="25" t="inlineStr">
        <is>
          <t>CO1</t>
        </is>
      </c>
      <c r="L2" s="25" t="inlineStr">
        <is>
          <t>CO2</t>
        </is>
      </c>
      <c r="M2" s="25" t="inlineStr">
        <is>
          <t>CO3</t>
        </is>
      </c>
      <c r="N2" s="25" t="inlineStr">
        <is>
          <t>CO4</t>
        </is>
      </c>
      <c r="O2" s="25" t="inlineStr">
        <is>
          <t>CO5</t>
        </is>
      </c>
      <c r="P2" s="25" t="inlineStr">
        <is>
          <t>CO6</t>
        </is>
      </c>
      <c r="Q2" s="25" t="inlineStr">
        <is>
          <t>CO7</t>
        </is>
      </c>
    </row>
    <row r="3">
      <c r="A3" s="2" t="n"/>
      <c r="B3" s="24" t="inlineStr">
        <is>
          <t>Max Marks</t>
        </is>
      </c>
      <c r="C3" s="26" t="n"/>
      <c r="D3" s="26" t="n"/>
      <c r="E3" s="26" t="n"/>
      <c r="F3" s="26" t="n"/>
      <c r="G3" s="26" t="n"/>
      <c r="H3" s="26" t="n"/>
      <c r="I3" s="26" t="n"/>
      <c r="K3" s="27">
        <f>SUMIFS(C3:I3, C6:I6, "CSE411_CO1")</f>
        <v/>
      </c>
      <c r="L3" s="27">
        <f>SUMIFS(C3:I3, C6:I6, "CSE411_CO2")</f>
        <v/>
      </c>
      <c r="M3" s="27">
        <f>SUMIFS(C3:I3, C6:I6, "CSE411_CO3")</f>
        <v/>
      </c>
      <c r="N3" s="27">
        <f>SUMIFS(C3:I3, C6:I6, "CSE411_CO4")</f>
        <v/>
      </c>
      <c r="O3" s="27">
        <f>SUMIFS(C3:I3, C6:I6, "CSE411_CO5")</f>
        <v/>
      </c>
      <c r="P3" s="27">
        <f>SUMIFS(C3:I3, C6:I6, "CSE411_CO6")</f>
        <v/>
      </c>
      <c r="Q3" s="27">
        <f>SUMIFS(C3:I3, C6:I6, "CSE411_CO7")</f>
        <v/>
      </c>
    </row>
    <row r="4">
      <c r="A4" s="2" t="n"/>
      <c r="B4" s="24" t="inlineStr">
        <is>
          <t>Threshold</t>
        </is>
      </c>
      <c r="C4" s="28">
        <f>A_Input_Details!B14/100*C3</f>
        <v/>
      </c>
      <c r="D4" s="28">
        <f>A_Input_Details!B14/100*D3</f>
        <v/>
      </c>
      <c r="E4" s="28">
        <f>A_Input_Details!B14/100*E3</f>
        <v/>
      </c>
      <c r="F4" s="28">
        <f>A_Input_Details!B14/100*F3</f>
        <v/>
      </c>
      <c r="G4" s="28">
        <f>A_Input_Details!B14/100*G3</f>
        <v/>
      </c>
      <c r="H4" s="28">
        <f>A_Input_Details!B14/100*H3</f>
        <v/>
      </c>
      <c r="I4" s="28">
        <f>A_Input_Details!B14/100*I3</f>
        <v/>
      </c>
      <c r="K4" s="27">
        <f>SUMIFS(C4:I4, C6:I6, "CSE411_CO1")</f>
        <v/>
      </c>
      <c r="L4" s="27">
        <f>SUMIFS(C4:I4, C6:I6, "CSE411_CO2")</f>
        <v/>
      </c>
      <c r="M4" s="27">
        <f>SUMIFS(C4:I4, C6:I6, "CSE411_CO3")</f>
        <v/>
      </c>
      <c r="N4" s="27">
        <f>SUMIFS(C4:I4, C6:I6, "CSE411_CO4")</f>
        <v/>
      </c>
      <c r="O4" s="27">
        <f>SUMIFS(C4:I4, C6:I6, "CSE411_CO5")</f>
        <v/>
      </c>
      <c r="P4" s="27">
        <f>SUMIFS(C4:I4, C6:I6, "CSE411_CO6")</f>
        <v/>
      </c>
      <c r="Q4" s="27">
        <f>SUMIFS(C4:I4, C6:I6, "CSE411_CO7")</f>
        <v/>
      </c>
    </row>
    <row r="5">
      <c r="A5" s="2" t="n"/>
      <c r="B5" s="24" t="inlineStr">
        <is>
          <t>CO</t>
        </is>
      </c>
      <c r="C5" s="26" t="n"/>
      <c r="D5" s="26" t="n"/>
      <c r="E5" s="26" t="n"/>
      <c r="F5" s="26" t="n"/>
      <c r="G5" s="26" t="n"/>
      <c r="H5" s="26" t="n"/>
      <c r="I5" s="26" t="n"/>
    </row>
    <row r="6">
      <c r="A6" s="2" t="n"/>
      <c r="B6" s="24" t="inlineStr">
        <is>
          <t>Final CO</t>
        </is>
      </c>
      <c r="C6" s="6">
        <f>CONCATENATE("CSE411_CO", C5)</f>
        <v/>
      </c>
      <c r="D6" s="6">
        <f>CONCATENATE("CSE411_CO", D5)</f>
        <v/>
      </c>
      <c r="E6" s="6">
        <f>CONCATENATE("CSE411_CO", E5)</f>
        <v/>
      </c>
      <c r="F6" s="6">
        <f>CONCATENATE("CSE411_CO", F5)</f>
        <v/>
      </c>
      <c r="G6" s="6">
        <f>CONCATENATE("CSE411_CO", G5)</f>
        <v/>
      </c>
      <c r="H6" s="6">
        <f>CONCATENATE("CSE411_CO", H5)</f>
        <v/>
      </c>
      <c r="I6" s="6">
        <f>CONCATENATE("CSE411_CO", I5)</f>
        <v/>
      </c>
    </row>
    <row r="7">
      <c r="A7" s="2" t="n"/>
      <c r="B7" s="24" t="inlineStr">
        <is>
          <t>BTL</t>
        </is>
      </c>
      <c r="C7" s="26" t="n"/>
      <c r="D7" s="26" t="n"/>
      <c r="E7" s="26" t="n"/>
      <c r="F7" s="26" t="n"/>
      <c r="G7" s="26" t="n"/>
      <c r="H7" s="26" t="n"/>
      <c r="I7" s="26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4" t="inlineStr">
        <is>
          <t>Roll No.</t>
        </is>
      </c>
      <c r="B10" s="24" t="inlineStr">
        <is>
          <t>Name</t>
        </is>
      </c>
      <c r="C10" s="24" t="inlineStr">
        <is>
          <t>Q1</t>
        </is>
      </c>
      <c r="D10" s="24" t="inlineStr">
        <is>
          <t>Q2</t>
        </is>
      </c>
      <c r="E10" s="24" t="inlineStr">
        <is>
          <t>Q3</t>
        </is>
      </c>
      <c r="F10" s="24" t="inlineStr">
        <is>
          <t>Q4</t>
        </is>
      </c>
      <c r="G10" s="24" t="inlineStr">
        <is>
          <t>Q5</t>
        </is>
      </c>
      <c r="H10" s="24" t="inlineStr">
        <is>
          <t>Q6</t>
        </is>
      </c>
      <c r="I10" s="24" t="inlineStr">
        <is>
          <t>Q7</t>
        </is>
      </c>
      <c r="K10" s="25" t="inlineStr">
        <is>
          <t>CO1</t>
        </is>
      </c>
      <c r="L10" s="25" t="inlineStr">
        <is>
          <t>CO2</t>
        </is>
      </c>
      <c r="M10" s="25" t="inlineStr">
        <is>
          <t>CO3</t>
        </is>
      </c>
      <c r="N10" s="25" t="inlineStr">
        <is>
          <t>CO4</t>
        </is>
      </c>
      <c r="O10" s="25" t="inlineStr">
        <is>
          <t>CO5</t>
        </is>
      </c>
      <c r="P10" s="25" t="inlineStr">
        <is>
          <t>CO6</t>
        </is>
      </c>
      <c r="Q10" s="25" t="inlineStr">
        <is>
          <t>CO7</t>
        </is>
      </c>
    </row>
    <row r="11">
      <c r="A11" s="26" t="n"/>
      <c r="B11" s="26" t="n"/>
      <c r="C11" s="26" t="n"/>
      <c r="D11" s="26" t="n"/>
      <c r="E11" s="26" t="n"/>
      <c r="F11" s="26" t="n"/>
      <c r="G11" s="26" t="n"/>
      <c r="H11" s="26" t="n"/>
      <c r="I11" s="26" t="n"/>
      <c r="K11" s="27">
        <f>SUMIFS(C11:I11, C6:I6, "CSE411_CO1")</f>
        <v/>
      </c>
      <c r="L11" s="27">
        <f>SUMIFS(C11:I11, C6:I6, "CSE411_CO2")</f>
        <v/>
      </c>
      <c r="M11" s="27">
        <f>SUMIFS(C11:I11, C6:I6, "CSE411_CO3")</f>
        <v/>
      </c>
      <c r="N11" s="27">
        <f>SUMIFS(C11:I11, C6:I6, "CSE411_CO4")</f>
        <v/>
      </c>
      <c r="O11" s="27">
        <f>SUMIFS(C11:I11, C6:I6, "CSE411_CO5")</f>
        <v/>
      </c>
      <c r="P11" s="27">
        <f>SUMIFS(C11:I11, C6:I6, "CSE411_CO6")</f>
        <v/>
      </c>
      <c r="Q11" s="27">
        <f>SUMIFS(C11:I11, C6:I6, "CSE411_CO7")</f>
        <v/>
      </c>
    </row>
    <row r="12">
      <c r="A12" s="28" t="n"/>
      <c r="B12" s="28" t="n"/>
      <c r="C12" s="28" t="n"/>
      <c r="D12" s="28" t="n"/>
      <c r="E12" s="28" t="n"/>
      <c r="F12" s="28" t="n"/>
      <c r="G12" s="28" t="n"/>
      <c r="H12" s="28" t="n"/>
      <c r="I12" s="28" t="n"/>
      <c r="K12" s="27">
        <f>SUMIFS(C12:I12, C6:I6, "CSE411_CO1")</f>
        <v/>
      </c>
      <c r="L12" s="27">
        <f>SUMIFS(C12:I12, C6:I6, "CSE411_CO2")</f>
        <v/>
      </c>
      <c r="M12" s="27">
        <f>SUMIFS(C12:I12, C6:I6, "CSE411_CO3")</f>
        <v/>
      </c>
      <c r="N12" s="27">
        <f>SUMIFS(C12:I12, C6:I6, "CSE411_CO4")</f>
        <v/>
      </c>
      <c r="O12" s="27">
        <f>SUMIFS(C12:I12, C6:I6, "CSE411_CO5")</f>
        <v/>
      </c>
      <c r="P12" s="27">
        <f>SUMIFS(C12:I12, C6:I6, "CSE411_CO6")</f>
        <v/>
      </c>
      <c r="Q12" s="27">
        <f>SUMIFS(C12:I12, C6:I6, "CSE411_CO7")</f>
        <v/>
      </c>
    </row>
    <row r="13">
      <c r="A13" s="26" t="n"/>
      <c r="B13" s="26" t="n"/>
      <c r="C13" s="26" t="n"/>
      <c r="D13" s="26" t="n"/>
      <c r="E13" s="26" t="n"/>
      <c r="F13" s="26" t="n"/>
      <c r="G13" s="26" t="n"/>
      <c r="H13" s="26" t="n"/>
      <c r="I13" s="26" t="n"/>
      <c r="K13" s="27">
        <f>SUMIFS(C13:I13, C6:I6, "CSE411_CO1")</f>
        <v/>
      </c>
      <c r="L13" s="27">
        <f>SUMIFS(C13:I13, C6:I6, "CSE411_CO2")</f>
        <v/>
      </c>
      <c r="M13" s="27">
        <f>SUMIFS(C13:I13, C6:I6, "CSE411_CO3")</f>
        <v/>
      </c>
      <c r="N13" s="27">
        <f>SUMIFS(C13:I13, C6:I6, "CSE411_CO4")</f>
        <v/>
      </c>
      <c r="O13" s="27">
        <f>SUMIFS(C13:I13, C6:I6, "CSE411_CO5")</f>
        <v/>
      </c>
      <c r="P13" s="27">
        <f>SUMIFS(C13:I13, C6:I6, "CSE411_CO6")</f>
        <v/>
      </c>
      <c r="Q13" s="27">
        <f>SUMIFS(C13:I13, C6:I6, "CSE411_CO7")</f>
        <v/>
      </c>
    </row>
    <row r="14">
      <c r="A14" s="28" t="n"/>
      <c r="B14" s="28" t="n"/>
      <c r="C14" s="28" t="n"/>
      <c r="D14" s="28" t="n"/>
      <c r="E14" s="28" t="n"/>
      <c r="F14" s="28" t="n"/>
      <c r="G14" s="28" t="n"/>
      <c r="H14" s="28" t="n"/>
      <c r="I14" s="28" t="n"/>
      <c r="K14" s="27">
        <f>SUMIFS(C14:I14, C6:I6, "CSE411_CO1")</f>
        <v/>
      </c>
      <c r="L14" s="27">
        <f>SUMIFS(C14:I14, C6:I6, "CSE411_CO2")</f>
        <v/>
      </c>
      <c r="M14" s="27">
        <f>SUMIFS(C14:I14, C6:I6, "CSE411_CO3")</f>
        <v/>
      </c>
      <c r="N14" s="27">
        <f>SUMIFS(C14:I14, C6:I6, "CSE411_CO4")</f>
        <v/>
      </c>
      <c r="O14" s="27">
        <f>SUMIFS(C14:I14, C6:I6, "CSE411_CO5")</f>
        <v/>
      </c>
      <c r="P14" s="27">
        <f>SUMIFS(C14:I14, C6:I6, "CSE411_CO6")</f>
        <v/>
      </c>
      <c r="Q14" s="27">
        <f>SUMIFS(C14:I14, C6:I6, "CSE411_CO7")</f>
        <v/>
      </c>
    </row>
    <row r="15">
      <c r="A15" s="26" t="n"/>
      <c r="B15" s="26" t="n"/>
      <c r="C15" s="26" t="n"/>
      <c r="D15" s="26" t="n"/>
      <c r="E15" s="26" t="n"/>
      <c r="F15" s="26" t="n"/>
      <c r="G15" s="26" t="n"/>
      <c r="H15" s="26" t="n"/>
      <c r="I15" s="26" t="n"/>
      <c r="K15" s="27">
        <f>SUMIFS(C15:I15, C6:I6, "CSE411_CO1")</f>
        <v/>
      </c>
      <c r="L15" s="27">
        <f>SUMIFS(C15:I15, C6:I6, "CSE411_CO2")</f>
        <v/>
      </c>
      <c r="M15" s="27">
        <f>SUMIFS(C15:I15, C6:I6, "CSE411_CO3")</f>
        <v/>
      </c>
      <c r="N15" s="27">
        <f>SUMIFS(C15:I15, C6:I6, "CSE411_CO4")</f>
        <v/>
      </c>
      <c r="O15" s="27">
        <f>SUMIFS(C15:I15, C6:I6, "CSE411_CO5")</f>
        <v/>
      </c>
      <c r="P15" s="27">
        <f>SUMIFS(C15:I15, C6:I6, "CSE411_CO6")</f>
        <v/>
      </c>
      <c r="Q15" s="27">
        <f>SUMIFS(C15:I15, C6:I6, "CSE411_CO7")</f>
        <v/>
      </c>
    </row>
    <row r="16">
      <c r="A16" s="28" t="n"/>
      <c r="B16" s="28" t="n"/>
      <c r="C16" s="28" t="n"/>
      <c r="D16" s="28" t="n"/>
      <c r="E16" s="28" t="n"/>
      <c r="F16" s="28" t="n"/>
      <c r="G16" s="28" t="n"/>
      <c r="H16" s="28" t="n"/>
      <c r="I16" s="28" t="n"/>
      <c r="K16" s="27">
        <f>SUMIFS(C16:I16, C6:I6, "CSE411_CO1")</f>
        <v/>
      </c>
      <c r="L16" s="27">
        <f>SUMIFS(C16:I16, C6:I6, "CSE411_CO2")</f>
        <v/>
      </c>
      <c r="M16" s="27">
        <f>SUMIFS(C16:I16, C6:I6, "CSE411_CO3")</f>
        <v/>
      </c>
      <c r="N16" s="27">
        <f>SUMIFS(C16:I16, C6:I6, "CSE411_CO4")</f>
        <v/>
      </c>
      <c r="O16" s="27">
        <f>SUMIFS(C16:I16, C6:I6, "CSE411_CO5")</f>
        <v/>
      </c>
      <c r="P16" s="27">
        <f>SUMIFS(C16:I16, C6:I6, "CSE411_CO6")</f>
        <v/>
      </c>
      <c r="Q16" s="27">
        <f>SUMIFS(C16:I16, C6:I6, "CSE411_CO7")</f>
        <v/>
      </c>
    </row>
    <row r="17">
      <c r="A17" s="26" t="n"/>
      <c r="B17" s="26" t="n"/>
      <c r="C17" s="26" t="n"/>
      <c r="D17" s="26" t="n"/>
      <c r="E17" s="26" t="n"/>
      <c r="F17" s="26" t="n"/>
      <c r="G17" s="26" t="n"/>
      <c r="H17" s="26" t="n"/>
      <c r="I17" s="26" t="n"/>
      <c r="K17" s="27">
        <f>SUMIFS(C17:I17, C6:I6, "CSE411_CO1")</f>
        <v/>
      </c>
      <c r="L17" s="27">
        <f>SUMIFS(C17:I17, C6:I6, "CSE411_CO2")</f>
        <v/>
      </c>
      <c r="M17" s="27">
        <f>SUMIFS(C17:I17, C6:I6, "CSE411_CO3")</f>
        <v/>
      </c>
      <c r="N17" s="27">
        <f>SUMIFS(C17:I17, C6:I6, "CSE411_CO4")</f>
        <v/>
      </c>
      <c r="O17" s="27">
        <f>SUMIFS(C17:I17, C6:I6, "CSE411_CO5")</f>
        <v/>
      </c>
      <c r="P17" s="27">
        <f>SUMIFS(C17:I17, C6:I6, "CSE411_CO6")</f>
        <v/>
      </c>
      <c r="Q17" s="27">
        <f>SUMIFS(C17:I17, C6:I6, "CSE411_CO7")</f>
        <v/>
      </c>
    </row>
    <row r="18">
      <c r="A18" s="28" t="n"/>
      <c r="B18" s="28" t="n"/>
      <c r="C18" s="28" t="n"/>
      <c r="D18" s="28" t="n"/>
      <c r="E18" s="28" t="n"/>
      <c r="F18" s="28" t="n"/>
      <c r="G18" s="28" t="n"/>
      <c r="H18" s="28" t="n"/>
      <c r="I18" s="28" t="n"/>
      <c r="K18" s="27">
        <f>SUMIFS(C18:I18, C6:I6, "CSE411_CO1")</f>
        <v/>
      </c>
      <c r="L18" s="27">
        <f>SUMIFS(C18:I18, C6:I6, "CSE411_CO2")</f>
        <v/>
      </c>
      <c r="M18" s="27">
        <f>SUMIFS(C18:I18, C6:I6, "CSE411_CO3")</f>
        <v/>
      </c>
      <c r="N18" s="27">
        <f>SUMIFS(C18:I18, C6:I6, "CSE411_CO4")</f>
        <v/>
      </c>
      <c r="O18" s="27">
        <f>SUMIFS(C18:I18, C6:I6, "CSE411_CO5")</f>
        <v/>
      </c>
      <c r="P18" s="27">
        <f>SUMIFS(C18:I18, C6:I6, "CSE411_CO6")</f>
        <v/>
      </c>
      <c r="Q18" s="27">
        <f>SUMIFS(C18:I18, C6:I6, "CSE411_CO7")</f>
        <v/>
      </c>
    </row>
    <row r="19">
      <c r="A19" s="26" t="n"/>
      <c r="B19" s="26" t="n"/>
      <c r="C19" s="26" t="n"/>
      <c r="D19" s="26" t="n"/>
      <c r="E19" s="26" t="n"/>
      <c r="F19" s="26" t="n"/>
      <c r="G19" s="26" t="n"/>
      <c r="H19" s="26" t="n"/>
      <c r="I19" s="26" t="n"/>
      <c r="K19" s="27">
        <f>SUMIFS(C19:I19, C6:I6, "CSE411_CO1")</f>
        <v/>
      </c>
      <c r="L19" s="27">
        <f>SUMIFS(C19:I19, C6:I6, "CSE411_CO2")</f>
        <v/>
      </c>
      <c r="M19" s="27">
        <f>SUMIFS(C19:I19, C6:I6, "CSE411_CO3")</f>
        <v/>
      </c>
      <c r="N19" s="27">
        <f>SUMIFS(C19:I19, C6:I6, "CSE411_CO4")</f>
        <v/>
      </c>
      <c r="O19" s="27">
        <f>SUMIFS(C19:I19, C6:I6, "CSE411_CO5")</f>
        <v/>
      </c>
      <c r="P19" s="27">
        <f>SUMIFS(C19:I19, C6:I6, "CSE411_CO6")</f>
        <v/>
      </c>
      <c r="Q19" s="27">
        <f>SUMIFS(C19:I19, C6:I6, "CSE411_CO7")</f>
        <v/>
      </c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K20" s="27">
        <f>SUMIFS(C20:I20, C6:I6, "CSE411_CO1")</f>
        <v/>
      </c>
      <c r="L20" s="27">
        <f>SUMIFS(C20:I20, C6:I6, "CSE411_CO2")</f>
        <v/>
      </c>
      <c r="M20" s="27">
        <f>SUMIFS(C20:I20, C6:I6, "CSE411_CO3")</f>
        <v/>
      </c>
      <c r="N20" s="27">
        <f>SUMIFS(C20:I20, C6:I6, "CSE411_CO4")</f>
        <v/>
      </c>
      <c r="O20" s="27">
        <f>SUMIFS(C20:I20, C6:I6, "CSE411_CO5")</f>
        <v/>
      </c>
      <c r="P20" s="27">
        <f>SUMIFS(C20:I20, C6:I6, "CSE411_CO6")</f>
        <v/>
      </c>
      <c r="Q20" s="27">
        <f>SUMIFS(C20:I20, C6:I6, "CSE411_CO7")</f>
        <v/>
      </c>
    </row>
    <row r="21">
      <c r="A21" s="26" t="n"/>
      <c r="B21" s="26" t="n"/>
      <c r="C21" s="26" t="n"/>
      <c r="D21" s="26" t="n"/>
      <c r="E21" s="26" t="n"/>
      <c r="F21" s="26" t="n"/>
      <c r="G21" s="26" t="n"/>
      <c r="H21" s="26" t="n"/>
      <c r="I21" s="26" t="n"/>
      <c r="K21" s="27">
        <f>SUMIFS(C21:I21, C6:I6, "CSE411_CO1")</f>
        <v/>
      </c>
      <c r="L21" s="27">
        <f>SUMIFS(C21:I21, C6:I6, "CSE411_CO2")</f>
        <v/>
      </c>
      <c r="M21" s="27">
        <f>SUMIFS(C21:I21, C6:I6, "CSE411_CO3")</f>
        <v/>
      </c>
      <c r="N21" s="27">
        <f>SUMIFS(C21:I21, C6:I6, "CSE411_CO4")</f>
        <v/>
      </c>
      <c r="O21" s="27">
        <f>SUMIFS(C21:I21, C6:I6, "CSE411_CO5")</f>
        <v/>
      </c>
      <c r="P21" s="27">
        <f>SUMIFS(C21:I21, C6:I6, "CSE411_CO6")</f>
        <v/>
      </c>
      <c r="Q21" s="27">
        <f>SUMIFS(C21:I21, C6:I6, "CSE411_CO7")</f>
        <v/>
      </c>
    </row>
    <row r="22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K22" s="27">
        <f>SUMIFS(C22:I22, C6:I6, "CSE411_CO1")</f>
        <v/>
      </c>
      <c r="L22" s="27">
        <f>SUMIFS(C22:I22, C6:I6, "CSE411_CO2")</f>
        <v/>
      </c>
      <c r="M22" s="27">
        <f>SUMIFS(C22:I22, C6:I6, "CSE411_CO3")</f>
        <v/>
      </c>
      <c r="N22" s="27">
        <f>SUMIFS(C22:I22, C6:I6, "CSE411_CO4")</f>
        <v/>
      </c>
      <c r="O22" s="27">
        <f>SUMIFS(C22:I22, C6:I6, "CSE411_CO5")</f>
        <v/>
      </c>
      <c r="P22" s="27">
        <f>SUMIFS(C22:I22, C6:I6, "CSE411_CO6")</f>
        <v/>
      </c>
      <c r="Q22" s="27">
        <f>SUMIFS(C22:I22, C6:I6, "CSE411_CO7")</f>
        <v/>
      </c>
    </row>
    <row r="23">
      <c r="A23" s="26" t="n"/>
      <c r="B23" s="26" t="n"/>
      <c r="C23" s="26" t="n"/>
      <c r="D23" s="26" t="n"/>
      <c r="E23" s="26" t="n"/>
      <c r="F23" s="26" t="n"/>
      <c r="G23" s="26" t="n"/>
      <c r="H23" s="26" t="n"/>
      <c r="I23" s="26" t="n"/>
      <c r="K23" s="27">
        <f>SUMIFS(C23:I23, C6:I6, "CSE411_CO1")</f>
        <v/>
      </c>
      <c r="L23" s="27">
        <f>SUMIFS(C23:I23, C6:I6, "CSE411_CO2")</f>
        <v/>
      </c>
      <c r="M23" s="27">
        <f>SUMIFS(C23:I23, C6:I6, "CSE411_CO3")</f>
        <v/>
      </c>
      <c r="N23" s="27">
        <f>SUMIFS(C23:I23, C6:I6, "CSE411_CO4")</f>
        <v/>
      </c>
      <c r="O23" s="27">
        <f>SUMIFS(C23:I23, C6:I6, "CSE411_CO5")</f>
        <v/>
      </c>
      <c r="P23" s="27">
        <f>SUMIFS(C23:I23, C6:I6, "CSE411_CO6")</f>
        <v/>
      </c>
      <c r="Q23" s="27">
        <f>SUMIFS(C23:I23, C6:I6, "CSE411_CO7")</f>
        <v/>
      </c>
    </row>
    <row r="24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K24" s="27">
        <f>SUMIFS(C24:I24, C6:I6, "CSE411_CO1")</f>
        <v/>
      </c>
      <c r="L24" s="27">
        <f>SUMIFS(C24:I24, C6:I6, "CSE411_CO2")</f>
        <v/>
      </c>
      <c r="M24" s="27">
        <f>SUMIFS(C24:I24, C6:I6, "CSE411_CO3")</f>
        <v/>
      </c>
      <c r="N24" s="27">
        <f>SUMIFS(C24:I24, C6:I6, "CSE411_CO4")</f>
        <v/>
      </c>
      <c r="O24" s="27">
        <f>SUMIFS(C24:I24, C6:I6, "CSE411_CO5")</f>
        <v/>
      </c>
      <c r="P24" s="27">
        <f>SUMIFS(C24:I24, C6:I6, "CSE411_CO6")</f>
        <v/>
      </c>
      <c r="Q24" s="27">
        <f>SUMIFS(C24:I24, C6:I6, "CSE411_CO7")</f>
        <v/>
      </c>
    </row>
    <row r="25">
      <c r="A25" s="26" t="n"/>
      <c r="B25" s="26" t="n"/>
      <c r="C25" s="26" t="n"/>
      <c r="D25" s="26" t="n"/>
      <c r="E25" s="26" t="n"/>
      <c r="F25" s="26" t="n"/>
      <c r="G25" s="26" t="n"/>
      <c r="H25" s="26" t="n"/>
      <c r="I25" s="26" t="n"/>
      <c r="K25" s="27">
        <f>SUMIFS(C25:I25, C6:I6, "CSE411_CO1")</f>
        <v/>
      </c>
      <c r="L25" s="27">
        <f>SUMIFS(C25:I25, C6:I6, "CSE411_CO2")</f>
        <v/>
      </c>
      <c r="M25" s="27">
        <f>SUMIFS(C25:I25, C6:I6, "CSE411_CO3")</f>
        <v/>
      </c>
      <c r="N25" s="27">
        <f>SUMIFS(C25:I25, C6:I6, "CSE411_CO4")</f>
        <v/>
      </c>
      <c r="O25" s="27">
        <f>SUMIFS(C25:I25, C6:I6, "CSE411_CO5")</f>
        <v/>
      </c>
      <c r="P25" s="27">
        <f>SUMIFS(C25:I25, C6:I6, "CSE411_CO6")</f>
        <v/>
      </c>
      <c r="Q25" s="27">
        <f>SUMIFS(C25:I25, C6:I6, "CSE411_CO7")</f>
        <v/>
      </c>
    </row>
    <row r="26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K26" s="27">
        <f>SUMIFS(C26:I26, C6:I6, "CSE411_CO1")</f>
        <v/>
      </c>
      <c r="L26" s="27">
        <f>SUMIFS(C26:I26, C6:I6, "CSE411_CO2")</f>
        <v/>
      </c>
      <c r="M26" s="27">
        <f>SUMIFS(C26:I26, C6:I6, "CSE411_CO3")</f>
        <v/>
      </c>
      <c r="N26" s="27">
        <f>SUMIFS(C26:I26, C6:I6, "CSE411_CO4")</f>
        <v/>
      </c>
      <c r="O26" s="27">
        <f>SUMIFS(C26:I26, C6:I6, "CSE411_CO5")</f>
        <v/>
      </c>
      <c r="P26" s="27">
        <f>SUMIFS(C26:I26, C6:I6, "CSE411_CO6")</f>
        <v/>
      </c>
      <c r="Q26" s="27">
        <f>SUMIFS(C26:I26, C6:I6, "CSE411_CO7")</f>
        <v/>
      </c>
    </row>
    <row r="27">
      <c r="A27" s="26" t="n"/>
      <c r="B27" s="26" t="n"/>
      <c r="C27" s="26" t="n"/>
      <c r="D27" s="26" t="n"/>
      <c r="E27" s="26" t="n"/>
      <c r="F27" s="26" t="n"/>
      <c r="G27" s="26" t="n"/>
      <c r="H27" s="26" t="n"/>
      <c r="I27" s="26" t="n"/>
      <c r="K27" s="27">
        <f>SUMIFS(C27:I27, C6:I6, "CSE411_CO1")</f>
        <v/>
      </c>
      <c r="L27" s="27">
        <f>SUMIFS(C27:I27, C6:I6, "CSE411_CO2")</f>
        <v/>
      </c>
      <c r="M27" s="27">
        <f>SUMIFS(C27:I27, C6:I6, "CSE411_CO3")</f>
        <v/>
      </c>
      <c r="N27" s="27">
        <f>SUMIFS(C27:I27, C6:I6, "CSE411_CO4")</f>
        <v/>
      </c>
      <c r="O27" s="27">
        <f>SUMIFS(C27:I27, C6:I6, "CSE411_CO5")</f>
        <v/>
      </c>
      <c r="P27" s="27">
        <f>SUMIFS(C27:I27, C6:I6, "CSE411_CO6")</f>
        <v/>
      </c>
      <c r="Q27" s="27">
        <f>SUMIFS(C27:I27, C6:I6, "CSE411_CO7")</f>
        <v/>
      </c>
    </row>
    <row r="28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K28" s="27">
        <f>SUMIFS(C28:I28, C6:I6, "CSE411_CO1")</f>
        <v/>
      </c>
      <c r="L28" s="27">
        <f>SUMIFS(C28:I28, C6:I6, "CSE411_CO2")</f>
        <v/>
      </c>
      <c r="M28" s="27">
        <f>SUMIFS(C28:I28, C6:I6, "CSE411_CO3")</f>
        <v/>
      </c>
      <c r="N28" s="27">
        <f>SUMIFS(C28:I28, C6:I6, "CSE411_CO4")</f>
        <v/>
      </c>
      <c r="O28" s="27">
        <f>SUMIFS(C28:I28, C6:I6, "CSE411_CO5")</f>
        <v/>
      </c>
      <c r="P28" s="27">
        <f>SUMIFS(C28:I28, C6:I6, "CSE411_CO6")</f>
        <v/>
      </c>
      <c r="Q28" s="27">
        <f>SUMIFS(C28:I28, C6:I6, "CSE411_CO7")</f>
        <v/>
      </c>
    </row>
    <row r="29">
      <c r="A29" s="26" t="n"/>
      <c r="B29" s="26" t="n"/>
      <c r="C29" s="26" t="n"/>
      <c r="D29" s="26" t="n"/>
      <c r="E29" s="26" t="n"/>
      <c r="F29" s="26" t="n"/>
      <c r="G29" s="26" t="n"/>
      <c r="H29" s="26" t="n"/>
      <c r="I29" s="26" t="n"/>
      <c r="K29" s="27">
        <f>SUMIFS(C29:I29, C6:I6, "CSE411_CO1")</f>
        <v/>
      </c>
      <c r="L29" s="27">
        <f>SUMIFS(C29:I29, C6:I6, "CSE411_CO2")</f>
        <v/>
      </c>
      <c r="M29" s="27">
        <f>SUMIFS(C29:I29, C6:I6, "CSE411_CO3")</f>
        <v/>
      </c>
      <c r="N29" s="27">
        <f>SUMIFS(C29:I29, C6:I6, "CSE411_CO4")</f>
        <v/>
      </c>
      <c r="O29" s="27">
        <f>SUMIFS(C29:I29, C6:I6, "CSE411_CO5")</f>
        <v/>
      </c>
      <c r="P29" s="27">
        <f>SUMIFS(C29:I29, C6:I6, "CSE411_CO6")</f>
        <v/>
      </c>
      <c r="Q29" s="27">
        <f>SUMIFS(C29:I29, C6:I6, "CSE411_CO7")</f>
        <v/>
      </c>
    </row>
    <row r="30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K30" s="27">
        <f>SUMIFS(C30:I30, C6:I6, "CSE411_CO1")</f>
        <v/>
      </c>
      <c r="L30" s="27">
        <f>SUMIFS(C30:I30, C6:I6, "CSE411_CO2")</f>
        <v/>
      </c>
      <c r="M30" s="27">
        <f>SUMIFS(C30:I30, C6:I6, "CSE411_CO3")</f>
        <v/>
      </c>
      <c r="N30" s="27">
        <f>SUMIFS(C30:I30, C6:I6, "CSE411_CO4")</f>
        <v/>
      </c>
      <c r="O30" s="27">
        <f>SUMIFS(C30:I30, C6:I6, "CSE411_CO5")</f>
        <v/>
      </c>
      <c r="P30" s="27">
        <f>SUMIFS(C30:I30, C6:I6, "CSE411_CO6")</f>
        <v/>
      </c>
      <c r="Q30" s="27">
        <f>SUMIFS(C30:I30, C6:I6, "CSE411_CO7")</f>
        <v/>
      </c>
    </row>
    <row r="31">
      <c r="A31" s="26" t="n"/>
      <c r="B31" s="26" t="n"/>
      <c r="C31" s="26" t="n"/>
      <c r="D31" s="26" t="n"/>
      <c r="E31" s="26" t="n"/>
      <c r="F31" s="26" t="n"/>
      <c r="G31" s="26" t="n"/>
      <c r="H31" s="26" t="n"/>
      <c r="I31" s="26" t="n"/>
      <c r="K31" s="27">
        <f>SUMIFS(C31:I31, C6:I6, "CSE411_CO1")</f>
        <v/>
      </c>
      <c r="L31" s="27">
        <f>SUMIFS(C31:I31, C6:I6, "CSE411_CO2")</f>
        <v/>
      </c>
      <c r="M31" s="27">
        <f>SUMIFS(C31:I31, C6:I6, "CSE411_CO3")</f>
        <v/>
      </c>
      <c r="N31" s="27">
        <f>SUMIFS(C31:I31, C6:I6, "CSE411_CO4")</f>
        <v/>
      </c>
      <c r="O31" s="27">
        <f>SUMIFS(C31:I31, C6:I6, "CSE411_CO5")</f>
        <v/>
      </c>
      <c r="P31" s="27">
        <f>SUMIFS(C31:I31, C6:I6, "CSE411_CO6")</f>
        <v/>
      </c>
      <c r="Q31" s="27">
        <f>SUMIFS(C31:I31, C6:I6, "CSE411_CO7")</f>
        <v/>
      </c>
    </row>
    <row r="32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K32" s="27">
        <f>SUMIFS(C32:I32, C6:I6, "CSE411_CO1")</f>
        <v/>
      </c>
      <c r="L32" s="27">
        <f>SUMIFS(C32:I32, C6:I6, "CSE411_CO2")</f>
        <v/>
      </c>
      <c r="M32" s="27">
        <f>SUMIFS(C32:I32, C6:I6, "CSE411_CO3")</f>
        <v/>
      </c>
      <c r="N32" s="27">
        <f>SUMIFS(C32:I32, C6:I6, "CSE411_CO4")</f>
        <v/>
      </c>
      <c r="O32" s="27">
        <f>SUMIFS(C32:I32, C6:I6, "CSE411_CO5")</f>
        <v/>
      </c>
      <c r="P32" s="27">
        <f>SUMIFS(C32:I32, C6:I6, "CSE411_CO6")</f>
        <v/>
      </c>
      <c r="Q32" s="27">
        <f>SUMIFS(C32:I32, C6:I6, "CSE411_CO7")</f>
        <v/>
      </c>
    </row>
    <row r="33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K33" s="27">
        <f>SUMIFS(C33:I33, C6:I6, "CSE411_CO1")</f>
        <v/>
      </c>
      <c r="L33" s="27">
        <f>SUMIFS(C33:I33, C6:I6, "CSE411_CO2")</f>
        <v/>
      </c>
      <c r="M33" s="27">
        <f>SUMIFS(C33:I33, C6:I6, "CSE411_CO3")</f>
        <v/>
      </c>
      <c r="N33" s="27">
        <f>SUMIFS(C33:I33, C6:I6, "CSE411_CO4")</f>
        <v/>
      </c>
      <c r="O33" s="27">
        <f>SUMIFS(C33:I33, C6:I6, "CSE411_CO5")</f>
        <v/>
      </c>
      <c r="P33" s="27">
        <f>SUMIFS(C33:I33, C6:I6, "CSE411_CO6")</f>
        <v/>
      </c>
      <c r="Q33" s="27">
        <f>SUMIFS(C33:I33, C6:I6, "CSE411_CO7")</f>
        <v/>
      </c>
    </row>
    <row r="34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K34" s="27">
        <f>SUMIFS(C34:I34, C6:I6, "CSE411_CO1")</f>
        <v/>
      </c>
      <c r="L34" s="27">
        <f>SUMIFS(C34:I34, C6:I6, "CSE411_CO2")</f>
        <v/>
      </c>
      <c r="M34" s="27">
        <f>SUMIFS(C34:I34, C6:I6, "CSE411_CO3")</f>
        <v/>
      </c>
      <c r="N34" s="27">
        <f>SUMIFS(C34:I34, C6:I6, "CSE411_CO4")</f>
        <v/>
      </c>
      <c r="O34" s="27">
        <f>SUMIFS(C34:I34, C6:I6, "CSE411_CO5")</f>
        <v/>
      </c>
      <c r="P34" s="27">
        <f>SUMIFS(C34:I34, C6:I6, "CSE411_CO6")</f>
        <v/>
      </c>
      <c r="Q34" s="27">
        <f>SUMIFS(C34:I34, C6:I6, "CSE411_CO7")</f>
        <v/>
      </c>
    </row>
    <row r="35">
      <c r="A35" s="26" t="n"/>
      <c r="B35" s="26" t="n"/>
      <c r="C35" s="26" t="n"/>
      <c r="D35" s="26" t="n"/>
      <c r="E35" s="26" t="n"/>
      <c r="F35" s="26" t="n"/>
      <c r="G35" s="26" t="n"/>
      <c r="H35" s="26" t="n"/>
      <c r="I35" s="26" t="n"/>
      <c r="K35" s="27">
        <f>SUMIFS(C35:I35, C6:I6, "CSE411_CO1")</f>
        <v/>
      </c>
      <c r="L35" s="27">
        <f>SUMIFS(C35:I35, C6:I6, "CSE411_CO2")</f>
        <v/>
      </c>
      <c r="M35" s="27">
        <f>SUMIFS(C35:I35, C6:I6, "CSE411_CO3")</f>
        <v/>
      </c>
      <c r="N35" s="27">
        <f>SUMIFS(C35:I35, C6:I6, "CSE411_CO4")</f>
        <v/>
      </c>
      <c r="O35" s="27">
        <f>SUMIFS(C35:I35, C6:I6, "CSE411_CO5")</f>
        <v/>
      </c>
      <c r="P35" s="27">
        <f>SUMIFS(C35:I35, C6:I6, "CSE411_CO6")</f>
        <v/>
      </c>
      <c r="Q35" s="27">
        <f>SUMIFS(C35:I35, C6:I6, "CSE411_CO7")</f>
        <v/>
      </c>
    </row>
    <row r="36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K36" s="27">
        <f>SUMIFS(C36:I36, C6:I6, "CSE411_CO1")</f>
        <v/>
      </c>
      <c r="L36" s="27">
        <f>SUMIFS(C36:I36, C6:I6, "CSE411_CO2")</f>
        <v/>
      </c>
      <c r="M36" s="27">
        <f>SUMIFS(C36:I36, C6:I6, "CSE411_CO3")</f>
        <v/>
      </c>
      <c r="N36" s="27">
        <f>SUMIFS(C36:I36, C6:I6, "CSE411_CO4")</f>
        <v/>
      </c>
      <c r="O36" s="27">
        <f>SUMIFS(C36:I36, C6:I6, "CSE411_CO5")</f>
        <v/>
      </c>
      <c r="P36" s="27">
        <f>SUMIFS(C36:I36, C6:I6, "CSE411_CO6")</f>
        <v/>
      </c>
      <c r="Q36" s="27">
        <f>SUMIFS(C36:I36, C6:I6, "CSE411_CO7")</f>
        <v/>
      </c>
    </row>
    <row r="37">
      <c r="A37" s="26" t="n"/>
      <c r="B37" s="26" t="n"/>
      <c r="C37" s="26" t="n"/>
      <c r="D37" s="26" t="n"/>
      <c r="E37" s="26" t="n"/>
      <c r="F37" s="26" t="n"/>
      <c r="G37" s="26" t="n"/>
      <c r="H37" s="26" t="n"/>
      <c r="I37" s="26" t="n"/>
      <c r="K37" s="27">
        <f>SUMIFS(C37:I37, C6:I6, "CSE411_CO1")</f>
        <v/>
      </c>
      <c r="L37" s="27">
        <f>SUMIFS(C37:I37, C6:I6, "CSE411_CO2")</f>
        <v/>
      </c>
      <c r="M37" s="27">
        <f>SUMIFS(C37:I37, C6:I6, "CSE411_CO3")</f>
        <v/>
      </c>
      <c r="N37" s="27">
        <f>SUMIFS(C37:I37, C6:I6, "CSE411_CO4")</f>
        <v/>
      </c>
      <c r="O37" s="27">
        <f>SUMIFS(C37:I37, C6:I6, "CSE411_CO5")</f>
        <v/>
      </c>
      <c r="P37" s="27">
        <f>SUMIFS(C37:I37, C6:I6, "CSE411_CO6")</f>
        <v/>
      </c>
      <c r="Q37" s="27">
        <f>SUMIFS(C37:I37, C6:I6, "CSE411_CO7")</f>
        <v/>
      </c>
    </row>
    <row r="38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K38" s="27">
        <f>SUMIFS(C38:I38, C6:I6, "CSE411_CO1")</f>
        <v/>
      </c>
      <c r="L38" s="27">
        <f>SUMIFS(C38:I38, C6:I6, "CSE411_CO2")</f>
        <v/>
      </c>
      <c r="M38" s="27">
        <f>SUMIFS(C38:I38, C6:I6, "CSE411_CO3")</f>
        <v/>
      </c>
      <c r="N38" s="27">
        <f>SUMIFS(C38:I38, C6:I6, "CSE411_CO4")</f>
        <v/>
      </c>
      <c r="O38" s="27">
        <f>SUMIFS(C38:I38, C6:I6, "CSE411_CO5")</f>
        <v/>
      </c>
      <c r="P38" s="27">
        <f>SUMIFS(C38:I38, C6:I6, "CSE411_CO6")</f>
        <v/>
      </c>
      <c r="Q38" s="27">
        <f>SUMIFS(C38:I38, C6:I6, "CSE411_CO7")</f>
        <v/>
      </c>
    </row>
    <row r="39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K39" s="27">
        <f>SUMIFS(C39:I39, C6:I6, "CSE411_CO1")</f>
        <v/>
      </c>
      <c r="L39" s="27">
        <f>SUMIFS(C39:I39, C6:I6, "CSE411_CO2")</f>
        <v/>
      </c>
      <c r="M39" s="27">
        <f>SUMIFS(C39:I39, C6:I6, "CSE411_CO3")</f>
        <v/>
      </c>
      <c r="N39" s="27">
        <f>SUMIFS(C39:I39, C6:I6, "CSE411_CO4")</f>
        <v/>
      </c>
      <c r="O39" s="27">
        <f>SUMIFS(C39:I39, C6:I6, "CSE411_CO5")</f>
        <v/>
      </c>
      <c r="P39" s="27">
        <f>SUMIFS(C39:I39, C6:I6, "CSE411_CO6")</f>
        <v/>
      </c>
      <c r="Q39" s="27">
        <f>SUMIFS(C39:I39, C6:I6, "CSE411_CO7")</f>
        <v/>
      </c>
    </row>
    <row r="40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K40" s="27">
        <f>SUMIFS(C40:I40, C6:I6, "CSE411_CO1")</f>
        <v/>
      </c>
      <c r="L40" s="27">
        <f>SUMIFS(C40:I40, C6:I6, "CSE411_CO2")</f>
        <v/>
      </c>
      <c r="M40" s="27">
        <f>SUMIFS(C40:I40, C6:I6, "CSE411_CO3")</f>
        <v/>
      </c>
      <c r="N40" s="27">
        <f>SUMIFS(C40:I40, C6:I6, "CSE411_CO4")</f>
        <v/>
      </c>
      <c r="O40" s="27">
        <f>SUMIFS(C40:I40, C6:I6, "CSE411_CO5")</f>
        <v/>
      </c>
      <c r="P40" s="27">
        <f>SUMIFS(C40:I40, C6:I6, "CSE411_CO6")</f>
        <v/>
      </c>
      <c r="Q40" s="27">
        <f>SUMIFS(C40:I40, C6:I6, "CSE411_CO7")</f>
        <v/>
      </c>
    </row>
    <row r="41">
      <c r="A41" s="26" t="n"/>
      <c r="B41" s="26" t="n"/>
      <c r="C41" s="26" t="n"/>
      <c r="D41" s="26" t="n"/>
      <c r="E41" s="26" t="n"/>
      <c r="F41" s="26" t="n"/>
      <c r="G41" s="26" t="n"/>
      <c r="H41" s="26" t="n"/>
      <c r="I41" s="26" t="n"/>
      <c r="K41" s="27">
        <f>SUMIFS(C41:I41, C6:I6, "CSE411_CO1")</f>
        <v/>
      </c>
      <c r="L41" s="27">
        <f>SUMIFS(C41:I41, C6:I6, "CSE411_CO2")</f>
        <v/>
      </c>
      <c r="M41" s="27">
        <f>SUMIFS(C41:I41, C6:I6, "CSE411_CO3")</f>
        <v/>
      </c>
      <c r="N41" s="27">
        <f>SUMIFS(C41:I41, C6:I6, "CSE411_CO4")</f>
        <v/>
      </c>
      <c r="O41" s="27">
        <f>SUMIFS(C41:I41, C6:I6, "CSE411_CO5")</f>
        <v/>
      </c>
      <c r="P41" s="27">
        <f>SUMIFS(C41:I41, C6:I6, "CSE411_CO6")</f>
        <v/>
      </c>
      <c r="Q41" s="27">
        <f>SUMIFS(C41:I41, C6:I6, "CSE411_CO7")</f>
        <v/>
      </c>
    </row>
    <row r="42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K42" s="27">
        <f>SUMIFS(C42:I42, C6:I6, "CSE411_CO1")</f>
        <v/>
      </c>
      <c r="L42" s="27">
        <f>SUMIFS(C42:I42, C6:I6, "CSE411_CO2")</f>
        <v/>
      </c>
      <c r="M42" s="27">
        <f>SUMIFS(C42:I42, C6:I6, "CSE411_CO3")</f>
        <v/>
      </c>
      <c r="N42" s="27">
        <f>SUMIFS(C42:I42, C6:I6, "CSE411_CO4")</f>
        <v/>
      </c>
      <c r="O42" s="27">
        <f>SUMIFS(C42:I42, C6:I6, "CSE411_CO5")</f>
        <v/>
      </c>
      <c r="P42" s="27">
        <f>SUMIFS(C42:I42, C6:I6, "CSE411_CO6")</f>
        <v/>
      </c>
      <c r="Q42" s="27">
        <f>SUMIFS(C42:I42, C6:I6, "CSE411_CO7")</f>
        <v/>
      </c>
    </row>
    <row r="43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K43" s="27">
        <f>SUMIFS(C43:I43, C6:I6, "CSE411_CO1")</f>
        <v/>
      </c>
      <c r="L43" s="27">
        <f>SUMIFS(C43:I43, C6:I6, "CSE411_CO2")</f>
        <v/>
      </c>
      <c r="M43" s="27">
        <f>SUMIFS(C43:I43, C6:I6, "CSE411_CO3")</f>
        <v/>
      </c>
      <c r="N43" s="27">
        <f>SUMIFS(C43:I43, C6:I6, "CSE411_CO4")</f>
        <v/>
      </c>
      <c r="O43" s="27">
        <f>SUMIFS(C43:I43, C6:I6, "CSE411_CO5")</f>
        <v/>
      </c>
      <c r="P43" s="27">
        <f>SUMIFS(C43:I43, C6:I6, "CSE411_CO6")</f>
        <v/>
      </c>
      <c r="Q43" s="27">
        <f>SUMIFS(C43:I43, C6:I6, "CSE411_CO7")</f>
        <v/>
      </c>
    </row>
    <row r="44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K44" s="27">
        <f>SUMIFS(C44:I44, C6:I6, "CSE411_CO1")</f>
        <v/>
      </c>
      <c r="L44" s="27">
        <f>SUMIFS(C44:I44, C6:I6, "CSE411_CO2")</f>
        <v/>
      </c>
      <c r="M44" s="27">
        <f>SUMIFS(C44:I44, C6:I6, "CSE411_CO3")</f>
        <v/>
      </c>
      <c r="N44" s="27">
        <f>SUMIFS(C44:I44, C6:I6, "CSE411_CO4")</f>
        <v/>
      </c>
      <c r="O44" s="27">
        <f>SUMIFS(C44:I44, C6:I6, "CSE411_CO5")</f>
        <v/>
      </c>
      <c r="P44" s="27">
        <f>SUMIFS(C44:I44, C6:I6, "CSE411_CO6")</f>
        <v/>
      </c>
      <c r="Q44" s="27">
        <f>SUMIFS(C44:I44, C6:I6, "CSE411_CO7")</f>
        <v/>
      </c>
    </row>
    <row r="45">
      <c r="A45" s="26" t="n"/>
      <c r="B45" s="26" t="n"/>
      <c r="C45" s="26" t="n"/>
      <c r="D45" s="26" t="n"/>
      <c r="E45" s="26" t="n"/>
      <c r="F45" s="26" t="n"/>
      <c r="G45" s="26" t="n"/>
      <c r="H45" s="26" t="n"/>
      <c r="I45" s="26" t="n"/>
      <c r="K45" s="27">
        <f>SUMIFS(C45:I45, C6:I6, "CSE411_CO1")</f>
        <v/>
      </c>
      <c r="L45" s="27">
        <f>SUMIFS(C45:I45, C6:I6, "CSE411_CO2")</f>
        <v/>
      </c>
      <c r="M45" s="27">
        <f>SUMIFS(C45:I45, C6:I6, "CSE411_CO3")</f>
        <v/>
      </c>
      <c r="N45" s="27">
        <f>SUMIFS(C45:I45, C6:I6, "CSE411_CO4")</f>
        <v/>
      </c>
      <c r="O45" s="27">
        <f>SUMIFS(C45:I45, C6:I6, "CSE411_CO5")</f>
        <v/>
      </c>
      <c r="P45" s="27">
        <f>SUMIFS(C45:I45, C6:I6, "CSE411_CO6")</f>
        <v/>
      </c>
      <c r="Q45" s="27">
        <f>SUMIFS(C45:I45, C6:I6, "CSE411_CO7")</f>
        <v/>
      </c>
    </row>
    <row r="46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K46" s="27">
        <f>SUMIFS(C46:I46, C6:I6, "CSE411_CO1")</f>
        <v/>
      </c>
      <c r="L46" s="27">
        <f>SUMIFS(C46:I46, C6:I6, "CSE411_CO2")</f>
        <v/>
      </c>
      <c r="M46" s="27">
        <f>SUMIFS(C46:I46, C6:I6, "CSE411_CO3")</f>
        <v/>
      </c>
      <c r="N46" s="27">
        <f>SUMIFS(C46:I46, C6:I6, "CSE411_CO4")</f>
        <v/>
      </c>
      <c r="O46" s="27">
        <f>SUMIFS(C46:I46, C6:I6, "CSE411_CO5")</f>
        <v/>
      </c>
      <c r="P46" s="27">
        <f>SUMIFS(C46:I46, C6:I6, "CSE411_CO6")</f>
        <v/>
      </c>
      <c r="Q46" s="27">
        <f>SUMIFS(C46:I46, C6:I6, "CSE411_CO7")</f>
        <v/>
      </c>
    </row>
    <row r="47">
      <c r="A47" s="26" t="n"/>
      <c r="B47" s="26" t="n"/>
      <c r="C47" s="26" t="n"/>
      <c r="D47" s="26" t="n"/>
      <c r="E47" s="26" t="n"/>
      <c r="F47" s="26" t="n"/>
      <c r="G47" s="26" t="n"/>
      <c r="H47" s="26" t="n"/>
      <c r="I47" s="26" t="n"/>
      <c r="K47" s="27">
        <f>SUMIFS(C47:I47, C6:I6, "CSE411_CO1")</f>
        <v/>
      </c>
      <c r="L47" s="27">
        <f>SUMIFS(C47:I47, C6:I6, "CSE411_CO2")</f>
        <v/>
      </c>
      <c r="M47" s="27">
        <f>SUMIFS(C47:I47, C6:I6, "CSE411_CO3")</f>
        <v/>
      </c>
      <c r="N47" s="27">
        <f>SUMIFS(C47:I47, C6:I6, "CSE411_CO4")</f>
        <v/>
      </c>
      <c r="O47" s="27">
        <f>SUMIFS(C47:I47, C6:I6, "CSE411_CO5")</f>
        <v/>
      </c>
      <c r="P47" s="27">
        <f>SUMIFS(C47:I47, C6:I6, "CSE411_CO6")</f>
        <v/>
      </c>
      <c r="Q47" s="27">
        <f>SUMIFS(C47:I47, C6:I6, "CSE411_CO7")</f>
        <v/>
      </c>
    </row>
    <row r="48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K48" s="27">
        <f>SUMIFS(C48:I48, C6:I6, "CSE411_CO1")</f>
        <v/>
      </c>
      <c r="L48" s="27">
        <f>SUMIFS(C48:I48, C6:I6, "CSE411_CO2")</f>
        <v/>
      </c>
      <c r="M48" s="27">
        <f>SUMIFS(C48:I48, C6:I6, "CSE411_CO3")</f>
        <v/>
      </c>
      <c r="N48" s="27">
        <f>SUMIFS(C48:I48, C6:I6, "CSE411_CO4")</f>
        <v/>
      </c>
      <c r="O48" s="27">
        <f>SUMIFS(C48:I48, C6:I6, "CSE411_CO5")</f>
        <v/>
      </c>
      <c r="P48" s="27">
        <f>SUMIFS(C48:I48, C6:I6, "CSE411_CO6")</f>
        <v/>
      </c>
      <c r="Q48" s="27">
        <f>SUMIFS(C48:I48, C6:I6, "CSE411_CO7")</f>
        <v/>
      </c>
    </row>
    <row r="49">
      <c r="A49" s="26" t="n"/>
      <c r="B49" s="26" t="n"/>
      <c r="C49" s="26" t="n"/>
      <c r="D49" s="26" t="n"/>
      <c r="E49" s="26" t="n"/>
      <c r="F49" s="26" t="n"/>
      <c r="G49" s="26" t="n"/>
      <c r="H49" s="26" t="n"/>
      <c r="I49" s="26" t="n"/>
      <c r="K49" s="27">
        <f>SUMIFS(C49:I49, C6:I6, "CSE411_CO1")</f>
        <v/>
      </c>
      <c r="L49" s="27">
        <f>SUMIFS(C49:I49, C6:I6, "CSE411_CO2")</f>
        <v/>
      </c>
      <c r="M49" s="27">
        <f>SUMIFS(C49:I49, C6:I6, "CSE411_CO3")</f>
        <v/>
      </c>
      <c r="N49" s="27">
        <f>SUMIFS(C49:I49, C6:I6, "CSE411_CO4")</f>
        <v/>
      </c>
      <c r="O49" s="27">
        <f>SUMIFS(C49:I49, C6:I6, "CSE411_CO5")</f>
        <v/>
      </c>
      <c r="P49" s="27">
        <f>SUMIFS(C49:I49, C6:I6, "CSE411_CO6")</f>
        <v/>
      </c>
      <c r="Q49" s="27">
        <f>SUMIFS(C49:I49, C6:I6, "CSE411_CO7")</f>
        <v/>
      </c>
    </row>
    <row r="50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K50" s="27">
        <f>SUMIFS(C50:I50, C6:I6, "CSE411_CO1")</f>
        <v/>
      </c>
      <c r="L50" s="27">
        <f>SUMIFS(C50:I50, C6:I6, "CSE411_CO2")</f>
        <v/>
      </c>
      <c r="M50" s="27">
        <f>SUMIFS(C50:I50, C6:I6, "CSE411_CO3")</f>
        <v/>
      </c>
      <c r="N50" s="27">
        <f>SUMIFS(C50:I50, C6:I6, "CSE411_CO4")</f>
        <v/>
      </c>
      <c r="O50" s="27">
        <f>SUMIFS(C50:I50, C6:I6, "CSE411_CO5")</f>
        <v/>
      </c>
      <c r="P50" s="27">
        <f>SUMIFS(C50:I50, C6:I6, "CSE411_CO6")</f>
        <v/>
      </c>
      <c r="Q50" s="27">
        <f>SUMIFS(C50:I50, C6:I6, "CSE411_CO7")</f>
        <v/>
      </c>
    </row>
    <row r="51">
      <c r="A51" s="26" t="n"/>
      <c r="B51" s="26" t="n"/>
      <c r="C51" s="26" t="n"/>
      <c r="D51" s="26" t="n"/>
      <c r="E51" s="26" t="n"/>
      <c r="F51" s="26" t="n"/>
      <c r="G51" s="26" t="n"/>
      <c r="H51" s="26" t="n"/>
      <c r="I51" s="26" t="n"/>
      <c r="K51" s="27">
        <f>SUMIFS(C51:I51, C6:I6, "CSE411_CO1")</f>
        <v/>
      </c>
      <c r="L51" s="27">
        <f>SUMIFS(C51:I51, C6:I6, "CSE411_CO2")</f>
        <v/>
      </c>
      <c r="M51" s="27">
        <f>SUMIFS(C51:I51, C6:I6, "CSE411_CO3")</f>
        <v/>
      </c>
      <c r="N51" s="27">
        <f>SUMIFS(C51:I51, C6:I6, "CSE411_CO4")</f>
        <v/>
      </c>
      <c r="O51" s="27">
        <f>SUMIFS(C51:I51, C6:I6, "CSE411_CO5")</f>
        <v/>
      </c>
      <c r="P51" s="27">
        <f>SUMIFS(C51:I51, C6:I6, "CSE411_CO6")</f>
        <v/>
      </c>
      <c r="Q51" s="27">
        <f>SUMIFS(C51:I51, C6:I6, "CSE411_CO7")</f>
        <v/>
      </c>
    </row>
    <row r="52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K52" s="27">
        <f>SUMIFS(C52:I52, C6:I6, "CSE411_CO1")</f>
        <v/>
      </c>
      <c r="L52" s="27">
        <f>SUMIFS(C52:I52, C6:I6, "CSE411_CO2")</f>
        <v/>
      </c>
      <c r="M52" s="27">
        <f>SUMIFS(C52:I52, C6:I6, "CSE411_CO3")</f>
        <v/>
      </c>
      <c r="N52" s="27">
        <f>SUMIFS(C52:I52, C6:I6, "CSE411_CO4")</f>
        <v/>
      </c>
      <c r="O52" s="27">
        <f>SUMIFS(C52:I52, C6:I6, "CSE411_CO5")</f>
        <v/>
      </c>
      <c r="P52" s="27">
        <f>SUMIFS(C52:I52, C6:I6, "CSE411_CO6")</f>
        <v/>
      </c>
      <c r="Q52" s="27">
        <f>SUMIFS(C52:I52, C6:I6, "CSE411_CO7")</f>
        <v/>
      </c>
    </row>
    <row r="53">
      <c r="A53" s="26" t="n"/>
      <c r="B53" s="26" t="n"/>
      <c r="C53" s="26" t="n"/>
      <c r="D53" s="26" t="n"/>
      <c r="E53" s="26" t="n"/>
      <c r="F53" s="26" t="n"/>
      <c r="G53" s="26" t="n"/>
      <c r="H53" s="26" t="n"/>
      <c r="I53" s="26" t="n"/>
      <c r="K53" s="27">
        <f>SUMIFS(C53:I53, C6:I6, "CSE411_CO1")</f>
        <v/>
      </c>
      <c r="L53" s="27">
        <f>SUMIFS(C53:I53, C6:I6, "CSE411_CO2")</f>
        <v/>
      </c>
      <c r="M53" s="27">
        <f>SUMIFS(C53:I53, C6:I6, "CSE411_CO3")</f>
        <v/>
      </c>
      <c r="N53" s="27">
        <f>SUMIFS(C53:I53, C6:I6, "CSE411_CO4")</f>
        <v/>
      </c>
      <c r="O53" s="27">
        <f>SUMIFS(C53:I53, C6:I6, "CSE411_CO5")</f>
        <v/>
      </c>
      <c r="P53" s="27">
        <f>SUMIFS(C53:I53, C6:I6, "CSE411_CO6")</f>
        <v/>
      </c>
      <c r="Q53" s="27">
        <f>SUMIFS(C53:I53, C6:I6, "CSE411_CO7")</f>
        <v/>
      </c>
    </row>
    <row r="54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K54" s="27">
        <f>SUMIFS(C54:I54, C6:I6, "CSE411_CO1")</f>
        <v/>
      </c>
      <c r="L54" s="27">
        <f>SUMIFS(C54:I54, C6:I6, "CSE411_CO2")</f>
        <v/>
      </c>
      <c r="M54" s="27">
        <f>SUMIFS(C54:I54, C6:I6, "CSE411_CO3")</f>
        <v/>
      </c>
      <c r="N54" s="27">
        <f>SUMIFS(C54:I54, C6:I6, "CSE411_CO4")</f>
        <v/>
      </c>
      <c r="O54" s="27">
        <f>SUMIFS(C54:I54, C6:I6, "CSE411_CO5")</f>
        <v/>
      </c>
      <c r="P54" s="27">
        <f>SUMIFS(C54:I54, C6:I6, "CSE411_CO6")</f>
        <v/>
      </c>
      <c r="Q54" s="27">
        <f>SUMIFS(C54:I54, C6:I6, "CSE411_CO7")</f>
        <v/>
      </c>
    </row>
    <row r="55">
      <c r="A55" s="26" t="n"/>
      <c r="B55" s="26" t="n"/>
      <c r="C55" s="26" t="n"/>
      <c r="D55" s="26" t="n"/>
      <c r="E55" s="26" t="n"/>
      <c r="F55" s="26" t="n"/>
      <c r="G55" s="26" t="n"/>
      <c r="H55" s="26" t="n"/>
      <c r="I55" s="26" t="n"/>
      <c r="K55" s="27">
        <f>SUMIFS(C55:I55, C6:I6, "CSE411_CO1")</f>
        <v/>
      </c>
      <c r="L55" s="27">
        <f>SUMIFS(C55:I55, C6:I6, "CSE411_CO2")</f>
        <v/>
      </c>
      <c r="M55" s="27">
        <f>SUMIFS(C55:I55, C6:I6, "CSE411_CO3")</f>
        <v/>
      </c>
      <c r="N55" s="27">
        <f>SUMIFS(C55:I55, C6:I6, "CSE411_CO4")</f>
        <v/>
      </c>
      <c r="O55" s="27">
        <f>SUMIFS(C55:I55, C6:I6, "CSE411_CO5")</f>
        <v/>
      </c>
      <c r="P55" s="27">
        <f>SUMIFS(C55:I55, C6:I6, "CSE411_CO6")</f>
        <v/>
      </c>
      <c r="Q55" s="27">
        <f>SUMIFS(C55:I55, C6:I6, "CSE411_CO7")</f>
        <v/>
      </c>
    </row>
    <row r="56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K56" s="27">
        <f>SUMIFS(C56:I56, C6:I6, "CSE411_CO1")</f>
        <v/>
      </c>
      <c r="L56" s="27">
        <f>SUMIFS(C56:I56, C6:I6, "CSE411_CO2")</f>
        <v/>
      </c>
      <c r="M56" s="27">
        <f>SUMIFS(C56:I56, C6:I6, "CSE411_CO3")</f>
        <v/>
      </c>
      <c r="N56" s="27">
        <f>SUMIFS(C56:I56, C6:I6, "CSE411_CO4")</f>
        <v/>
      </c>
      <c r="O56" s="27">
        <f>SUMIFS(C56:I56, C6:I6, "CSE411_CO5")</f>
        <v/>
      </c>
      <c r="P56" s="27">
        <f>SUMIFS(C56:I56, C6:I6, "CSE411_CO6")</f>
        <v/>
      </c>
      <c r="Q56" s="27">
        <f>SUMIFS(C56:I56, C6:I6, "CSE411_CO7")</f>
        <v/>
      </c>
    </row>
    <row r="57">
      <c r="A57" s="26" t="n"/>
      <c r="B57" s="26" t="n"/>
      <c r="C57" s="26" t="n"/>
      <c r="D57" s="26" t="n"/>
      <c r="E57" s="26" t="n"/>
      <c r="F57" s="26" t="n"/>
      <c r="G57" s="26" t="n"/>
      <c r="H57" s="26" t="n"/>
      <c r="I57" s="26" t="n"/>
      <c r="K57" s="27">
        <f>SUMIFS(C57:I57, C6:I6, "CSE411_CO1")</f>
        <v/>
      </c>
      <c r="L57" s="27">
        <f>SUMIFS(C57:I57, C6:I6, "CSE411_CO2")</f>
        <v/>
      </c>
      <c r="M57" s="27">
        <f>SUMIFS(C57:I57, C6:I6, "CSE411_CO3")</f>
        <v/>
      </c>
      <c r="N57" s="27">
        <f>SUMIFS(C57:I57, C6:I6, "CSE411_CO4")</f>
        <v/>
      </c>
      <c r="O57" s="27">
        <f>SUMIFS(C57:I57, C6:I6, "CSE411_CO5")</f>
        <v/>
      </c>
      <c r="P57" s="27">
        <f>SUMIFS(C57:I57, C6:I6, "CSE411_CO6")</f>
        <v/>
      </c>
      <c r="Q57" s="27">
        <f>SUMIFS(C57:I57, C6:I6, "CSE411_CO7")</f>
        <v/>
      </c>
    </row>
    <row r="60">
      <c r="A60" s="29" t="inlineStr">
        <is>
          <t>Colour Code</t>
        </is>
      </c>
      <c r="B60" s="29" t="inlineStr">
        <is>
          <t>Meaning</t>
        </is>
      </c>
      <c r="C60" s="30" t="n"/>
    </row>
    <row r="61">
      <c r="A61" s="31" t="inlineStr">
        <is>
          <t>Pink fill</t>
        </is>
      </c>
      <c r="B61" s="31" t="inlineStr">
        <is>
          <t>Empty cell</t>
        </is>
      </c>
      <c r="C61" s="30" t="n"/>
    </row>
    <row r="62">
      <c r="A62" s="32" t="inlineStr">
        <is>
          <t>Red fill</t>
        </is>
      </c>
      <c r="B62" s="32" t="inlineStr">
        <is>
          <t>Cell value greater than expected</t>
        </is>
      </c>
      <c r="C62" s="30" t="n"/>
    </row>
    <row r="63">
      <c r="A63" s="33" t="inlineStr">
        <is>
          <t>Yellow fill</t>
        </is>
      </c>
      <c r="B63" s="33" t="inlineStr">
        <is>
          <t>All cells values in column below threshold</t>
        </is>
      </c>
      <c r="C63" s="30" t="n"/>
    </row>
    <row r="64">
      <c r="A64" s="34" t="inlineStr">
        <is>
          <t>Blue fill</t>
        </is>
      </c>
      <c r="B64" s="34" t="inlineStr">
        <is>
          <t>Header cell (ignore)</t>
        </is>
      </c>
      <c r="C64" s="3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62:C62"/>
    <mergeCell ref="B64:C64"/>
    <mergeCell ref="B61:C61"/>
    <mergeCell ref="B60:C60"/>
    <mergeCell ref="B63:C63"/>
    <mergeCell ref="B1:I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OR(C5&gt;7,C5&lt;0)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OR(D5&gt;7,D5&lt;0)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OR(E5&gt;7,E5&lt;0)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OR(F5&gt;7,F5&lt;0)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OR(G5&gt;7,G5&lt;0)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OR(H5&gt;7,H5&lt;0)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OR(I5&gt;7,I5&lt;0)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COUNTIF(C11:C57, "&gt;="&amp;$C$4)=0</formula>
    </cfRule>
  </conditionalFormatting>
  <conditionalFormatting sqref="C11:C57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57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57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COUNTIF(D11:D57, "&gt;="&amp;$D$4)=0</formula>
    </cfRule>
  </conditionalFormatting>
  <conditionalFormatting sqref="D11:D57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COUNTIF(E11:E57, "&gt;="&amp;$E$4)=0</formula>
    </cfRule>
  </conditionalFormatting>
  <conditionalFormatting sqref="E11:E57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COUNTIF(F11:F57, "&gt;="&amp;$F$4)=0</formula>
    </cfRule>
  </conditionalFormatting>
  <conditionalFormatting sqref="F11:F57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COUNTIF(G11:G57, "&gt;="&amp;$G$4)=0</formula>
    </cfRule>
  </conditionalFormatting>
  <conditionalFormatting sqref="G11:G57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COUNTIF(H11:H57, "&gt;="&amp;$H$4)=0</formula>
    </cfRule>
  </conditionalFormatting>
  <conditionalFormatting sqref="H11:H57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COUNTIF(I11:I57, "&gt;="&amp;$I$4)=0</formula>
    </cfRule>
  </conditionalFormatting>
  <conditionalFormatting sqref="I11:I57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A_CA_I</t>
        </is>
      </c>
      <c r="C1" s="1" t="n"/>
      <c r="D1" s="1" t="n"/>
      <c r="E1" s="1" t="n"/>
      <c r="F1" s="1" t="n"/>
    </row>
    <row r="2">
      <c r="A2" s="2" t="n"/>
      <c r="B2" s="24" t="inlineStr">
        <is>
          <t>Question</t>
        </is>
      </c>
      <c r="C2" s="24" t="inlineStr">
        <is>
          <t>Q1</t>
        </is>
      </c>
      <c r="D2" s="24" t="inlineStr">
        <is>
          <t>Q2</t>
        </is>
      </c>
      <c r="E2" s="24" t="inlineStr">
        <is>
          <t>Q3</t>
        </is>
      </c>
      <c r="F2" s="24" t="inlineStr">
        <is>
          <t>Q4</t>
        </is>
      </c>
      <c r="H2" s="25" t="inlineStr">
        <is>
          <t>CO1</t>
        </is>
      </c>
      <c r="I2" s="25" t="inlineStr">
        <is>
          <t>CO2</t>
        </is>
      </c>
      <c r="J2" s="25" t="inlineStr">
        <is>
          <t>CO3</t>
        </is>
      </c>
      <c r="K2" s="25" t="inlineStr">
        <is>
          <t>CO4</t>
        </is>
      </c>
      <c r="L2" s="25" t="inlineStr">
        <is>
          <t>CO5</t>
        </is>
      </c>
      <c r="M2" s="25" t="inlineStr">
        <is>
          <t>CO6</t>
        </is>
      </c>
      <c r="N2" s="25" t="inlineStr">
        <is>
          <t>CO7</t>
        </is>
      </c>
    </row>
    <row r="3">
      <c r="A3" s="2" t="n"/>
      <c r="B3" s="24" t="inlineStr">
        <is>
          <t>Max Marks</t>
        </is>
      </c>
      <c r="C3" s="26" t="n"/>
      <c r="D3" s="26" t="n"/>
      <c r="E3" s="26" t="n"/>
      <c r="F3" s="26" t="n"/>
      <c r="H3" s="27">
        <f>SUMIFS(C3:F3, C6:F6, "CSE411_CO1")</f>
        <v/>
      </c>
      <c r="I3" s="27">
        <f>SUMIFS(C3:F3, C6:F6, "CSE411_CO2")</f>
        <v/>
      </c>
      <c r="J3" s="27">
        <f>SUMIFS(C3:F3, C6:F6, "CSE411_CO3")</f>
        <v/>
      </c>
      <c r="K3" s="27">
        <f>SUMIFS(C3:F3, C6:F6, "CSE411_CO4")</f>
        <v/>
      </c>
      <c r="L3" s="27">
        <f>SUMIFS(C3:F3, C6:F6, "CSE411_CO5")</f>
        <v/>
      </c>
      <c r="M3" s="27">
        <f>SUMIFS(C3:F3, C6:F6, "CSE411_CO6")</f>
        <v/>
      </c>
      <c r="N3" s="27">
        <f>SUMIFS(C3:F3, C6:F6, "CSE411_CO7")</f>
        <v/>
      </c>
    </row>
    <row r="4">
      <c r="A4" s="2" t="n"/>
      <c r="B4" s="24" t="inlineStr">
        <is>
          <t>Threshold</t>
        </is>
      </c>
      <c r="C4" s="28">
        <f>A_Input_Details!B14/100*C3</f>
        <v/>
      </c>
      <c r="D4" s="28">
        <f>A_Input_Details!B14/100*D3</f>
        <v/>
      </c>
      <c r="E4" s="28">
        <f>A_Input_Details!B14/100*E3</f>
        <v/>
      </c>
      <c r="F4" s="28">
        <f>A_Input_Details!B14/100*F3</f>
        <v/>
      </c>
      <c r="H4" s="27">
        <f>SUMIFS(C4:F4, C6:F6, "CSE411_CO1")</f>
        <v/>
      </c>
      <c r="I4" s="27">
        <f>SUMIFS(C4:F4, C6:F6, "CSE411_CO2")</f>
        <v/>
      </c>
      <c r="J4" s="27">
        <f>SUMIFS(C4:F4, C6:F6, "CSE411_CO3")</f>
        <v/>
      </c>
      <c r="K4" s="27">
        <f>SUMIFS(C4:F4, C6:F6, "CSE411_CO4")</f>
        <v/>
      </c>
      <c r="L4" s="27">
        <f>SUMIFS(C4:F4, C6:F6, "CSE411_CO5")</f>
        <v/>
      </c>
      <c r="M4" s="27">
        <f>SUMIFS(C4:F4, C6:F6, "CSE411_CO6")</f>
        <v/>
      </c>
      <c r="N4" s="27">
        <f>SUMIFS(C4:F4, C6:F6, "CSE411_CO7")</f>
        <v/>
      </c>
    </row>
    <row r="5">
      <c r="A5" s="2" t="n"/>
      <c r="B5" s="24" t="inlineStr">
        <is>
          <t>CO</t>
        </is>
      </c>
      <c r="C5" s="26" t="n"/>
      <c r="D5" s="26" t="n"/>
      <c r="E5" s="26" t="n"/>
      <c r="F5" s="26" t="n"/>
    </row>
    <row r="6">
      <c r="A6" s="2" t="n"/>
      <c r="B6" s="24" t="inlineStr">
        <is>
          <t>Final CO</t>
        </is>
      </c>
      <c r="C6" s="6">
        <f>CONCATENATE("CSE411_CO", C5)</f>
        <v/>
      </c>
      <c r="D6" s="6">
        <f>CONCATENATE("CSE411_CO", D5)</f>
        <v/>
      </c>
      <c r="E6" s="6">
        <f>CONCATENATE("CSE411_CO", E5)</f>
        <v/>
      </c>
      <c r="F6" s="6">
        <f>CONCATENATE("CSE411_CO", F5)</f>
        <v/>
      </c>
    </row>
    <row r="7">
      <c r="A7" s="2" t="n"/>
      <c r="B7" s="24" t="inlineStr">
        <is>
          <t>BTL</t>
        </is>
      </c>
      <c r="C7" s="26" t="n"/>
      <c r="D7" s="26" t="n"/>
      <c r="E7" s="26" t="n"/>
      <c r="F7" s="26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4" t="inlineStr">
        <is>
          <t>Roll No.</t>
        </is>
      </c>
      <c r="B10" s="24" t="inlineStr">
        <is>
          <t>Name</t>
        </is>
      </c>
      <c r="C10" s="24" t="inlineStr">
        <is>
          <t>Q1</t>
        </is>
      </c>
      <c r="D10" s="24" t="inlineStr">
        <is>
          <t>Q2</t>
        </is>
      </c>
      <c r="E10" s="24" t="inlineStr">
        <is>
          <t>Q3</t>
        </is>
      </c>
      <c r="F10" s="24" t="inlineStr">
        <is>
          <t>Q4</t>
        </is>
      </c>
      <c r="H10" s="25" t="inlineStr">
        <is>
          <t>CO1</t>
        </is>
      </c>
      <c r="I10" s="25" t="inlineStr">
        <is>
          <t>CO2</t>
        </is>
      </c>
      <c r="J10" s="25" t="inlineStr">
        <is>
          <t>CO3</t>
        </is>
      </c>
      <c r="K10" s="25" t="inlineStr">
        <is>
          <t>CO4</t>
        </is>
      </c>
      <c r="L10" s="25" t="inlineStr">
        <is>
          <t>CO5</t>
        </is>
      </c>
      <c r="M10" s="25" t="inlineStr">
        <is>
          <t>CO6</t>
        </is>
      </c>
      <c r="N10" s="25" t="inlineStr">
        <is>
          <t>CO7</t>
        </is>
      </c>
    </row>
    <row r="11">
      <c r="A11" s="26" t="n"/>
      <c r="B11" s="26" t="n"/>
      <c r="C11" s="26" t="n"/>
      <c r="D11" s="26" t="n"/>
      <c r="E11" s="26" t="n"/>
      <c r="F11" s="26" t="n"/>
      <c r="H11" s="27">
        <f>SUMIFS(C11:F11, C6:F6, "CSE411_CO1")</f>
        <v/>
      </c>
      <c r="I11" s="27">
        <f>SUMIFS(C11:F11, C6:F6, "CSE411_CO2")</f>
        <v/>
      </c>
      <c r="J11" s="27">
        <f>SUMIFS(C11:F11, C6:F6, "CSE411_CO3")</f>
        <v/>
      </c>
      <c r="K11" s="27">
        <f>SUMIFS(C11:F11, C6:F6, "CSE411_CO4")</f>
        <v/>
      </c>
      <c r="L11" s="27">
        <f>SUMIFS(C11:F11, C6:F6, "CSE411_CO5")</f>
        <v/>
      </c>
      <c r="M11" s="27">
        <f>SUMIFS(C11:F11, C6:F6, "CSE411_CO6")</f>
        <v/>
      </c>
      <c r="N11" s="27">
        <f>SUMIFS(C11:F11, C6:F6, "CSE411_CO7")</f>
        <v/>
      </c>
    </row>
    <row r="12">
      <c r="A12" s="28" t="n"/>
      <c r="B12" s="28" t="n"/>
      <c r="C12" s="28" t="n"/>
      <c r="D12" s="28" t="n"/>
      <c r="E12" s="28" t="n"/>
      <c r="F12" s="28" t="n"/>
      <c r="H12" s="27">
        <f>SUMIFS(C12:F12, C6:F6, "CSE411_CO1")</f>
        <v/>
      </c>
      <c r="I12" s="27">
        <f>SUMIFS(C12:F12, C6:F6, "CSE411_CO2")</f>
        <v/>
      </c>
      <c r="J12" s="27">
        <f>SUMIFS(C12:F12, C6:F6, "CSE411_CO3")</f>
        <v/>
      </c>
      <c r="K12" s="27">
        <f>SUMIFS(C12:F12, C6:F6, "CSE411_CO4")</f>
        <v/>
      </c>
      <c r="L12" s="27">
        <f>SUMIFS(C12:F12, C6:F6, "CSE411_CO5")</f>
        <v/>
      </c>
      <c r="M12" s="27">
        <f>SUMIFS(C12:F12, C6:F6, "CSE411_CO6")</f>
        <v/>
      </c>
      <c r="N12" s="27">
        <f>SUMIFS(C12:F12, C6:F6, "CSE411_CO7")</f>
        <v/>
      </c>
    </row>
    <row r="13">
      <c r="A13" s="26" t="n"/>
      <c r="B13" s="26" t="n"/>
      <c r="C13" s="26" t="n"/>
      <c r="D13" s="26" t="n"/>
      <c r="E13" s="26" t="n"/>
      <c r="F13" s="26" t="n"/>
      <c r="H13" s="27">
        <f>SUMIFS(C13:F13, C6:F6, "CSE411_CO1")</f>
        <v/>
      </c>
      <c r="I13" s="27">
        <f>SUMIFS(C13:F13, C6:F6, "CSE411_CO2")</f>
        <v/>
      </c>
      <c r="J13" s="27">
        <f>SUMIFS(C13:F13, C6:F6, "CSE411_CO3")</f>
        <v/>
      </c>
      <c r="K13" s="27">
        <f>SUMIFS(C13:F13, C6:F6, "CSE411_CO4")</f>
        <v/>
      </c>
      <c r="L13" s="27">
        <f>SUMIFS(C13:F13, C6:F6, "CSE411_CO5")</f>
        <v/>
      </c>
      <c r="M13" s="27">
        <f>SUMIFS(C13:F13, C6:F6, "CSE411_CO6")</f>
        <v/>
      </c>
      <c r="N13" s="27">
        <f>SUMIFS(C13:F13, C6:F6, "CSE411_CO7")</f>
        <v/>
      </c>
    </row>
    <row r="14">
      <c r="A14" s="28" t="n"/>
      <c r="B14" s="28" t="n"/>
      <c r="C14" s="28" t="n"/>
      <c r="D14" s="28" t="n"/>
      <c r="E14" s="28" t="n"/>
      <c r="F14" s="28" t="n"/>
      <c r="H14" s="27">
        <f>SUMIFS(C14:F14, C6:F6, "CSE411_CO1")</f>
        <v/>
      </c>
      <c r="I14" s="27">
        <f>SUMIFS(C14:F14, C6:F6, "CSE411_CO2")</f>
        <v/>
      </c>
      <c r="J14" s="27">
        <f>SUMIFS(C14:F14, C6:F6, "CSE411_CO3")</f>
        <v/>
      </c>
      <c r="K14" s="27">
        <f>SUMIFS(C14:F14, C6:F6, "CSE411_CO4")</f>
        <v/>
      </c>
      <c r="L14" s="27">
        <f>SUMIFS(C14:F14, C6:F6, "CSE411_CO5")</f>
        <v/>
      </c>
      <c r="M14" s="27">
        <f>SUMIFS(C14:F14, C6:F6, "CSE411_CO6")</f>
        <v/>
      </c>
      <c r="N14" s="27">
        <f>SUMIFS(C14:F14, C6:F6, "CSE411_CO7")</f>
        <v/>
      </c>
    </row>
    <row r="15">
      <c r="A15" s="26" t="n"/>
      <c r="B15" s="26" t="n"/>
      <c r="C15" s="26" t="n"/>
      <c r="D15" s="26" t="n"/>
      <c r="E15" s="26" t="n"/>
      <c r="F15" s="26" t="n"/>
      <c r="H15" s="27">
        <f>SUMIFS(C15:F15, C6:F6, "CSE411_CO1")</f>
        <v/>
      </c>
      <c r="I15" s="27">
        <f>SUMIFS(C15:F15, C6:F6, "CSE411_CO2")</f>
        <v/>
      </c>
      <c r="J15" s="27">
        <f>SUMIFS(C15:F15, C6:F6, "CSE411_CO3")</f>
        <v/>
      </c>
      <c r="K15" s="27">
        <f>SUMIFS(C15:F15, C6:F6, "CSE411_CO4")</f>
        <v/>
      </c>
      <c r="L15" s="27">
        <f>SUMIFS(C15:F15, C6:F6, "CSE411_CO5")</f>
        <v/>
      </c>
      <c r="M15" s="27">
        <f>SUMIFS(C15:F15, C6:F6, "CSE411_CO6")</f>
        <v/>
      </c>
      <c r="N15" s="27">
        <f>SUMIFS(C15:F15, C6:F6, "CSE411_CO7")</f>
        <v/>
      </c>
    </row>
    <row r="16">
      <c r="A16" s="28" t="n"/>
      <c r="B16" s="28" t="n"/>
      <c r="C16" s="28" t="n"/>
      <c r="D16" s="28" t="n"/>
      <c r="E16" s="28" t="n"/>
      <c r="F16" s="28" t="n"/>
      <c r="H16" s="27">
        <f>SUMIFS(C16:F16, C6:F6, "CSE411_CO1")</f>
        <v/>
      </c>
      <c r="I16" s="27">
        <f>SUMIFS(C16:F16, C6:F6, "CSE411_CO2")</f>
        <v/>
      </c>
      <c r="J16" s="27">
        <f>SUMIFS(C16:F16, C6:F6, "CSE411_CO3")</f>
        <v/>
      </c>
      <c r="K16" s="27">
        <f>SUMIFS(C16:F16, C6:F6, "CSE411_CO4")</f>
        <v/>
      </c>
      <c r="L16" s="27">
        <f>SUMIFS(C16:F16, C6:F6, "CSE411_CO5")</f>
        <v/>
      </c>
      <c r="M16" s="27">
        <f>SUMIFS(C16:F16, C6:F6, "CSE411_CO6")</f>
        <v/>
      </c>
      <c r="N16" s="27">
        <f>SUMIFS(C16:F16, C6:F6, "CSE411_CO7")</f>
        <v/>
      </c>
    </row>
    <row r="17">
      <c r="A17" s="26" t="n"/>
      <c r="B17" s="26" t="n"/>
      <c r="C17" s="26" t="n"/>
      <c r="D17" s="26" t="n"/>
      <c r="E17" s="26" t="n"/>
      <c r="F17" s="26" t="n"/>
      <c r="H17" s="27">
        <f>SUMIFS(C17:F17, C6:F6, "CSE411_CO1")</f>
        <v/>
      </c>
      <c r="I17" s="27">
        <f>SUMIFS(C17:F17, C6:F6, "CSE411_CO2")</f>
        <v/>
      </c>
      <c r="J17" s="27">
        <f>SUMIFS(C17:F17, C6:F6, "CSE411_CO3")</f>
        <v/>
      </c>
      <c r="K17" s="27">
        <f>SUMIFS(C17:F17, C6:F6, "CSE411_CO4")</f>
        <v/>
      </c>
      <c r="L17" s="27">
        <f>SUMIFS(C17:F17, C6:F6, "CSE411_CO5")</f>
        <v/>
      </c>
      <c r="M17" s="27">
        <f>SUMIFS(C17:F17, C6:F6, "CSE411_CO6")</f>
        <v/>
      </c>
      <c r="N17" s="27">
        <f>SUMIFS(C17:F17, C6:F6, "CSE411_CO7")</f>
        <v/>
      </c>
    </row>
    <row r="18">
      <c r="A18" s="28" t="n"/>
      <c r="B18" s="28" t="n"/>
      <c r="C18" s="28" t="n"/>
      <c r="D18" s="28" t="n"/>
      <c r="E18" s="28" t="n"/>
      <c r="F18" s="28" t="n"/>
      <c r="H18" s="27">
        <f>SUMIFS(C18:F18, C6:F6, "CSE411_CO1")</f>
        <v/>
      </c>
      <c r="I18" s="27">
        <f>SUMIFS(C18:F18, C6:F6, "CSE411_CO2")</f>
        <v/>
      </c>
      <c r="J18" s="27">
        <f>SUMIFS(C18:F18, C6:F6, "CSE411_CO3")</f>
        <v/>
      </c>
      <c r="K18" s="27">
        <f>SUMIFS(C18:F18, C6:F6, "CSE411_CO4")</f>
        <v/>
      </c>
      <c r="L18" s="27">
        <f>SUMIFS(C18:F18, C6:F6, "CSE411_CO5")</f>
        <v/>
      </c>
      <c r="M18" s="27">
        <f>SUMIFS(C18:F18, C6:F6, "CSE411_CO6")</f>
        <v/>
      </c>
      <c r="N18" s="27">
        <f>SUMIFS(C18:F18, C6:F6, "CSE411_CO7")</f>
        <v/>
      </c>
    </row>
    <row r="19">
      <c r="A19" s="26" t="n"/>
      <c r="B19" s="26" t="n"/>
      <c r="C19" s="26" t="n"/>
      <c r="D19" s="26" t="n"/>
      <c r="E19" s="26" t="n"/>
      <c r="F19" s="26" t="n"/>
      <c r="H19" s="27">
        <f>SUMIFS(C19:F19, C6:F6, "CSE411_CO1")</f>
        <v/>
      </c>
      <c r="I19" s="27">
        <f>SUMIFS(C19:F19, C6:F6, "CSE411_CO2")</f>
        <v/>
      </c>
      <c r="J19" s="27">
        <f>SUMIFS(C19:F19, C6:F6, "CSE411_CO3")</f>
        <v/>
      </c>
      <c r="K19" s="27">
        <f>SUMIFS(C19:F19, C6:F6, "CSE411_CO4")</f>
        <v/>
      </c>
      <c r="L19" s="27">
        <f>SUMIFS(C19:F19, C6:F6, "CSE411_CO5")</f>
        <v/>
      </c>
      <c r="M19" s="27">
        <f>SUMIFS(C19:F19, C6:F6, "CSE411_CO6")</f>
        <v/>
      </c>
      <c r="N19" s="27">
        <f>SUMIFS(C19:F19, C6:F6, "CSE411_CO7")</f>
        <v/>
      </c>
    </row>
    <row r="20">
      <c r="A20" s="28" t="n"/>
      <c r="B20" s="28" t="n"/>
      <c r="C20" s="28" t="n"/>
      <c r="D20" s="28" t="n"/>
      <c r="E20" s="28" t="n"/>
      <c r="F20" s="28" t="n"/>
      <c r="H20" s="27">
        <f>SUMIFS(C20:F20, C6:F6, "CSE411_CO1")</f>
        <v/>
      </c>
      <c r="I20" s="27">
        <f>SUMIFS(C20:F20, C6:F6, "CSE411_CO2")</f>
        <v/>
      </c>
      <c r="J20" s="27">
        <f>SUMIFS(C20:F20, C6:F6, "CSE411_CO3")</f>
        <v/>
      </c>
      <c r="K20" s="27">
        <f>SUMIFS(C20:F20, C6:F6, "CSE411_CO4")</f>
        <v/>
      </c>
      <c r="L20" s="27">
        <f>SUMIFS(C20:F20, C6:F6, "CSE411_CO5")</f>
        <v/>
      </c>
      <c r="M20" s="27">
        <f>SUMIFS(C20:F20, C6:F6, "CSE411_CO6")</f>
        <v/>
      </c>
      <c r="N20" s="27">
        <f>SUMIFS(C20:F20, C6:F6, "CSE411_CO7")</f>
        <v/>
      </c>
    </row>
    <row r="21">
      <c r="A21" s="26" t="n"/>
      <c r="B21" s="26" t="n"/>
      <c r="C21" s="26" t="n"/>
      <c r="D21" s="26" t="n"/>
      <c r="E21" s="26" t="n"/>
      <c r="F21" s="26" t="n"/>
      <c r="H21" s="27">
        <f>SUMIFS(C21:F21, C6:F6, "CSE411_CO1")</f>
        <v/>
      </c>
      <c r="I21" s="27">
        <f>SUMIFS(C21:F21, C6:F6, "CSE411_CO2")</f>
        <v/>
      </c>
      <c r="J21" s="27">
        <f>SUMIFS(C21:F21, C6:F6, "CSE411_CO3")</f>
        <v/>
      </c>
      <c r="K21" s="27">
        <f>SUMIFS(C21:F21, C6:F6, "CSE411_CO4")</f>
        <v/>
      </c>
      <c r="L21" s="27">
        <f>SUMIFS(C21:F21, C6:F6, "CSE411_CO5")</f>
        <v/>
      </c>
      <c r="M21" s="27">
        <f>SUMIFS(C21:F21, C6:F6, "CSE411_CO6")</f>
        <v/>
      </c>
      <c r="N21" s="27">
        <f>SUMIFS(C21:F21, C6:F6, "CSE411_CO7")</f>
        <v/>
      </c>
    </row>
    <row r="22">
      <c r="A22" s="28" t="n"/>
      <c r="B22" s="28" t="n"/>
      <c r="C22" s="28" t="n"/>
      <c r="D22" s="28" t="n"/>
      <c r="E22" s="28" t="n"/>
      <c r="F22" s="28" t="n"/>
      <c r="H22" s="27">
        <f>SUMIFS(C22:F22, C6:F6, "CSE411_CO1")</f>
        <v/>
      </c>
      <c r="I22" s="27">
        <f>SUMIFS(C22:F22, C6:F6, "CSE411_CO2")</f>
        <v/>
      </c>
      <c r="J22" s="27">
        <f>SUMIFS(C22:F22, C6:F6, "CSE411_CO3")</f>
        <v/>
      </c>
      <c r="K22" s="27">
        <f>SUMIFS(C22:F22, C6:F6, "CSE411_CO4")</f>
        <v/>
      </c>
      <c r="L22" s="27">
        <f>SUMIFS(C22:F22, C6:F6, "CSE411_CO5")</f>
        <v/>
      </c>
      <c r="M22" s="27">
        <f>SUMIFS(C22:F22, C6:F6, "CSE411_CO6")</f>
        <v/>
      </c>
      <c r="N22" s="27">
        <f>SUMIFS(C22:F22, C6:F6, "CSE411_CO7")</f>
        <v/>
      </c>
    </row>
    <row r="23">
      <c r="A23" s="26" t="n"/>
      <c r="B23" s="26" t="n"/>
      <c r="C23" s="26" t="n"/>
      <c r="D23" s="26" t="n"/>
      <c r="E23" s="26" t="n"/>
      <c r="F23" s="26" t="n"/>
      <c r="H23" s="27">
        <f>SUMIFS(C23:F23, C6:F6, "CSE411_CO1")</f>
        <v/>
      </c>
      <c r="I23" s="27">
        <f>SUMIFS(C23:F23, C6:F6, "CSE411_CO2")</f>
        <v/>
      </c>
      <c r="J23" s="27">
        <f>SUMIFS(C23:F23, C6:F6, "CSE411_CO3")</f>
        <v/>
      </c>
      <c r="K23" s="27">
        <f>SUMIFS(C23:F23, C6:F6, "CSE411_CO4")</f>
        <v/>
      </c>
      <c r="L23" s="27">
        <f>SUMIFS(C23:F23, C6:F6, "CSE411_CO5")</f>
        <v/>
      </c>
      <c r="M23" s="27">
        <f>SUMIFS(C23:F23, C6:F6, "CSE411_CO6")</f>
        <v/>
      </c>
      <c r="N23" s="27">
        <f>SUMIFS(C23:F23, C6:F6, "CSE411_CO7")</f>
        <v/>
      </c>
    </row>
    <row r="24">
      <c r="A24" s="28" t="n"/>
      <c r="B24" s="28" t="n"/>
      <c r="C24" s="28" t="n"/>
      <c r="D24" s="28" t="n"/>
      <c r="E24" s="28" t="n"/>
      <c r="F24" s="28" t="n"/>
      <c r="H24" s="27">
        <f>SUMIFS(C24:F24, C6:F6, "CSE411_CO1")</f>
        <v/>
      </c>
      <c r="I24" s="27">
        <f>SUMIFS(C24:F24, C6:F6, "CSE411_CO2")</f>
        <v/>
      </c>
      <c r="J24" s="27">
        <f>SUMIFS(C24:F24, C6:F6, "CSE411_CO3")</f>
        <v/>
      </c>
      <c r="K24" s="27">
        <f>SUMIFS(C24:F24, C6:F6, "CSE411_CO4")</f>
        <v/>
      </c>
      <c r="L24" s="27">
        <f>SUMIFS(C24:F24, C6:F6, "CSE411_CO5")</f>
        <v/>
      </c>
      <c r="M24" s="27">
        <f>SUMIFS(C24:F24, C6:F6, "CSE411_CO6")</f>
        <v/>
      </c>
      <c r="N24" s="27">
        <f>SUMIFS(C24:F24, C6:F6, "CSE411_CO7")</f>
        <v/>
      </c>
    </row>
    <row r="25">
      <c r="A25" s="26" t="n"/>
      <c r="B25" s="26" t="n"/>
      <c r="C25" s="26" t="n"/>
      <c r="D25" s="26" t="n"/>
      <c r="E25" s="26" t="n"/>
      <c r="F25" s="26" t="n"/>
      <c r="H25" s="27">
        <f>SUMIFS(C25:F25, C6:F6, "CSE411_CO1")</f>
        <v/>
      </c>
      <c r="I25" s="27">
        <f>SUMIFS(C25:F25, C6:F6, "CSE411_CO2")</f>
        <v/>
      </c>
      <c r="J25" s="27">
        <f>SUMIFS(C25:F25, C6:F6, "CSE411_CO3")</f>
        <v/>
      </c>
      <c r="K25" s="27">
        <f>SUMIFS(C25:F25, C6:F6, "CSE411_CO4")</f>
        <v/>
      </c>
      <c r="L25" s="27">
        <f>SUMIFS(C25:F25, C6:F6, "CSE411_CO5")</f>
        <v/>
      </c>
      <c r="M25" s="27">
        <f>SUMIFS(C25:F25, C6:F6, "CSE411_CO6")</f>
        <v/>
      </c>
      <c r="N25" s="27">
        <f>SUMIFS(C25:F25, C6:F6, "CSE411_CO7")</f>
        <v/>
      </c>
    </row>
    <row r="26">
      <c r="A26" s="28" t="n"/>
      <c r="B26" s="28" t="n"/>
      <c r="C26" s="28" t="n"/>
      <c r="D26" s="28" t="n"/>
      <c r="E26" s="28" t="n"/>
      <c r="F26" s="28" t="n"/>
      <c r="H26" s="27">
        <f>SUMIFS(C26:F26, C6:F6, "CSE411_CO1")</f>
        <v/>
      </c>
      <c r="I26" s="27">
        <f>SUMIFS(C26:F26, C6:F6, "CSE411_CO2")</f>
        <v/>
      </c>
      <c r="J26" s="27">
        <f>SUMIFS(C26:F26, C6:F6, "CSE411_CO3")</f>
        <v/>
      </c>
      <c r="K26" s="27">
        <f>SUMIFS(C26:F26, C6:F6, "CSE411_CO4")</f>
        <v/>
      </c>
      <c r="L26" s="27">
        <f>SUMIFS(C26:F26, C6:F6, "CSE411_CO5")</f>
        <v/>
      </c>
      <c r="M26" s="27">
        <f>SUMIFS(C26:F26, C6:F6, "CSE411_CO6")</f>
        <v/>
      </c>
      <c r="N26" s="27">
        <f>SUMIFS(C26:F26, C6:F6, "CSE411_CO7")</f>
        <v/>
      </c>
    </row>
    <row r="27">
      <c r="A27" s="26" t="n"/>
      <c r="B27" s="26" t="n"/>
      <c r="C27" s="26" t="n"/>
      <c r="D27" s="26" t="n"/>
      <c r="E27" s="26" t="n"/>
      <c r="F27" s="26" t="n"/>
      <c r="H27" s="27">
        <f>SUMIFS(C27:F27, C6:F6, "CSE411_CO1")</f>
        <v/>
      </c>
      <c r="I27" s="27">
        <f>SUMIFS(C27:F27, C6:F6, "CSE411_CO2")</f>
        <v/>
      </c>
      <c r="J27" s="27">
        <f>SUMIFS(C27:F27, C6:F6, "CSE411_CO3")</f>
        <v/>
      </c>
      <c r="K27" s="27">
        <f>SUMIFS(C27:F27, C6:F6, "CSE411_CO4")</f>
        <v/>
      </c>
      <c r="L27" s="27">
        <f>SUMIFS(C27:F27, C6:F6, "CSE411_CO5")</f>
        <v/>
      </c>
      <c r="M27" s="27">
        <f>SUMIFS(C27:F27, C6:F6, "CSE411_CO6")</f>
        <v/>
      </c>
      <c r="N27" s="27">
        <f>SUMIFS(C27:F27, C6:F6, "CSE411_CO7")</f>
        <v/>
      </c>
    </row>
    <row r="28">
      <c r="A28" s="28" t="n"/>
      <c r="B28" s="28" t="n"/>
      <c r="C28" s="28" t="n"/>
      <c r="D28" s="28" t="n"/>
      <c r="E28" s="28" t="n"/>
      <c r="F28" s="28" t="n"/>
      <c r="H28" s="27">
        <f>SUMIFS(C28:F28, C6:F6, "CSE411_CO1")</f>
        <v/>
      </c>
      <c r="I28" s="27">
        <f>SUMIFS(C28:F28, C6:F6, "CSE411_CO2")</f>
        <v/>
      </c>
      <c r="J28" s="27">
        <f>SUMIFS(C28:F28, C6:F6, "CSE411_CO3")</f>
        <v/>
      </c>
      <c r="K28" s="27">
        <f>SUMIFS(C28:F28, C6:F6, "CSE411_CO4")</f>
        <v/>
      </c>
      <c r="L28" s="27">
        <f>SUMIFS(C28:F28, C6:F6, "CSE411_CO5")</f>
        <v/>
      </c>
      <c r="M28" s="27">
        <f>SUMIFS(C28:F28, C6:F6, "CSE411_CO6")</f>
        <v/>
      </c>
      <c r="N28" s="27">
        <f>SUMIFS(C28:F28, C6:F6, "CSE411_CO7")</f>
        <v/>
      </c>
    </row>
    <row r="29">
      <c r="A29" s="26" t="n"/>
      <c r="B29" s="26" t="n"/>
      <c r="C29" s="26" t="n"/>
      <c r="D29" s="26" t="n"/>
      <c r="E29" s="26" t="n"/>
      <c r="F29" s="26" t="n"/>
      <c r="H29" s="27">
        <f>SUMIFS(C29:F29, C6:F6, "CSE411_CO1")</f>
        <v/>
      </c>
      <c r="I29" s="27">
        <f>SUMIFS(C29:F29, C6:F6, "CSE411_CO2")</f>
        <v/>
      </c>
      <c r="J29" s="27">
        <f>SUMIFS(C29:F29, C6:F6, "CSE411_CO3")</f>
        <v/>
      </c>
      <c r="K29" s="27">
        <f>SUMIFS(C29:F29, C6:F6, "CSE411_CO4")</f>
        <v/>
      </c>
      <c r="L29" s="27">
        <f>SUMIFS(C29:F29, C6:F6, "CSE411_CO5")</f>
        <v/>
      </c>
      <c r="M29" s="27">
        <f>SUMIFS(C29:F29, C6:F6, "CSE411_CO6")</f>
        <v/>
      </c>
      <c r="N29" s="27">
        <f>SUMIFS(C29:F29, C6:F6, "CSE411_CO7")</f>
        <v/>
      </c>
    </row>
    <row r="30">
      <c r="A30" s="28" t="n"/>
      <c r="B30" s="28" t="n"/>
      <c r="C30" s="28" t="n"/>
      <c r="D30" s="28" t="n"/>
      <c r="E30" s="28" t="n"/>
      <c r="F30" s="28" t="n"/>
      <c r="H30" s="27">
        <f>SUMIFS(C30:F30, C6:F6, "CSE411_CO1")</f>
        <v/>
      </c>
      <c r="I30" s="27">
        <f>SUMIFS(C30:F30, C6:F6, "CSE411_CO2")</f>
        <v/>
      </c>
      <c r="J30" s="27">
        <f>SUMIFS(C30:F30, C6:F6, "CSE411_CO3")</f>
        <v/>
      </c>
      <c r="K30" s="27">
        <f>SUMIFS(C30:F30, C6:F6, "CSE411_CO4")</f>
        <v/>
      </c>
      <c r="L30" s="27">
        <f>SUMIFS(C30:F30, C6:F6, "CSE411_CO5")</f>
        <v/>
      </c>
      <c r="M30" s="27">
        <f>SUMIFS(C30:F30, C6:F6, "CSE411_CO6")</f>
        <v/>
      </c>
      <c r="N30" s="27">
        <f>SUMIFS(C30:F30, C6:F6, "CSE411_CO7")</f>
        <v/>
      </c>
    </row>
    <row r="31">
      <c r="A31" s="26" t="n"/>
      <c r="B31" s="26" t="n"/>
      <c r="C31" s="26" t="n"/>
      <c r="D31" s="26" t="n"/>
      <c r="E31" s="26" t="n"/>
      <c r="F31" s="26" t="n"/>
      <c r="H31" s="27">
        <f>SUMIFS(C31:F31, C6:F6, "CSE411_CO1")</f>
        <v/>
      </c>
      <c r="I31" s="27">
        <f>SUMIFS(C31:F31, C6:F6, "CSE411_CO2")</f>
        <v/>
      </c>
      <c r="J31" s="27">
        <f>SUMIFS(C31:F31, C6:F6, "CSE411_CO3")</f>
        <v/>
      </c>
      <c r="K31" s="27">
        <f>SUMIFS(C31:F31, C6:F6, "CSE411_CO4")</f>
        <v/>
      </c>
      <c r="L31" s="27">
        <f>SUMIFS(C31:F31, C6:F6, "CSE411_CO5")</f>
        <v/>
      </c>
      <c r="M31" s="27">
        <f>SUMIFS(C31:F31, C6:F6, "CSE411_CO6")</f>
        <v/>
      </c>
      <c r="N31" s="27">
        <f>SUMIFS(C31:F31, C6:F6, "CSE411_CO7")</f>
        <v/>
      </c>
    </row>
    <row r="32">
      <c r="A32" s="28" t="n"/>
      <c r="B32" s="28" t="n"/>
      <c r="C32" s="28" t="n"/>
      <c r="D32" s="28" t="n"/>
      <c r="E32" s="28" t="n"/>
      <c r="F32" s="28" t="n"/>
      <c r="H32" s="27">
        <f>SUMIFS(C32:F32, C6:F6, "CSE411_CO1")</f>
        <v/>
      </c>
      <c r="I32" s="27">
        <f>SUMIFS(C32:F32, C6:F6, "CSE411_CO2")</f>
        <v/>
      </c>
      <c r="J32" s="27">
        <f>SUMIFS(C32:F32, C6:F6, "CSE411_CO3")</f>
        <v/>
      </c>
      <c r="K32" s="27">
        <f>SUMIFS(C32:F32, C6:F6, "CSE411_CO4")</f>
        <v/>
      </c>
      <c r="L32" s="27">
        <f>SUMIFS(C32:F32, C6:F6, "CSE411_CO5")</f>
        <v/>
      </c>
      <c r="M32" s="27">
        <f>SUMIFS(C32:F32, C6:F6, "CSE411_CO6")</f>
        <v/>
      </c>
      <c r="N32" s="27">
        <f>SUMIFS(C32:F32, C6:F6, "CSE411_CO7")</f>
        <v/>
      </c>
    </row>
    <row r="33">
      <c r="A33" s="26" t="n"/>
      <c r="B33" s="26" t="n"/>
      <c r="C33" s="26" t="n"/>
      <c r="D33" s="26" t="n"/>
      <c r="E33" s="26" t="n"/>
      <c r="F33" s="26" t="n"/>
      <c r="H33" s="27">
        <f>SUMIFS(C33:F33, C6:F6, "CSE411_CO1")</f>
        <v/>
      </c>
      <c r="I33" s="27">
        <f>SUMIFS(C33:F33, C6:F6, "CSE411_CO2")</f>
        <v/>
      </c>
      <c r="J33" s="27">
        <f>SUMIFS(C33:F33, C6:F6, "CSE411_CO3")</f>
        <v/>
      </c>
      <c r="K33" s="27">
        <f>SUMIFS(C33:F33, C6:F6, "CSE411_CO4")</f>
        <v/>
      </c>
      <c r="L33" s="27">
        <f>SUMIFS(C33:F33, C6:F6, "CSE411_CO5")</f>
        <v/>
      </c>
      <c r="M33" s="27">
        <f>SUMIFS(C33:F33, C6:F6, "CSE411_CO6")</f>
        <v/>
      </c>
      <c r="N33" s="27">
        <f>SUMIFS(C33:F33, C6:F6, "CSE411_CO7")</f>
        <v/>
      </c>
    </row>
    <row r="34">
      <c r="A34" s="28" t="n"/>
      <c r="B34" s="28" t="n"/>
      <c r="C34" s="28" t="n"/>
      <c r="D34" s="28" t="n"/>
      <c r="E34" s="28" t="n"/>
      <c r="F34" s="28" t="n"/>
      <c r="H34" s="27">
        <f>SUMIFS(C34:F34, C6:F6, "CSE411_CO1")</f>
        <v/>
      </c>
      <c r="I34" s="27">
        <f>SUMIFS(C34:F34, C6:F6, "CSE411_CO2")</f>
        <v/>
      </c>
      <c r="J34" s="27">
        <f>SUMIFS(C34:F34, C6:F6, "CSE411_CO3")</f>
        <v/>
      </c>
      <c r="K34" s="27">
        <f>SUMIFS(C34:F34, C6:F6, "CSE411_CO4")</f>
        <v/>
      </c>
      <c r="L34" s="27">
        <f>SUMIFS(C34:F34, C6:F6, "CSE411_CO5")</f>
        <v/>
      </c>
      <c r="M34" s="27">
        <f>SUMIFS(C34:F34, C6:F6, "CSE411_CO6")</f>
        <v/>
      </c>
      <c r="N34" s="27">
        <f>SUMIFS(C34:F34, C6:F6, "CSE411_CO7")</f>
        <v/>
      </c>
    </row>
    <row r="35">
      <c r="A35" s="26" t="n"/>
      <c r="B35" s="26" t="n"/>
      <c r="C35" s="26" t="n"/>
      <c r="D35" s="26" t="n"/>
      <c r="E35" s="26" t="n"/>
      <c r="F35" s="26" t="n"/>
      <c r="H35" s="27">
        <f>SUMIFS(C35:F35, C6:F6, "CSE411_CO1")</f>
        <v/>
      </c>
      <c r="I35" s="27">
        <f>SUMIFS(C35:F35, C6:F6, "CSE411_CO2")</f>
        <v/>
      </c>
      <c r="J35" s="27">
        <f>SUMIFS(C35:F35, C6:F6, "CSE411_CO3")</f>
        <v/>
      </c>
      <c r="K35" s="27">
        <f>SUMIFS(C35:F35, C6:F6, "CSE411_CO4")</f>
        <v/>
      </c>
      <c r="L35" s="27">
        <f>SUMIFS(C35:F35, C6:F6, "CSE411_CO5")</f>
        <v/>
      </c>
      <c r="M35" s="27">
        <f>SUMIFS(C35:F35, C6:F6, "CSE411_CO6")</f>
        <v/>
      </c>
      <c r="N35" s="27">
        <f>SUMIFS(C35:F35, C6:F6, "CSE411_CO7")</f>
        <v/>
      </c>
    </row>
    <row r="36">
      <c r="A36" s="28" t="n"/>
      <c r="B36" s="28" t="n"/>
      <c r="C36" s="28" t="n"/>
      <c r="D36" s="28" t="n"/>
      <c r="E36" s="28" t="n"/>
      <c r="F36" s="28" t="n"/>
      <c r="H36" s="27">
        <f>SUMIFS(C36:F36, C6:F6, "CSE411_CO1")</f>
        <v/>
      </c>
      <c r="I36" s="27">
        <f>SUMIFS(C36:F36, C6:F6, "CSE411_CO2")</f>
        <v/>
      </c>
      <c r="J36" s="27">
        <f>SUMIFS(C36:F36, C6:F6, "CSE411_CO3")</f>
        <v/>
      </c>
      <c r="K36" s="27">
        <f>SUMIFS(C36:F36, C6:F6, "CSE411_CO4")</f>
        <v/>
      </c>
      <c r="L36" s="27">
        <f>SUMIFS(C36:F36, C6:F6, "CSE411_CO5")</f>
        <v/>
      </c>
      <c r="M36" s="27">
        <f>SUMIFS(C36:F36, C6:F6, "CSE411_CO6")</f>
        <v/>
      </c>
      <c r="N36" s="27">
        <f>SUMIFS(C36:F36, C6:F6, "CSE411_CO7")</f>
        <v/>
      </c>
    </row>
    <row r="37">
      <c r="A37" s="26" t="n"/>
      <c r="B37" s="26" t="n"/>
      <c r="C37" s="26" t="n"/>
      <c r="D37" s="26" t="n"/>
      <c r="E37" s="26" t="n"/>
      <c r="F37" s="26" t="n"/>
      <c r="H37" s="27">
        <f>SUMIFS(C37:F37, C6:F6, "CSE411_CO1")</f>
        <v/>
      </c>
      <c r="I37" s="27">
        <f>SUMIFS(C37:F37, C6:F6, "CSE411_CO2")</f>
        <v/>
      </c>
      <c r="J37" s="27">
        <f>SUMIFS(C37:F37, C6:F6, "CSE411_CO3")</f>
        <v/>
      </c>
      <c r="K37" s="27">
        <f>SUMIFS(C37:F37, C6:F6, "CSE411_CO4")</f>
        <v/>
      </c>
      <c r="L37" s="27">
        <f>SUMIFS(C37:F37, C6:F6, "CSE411_CO5")</f>
        <v/>
      </c>
      <c r="M37" s="27">
        <f>SUMIFS(C37:F37, C6:F6, "CSE411_CO6")</f>
        <v/>
      </c>
      <c r="N37" s="27">
        <f>SUMIFS(C37:F37, C6:F6, "CSE411_CO7")</f>
        <v/>
      </c>
    </row>
    <row r="38">
      <c r="A38" s="28" t="n"/>
      <c r="B38" s="28" t="n"/>
      <c r="C38" s="28" t="n"/>
      <c r="D38" s="28" t="n"/>
      <c r="E38" s="28" t="n"/>
      <c r="F38" s="28" t="n"/>
      <c r="H38" s="27">
        <f>SUMIFS(C38:F38, C6:F6, "CSE411_CO1")</f>
        <v/>
      </c>
      <c r="I38" s="27">
        <f>SUMIFS(C38:F38, C6:F6, "CSE411_CO2")</f>
        <v/>
      </c>
      <c r="J38" s="27">
        <f>SUMIFS(C38:F38, C6:F6, "CSE411_CO3")</f>
        <v/>
      </c>
      <c r="K38" s="27">
        <f>SUMIFS(C38:F38, C6:F6, "CSE411_CO4")</f>
        <v/>
      </c>
      <c r="L38" s="27">
        <f>SUMIFS(C38:F38, C6:F6, "CSE411_CO5")</f>
        <v/>
      </c>
      <c r="M38" s="27">
        <f>SUMIFS(C38:F38, C6:F6, "CSE411_CO6")</f>
        <v/>
      </c>
      <c r="N38" s="27">
        <f>SUMIFS(C38:F38, C6:F6, "CSE411_CO7")</f>
        <v/>
      </c>
    </row>
    <row r="39">
      <c r="A39" s="26" t="n"/>
      <c r="B39" s="26" t="n"/>
      <c r="C39" s="26" t="n"/>
      <c r="D39" s="26" t="n"/>
      <c r="E39" s="26" t="n"/>
      <c r="F39" s="26" t="n"/>
      <c r="H39" s="27">
        <f>SUMIFS(C39:F39, C6:F6, "CSE411_CO1")</f>
        <v/>
      </c>
      <c r="I39" s="27">
        <f>SUMIFS(C39:F39, C6:F6, "CSE411_CO2")</f>
        <v/>
      </c>
      <c r="J39" s="27">
        <f>SUMIFS(C39:F39, C6:F6, "CSE411_CO3")</f>
        <v/>
      </c>
      <c r="K39" s="27">
        <f>SUMIFS(C39:F39, C6:F6, "CSE411_CO4")</f>
        <v/>
      </c>
      <c r="L39" s="27">
        <f>SUMIFS(C39:F39, C6:F6, "CSE411_CO5")</f>
        <v/>
      </c>
      <c r="M39" s="27">
        <f>SUMIFS(C39:F39, C6:F6, "CSE411_CO6")</f>
        <v/>
      </c>
      <c r="N39" s="27">
        <f>SUMIFS(C39:F39, C6:F6, "CSE411_CO7")</f>
        <v/>
      </c>
    </row>
    <row r="40">
      <c r="A40" s="28" t="n"/>
      <c r="B40" s="28" t="n"/>
      <c r="C40" s="28" t="n"/>
      <c r="D40" s="28" t="n"/>
      <c r="E40" s="28" t="n"/>
      <c r="F40" s="28" t="n"/>
      <c r="H40" s="27">
        <f>SUMIFS(C40:F40, C6:F6, "CSE411_CO1")</f>
        <v/>
      </c>
      <c r="I40" s="27">
        <f>SUMIFS(C40:F40, C6:F6, "CSE411_CO2")</f>
        <v/>
      </c>
      <c r="J40" s="27">
        <f>SUMIFS(C40:F40, C6:F6, "CSE411_CO3")</f>
        <v/>
      </c>
      <c r="K40" s="27">
        <f>SUMIFS(C40:F40, C6:F6, "CSE411_CO4")</f>
        <v/>
      </c>
      <c r="L40" s="27">
        <f>SUMIFS(C40:F40, C6:F6, "CSE411_CO5")</f>
        <v/>
      </c>
      <c r="M40" s="27">
        <f>SUMIFS(C40:F40, C6:F6, "CSE411_CO6")</f>
        <v/>
      </c>
      <c r="N40" s="27">
        <f>SUMIFS(C40:F40, C6:F6, "CSE411_CO7")</f>
        <v/>
      </c>
    </row>
    <row r="41">
      <c r="A41" s="26" t="n"/>
      <c r="B41" s="26" t="n"/>
      <c r="C41" s="26" t="n"/>
      <c r="D41" s="26" t="n"/>
      <c r="E41" s="26" t="n"/>
      <c r="F41" s="26" t="n"/>
      <c r="H41" s="27">
        <f>SUMIFS(C41:F41, C6:F6, "CSE411_CO1")</f>
        <v/>
      </c>
      <c r="I41" s="27">
        <f>SUMIFS(C41:F41, C6:F6, "CSE411_CO2")</f>
        <v/>
      </c>
      <c r="J41" s="27">
        <f>SUMIFS(C41:F41, C6:F6, "CSE411_CO3")</f>
        <v/>
      </c>
      <c r="K41" s="27">
        <f>SUMIFS(C41:F41, C6:F6, "CSE411_CO4")</f>
        <v/>
      </c>
      <c r="L41" s="27">
        <f>SUMIFS(C41:F41, C6:F6, "CSE411_CO5")</f>
        <v/>
      </c>
      <c r="M41" s="27">
        <f>SUMIFS(C41:F41, C6:F6, "CSE411_CO6")</f>
        <v/>
      </c>
      <c r="N41" s="27">
        <f>SUMIFS(C41:F41, C6:F6, "CSE411_CO7")</f>
        <v/>
      </c>
    </row>
    <row r="42">
      <c r="A42" s="28" t="n"/>
      <c r="B42" s="28" t="n"/>
      <c r="C42" s="28" t="n"/>
      <c r="D42" s="28" t="n"/>
      <c r="E42" s="28" t="n"/>
      <c r="F42" s="28" t="n"/>
      <c r="H42" s="27">
        <f>SUMIFS(C42:F42, C6:F6, "CSE411_CO1")</f>
        <v/>
      </c>
      <c r="I42" s="27">
        <f>SUMIFS(C42:F42, C6:F6, "CSE411_CO2")</f>
        <v/>
      </c>
      <c r="J42" s="27">
        <f>SUMIFS(C42:F42, C6:F6, "CSE411_CO3")</f>
        <v/>
      </c>
      <c r="K42" s="27">
        <f>SUMIFS(C42:F42, C6:F6, "CSE411_CO4")</f>
        <v/>
      </c>
      <c r="L42" s="27">
        <f>SUMIFS(C42:F42, C6:F6, "CSE411_CO5")</f>
        <v/>
      </c>
      <c r="M42" s="27">
        <f>SUMIFS(C42:F42, C6:F6, "CSE411_CO6")</f>
        <v/>
      </c>
      <c r="N42" s="27">
        <f>SUMIFS(C42:F42, C6:F6, "CSE411_CO7")</f>
        <v/>
      </c>
    </row>
    <row r="43">
      <c r="A43" s="26" t="n"/>
      <c r="B43" s="26" t="n"/>
      <c r="C43" s="26" t="n"/>
      <c r="D43" s="26" t="n"/>
      <c r="E43" s="26" t="n"/>
      <c r="F43" s="26" t="n"/>
      <c r="H43" s="27">
        <f>SUMIFS(C43:F43, C6:F6, "CSE411_CO1")</f>
        <v/>
      </c>
      <c r="I43" s="27">
        <f>SUMIFS(C43:F43, C6:F6, "CSE411_CO2")</f>
        <v/>
      </c>
      <c r="J43" s="27">
        <f>SUMIFS(C43:F43, C6:F6, "CSE411_CO3")</f>
        <v/>
      </c>
      <c r="K43" s="27">
        <f>SUMIFS(C43:F43, C6:F6, "CSE411_CO4")</f>
        <v/>
      </c>
      <c r="L43" s="27">
        <f>SUMIFS(C43:F43, C6:F6, "CSE411_CO5")</f>
        <v/>
      </c>
      <c r="M43" s="27">
        <f>SUMIFS(C43:F43, C6:F6, "CSE411_CO6")</f>
        <v/>
      </c>
      <c r="N43" s="27">
        <f>SUMIFS(C43:F43, C6:F6, "CSE411_CO7")</f>
        <v/>
      </c>
    </row>
    <row r="44">
      <c r="A44" s="28" t="n"/>
      <c r="B44" s="28" t="n"/>
      <c r="C44" s="28" t="n"/>
      <c r="D44" s="28" t="n"/>
      <c r="E44" s="28" t="n"/>
      <c r="F44" s="28" t="n"/>
      <c r="H44" s="27">
        <f>SUMIFS(C44:F44, C6:F6, "CSE411_CO1")</f>
        <v/>
      </c>
      <c r="I44" s="27">
        <f>SUMIFS(C44:F44, C6:F6, "CSE411_CO2")</f>
        <v/>
      </c>
      <c r="J44" s="27">
        <f>SUMIFS(C44:F44, C6:F6, "CSE411_CO3")</f>
        <v/>
      </c>
      <c r="K44" s="27">
        <f>SUMIFS(C44:F44, C6:F6, "CSE411_CO4")</f>
        <v/>
      </c>
      <c r="L44" s="27">
        <f>SUMIFS(C44:F44, C6:F6, "CSE411_CO5")</f>
        <v/>
      </c>
      <c r="M44" s="27">
        <f>SUMIFS(C44:F44, C6:F6, "CSE411_CO6")</f>
        <v/>
      </c>
      <c r="N44" s="27">
        <f>SUMIFS(C44:F44, C6:F6, "CSE411_CO7")</f>
        <v/>
      </c>
    </row>
    <row r="45">
      <c r="A45" s="26" t="n"/>
      <c r="B45" s="26" t="n"/>
      <c r="C45" s="26" t="n"/>
      <c r="D45" s="26" t="n"/>
      <c r="E45" s="26" t="n"/>
      <c r="F45" s="26" t="n"/>
      <c r="H45" s="27">
        <f>SUMIFS(C45:F45, C6:F6, "CSE411_CO1")</f>
        <v/>
      </c>
      <c r="I45" s="27">
        <f>SUMIFS(C45:F45, C6:F6, "CSE411_CO2")</f>
        <v/>
      </c>
      <c r="J45" s="27">
        <f>SUMIFS(C45:F45, C6:F6, "CSE411_CO3")</f>
        <v/>
      </c>
      <c r="K45" s="27">
        <f>SUMIFS(C45:F45, C6:F6, "CSE411_CO4")</f>
        <v/>
      </c>
      <c r="L45" s="27">
        <f>SUMIFS(C45:F45, C6:F6, "CSE411_CO5")</f>
        <v/>
      </c>
      <c r="M45" s="27">
        <f>SUMIFS(C45:F45, C6:F6, "CSE411_CO6")</f>
        <v/>
      </c>
      <c r="N45" s="27">
        <f>SUMIFS(C45:F45, C6:F6, "CSE411_CO7")</f>
        <v/>
      </c>
    </row>
    <row r="46">
      <c r="A46" s="28" t="n"/>
      <c r="B46" s="28" t="n"/>
      <c r="C46" s="28" t="n"/>
      <c r="D46" s="28" t="n"/>
      <c r="E46" s="28" t="n"/>
      <c r="F46" s="28" t="n"/>
      <c r="H46" s="27">
        <f>SUMIFS(C46:F46, C6:F6, "CSE411_CO1")</f>
        <v/>
      </c>
      <c r="I46" s="27">
        <f>SUMIFS(C46:F46, C6:F6, "CSE411_CO2")</f>
        <v/>
      </c>
      <c r="J46" s="27">
        <f>SUMIFS(C46:F46, C6:F6, "CSE411_CO3")</f>
        <v/>
      </c>
      <c r="K46" s="27">
        <f>SUMIFS(C46:F46, C6:F6, "CSE411_CO4")</f>
        <v/>
      </c>
      <c r="L46" s="27">
        <f>SUMIFS(C46:F46, C6:F6, "CSE411_CO5")</f>
        <v/>
      </c>
      <c r="M46" s="27">
        <f>SUMIFS(C46:F46, C6:F6, "CSE411_CO6")</f>
        <v/>
      </c>
      <c r="N46" s="27">
        <f>SUMIFS(C46:F46, C6:F6, "CSE411_CO7")</f>
        <v/>
      </c>
    </row>
    <row r="47">
      <c r="A47" s="26" t="n"/>
      <c r="B47" s="26" t="n"/>
      <c r="C47" s="26" t="n"/>
      <c r="D47" s="26" t="n"/>
      <c r="E47" s="26" t="n"/>
      <c r="F47" s="26" t="n"/>
      <c r="H47" s="27">
        <f>SUMIFS(C47:F47, C6:F6, "CSE411_CO1")</f>
        <v/>
      </c>
      <c r="I47" s="27">
        <f>SUMIFS(C47:F47, C6:F6, "CSE411_CO2")</f>
        <v/>
      </c>
      <c r="J47" s="27">
        <f>SUMIFS(C47:F47, C6:F6, "CSE411_CO3")</f>
        <v/>
      </c>
      <c r="K47" s="27">
        <f>SUMIFS(C47:F47, C6:F6, "CSE411_CO4")</f>
        <v/>
      </c>
      <c r="L47" s="27">
        <f>SUMIFS(C47:F47, C6:F6, "CSE411_CO5")</f>
        <v/>
      </c>
      <c r="M47" s="27">
        <f>SUMIFS(C47:F47, C6:F6, "CSE411_CO6")</f>
        <v/>
      </c>
      <c r="N47" s="27">
        <f>SUMIFS(C47:F47, C6:F6, "CSE411_CO7")</f>
        <v/>
      </c>
    </row>
    <row r="48">
      <c r="A48" s="28" t="n"/>
      <c r="B48" s="28" t="n"/>
      <c r="C48" s="28" t="n"/>
      <c r="D48" s="28" t="n"/>
      <c r="E48" s="28" t="n"/>
      <c r="F48" s="28" t="n"/>
      <c r="H48" s="27">
        <f>SUMIFS(C48:F48, C6:F6, "CSE411_CO1")</f>
        <v/>
      </c>
      <c r="I48" s="27">
        <f>SUMIFS(C48:F48, C6:F6, "CSE411_CO2")</f>
        <v/>
      </c>
      <c r="J48" s="27">
        <f>SUMIFS(C48:F48, C6:F6, "CSE411_CO3")</f>
        <v/>
      </c>
      <c r="K48" s="27">
        <f>SUMIFS(C48:F48, C6:F6, "CSE411_CO4")</f>
        <v/>
      </c>
      <c r="L48" s="27">
        <f>SUMIFS(C48:F48, C6:F6, "CSE411_CO5")</f>
        <v/>
      </c>
      <c r="M48" s="27">
        <f>SUMIFS(C48:F48, C6:F6, "CSE411_CO6")</f>
        <v/>
      </c>
      <c r="N48" s="27">
        <f>SUMIFS(C48:F48, C6:F6, "CSE411_CO7")</f>
        <v/>
      </c>
    </row>
    <row r="49">
      <c r="A49" s="26" t="n"/>
      <c r="B49" s="26" t="n"/>
      <c r="C49" s="26" t="n"/>
      <c r="D49" s="26" t="n"/>
      <c r="E49" s="26" t="n"/>
      <c r="F49" s="26" t="n"/>
      <c r="H49" s="27">
        <f>SUMIFS(C49:F49, C6:F6, "CSE411_CO1")</f>
        <v/>
      </c>
      <c r="I49" s="27">
        <f>SUMIFS(C49:F49, C6:F6, "CSE411_CO2")</f>
        <v/>
      </c>
      <c r="J49" s="27">
        <f>SUMIFS(C49:F49, C6:F6, "CSE411_CO3")</f>
        <v/>
      </c>
      <c r="K49" s="27">
        <f>SUMIFS(C49:F49, C6:F6, "CSE411_CO4")</f>
        <v/>
      </c>
      <c r="L49" s="27">
        <f>SUMIFS(C49:F49, C6:F6, "CSE411_CO5")</f>
        <v/>
      </c>
      <c r="M49" s="27">
        <f>SUMIFS(C49:F49, C6:F6, "CSE411_CO6")</f>
        <v/>
      </c>
      <c r="N49" s="27">
        <f>SUMIFS(C49:F49, C6:F6, "CSE411_CO7")</f>
        <v/>
      </c>
    </row>
    <row r="50">
      <c r="A50" s="28" t="n"/>
      <c r="B50" s="28" t="n"/>
      <c r="C50" s="28" t="n"/>
      <c r="D50" s="28" t="n"/>
      <c r="E50" s="28" t="n"/>
      <c r="F50" s="28" t="n"/>
      <c r="H50" s="27">
        <f>SUMIFS(C50:F50, C6:F6, "CSE411_CO1")</f>
        <v/>
      </c>
      <c r="I50" s="27">
        <f>SUMIFS(C50:F50, C6:F6, "CSE411_CO2")</f>
        <v/>
      </c>
      <c r="J50" s="27">
        <f>SUMIFS(C50:F50, C6:F6, "CSE411_CO3")</f>
        <v/>
      </c>
      <c r="K50" s="27">
        <f>SUMIFS(C50:F50, C6:F6, "CSE411_CO4")</f>
        <v/>
      </c>
      <c r="L50" s="27">
        <f>SUMIFS(C50:F50, C6:F6, "CSE411_CO5")</f>
        <v/>
      </c>
      <c r="M50" s="27">
        <f>SUMIFS(C50:F50, C6:F6, "CSE411_CO6")</f>
        <v/>
      </c>
      <c r="N50" s="27">
        <f>SUMIFS(C50:F50, C6:F6, "CSE411_CO7")</f>
        <v/>
      </c>
    </row>
    <row r="51">
      <c r="A51" s="26" t="n"/>
      <c r="B51" s="26" t="n"/>
      <c r="C51" s="26" t="n"/>
      <c r="D51" s="26" t="n"/>
      <c r="E51" s="26" t="n"/>
      <c r="F51" s="26" t="n"/>
      <c r="H51" s="27">
        <f>SUMIFS(C51:F51, C6:F6, "CSE411_CO1")</f>
        <v/>
      </c>
      <c r="I51" s="27">
        <f>SUMIFS(C51:F51, C6:F6, "CSE411_CO2")</f>
        <v/>
      </c>
      <c r="J51" s="27">
        <f>SUMIFS(C51:F51, C6:F6, "CSE411_CO3")</f>
        <v/>
      </c>
      <c r="K51" s="27">
        <f>SUMIFS(C51:F51, C6:F6, "CSE411_CO4")</f>
        <v/>
      </c>
      <c r="L51" s="27">
        <f>SUMIFS(C51:F51, C6:F6, "CSE411_CO5")</f>
        <v/>
      </c>
      <c r="M51" s="27">
        <f>SUMIFS(C51:F51, C6:F6, "CSE411_CO6")</f>
        <v/>
      </c>
      <c r="N51" s="27">
        <f>SUMIFS(C51:F51, C6:F6, "CSE411_CO7")</f>
        <v/>
      </c>
    </row>
    <row r="52">
      <c r="A52" s="28" t="n"/>
      <c r="B52" s="28" t="n"/>
      <c r="C52" s="28" t="n"/>
      <c r="D52" s="28" t="n"/>
      <c r="E52" s="28" t="n"/>
      <c r="F52" s="28" t="n"/>
      <c r="H52" s="27">
        <f>SUMIFS(C52:F52, C6:F6, "CSE411_CO1")</f>
        <v/>
      </c>
      <c r="I52" s="27">
        <f>SUMIFS(C52:F52, C6:F6, "CSE411_CO2")</f>
        <v/>
      </c>
      <c r="J52" s="27">
        <f>SUMIFS(C52:F52, C6:F6, "CSE411_CO3")</f>
        <v/>
      </c>
      <c r="K52" s="27">
        <f>SUMIFS(C52:F52, C6:F6, "CSE411_CO4")</f>
        <v/>
      </c>
      <c r="L52" s="27">
        <f>SUMIFS(C52:F52, C6:F6, "CSE411_CO5")</f>
        <v/>
      </c>
      <c r="M52" s="27">
        <f>SUMIFS(C52:F52, C6:F6, "CSE411_CO6")</f>
        <v/>
      </c>
      <c r="N52" s="27">
        <f>SUMIFS(C52:F52, C6:F6, "CSE411_CO7")</f>
        <v/>
      </c>
    </row>
    <row r="53">
      <c r="A53" s="26" t="n"/>
      <c r="B53" s="26" t="n"/>
      <c r="C53" s="26" t="n"/>
      <c r="D53" s="26" t="n"/>
      <c r="E53" s="26" t="n"/>
      <c r="F53" s="26" t="n"/>
      <c r="H53" s="27">
        <f>SUMIFS(C53:F53, C6:F6, "CSE411_CO1")</f>
        <v/>
      </c>
      <c r="I53" s="27">
        <f>SUMIFS(C53:F53, C6:F6, "CSE411_CO2")</f>
        <v/>
      </c>
      <c r="J53" s="27">
        <f>SUMIFS(C53:F53, C6:F6, "CSE411_CO3")</f>
        <v/>
      </c>
      <c r="K53" s="27">
        <f>SUMIFS(C53:F53, C6:F6, "CSE411_CO4")</f>
        <v/>
      </c>
      <c r="L53" s="27">
        <f>SUMIFS(C53:F53, C6:F6, "CSE411_CO5")</f>
        <v/>
      </c>
      <c r="M53" s="27">
        <f>SUMIFS(C53:F53, C6:F6, "CSE411_CO6")</f>
        <v/>
      </c>
      <c r="N53" s="27">
        <f>SUMIFS(C53:F53, C6:F6, "CSE411_CO7")</f>
        <v/>
      </c>
    </row>
    <row r="54">
      <c r="A54" s="28" t="n"/>
      <c r="B54" s="28" t="n"/>
      <c r="C54" s="28" t="n"/>
      <c r="D54" s="28" t="n"/>
      <c r="E54" s="28" t="n"/>
      <c r="F54" s="28" t="n"/>
      <c r="H54" s="27">
        <f>SUMIFS(C54:F54, C6:F6, "CSE411_CO1")</f>
        <v/>
      </c>
      <c r="I54" s="27">
        <f>SUMIFS(C54:F54, C6:F6, "CSE411_CO2")</f>
        <v/>
      </c>
      <c r="J54" s="27">
        <f>SUMIFS(C54:F54, C6:F6, "CSE411_CO3")</f>
        <v/>
      </c>
      <c r="K54" s="27">
        <f>SUMIFS(C54:F54, C6:F6, "CSE411_CO4")</f>
        <v/>
      </c>
      <c r="L54" s="27">
        <f>SUMIFS(C54:F54, C6:F6, "CSE411_CO5")</f>
        <v/>
      </c>
      <c r="M54" s="27">
        <f>SUMIFS(C54:F54, C6:F6, "CSE411_CO6")</f>
        <v/>
      </c>
      <c r="N54" s="27">
        <f>SUMIFS(C54:F54, C6:F6, "CSE411_CO7")</f>
        <v/>
      </c>
    </row>
    <row r="55">
      <c r="A55" s="26" t="n"/>
      <c r="B55" s="26" t="n"/>
      <c r="C55" s="26" t="n"/>
      <c r="D55" s="26" t="n"/>
      <c r="E55" s="26" t="n"/>
      <c r="F55" s="26" t="n"/>
      <c r="H55" s="27">
        <f>SUMIFS(C55:F55, C6:F6, "CSE411_CO1")</f>
        <v/>
      </c>
      <c r="I55" s="27">
        <f>SUMIFS(C55:F55, C6:F6, "CSE411_CO2")</f>
        <v/>
      </c>
      <c r="J55" s="27">
        <f>SUMIFS(C55:F55, C6:F6, "CSE411_CO3")</f>
        <v/>
      </c>
      <c r="K55" s="27">
        <f>SUMIFS(C55:F55, C6:F6, "CSE411_CO4")</f>
        <v/>
      </c>
      <c r="L55" s="27">
        <f>SUMIFS(C55:F55, C6:F6, "CSE411_CO5")</f>
        <v/>
      </c>
      <c r="M55" s="27">
        <f>SUMIFS(C55:F55, C6:F6, "CSE411_CO6")</f>
        <v/>
      </c>
      <c r="N55" s="27">
        <f>SUMIFS(C55:F55, C6:F6, "CSE411_CO7")</f>
        <v/>
      </c>
    </row>
    <row r="56">
      <c r="A56" s="28" t="n"/>
      <c r="B56" s="28" t="n"/>
      <c r="C56" s="28" t="n"/>
      <c r="D56" s="28" t="n"/>
      <c r="E56" s="28" t="n"/>
      <c r="F56" s="28" t="n"/>
      <c r="H56" s="27">
        <f>SUMIFS(C56:F56, C6:F6, "CSE411_CO1")</f>
        <v/>
      </c>
      <c r="I56" s="27">
        <f>SUMIFS(C56:F56, C6:F6, "CSE411_CO2")</f>
        <v/>
      </c>
      <c r="J56" s="27">
        <f>SUMIFS(C56:F56, C6:F6, "CSE411_CO3")</f>
        <v/>
      </c>
      <c r="K56" s="27">
        <f>SUMIFS(C56:F56, C6:F6, "CSE411_CO4")</f>
        <v/>
      </c>
      <c r="L56" s="27">
        <f>SUMIFS(C56:F56, C6:F6, "CSE411_CO5")</f>
        <v/>
      </c>
      <c r="M56" s="27">
        <f>SUMIFS(C56:F56, C6:F6, "CSE411_CO6")</f>
        <v/>
      </c>
      <c r="N56" s="27">
        <f>SUMIFS(C56:F56, C6:F6, "CSE411_CO7")</f>
        <v/>
      </c>
    </row>
    <row r="57">
      <c r="A57" s="26" t="n"/>
      <c r="B57" s="26" t="n"/>
      <c r="C57" s="26" t="n"/>
      <c r="D57" s="26" t="n"/>
      <c r="E57" s="26" t="n"/>
      <c r="F57" s="26" t="n"/>
      <c r="H57" s="27">
        <f>SUMIFS(C57:F57, C6:F6, "CSE411_CO1")</f>
        <v/>
      </c>
      <c r="I57" s="27">
        <f>SUMIFS(C57:F57, C6:F6, "CSE411_CO2")</f>
        <v/>
      </c>
      <c r="J57" s="27">
        <f>SUMIFS(C57:F57, C6:F6, "CSE411_CO3")</f>
        <v/>
      </c>
      <c r="K57" s="27">
        <f>SUMIFS(C57:F57, C6:F6, "CSE411_CO4")</f>
        <v/>
      </c>
      <c r="L57" s="27">
        <f>SUMIFS(C57:F57, C6:F6, "CSE411_CO5")</f>
        <v/>
      </c>
      <c r="M57" s="27">
        <f>SUMIFS(C57:F57, C6:F6, "CSE411_CO6")</f>
        <v/>
      </c>
      <c r="N57" s="27">
        <f>SUMIFS(C57:F57, C6:F6, "CSE411_CO7")</f>
        <v/>
      </c>
    </row>
    <row r="60">
      <c r="A60" s="29" t="inlineStr">
        <is>
          <t>Colour Code</t>
        </is>
      </c>
      <c r="B60" s="29" t="inlineStr">
        <is>
          <t>Meaning</t>
        </is>
      </c>
      <c r="C60" s="30" t="n"/>
    </row>
    <row r="61">
      <c r="A61" s="31" t="inlineStr">
        <is>
          <t>Pink fill</t>
        </is>
      </c>
      <c r="B61" s="31" t="inlineStr">
        <is>
          <t>Empty cell</t>
        </is>
      </c>
      <c r="C61" s="30" t="n"/>
    </row>
    <row r="62">
      <c r="A62" s="32" t="inlineStr">
        <is>
          <t>Red fill</t>
        </is>
      </c>
      <c r="B62" s="32" t="inlineStr">
        <is>
          <t>Cell value greater than expected</t>
        </is>
      </c>
      <c r="C62" s="30" t="n"/>
    </row>
    <row r="63">
      <c r="A63" s="33" t="inlineStr">
        <is>
          <t>Yellow fill</t>
        </is>
      </c>
      <c r="B63" s="33" t="inlineStr">
        <is>
          <t>All cells values in column below threshold</t>
        </is>
      </c>
      <c r="C63" s="30" t="n"/>
    </row>
    <row r="64">
      <c r="A64" s="34" t="inlineStr">
        <is>
          <t>Blue fill</t>
        </is>
      </c>
      <c r="B64" s="34" t="inlineStr">
        <is>
          <t>Header cell (ignore)</t>
        </is>
      </c>
      <c r="C64" s="3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OR(C5&gt;7,C5&lt;0)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OR(D5&gt;7,D5&lt;0)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OR(E5&gt;7,E5&lt;0)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OR(F5&gt;7,F5&lt;0)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COUNTIF(C11:C57, "&gt;="&amp;$C$4)=0</formula>
    </cfRule>
  </conditionalFormatting>
  <conditionalFormatting sqref="C11:C5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5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5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COUNTIF(D11:D57, "&gt;="&amp;$D$4)=0</formula>
    </cfRule>
  </conditionalFormatting>
  <conditionalFormatting sqref="D11:D5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COUNTIF(E11:E57, "&gt;="&amp;$E$4)=0</formula>
    </cfRule>
  </conditionalFormatting>
  <conditionalFormatting sqref="E11:E5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COUNTIF(F11:F57, "&gt;="&amp;$F$4)=0</formula>
    </cfRule>
  </conditionalFormatting>
  <conditionalFormatting sqref="F11:F5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A_EndSem_E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4" t="inlineStr">
        <is>
          <t>Question</t>
        </is>
      </c>
      <c r="C2" s="24" t="inlineStr">
        <is>
          <t>Q1</t>
        </is>
      </c>
      <c r="D2" s="24" t="inlineStr">
        <is>
          <t>Q2</t>
        </is>
      </c>
      <c r="E2" s="24" t="inlineStr">
        <is>
          <t>Q3</t>
        </is>
      </c>
      <c r="F2" s="24" t="inlineStr">
        <is>
          <t>Q4</t>
        </is>
      </c>
      <c r="G2" s="24" t="inlineStr">
        <is>
          <t>Q5</t>
        </is>
      </c>
      <c r="H2" s="24" t="inlineStr">
        <is>
          <t>Q6</t>
        </is>
      </c>
      <c r="I2" s="24" t="inlineStr">
        <is>
          <t>Q7</t>
        </is>
      </c>
      <c r="J2" s="24" t="inlineStr">
        <is>
          <t>Q8</t>
        </is>
      </c>
      <c r="K2" s="24" t="inlineStr">
        <is>
          <t>Q9</t>
        </is>
      </c>
      <c r="L2" s="24" t="inlineStr">
        <is>
          <t>Q10</t>
        </is>
      </c>
      <c r="M2" s="24" t="inlineStr">
        <is>
          <t>Q11</t>
        </is>
      </c>
      <c r="N2" s="24" t="inlineStr">
        <is>
          <t>Q12</t>
        </is>
      </c>
      <c r="O2" s="24" t="inlineStr">
        <is>
          <t>Q13</t>
        </is>
      </c>
      <c r="Q2" s="25" t="inlineStr">
        <is>
          <t>CO1</t>
        </is>
      </c>
      <c r="R2" s="25" t="inlineStr">
        <is>
          <t>CO2</t>
        </is>
      </c>
      <c r="S2" s="25" t="inlineStr">
        <is>
          <t>CO3</t>
        </is>
      </c>
      <c r="T2" s="25" t="inlineStr">
        <is>
          <t>CO4</t>
        </is>
      </c>
      <c r="U2" s="25" t="inlineStr">
        <is>
          <t>CO5</t>
        </is>
      </c>
      <c r="V2" s="25" t="inlineStr">
        <is>
          <t>CO6</t>
        </is>
      </c>
      <c r="W2" s="25" t="inlineStr">
        <is>
          <t>CO7</t>
        </is>
      </c>
    </row>
    <row r="3">
      <c r="A3" s="2" t="n"/>
      <c r="B3" s="24" t="inlineStr">
        <is>
          <t>Max Marks</t>
        </is>
      </c>
      <c r="C3" s="26" t="n"/>
      <c r="D3" s="26" t="n"/>
      <c r="E3" s="26" t="n"/>
      <c r="F3" s="26" t="n"/>
      <c r="G3" s="26" t="n"/>
      <c r="H3" s="26" t="n"/>
      <c r="I3" s="26" t="n"/>
      <c r="J3" s="26" t="n"/>
      <c r="K3" s="26" t="n"/>
      <c r="L3" s="26" t="n"/>
      <c r="M3" s="26" t="n"/>
      <c r="N3" s="26" t="n"/>
      <c r="O3" s="26" t="n"/>
      <c r="Q3" s="27">
        <f>SUMIFS(C3:O3, C6:O6, "CSE411_CO1")</f>
        <v/>
      </c>
      <c r="R3" s="27">
        <f>SUMIFS(C3:O3, C6:O6, "CSE411_CO2")</f>
        <v/>
      </c>
      <c r="S3" s="27">
        <f>SUMIFS(C3:O3, C6:O6, "CSE411_CO3")</f>
        <v/>
      </c>
      <c r="T3" s="27">
        <f>SUMIFS(C3:O3, C6:O6, "CSE411_CO4")</f>
        <v/>
      </c>
      <c r="U3" s="27">
        <f>SUMIFS(C3:O3, C6:O6, "CSE411_CO5")</f>
        <v/>
      </c>
      <c r="V3" s="27">
        <f>SUMIFS(C3:O3, C6:O6, "CSE411_CO6")</f>
        <v/>
      </c>
      <c r="W3" s="27">
        <f>SUMIFS(C3:O3, C6:O6, "CSE411_CO7")</f>
        <v/>
      </c>
    </row>
    <row r="4">
      <c r="A4" s="2" t="n"/>
      <c r="B4" s="24" t="inlineStr">
        <is>
          <t>Threshold</t>
        </is>
      </c>
      <c r="C4" s="28">
        <f>A_Input_Details!B14/100*C3</f>
        <v/>
      </c>
      <c r="D4" s="28">
        <f>A_Input_Details!B14/100*D3</f>
        <v/>
      </c>
      <c r="E4" s="28">
        <f>A_Input_Details!B14/100*E3</f>
        <v/>
      </c>
      <c r="F4" s="28">
        <f>A_Input_Details!B14/100*F3</f>
        <v/>
      </c>
      <c r="G4" s="28">
        <f>A_Input_Details!B14/100*G3</f>
        <v/>
      </c>
      <c r="H4" s="28">
        <f>A_Input_Details!B14/100*H3</f>
        <v/>
      </c>
      <c r="I4" s="28">
        <f>A_Input_Details!B14/100*I3</f>
        <v/>
      </c>
      <c r="J4" s="28">
        <f>A_Input_Details!B14/100*J3</f>
        <v/>
      </c>
      <c r="K4" s="28">
        <f>A_Input_Details!B14/100*K3</f>
        <v/>
      </c>
      <c r="L4" s="28">
        <f>A_Input_Details!B14/100*L3</f>
        <v/>
      </c>
      <c r="M4" s="28">
        <f>A_Input_Details!B14/100*M3</f>
        <v/>
      </c>
      <c r="N4" s="28">
        <f>A_Input_Details!B14/100*N3</f>
        <v/>
      </c>
      <c r="O4" s="28">
        <f>A_Input_Details!B14/100*O3</f>
        <v/>
      </c>
      <c r="Q4" s="27">
        <f>SUMIFS(C4:O4, C6:O6, "CSE411_CO1")</f>
        <v/>
      </c>
      <c r="R4" s="27">
        <f>SUMIFS(C4:O4, C6:O6, "CSE411_CO2")</f>
        <v/>
      </c>
      <c r="S4" s="27">
        <f>SUMIFS(C4:O4, C6:O6, "CSE411_CO3")</f>
        <v/>
      </c>
      <c r="T4" s="27">
        <f>SUMIFS(C4:O4, C6:O6, "CSE411_CO4")</f>
        <v/>
      </c>
      <c r="U4" s="27">
        <f>SUMIFS(C4:O4, C6:O6, "CSE411_CO5")</f>
        <v/>
      </c>
      <c r="V4" s="27">
        <f>SUMIFS(C4:O4, C6:O6, "CSE411_CO6")</f>
        <v/>
      </c>
      <c r="W4" s="27">
        <f>SUMIFS(C4:O4, C6:O6, "CSE411_CO7")</f>
        <v/>
      </c>
    </row>
    <row r="5">
      <c r="A5" s="2" t="n"/>
      <c r="B5" s="24" t="inlineStr">
        <is>
          <t>CO</t>
        </is>
      </c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  <c r="N5" s="26" t="n"/>
      <c r="O5" s="26" t="n"/>
    </row>
    <row r="6">
      <c r="A6" s="2" t="n"/>
      <c r="B6" s="24" t="inlineStr">
        <is>
          <t>Final CO</t>
        </is>
      </c>
      <c r="C6" s="6">
        <f>CONCATENATE("CSE411_CO", C5)</f>
        <v/>
      </c>
      <c r="D6" s="6">
        <f>CONCATENATE("CSE411_CO", D5)</f>
        <v/>
      </c>
      <c r="E6" s="6">
        <f>CONCATENATE("CSE411_CO", E5)</f>
        <v/>
      </c>
      <c r="F6" s="6">
        <f>CONCATENATE("CSE411_CO", F5)</f>
        <v/>
      </c>
      <c r="G6" s="6">
        <f>CONCATENATE("CSE411_CO", G5)</f>
        <v/>
      </c>
      <c r="H6" s="6">
        <f>CONCATENATE("CSE411_CO", H5)</f>
        <v/>
      </c>
      <c r="I6" s="6">
        <f>CONCATENATE("CSE411_CO", I5)</f>
        <v/>
      </c>
      <c r="J6" s="6">
        <f>CONCATENATE("CSE411_CO", J5)</f>
        <v/>
      </c>
      <c r="K6" s="6">
        <f>CONCATENATE("CSE411_CO", K5)</f>
        <v/>
      </c>
      <c r="L6" s="6">
        <f>CONCATENATE("CSE411_CO", L5)</f>
        <v/>
      </c>
      <c r="M6" s="6">
        <f>CONCATENATE("CSE411_CO", M5)</f>
        <v/>
      </c>
      <c r="N6" s="6">
        <f>CONCATENATE("CSE411_CO", N5)</f>
        <v/>
      </c>
      <c r="O6" s="6">
        <f>CONCATENATE("CSE411_CO", O5)</f>
        <v/>
      </c>
    </row>
    <row r="7">
      <c r="A7" s="2" t="n"/>
      <c r="B7" s="24" t="inlineStr">
        <is>
          <t>BTL</t>
        </is>
      </c>
      <c r="C7" s="26" t="n"/>
      <c r="D7" s="26" t="n"/>
      <c r="E7" s="26" t="n"/>
      <c r="F7" s="26" t="n"/>
      <c r="G7" s="26" t="n"/>
      <c r="H7" s="26" t="n"/>
      <c r="I7" s="26" t="n"/>
      <c r="J7" s="26" t="n"/>
      <c r="K7" s="26" t="n"/>
      <c r="L7" s="26" t="n"/>
      <c r="M7" s="26" t="n"/>
      <c r="N7" s="26" t="n"/>
      <c r="O7" s="26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4" t="inlineStr">
        <is>
          <t>Roll No.</t>
        </is>
      </c>
      <c r="B10" s="24" t="inlineStr">
        <is>
          <t>Name</t>
        </is>
      </c>
      <c r="C10" s="24" t="inlineStr">
        <is>
          <t>Q1</t>
        </is>
      </c>
      <c r="D10" s="24" t="inlineStr">
        <is>
          <t>Q2</t>
        </is>
      </c>
      <c r="E10" s="24" t="inlineStr">
        <is>
          <t>Q3</t>
        </is>
      </c>
      <c r="F10" s="24" t="inlineStr">
        <is>
          <t>Q4</t>
        </is>
      </c>
      <c r="G10" s="24" t="inlineStr">
        <is>
          <t>Q5</t>
        </is>
      </c>
      <c r="H10" s="24" t="inlineStr">
        <is>
          <t>Q6</t>
        </is>
      </c>
      <c r="I10" s="24" t="inlineStr">
        <is>
          <t>Q7</t>
        </is>
      </c>
      <c r="J10" s="24" t="inlineStr">
        <is>
          <t>Q8</t>
        </is>
      </c>
      <c r="K10" s="24" t="inlineStr">
        <is>
          <t>Q9</t>
        </is>
      </c>
      <c r="L10" s="24" t="inlineStr">
        <is>
          <t>Q10</t>
        </is>
      </c>
      <c r="M10" s="24" t="inlineStr">
        <is>
          <t>Q11</t>
        </is>
      </c>
      <c r="N10" s="24" t="inlineStr">
        <is>
          <t>Q12</t>
        </is>
      </c>
      <c r="O10" s="24" t="inlineStr">
        <is>
          <t>Q13</t>
        </is>
      </c>
      <c r="Q10" s="25" t="inlineStr">
        <is>
          <t>CO1</t>
        </is>
      </c>
      <c r="R10" s="25" t="inlineStr">
        <is>
          <t>CO2</t>
        </is>
      </c>
      <c r="S10" s="25" t="inlineStr">
        <is>
          <t>CO3</t>
        </is>
      </c>
      <c r="T10" s="25" t="inlineStr">
        <is>
          <t>CO4</t>
        </is>
      </c>
      <c r="U10" s="25" t="inlineStr">
        <is>
          <t>CO5</t>
        </is>
      </c>
      <c r="V10" s="25" t="inlineStr">
        <is>
          <t>CO6</t>
        </is>
      </c>
      <c r="W10" s="25" t="inlineStr">
        <is>
          <t>CO7</t>
        </is>
      </c>
    </row>
    <row r="11">
      <c r="A11" s="26" t="n"/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L11" s="26" t="n"/>
      <c r="M11" s="26" t="n"/>
      <c r="N11" s="26" t="n"/>
      <c r="O11" s="26" t="n"/>
      <c r="Q11" s="27">
        <f>SUMIFS(C11:O11, C6:O6, "CSE411_CO1")</f>
        <v/>
      </c>
      <c r="R11" s="27">
        <f>SUMIFS(C11:O11, C6:O6, "CSE411_CO2")</f>
        <v/>
      </c>
      <c r="S11" s="27">
        <f>SUMIFS(C11:O11, C6:O6, "CSE411_CO3")</f>
        <v/>
      </c>
      <c r="T11" s="27">
        <f>SUMIFS(C11:O11, C6:O6, "CSE411_CO4")</f>
        <v/>
      </c>
      <c r="U11" s="27">
        <f>SUMIFS(C11:O11, C6:O6, "CSE411_CO5")</f>
        <v/>
      </c>
      <c r="V11" s="27">
        <f>SUMIFS(C11:O11, C6:O6, "CSE411_CO6")</f>
        <v/>
      </c>
      <c r="W11" s="27">
        <f>SUMIFS(C11:O11, C6:O6, "CSE411_CO7")</f>
        <v/>
      </c>
    </row>
    <row r="12">
      <c r="A12" s="28" t="n"/>
      <c r="B12" s="28" t="n"/>
      <c r="C12" s="28" t="n"/>
      <c r="D12" s="28" t="n"/>
      <c r="E12" s="28" t="n"/>
      <c r="F12" s="28" t="n"/>
      <c r="G12" s="28" t="n"/>
      <c r="H12" s="28" t="n"/>
      <c r="I12" s="28" t="n"/>
      <c r="J12" s="28" t="n"/>
      <c r="K12" s="28" t="n"/>
      <c r="L12" s="28" t="n"/>
      <c r="M12" s="28" t="n"/>
      <c r="N12" s="28" t="n"/>
      <c r="O12" s="28" t="n"/>
      <c r="Q12" s="27">
        <f>SUMIFS(C12:O12, C6:O6, "CSE411_CO1")</f>
        <v/>
      </c>
      <c r="R12" s="27">
        <f>SUMIFS(C12:O12, C6:O6, "CSE411_CO2")</f>
        <v/>
      </c>
      <c r="S12" s="27">
        <f>SUMIFS(C12:O12, C6:O6, "CSE411_CO3")</f>
        <v/>
      </c>
      <c r="T12" s="27">
        <f>SUMIFS(C12:O12, C6:O6, "CSE411_CO4")</f>
        <v/>
      </c>
      <c r="U12" s="27">
        <f>SUMIFS(C12:O12, C6:O6, "CSE411_CO5")</f>
        <v/>
      </c>
      <c r="V12" s="27">
        <f>SUMIFS(C12:O12, C6:O6, "CSE411_CO6")</f>
        <v/>
      </c>
      <c r="W12" s="27">
        <f>SUMIFS(C12:O12, C6:O6, "CSE411_CO7")</f>
        <v/>
      </c>
    </row>
    <row r="13">
      <c r="A13" s="26" t="n"/>
      <c r="B13" s="26" t="n"/>
      <c r="C13" s="26" t="n"/>
      <c r="D13" s="26" t="n"/>
      <c r="E13" s="26" t="n"/>
      <c r="F13" s="26" t="n"/>
      <c r="G13" s="26" t="n"/>
      <c r="H13" s="26" t="n"/>
      <c r="I13" s="26" t="n"/>
      <c r="J13" s="26" t="n"/>
      <c r="K13" s="26" t="n"/>
      <c r="L13" s="26" t="n"/>
      <c r="M13" s="26" t="n"/>
      <c r="N13" s="26" t="n"/>
      <c r="O13" s="26" t="n"/>
      <c r="Q13" s="27">
        <f>SUMIFS(C13:O13, C6:O6, "CSE411_CO1")</f>
        <v/>
      </c>
      <c r="R13" s="27">
        <f>SUMIFS(C13:O13, C6:O6, "CSE411_CO2")</f>
        <v/>
      </c>
      <c r="S13" s="27">
        <f>SUMIFS(C13:O13, C6:O6, "CSE411_CO3")</f>
        <v/>
      </c>
      <c r="T13" s="27">
        <f>SUMIFS(C13:O13, C6:O6, "CSE411_CO4")</f>
        <v/>
      </c>
      <c r="U13" s="27">
        <f>SUMIFS(C13:O13, C6:O6, "CSE411_CO5")</f>
        <v/>
      </c>
      <c r="V13" s="27">
        <f>SUMIFS(C13:O13, C6:O6, "CSE411_CO6")</f>
        <v/>
      </c>
      <c r="W13" s="27">
        <f>SUMIFS(C13:O13, C6:O6, "CSE411_CO7")</f>
        <v/>
      </c>
    </row>
    <row r="14">
      <c r="A14" s="28" t="n"/>
      <c r="B14" s="28" t="n"/>
      <c r="C14" s="28" t="n"/>
      <c r="D14" s="28" t="n"/>
      <c r="E14" s="28" t="n"/>
      <c r="F14" s="28" t="n"/>
      <c r="G14" s="28" t="n"/>
      <c r="H14" s="28" t="n"/>
      <c r="I14" s="28" t="n"/>
      <c r="J14" s="28" t="n"/>
      <c r="K14" s="28" t="n"/>
      <c r="L14" s="28" t="n"/>
      <c r="M14" s="28" t="n"/>
      <c r="N14" s="28" t="n"/>
      <c r="O14" s="28" t="n"/>
      <c r="Q14" s="27">
        <f>SUMIFS(C14:O14, C6:O6, "CSE411_CO1")</f>
        <v/>
      </c>
      <c r="R14" s="27">
        <f>SUMIFS(C14:O14, C6:O6, "CSE411_CO2")</f>
        <v/>
      </c>
      <c r="S14" s="27">
        <f>SUMIFS(C14:O14, C6:O6, "CSE411_CO3")</f>
        <v/>
      </c>
      <c r="T14" s="27">
        <f>SUMIFS(C14:O14, C6:O6, "CSE411_CO4")</f>
        <v/>
      </c>
      <c r="U14" s="27">
        <f>SUMIFS(C14:O14, C6:O6, "CSE411_CO5")</f>
        <v/>
      </c>
      <c r="V14" s="27">
        <f>SUMIFS(C14:O14, C6:O6, "CSE411_CO6")</f>
        <v/>
      </c>
      <c r="W14" s="27">
        <f>SUMIFS(C14:O14, C6:O6, "CSE411_CO7")</f>
        <v/>
      </c>
    </row>
    <row r="15">
      <c r="A15" s="26" t="n"/>
      <c r="B15" s="26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Q15" s="27">
        <f>SUMIFS(C15:O15, C6:O6, "CSE411_CO1")</f>
        <v/>
      </c>
      <c r="R15" s="27">
        <f>SUMIFS(C15:O15, C6:O6, "CSE411_CO2")</f>
        <v/>
      </c>
      <c r="S15" s="27">
        <f>SUMIFS(C15:O15, C6:O6, "CSE411_CO3")</f>
        <v/>
      </c>
      <c r="T15" s="27">
        <f>SUMIFS(C15:O15, C6:O6, "CSE411_CO4")</f>
        <v/>
      </c>
      <c r="U15" s="27">
        <f>SUMIFS(C15:O15, C6:O6, "CSE411_CO5")</f>
        <v/>
      </c>
      <c r="V15" s="27">
        <f>SUMIFS(C15:O15, C6:O6, "CSE411_CO6")</f>
        <v/>
      </c>
      <c r="W15" s="27">
        <f>SUMIFS(C15:O15, C6:O6, "CSE411_CO7")</f>
        <v/>
      </c>
    </row>
    <row r="16">
      <c r="A16" s="28" t="n"/>
      <c r="B16" s="28" t="n"/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Q16" s="27">
        <f>SUMIFS(C16:O16, C6:O6, "CSE411_CO1")</f>
        <v/>
      </c>
      <c r="R16" s="27">
        <f>SUMIFS(C16:O16, C6:O6, "CSE411_CO2")</f>
        <v/>
      </c>
      <c r="S16" s="27">
        <f>SUMIFS(C16:O16, C6:O6, "CSE411_CO3")</f>
        <v/>
      </c>
      <c r="T16" s="27">
        <f>SUMIFS(C16:O16, C6:O6, "CSE411_CO4")</f>
        <v/>
      </c>
      <c r="U16" s="27">
        <f>SUMIFS(C16:O16, C6:O6, "CSE411_CO5")</f>
        <v/>
      </c>
      <c r="V16" s="27">
        <f>SUMIFS(C16:O16, C6:O6, "CSE411_CO6")</f>
        <v/>
      </c>
      <c r="W16" s="27">
        <f>SUMIFS(C16:O16, C6:O6, "CSE411_CO7")</f>
        <v/>
      </c>
    </row>
    <row r="17">
      <c r="A17" s="26" t="n"/>
      <c r="B17" s="26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Q17" s="27">
        <f>SUMIFS(C17:O17, C6:O6, "CSE411_CO1")</f>
        <v/>
      </c>
      <c r="R17" s="27">
        <f>SUMIFS(C17:O17, C6:O6, "CSE411_CO2")</f>
        <v/>
      </c>
      <c r="S17" s="27">
        <f>SUMIFS(C17:O17, C6:O6, "CSE411_CO3")</f>
        <v/>
      </c>
      <c r="T17" s="27">
        <f>SUMIFS(C17:O17, C6:O6, "CSE411_CO4")</f>
        <v/>
      </c>
      <c r="U17" s="27">
        <f>SUMIFS(C17:O17, C6:O6, "CSE411_CO5")</f>
        <v/>
      </c>
      <c r="V17" s="27">
        <f>SUMIFS(C17:O17, C6:O6, "CSE411_CO6")</f>
        <v/>
      </c>
      <c r="W17" s="27">
        <f>SUMIFS(C17:O17, C6:O6, "CSE411_CO7")</f>
        <v/>
      </c>
    </row>
    <row r="18">
      <c r="A18" s="28" t="n"/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Q18" s="27">
        <f>SUMIFS(C18:O18, C6:O6, "CSE411_CO1")</f>
        <v/>
      </c>
      <c r="R18" s="27">
        <f>SUMIFS(C18:O18, C6:O6, "CSE411_CO2")</f>
        <v/>
      </c>
      <c r="S18" s="27">
        <f>SUMIFS(C18:O18, C6:O6, "CSE411_CO3")</f>
        <v/>
      </c>
      <c r="T18" s="27">
        <f>SUMIFS(C18:O18, C6:O6, "CSE411_CO4")</f>
        <v/>
      </c>
      <c r="U18" s="27">
        <f>SUMIFS(C18:O18, C6:O6, "CSE411_CO5")</f>
        <v/>
      </c>
      <c r="V18" s="27">
        <f>SUMIFS(C18:O18, C6:O6, "CSE411_CO6")</f>
        <v/>
      </c>
      <c r="W18" s="27">
        <f>SUMIFS(C18:O18, C6:O6, "CSE411_CO7")</f>
        <v/>
      </c>
    </row>
    <row r="19">
      <c r="A19" s="26" t="n"/>
      <c r="B19" s="26" t="n"/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Q19" s="27">
        <f>SUMIFS(C19:O19, C6:O6, "CSE411_CO1")</f>
        <v/>
      </c>
      <c r="R19" s="27">
        <f>SUMIFS(C19:O19, C6:O6, "CSE411_CO2")</f>
        <v/>
      </c>
      <c r="S19" s="27">
        <f>SUMIFS(C19:O19, C6:O6, "CSE411_CO3")</f>
        <v/>
      </c>
      <c r="T19" s="27">
        <f>SUMIFS(C19:O19, C6:O6, "CSE411_CO4")</f>
        <v/>
      </c>
      <c r="U19" s="27">
        <f>SUMIFS(C19:O19, C6:O6, "CSE411_CO5")</f>
        <v/>
      </c>
      <c r="V19" s="27">
        <f>SUMIFS(C19:O19, C6:O6, "CSE411_CO6")</f>
        <v/>
      </c>
      <c r="W19" s="27">
        <f>SUMIFS(C19:O19, C6:O6, "CSE411_CO7")</f>
        <v/>
      </c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Q20" s="27">
        <f>SUMIFS(C20:O20, C6:O6, "CSE411_CO1")</f>
        <v/>
      </c>
      <c r="R20" s="27">
        <f>SUMIFS(C20:O20, C6:O6, "CSE411_CO2")</f>
        <v/>
      </c>
      <c r="S20" s="27">
        <f>SUMIFS(C20:O20, C6:O6, "CSE411_CO3")</f>
        <v/>
      </c>
      <c r="T20" s="27">
        <f>SUMIFS(C20:O20, C6:O6, "CSE411_CO4")</f>
        <v/>
      </c>
      <c r="U20" s="27">
        <f>SUMIFS(C20:O20, C6:O6, "CSE411_CO5")</f>
        <v/>
      </c>
      <c r="V20" s="27">
        <f>SUMIFS(C20:O20, C6:O6, "CSE411_CO6")</f>
        <v/>
      </c>
      <c r="W20" s="27">
        <f>SUMIFS(C20:O20, C6:O6, "CSE411_CO7")</f>
        <v/>
      </c>
    </row>
    <row r="21">
      <c r="A21" s="26" t="n"/>
      <c r="B21" s="26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Q21" s="27">
        <f>SUMIFS(C21:O21, C6:O6, "CSE411_CO1")</f>
        <v/>
      </c>
      <c r="R21" s="27">
        <f>SUMIFS(C21:O21, C6:O6, "CSE411_CO2")</f>
        <v/>
      </c>
      <c r="S21" s="27">
        <f>SUMIFS(C21:O21, C6:O6, "CSE411_CO3")</f>
        <v/>
      </c>
      <c r="T21" s="27">
        <f>SUMIFS(C21:O21, C6:O6, "CSE411_CO4")</f>
        <v/>
      </c>
      <c r="U21" s="27">
        <f>SUMIFS(C21:O21, C6:O6, "CSE411_CO5")</f>
        <v/>
      </c>
      <c r="V21" s="27">
        <f>SUMIFS(C21:O21, C6:O6, "CSE411_CO6")</f>
        <v/>
      </c>
      <c r="W21" s="27">
        <f>SUMIFS(C21:O21, C6:O6, "CSE411_CO7")</f>
        <v/>
      </c>
    </row>
    <row r="22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Q22" s="27">
        <f>SUMIFS(C22:O22, C6:O6, "CSE411_CO1")</f>
        <v/>
      </c>
      <c r="R22" s="27">
        <f>SUMIFS(C22:O22, C6:O6, "CSE411_CO2")</f>
        <v/>
      </c>
      <c r="S22" s="27">
        <f>SUMIFS(C22:O22, C6:O6, "CSE411_CO3")</f>
        <v/>
      </c>
      <c r="T22" s="27">
        <f>SUMIFS(C22:O22, C6:O6, "CSE411_CO4")</f>
        <v/>
      </c>
      <c r="U22" s="27">
        <f>SUMIFS(C22:O22, C6:O6, "CSE411_CO5")</f>
        <v/>
      </c>
      <c r="V22" s="27">
        <f>SUMIFS(C22:O22, C6:O6, "CSE411_CO6")</f>
        <v/>
      </c>
      <c r="W22" s="27">
        <f>SUMIFS(C22:O22, C6:O6, "CSE411_CO7")</f>
        <v/>
      </c>
    </row>
    <row r="23">
      <c r="A23" s="26" t="n"/>
      <c r="B23" s="26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Q23" s="27">
        <f>SUMIFS(C23:O23, C6:O6, "CSE411_CO1")</f>
        <v/>
      </c>
      <c r="R23" s="27">
        <f>SUMIFS(C23:O23, C6:O6, "CSE411_CO2")</f>
        <v/>
      </c>
      <c r="S23" s="27">
        <f>SUMIFS(C23:O23, C6:O6, "CSE411_CO3")</f>
        <v/>
      </c>
      <c r="T23" s="27">
        <f>SUMIFS(C23:O23, C6:O6, "CSE411_CO4")</f>
        <v/>
      </c>
      <c r="U23" s="27">
        <f>SUMIFS(C23:O23, C6:O6, "CSE411_CO5")</f>
        <v/>
      </c>
      <c r="V23" s="27">
        <f>SUMIFS(C23:O23, C6:O6, "CSE411_CO6")</f>
        <v/>
      </c>
      <c r="W23" s="27">
        <f>SUMIFS(C23:O23, C6:O6, "CSE411_CO7")</f>
        <v/>
      </c>
    </row>
    <row r="24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Q24" s="27">
        <f>SUMIFS(C24:O24, C6:O6, "CSE411_CO1")</f>
        <v/>
      </c>
      <c r="R24" s="27">
        <f>SUMIFS(C24:O24, C6:O6, "CSE411_CO2")</f>
        <v/>
      </c>
      <c r="S24" s="27">
        <f>SUMIFS(C24:O24, C6:O6, "CSE411_CO3")</f>
        <v/>
      </c>
      <c r="T24" s="27">
        <f>SUMIFS(C24:O24, C6:O6, "CSE411_CO4")</f>
        <v/>
      </c>
      <c r="U24" s="27">
        <f>SUMIFS(C24:O24, C6:O6, "CSE411_CO5")</f>
        <v/>
      </c>
      <c r="V24" s="27">
        <f>SUMIFS(C24:O24, C6:O6, "CSE411_CO6")</f>
        <v/>
      </c>
      <c r="W24" s="27">
        <f>SUMIFS(C24:O24, C6:O6, "CSE411_CO7")</f>
        <v/>
      </c>
    </row>
    <row r="25">
      <c r="A25" s="26" t="n"/>
      <c r="B25" s="26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Q25" s="27">
        <f>SUMIFS(C25:O25, C6:O6, "CSE411_CO1")</f>
        <v/>
      </c>
      <c r="R25" s="27">
        <f>SUMIFS(C25:O25, C6:O6, "CSE411_CO2")</f>
        <v/>
      </c>
      <c r="S25" s="27">
        <f>SUMIFS(C25:O25, C6:O6, "CSE411_CO3")</f>
        <v/>
      </c>
      <c r="T25" s="27">
        <f>SUMIFS(C25:O25, C6:O6, "CSE411_CO4")</f>
        <v/>
      </c>
      <c r="U25" s="27">
        <f>SUMIFS(C25:O25, C6:O6, "CSE411_CO5")</f>
        <v/>
      </c>
      <c r="V25" s="27">
        <f>SUMIFS(C25:O25, C6:O6, "CSE411_CO6")</f>
        <v/>
      </c>
      <c r="W25" s="27">
        <f>SUMIFS(C25:O25, C6:O6, "CSE411_CO7")</f>
        <v/>
      </c>
    </row>
    <row r="26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Q26" s="27">
        <f>SUMIFS(C26:O26, C6:O6, "CSE411_CO1")</f>
        <v/>
      </c>
      <c r="R26" s="27">
        <f>SUMIFS(C26:O26, C6:O6, "CSE411_CO2")</f>
        <v/>
      </c>
      <c r="S26" s="27">
        <f>SUMIFS(C26:O26, C6:O6, "CSE411_CO3")</f>
        <v/>
      </c>
      <c r="T26" s="27">
        <f>SUMIFS(C26:O26, C6:O6, "CSE411_CO4")</f>
        <v/>
      </c>
      <c r="U26" s="27">
        <f>SUMIFS(C26:O26, C6:O6, "CSE411_CO5")</f>
        <v/>
      </c>
      <c r="V26" s="27">
        <f>SUMIFS(C26:O26, C6:O6, "CSE411_CO6")</f>
        <v/>
      </c>
      <c r="W26" s="27">
        <f>SUMIFS(C26:O26, C6:O6, "CSE411_CO7")</f>
        <v/>
      </c>
    </row>
    <row r="27">
      <c r="A27" s="26" t="n"/>
      <c r="B27" s="26" t="n"/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Q27" s="27">
        <f>SUMIFS(C27:O27, C6:O6, "CSE411_CO1")</f>
        <v/>
      </c>
      <c r="R27" s="27">
        <f>SUMIFS(C27:O27, C6:O6, "CSE411_CO2")</f>
        <v/>
      </c>
      <c r="S27" s="27">
        <f>SUMIFS(C27:O27, C6:O6, "CSE411_CO3")</f>
        <v/>
      </c>
      <c r="T27" s="27">
        <f>SUMIFS(C27:O27, C6:O6, "CSE411_CO4")</f>
        <v/>
      </c>
      <c r="U27" s="27">
        <f>SUMIFS(C27:O27, C6:O6, "CSE411_CO5")</f>
        <v/>
      </c>
      <c r="V27" s="27">
        <f>SUMIFS(C27:O27, C6:O6, "CSE411_CO6")</f>
        <v/>
      </c>
      <c r="W27" s="27">
        <f>SUMIFS(C27:O27, C6:O6, "CSE411_CO7")</f>
        <v/>
      </c>
    </row>
    <row r="28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Q28" s="27">
        <f>SUMIFS(C28:O28, C6:O6, "CSE411_CO1")</f>
        <v/>
      </c>
      <c r="R28" s="27">
        <f>SUMIFS(C28:O28, C6:O6, "CSE411_CO2")</f>
        <v/>
      </c>
      <c r="S28" s="27">
        <f>SUMIFS(C28:O28, C6:O6, "CSE411_CO3")</f>
        <v/>
      </c>
      <c r="T28" s="27">
        <f>SUMIFS(C28:O28, C6:O6, "CSE411_CO4")</f>
        <v/>
      </c>
      <c r="U28" s="27">
        <f>SUMIFS(C28:O28, C6:O6, "CSE411_CO5")</f>
        <v/>
      </c>
      <c r="V28" s="27">
        <f>SUMIFS(C28:O28, C6:O6, "CSE411_CO6")</f>
        <v/>
      </c>
      <c r="W28" s="27">
        <f>SUMIFS(C28:O28, C6:O6, "CSE411_CO7")</f>
        <v/>
      </c>
    </row>
    <row r="29">
      <c r="A29" s="26" t="n"/>
      <c r="B29" s="26" t="n"/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Q29" s="27">
        <f>SUMIFS(C29:O29, C6:O6, "CSE411_CO1")</f>
        <v/>
      </c>
      <c r="R29" s="27">
        <f>SUMIFS(C29:O29, C6:O6, "CSE411_CO2")</f>
        <v/>
      </c>
      <c r="S29" s="27">
        <f>SUMIFS(C29:O29, C6:O6, "CSE411_CO3")</f>
        <v/>
      </c>
      <c r="T29" s="27">
        <f>SUMIFS(C29:O29, C6:O6, "CSE411_CO4")</f>
        <v/>
      </c>
      <c r="U29" s="27">
        <f>SUMIFS(C29:O29, C6:O6, "CSE411_CO5")</f>
        <v/>
      </c>
      <c r="V29" s="27">
        <f>SUMIFS(C29:O29, C6:O6, "CSE411_CO6")</f>
        <v/>
      </c>
      <c r="W29" s="27">
        <f>SUMIFS(C29:O29, C6:O6, "CSE411_CO7")</f>
        <v/>
      </c>
    </row>
    <row r="30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Q30" s="27">
        <f>SUMIFS(C30:O30, C6:O6, "CSE411_CO1")</f>
        <v/>
      </c>
      <c r="R30" s="27">
        <f>SUMIFS(C30:O30, C6:O6, "CSE411_CO2")</f>
        <v/>
      </c>
      <c r="S30" s="27">
        <f>SUMIFS(C30:O30, C6:O6, "CSE411_CO3")</f>
        <v/>
      </c>
      <c r="T30" s="27">
        <f>SUMIFS(C30:O30, C6:O6, "CSE411_CO4")</f>
        <v/>
      </c>
      <c r="U30" s="27">
        <f>SUMIFS(C30:O30, C6:O6, "CSE411_CO5")</f>
        <v/>
      </c>
      <c r="V30" s="27">
        <f>SUMIFS(C30:O30, C6:O6, "CSE411_CO6")</f>
        <v/>
      </c>
      <c r="W30" s="27">
        <f>SUMIFS(C30:O30, C6:O6, "CSE411_CO7")</f>
        <v/>
      </c>
    </row>
    <row r="31">
      <c r="A31" s="26" t="n"/>
      <c r="B31" s="26" t="n"/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Q31" s="27">
        <f>SUMIFS(C31:O31, C6:O6, "CSE411_CO1")</f>
        <v/>
      </c>
      <c r="R31" s="27">
        <f>SUMIFS(C31:O31, C6:O6, "CSE411_CO2")</f>
        <v/>
      </c>
      <c r="S31" s="27">
        <f>SUMIFS(C31:O31, C6:O6, "CSE411_CO3")</f>
        <v/>
      </c>
      <c r="T31" s="27">
        <f>SUMIFS(C31:O31, C6:O6, "CSE411_CO4")</f>
        <v/>
      </c>
      <c r="U31" s="27">
        <f>SUMIFS(C31:O31, C6:O6, "CSE411_CO5")</f>
        <v/>
      </c>
      <c r="V31" s="27">
        <f>SUMIFS(C31:O31, C6:O6, "CSE411_CO6")</f>
        <v/>
      </c>
      <c r="W31" s="27">
        <f>SUMIFS(C31:O31, C6:O6, "CSE411_CO7")</f>
        <v/>
      </c>
    </row>
    <row r="32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Q32" s="27">
        <f>SUMIFS(C32:O32, C6:O6, "CSE411_CO1")</f>
        <v/>
      </c>
      <c r="R32" s="27">
        <f>SUMIFS(C32:O32, C6:O6, "CSE411_CO2")</f>
        <v/>
      </c>
      <c r="S32" s="27">
        <f>SUMIFS(C32:O32, C6:O6, "CSE411_CO3")</f>
        <v/>
      </c>
      <c r="T32" s="27">
        <f>SUMIFS(C32:O32, C6:O6, "CSE411_CO4")</f>
        <v/>
      </c>
      <c r="U32" s="27">
        <f>SUMIFS(C32:O32, C6:O6, "CSE411_CO5")</f>
        <v/>
      </c>
      <c r="V32" s="27">
        <f>SUMIFS(C32:O32, C6:O6, "CSE411_CO6")</f>
        <v/>
      </c>
      <c r="W32" s="27">
        <f>SUMIFS(C32:O32, C6:O6, "CSE411_CO7")</f>
        <v/>
      </c>
    </row>
    <row r="33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Q33" s="27">
        <f>SUMIFS(C33:O33, C6:O6, "CSE411_CO1")</f>
        <v/>
      </c>
      <c r="R33" s="27">
        <f>SUMIFS(C33:O33, C6:O6, "CSE411_CO2")</f>
        <v/>
      </c>
      <c r="S33" s="27">
        <f>SUMIFS(C33:O33, C6:O6, "CSE411_CO3")</f>
        <v/>
      </c>
      <c r="T33" s="27">
        <f>SUMIFS(C33:O33, C6:O6, "CSE411_CO4")</f>
        <v/>
      </c>
      <c r="U33" s="27">
        <f>SUMIFS(C33:O33, C6:O6, "CSE411_CO5")</f>
        <v/>
      </c>
      <c r="V33" s="27">
        <f>SUMIFS(C33:O33, C6:O6, "CSE411_CO6")</f>
        <v/>
      </c>
      <c r="W33" s="27">
        <f>SUMIFS(C33:O33, C6:O6, "CSE411_CO7")</f>
        <v/>
      </c>
    </row>
    <row r="34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Q34" s="27">
        <f>SUMIFS(C34:O34, C6:O6, "CSE411_CO1")</f>
        <v/>
      </c>
      <c r="R34" s="27">
        <f>SUMIFS(C34:O34, C6:O6, "CSE411_CO2")</f>
        <v/>
      </c>
      <c r="S34" s="27">
        <f>SUMIFS(C34:O34, C6:O6, "CSE411_CO3")</f>
        <v/>
      </c>
      <c r="T34" s="27">
        <f>SUMIFS(C34:O34, C6:O6, "CSE411_CO4")</f>
        <v/>
      </c>
      <c r="U34" s="27">
        <f>SUMIFS(C34:O34, C6:O6, "CSE411_CO5")</f>
        <v/>
      </c>
      <c r="V34" s="27">
        <f>SUMIFS(C34:O34, C6:O6, "CSE411_CO6")</f>
        <v/>
      </c>
      <c r="W34" s="27">
        <f>SUMIFS(C34:O34, C6:O6, "CSE411_CO7")</f>
        <v/>
      </c>
    </row>
    <row r="35">
      <c r="A35" s="26" t="n"/>
      <c r="B35" s="26" t="n"/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Q35" s="27">
        <f>SUMIFS(C35:O35, C6:O6, "CSE411_CO1")</f>
        <v/>
      </c>
      <c r="R35" s="27">
        <f>SUMIFS(C35:O35, C6:O6, "CSE411_CO2")</f>
        <v/>
      </c>
      <c r="S35" s="27">
        <f>SUMIFS(C35:O35, C6:O6, "CSE411_CO3")</f>
        <v/>
      </c>
      <c r="T35" s="27">
        <f>SUMIFS(C35:O35, C6:O6, "CSE411_CO4")</f>
        <v/>
      </c>
      <c r="U35" s="27">
        <f>SUMIFS(C35:O35, C6:O6, "CSE411_CO5")</f>
        <v/>
      </c>
      <c r="V35" s="27">
        <f>SUMIFS(C35:O35, C6:O6, "CSE411_CO6")</f>
        <v/>
      </c>
      <c r="W35" s="27">
        <f>SUMIFS(C35:O35, C6:O6, "CSE411_CO7")</f>
        <v/>
      </c>
    </row>
    <row r="36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Q36" s="27">
        <f>SUMIFS(C36:O36, C6:O6, "CSE411_CO1")</f>
        <v/>
      </c>
      <c r="R36" s="27">
        <f>SUMIFS(C36:O36, C6:O6, "CSE411_CO2")</f>
        <v/>
      </c>
      <c r="S36" s="27">
        <f>SUMIFS(C36:O36, C6:O6, "CSE411_CO3")</f>
        <v/>
      </c>
      <c r="T36" s="27">
        <f>SUMIFS(C36:O36, C6:O6, "CSE411_CO4")</f>
        <v/>
      </c>
      <c r="U36" s="27">
        <f>SUMIFS(C36:O36, C6:O6, "CSE411_CO5")</f>
        <v/>
      </c>
      <c r="V36" s="27">
        <f>SUMIFS(C36:O36, C6:O6, "CSE411_CO6")</f>
        <v/>
      </c>
      <c r="W36" s="27">
        <f>SUMIFS(C36:O36, C6:O6, "CSE411_CO7")</f>
        <v/>
      </c>
    </row>
    <row r="37">
      <c r="A37" s="26" t="n"/>
      <c r="B37" s="26" t="n"/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Q37" s="27">
        <f>SUMIFS(C37:O37, C6:O6, "CSE411_CO1")</f>
        <v/>
      </c>
      <c r="R37" s="27">
        <f>SUMIFS(C37:O37, C6:O6, "CSE411_CO2")</f>
        <v/>
      </c>
      <c r="S37" s="27">
        <f>SUMIFS(C37:O37, C6:O6, "CSE411_CO3")</f>
        <v/>
      </c>
      <c r="T37" s="27">
        <f>SUMIFS(C37:O37, C6:O6, "CSE411_CO4")</f>
        <v/>
      </c>
      <c r="U37" s="27">
        <f>SUMIFS(C37:O37, C6:O6, "CSE411_CO5")</f>
        <v/>
      </c>
      <c r="V37" s="27">
        <f>SUMIFS(C37:O37, C6:O6, "CSE411_CO6")</f>
        <v/>
      </c>
      <c r="W37" s="27">
        <f>SUMIFS(C37:O37, C6:O6, "CSE411_CO7")</f>
        <v/>
      </c>
    </row>
    <row r="38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Q38" s="27">
        <f>SUMIFS(C38:O38, C6:O6, "CSE411_CO1")</f>
        <v/>
      </c>
      <c r="R38" s="27">
        <f>SUMIFS(C38:O38, C6:O6, "CSE411_CO2")</f>
        <v/>
      </c>
      <c r="S38" s="27">
        <f>SUMIFS(C38:O38, C6:O6, "CSE411_CO3")</f>
        <v/>
      </c>
      <c r="T38" s="27">
        <f>SUMIFS(C38:O38, C6:O6, "CSE411_CO4")</f>
        <v/>
      </c>
      <c r="U38" s="27">
        <f>SUMIFS(C38:O38, C6:O6, "CSE411_CO5")</f>
        <v/>
      </c>
      <c r="V38" s="27">
        <f>SUMIFS(C38:O38, C6:O6, "CSE411_CO6")</f>
        <v/>
      </c>
      <c r="W38" s="27">
        <f>SUMIFS(C38:O38, C6:O6, "CSE411_CO7")</f>
        <v/>
      </c>
    </row>
    <row r="39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Q39" s="27">
        <f>SUMIFS(C39:O39, C6:O6, "CSE411_CO1")</f>
        <v/>
      </c>
      <c r="R39" s="27">
        <f>SUMIFS(C39:O39, C6:O6, "CSE411_CO2")</f>
        <v/>
      </c>
      <c r="S39" s="27">
        <f>SUMIFS(C39:O39, C6:O6, "CSE411_CO3")</f>
        <v/>
      </c>
      <c r="T39" s="27">
        <f>SUMIFS(C39:O39, C6:O6, "CSE411_CO4")</f>
        <v/>
      </c>
      <c r="U39" s="27">
        <f>SUMIFS(C39:O39, C6:O6, "CSE411_CO5")</f>
        <v/>
      </c>
      <c r="V39" s="27">
        <f>SUMIFS(C39:O39, C6:O6, "CSE411_CO6")</f>
        <v/>
      </c>
      <c r="W39" s="27">
        <f>SUMIFS(C39:O39, C6:O6, "CSE411_CO7")</f>
        <v/>
      </c>
    </row>
    <row r="40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Q40" s="27">
        <f>SUMIFS(C40:O40, C6:O6, "CSE411_CO1")</f>
        <v/>
      </c>
      <c r="R40" s="27">
        <f>SUMIFS(C40:O40, C6:O6, "CSE411_CO2")</f>
        <v/>
      </c>
      <c r="S40" s="27">
        <f>SUMIFS(C40:O40, C6:O6, "CSE411_CO3")</f>
        <v/>
      </c>
      <c r="T40" s="27">
        <f>SUMIFS(C40:O40, C6:O6, "CSE411_CO4")</f>
        <v/>
      </c>
      <c r="U40" s="27">
        <f>SUMIFS(C40:O40, C6:O6, "CSE411_CO5")</f>
        <v/>
      </c>
      <c r="V40" s="27">
        <f>SUMIFS(C40:O40, C6:O6, "CSE411_CO6")</f>
        <v/>
      </c>
      <c r="W40" s="27">
        <f>SUMIFS(C40:O40, C6:O6, "CSE411_CO7")</f>
        <v/>
      </c>
    </row>
    <row r="41">
      <c r="A41" s="26" t="n"/>
      <c r="B41" s="26" t="n"/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Q41" s="27">
        <f>SUMIFS(C41:O41, C6:O6, "CSE411_CO1")</f>
        <v/>
      </c>
      <c r="R41" s="27">
        <f>SUMIFS(C41:O41, C6:O6, "CSE411_CO2")</f>
        <v/>
      </c>
      <c r="S41" s="27">
        <f>SUMIFS(C41:O41, C6:O6, "CSE411_CO3")</f>
        <v/>
      </c>
      <c r="T41" s="27">
        <f>SUMIFS(C41:O41, C6:O6, "CSE411_CO4")</f>
        <v/>
      </c>
      <c r="U41" s="27">
        <f>SUMIFS(C41:O41, C6:O6, "CSE411_CO5")</f>
        <v/>
      </c>
      <c r="V41" s="27">
        <f>SUMIFS(C41:O41, C6:O6, "CSE411_CO6")</f>
        <v/>
      </c>
      <c r="W41" s="27">
        <f>SUMIFS(C41:O41, C6:O6, "CSE411_CO7")</f>
        <v/>
      </c>
    </row>
    <row r="42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Q42" s="27">
        <f>SUMIFS(C42:O42, C6:O6, "CSE411_CO1")</f>
        <v/>
      </c>
      <c r="R42" s="27">
        <f>SUMIFS(C42:O42, C6:O6, "CSE411_CO2")</f>
        <v/>
      </c>
      <c r="S42" s="27">
        <f>SUMIFS(C42:O42, C6:O6, "CSE411_CO3")</f>
        <v/>
      </c>
      <c r="T42" s="27">
        <f>SUMIFS(C42:O42, C6:O6, "CSE411_CO4")</f>
        <v/>
      </c>
      <c r="U42" s="27">
        <f>SUMIFS(C42:O42, C6:O6, "CSE411_CO5")</f>
        <v/>
      </c>
      <c r="V42" s="27">
        <f>SUMIFS(C42:O42, C6:O6, "CSE411_CO6")</f>
        <v/>
      </c>
      <c r="W42" s="27">
        <f>SUMIFS(C42:O42, C6:O6, "CSE411_CO7")</f>
        <v/>
      </c>
    </row>
    <row r="43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Q43" s="27">
        <f>SUMIFS(C43:O43, C6:O6, "CSE411_CO1")</f>
        <v/>
      </c>
      <c r="R43" s="27">
        <f>SUMIFS(C43:O43, C6:O6, "CSE411_CO2")</f>
        <v/>
      </c>
      <c r="S43" s="27">
        <f>SUMIFS(C43:O43, C6:O6, "CSE411_CO3")</f>
        <v/>
      </c>
      <c r="T43" s="27">
        <f>SUMIFS(C43:O43, C6:O6, "CSE411_CO4")</f>
        <v/>
      </c>
      <c r="U43" s="27">
        <f>SUMIFS(C43:O43, C6:O6, "CSE411_CO5")</f>
        <v/>
      </c>
      <c r="V43" s="27">
        <f>SUMIFS(C43:O43, C6:O6, "CSE411_CO6")</f>
        <v/>
      </c>
      <c r="W43" s="27">
        <f>SUMIFS(C43:O43, C6:O6, "CSE411_CO7")</f>
        <v/>
      </c>
    </row>
    <row r="44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Q44" s="27">
        <f>SUMIFS(C44:O44, C6:O6, "CSE411_CO1")</f>
        <v/>
      </c>
      <c r="R44" s="27">
        <f>SUMIFS(C44:O44, C6:O6, "CSE411_CO2")</f>
        <v/>
      </c>
      <c r="S44" s="27">
        <f>SUMIFS(C44:O44, C6:O6, "CSE411_CO3")</f>
        <v/>
      </c>
      <c r="T44" s="27">
        <f>SUMIFS(C44:O44, C6:O6, "CSE411_CO4")</f>
        <v/>
      </c>
      <c r="U44" s="27">
        <f>SUMIFS(C44:O44, C6:O6, "CSE411_CO5")</f>
        <v/>
      </c>
      <c r="V44" s="27">
        <f>SUMIFS(C44:O44, C6:O6, "CSE411_CO6")</f>
        <v/>
      </c>
      <c r="W44" s="27">
        <f>SUMIFS(C44:O44, C6:O6, "CSE411_CO7")</f>
        <v/>
      </c>
    </row>
    <row r="45">
      <c r="A45" s="26" t="n"/>
      <c r="B45" s="26" t="n"/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Q45" s="27">
        <f>SUMIFS(C45:O45, C6:O6, "CSE411_CO1")</f>
        <v/>
      </c>
      <c r="R45" s="27">
        <f>SUMIFS(C45:O45, C6:O6, "CSE411_CO2")</f>
        <v/>
      </c>
      <c r="S45" s="27">
        <f>SUMIFS(C45:O45, C6:O6, "CSE411_CO3")</f>
        <v/>
      </c>
      <c r="T45" s="27">
        <f>SUMIFS(C45:O45, C6:O6, "CSE411_CO4")</f>
        <v/>
      </c>
      <c r="U45" s="27">
        <f>SUMIFS(C45:O45, C6:O6, "CSE411_CO5")</f>
        <v/>
      </c>
      <c r="V45" s="27">
        <f>SUMIFS(C45:O45, C6:O6, "CSE411_CO6")</f>
        <v/>
      </c>
      <c r="W45" s="27">
        <f>SUMIFS(C45:O45, C6:O6, "CSE411_CO7")</f>
        <v/>
      </c>
    </row>
    <row r="46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Q46" s="27">
        <f>SUMIFS(C46:O46, C6:O6, "CSE411_CO1")</f>
        <v/>
      </c>
      <c r="R46" s="27">
        <f>SUMIFS(C46:O46, C6:O6, "CSE411_CO2")</f>
        <v/>
      </c>
      <c r="S46" s="27">
        <f>SUMIFS(C46:O46, C6:O6, "CSE411_CO3")</f>
        <v/>
      </c>
      <c r="T46" s="27">
        <f>SUMIFS(C46:O46, C6:O6, "CSE411_CO4")</f>
        <v/>
      </c>
      <c r="U46" s="27">
        <f>SUMIFS(C46:O46, C6:O6, "CSE411_CO5")</f>
        <v/>
      </c>
      <c r="V46" s="27">
        <f>SUMIFS(C46:O46, C6:O6, "CSE411_CO6")</f>
        <v/>
      </c>
      <c r="W46" s="27">
        <f>SUMIFS(C46:O46, C6:O6, "CSE411_CO7")</f>
        <v/>
      </c>
    </row>
    <row r="47">
      <c r="A47" s="26" t="n"/>
      <c r="B47" s="26" t="n"/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Q47" s="27">
        <f>SUMIFS(C47:O47, C6:O6, "CSE411_CO1")</f>
        <v/>
      </c>
      <c r="R47" s="27">
        <f>SUMIFS(C47:O47, C6:O6, "CSE411_CO2")</f>
        <v/>
      </c>
      <c r="S47" s="27">
        <f>SUMIFS(C47:O47, C6:O6, "CSE411_CO3")</f>
        <v/>
      </c>
      <c r="T47" s="27">
        <f>SUMIFS(C47:O47, C6:O6, "CSE411_CO4")</f>
        <v/>
      </c>
      <c r="U47" s="27">
        <f>SUMIFS(C47:O47, C6:O6, "CSE411_CO5")</f>
        <v/>
      </c>
      <c r="V47" s="27">
        <f>SUMIFS(C47:O47, C6:O6, "CSE411_CO6")</f>
        <v/>
      </c>
      <c r="W47" s="27">
        <f>SUMIFS(C47:O47, C6:O6, "CSE411_CO7")</f>
        <v/>
      </c>
    </row>
    <row r="48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Q48" s="27">
        <f>SUMIFS(C48:O48, C6:O6, "CSE411_CO1")</f>
        <v/>
      </c>
      <c r="R48" s="27">
        <f>SUMIFS(C48:O48, C6:O6, "CSE411_CO2")</f>
        <v/>
      </c>
      <c r="S48" s="27">
        <f>SUMIFS(C48:O48, C6:O6, "CSE411_CO3")</f>
        <v/>
      </c>
      <c r="T48" s="27">
        <f>SUMIFS(C48:O48, C6:O6, "CSE411_CO4")</f>
        <v/>
      </c>
      <c r="U48" s="27">
        <f>SUMIFS(C48:O48, C6:O6, "CSE411_CO5")</f>
        <v/>
      </c>
      <c r="V48" s="27">
        <f>SUMIFS(C48:O48, C6:O6, "CSE411_CO6")</f>
        <v/>
      </c>
      <c r="W48" s="27">
        <f>SUMIFS(C48:O48, C6:O6, "CSE411_CO7")</f>
        <v/>
      </c>
    </row>
    <row r="49">
      <c r="A49" s="26" t="n"/>
      <c r="B49" s="26" t="n"/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Q49" s="27">
        <f>SUMIFS(C49:O49, C6:O6, "CSE411_CO1")</f>
        <v/>
      </c>
      <c r="R49" s="27">
        <f>SUMIFS(C49:O49, C6:O6, "CSE411_CO2")</f>
        <v/>
      </c>
      <c r="S49" s="27">
        <f>SUMIFS(C49:O49, C6:O6, "CSE411_CO3")</f>
        <v/>
      </c>
      <c r="T49" s="27">
        <f>SUMIFS(C49:O49, C6:O6, "CSE411_CO4")</f>
        <v/>
      </c>
      <c r="U49" s="27">
        <f>SUMIFS(C49:O49, C6:O6, "CSE411_CO5")</f>
        <v/>
      </c>
      <c r="V49" s="27">
        <f>SUMIFS(C49:O49, C6:O6, "CSE411_CO6")</f>
        <v/>
      </c>
      <c r="W49" s="27">
        <f>SUMIFS(C49:O49, C6:O6, "CSE411_CO7")</f>
        <v/>
      </c>
    </row>
    <row r="50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Q50" s="27">
        <f>SUMIFS(C50:O50, C6:O6, "CSE411_CO1")</f>
        <v/>
      </c>
      <c r="R50" s="27">
        <f>SUMIFS(C50:O50, C6:O6, "CSE411_CO2")</f>
        <v/>
      </c>
      <c r="S50" s="27">
        <f>SUMIFS(C50:O50, C6:O6, "CSE411_CO3")</f>
        <v/>
      </c>
      <c r="T50" s="27">
        <f>SUMIFS(C50:O50, C6:O6, "CSE411_CO4")</f>
        <v/>
      </c>
      <c r="U50" s="27">
        <f>SUMIFS(C50:O50, C6:O6, "CSE411_CO5")</f>
        <v/>
      </c>
      <c r="V50" s="27">
        <f>SUMIFS(C50:O50, C6:O6, "CSE411_CO6")</f>
        <v/>
      </c>
      <c r="W50" s="27">
        <f>SUMIFS(C50:O50, C6:O6, "CSE411_CO7")</f>
        <v/>
      </c>
    </row>
    <row r="51">
      <c r="A51" s="26" t="n"/>
      <c r="B51" s="26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Q51" s="27">
        <f>SUMIFS(C51:O51, C6:O6, "CSE411_CO1")</f>
        <v/>
      </c>
      <c r="R51" s="27">
        <f>SUMIFS(C51:O51, C6:O6, "CSE411_CO2")</f>
        <v/>
      </c>
      <c r="S51" s="27">
        <f>SUMIFS(C51:O51, C6:O6, "CSE411_CO3")</f>
        <v/>
      </c>
      <c r="T51" s="27">
        <f>SUMIFS(C51:O51, C6:O6, "CSE411_CO4")</f>
        <v/>
      </c>
      <c r="U51" s="27">
        <f>SUMIFS(C51:O51, C6:O6, "CSE411_CO5")</f>
        <v/>
      </c>
      <c r="V51" s="27">
        <f>SUMIFS(C51:O51, C6:O6, "CSE411_CO6")</f>
        <v/>
      </c>
      <c r="W51" s="27">
        <f>SUMIFS(C51:O51, C6:O6, "CSE411_CO7")</f>
        <v/>
      </c>
    </row>
    <row r="52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Q52" s="27">
        <f>SUMIFS(C52:O52, C6:O6, "CSE411_CO1")</f>
        <v/>
      </c>
      <c r="R52" s="27">
        <f>SUMIFS(C52:O52, C6:O6, "CSE411_CO2")</f>
        <v/>
      </c>
      <c r="S52" s="27">
        <f>SUMIFS(C52:O52, C6:O6, "CSE411_CO3")</f>
        <v/>
      </c>
      <c r="T52" s="27">
        <f>SUMIFS(C52:O52, C6:O6, "CSE411_CO4")</f>
        <v/>
      </c>
      <c r="U52" s="27">
        <f>SUMIFS(C52:O52, C6:O6, "CSE411_CO5")</f>
        <v/>
      </c>
      <c r="V52" s="27">
        <f>SUMIFS(C52:O52, C6:O6, "CSE411_CO6")</f>
        <v/>
      </c>
      <c r="W52" s="27">
        <f>SUMIFS(C52:O52, C6:O6, "CSE411_CO7")</f>
        <v/>
      </c>
    </row>
    <row r="53">
      <c r="A53" s="26" t="n"/>
      <c r="B53" s="26" t="n"/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Q53" s="27">
        <f>SUMIFS(C53:O53, C6:O6, "CSE411_CO1")</f>
        <v/>
      </c>
      <c r="R53" s="27">
        <f>SUMIFS(C53:O53, C6:O6, "CSE411_CO2")</f>
        <v/>
      </c>
      <c r="S53" s="27">
        <f>SUMIFS(C53:O53, C6:O6, "CSE411_CO3")</f>
        <v/>
      </c>
      <c r="T53" s="27">
        <f>SUMIFS(C53:O53, C6:O6, "CSE411_CO4")</f>
        <v/>
      </c>
      <c r="U53" s="27">
        <f>SUMIFS(C53:O53, C6:O6, "CSE411_CO5")</f>
        <v/>
      </c>
      <c r="V53" s="27">
        <f>SUMIFS(C53:O53, C6:O6, "CSE411_CO6")</f>
        <v/>
      </c>
      <c r="W53" s="27">
        <f>SUMIFS(C53:O53, C6:O6, "CSE411_CO7")</f>
        <v/>
      </c>
    </row>
    <row r="54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Q54" s="27">
        <f>SUMIFS(C54:O54, C6:O6, "CSE411_CO1")</f>
        <v/>
      </c>
      <c r="R54" s="27">
        <f>SUMIFS(C54:O54, C6:O6, "CSE411_CO2")</f>
        <v/>
      </c>
      <c r="S54" s="27">
        <f>SUMIFS(C54:O54, C6:O6, "CSE411_CO3")</f>
        <v/>
      </c>
      <c r="T54" s="27">
        <f>SUMIFS(C54:O54, C6:O6, "CSE411_CO4")</f>
        <v/>
      </c>
      <c r="U54" s="27">
        <f>SUMIFS(C54:O54, C6:O6, "CSE411_CO5")</f>
        <v/>
      </c>
      <c r="V54" s="27">
        <f>SUMIFS(C54:O54, C6:O6, "CSE411_CO6")</f>
        <v/>
      </c>
      <c r="W54" s="27">
        <f>SUMIFS(C54:O54, C6:O6, "CSE411_CO7")</f>
        <v/>
      </c>
    </row>
    <row r="55">
      <c r="A55" s="26" t="n"/>
      <c r="B55" s="26" t="n"/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Q55" s="27">
        <f>SUMIFS(C55:O55, C6:O6, "CSE411_CO1")</f>
        <v/>
      </c>
      <c r="R55" s="27">
        <f>SUMIFS(C55:O55, C6:O6, "CSE411_CO2")</f>
        <v/>
      </c>
      <c r="S55" s="27">
        <f>SUMIFS(C55:O55, C6:O6, "CSE411_CO3")</f>
        <v/>
      </c>
      <c r="T55" s="27">
        <f>SUMIFS(C55:O55, C6:O6, "CSE411_CO4")</f>
        <v/>
      </c>
      <c r="U55" s="27">
        <f>SUMIFS(C55:O55, C6:O6, "CSE411_CO5")</f>
        <v/>
      </c>
      <c r="V55" s="27">
        <f>SUMIFS(C55:O55, C6:O6, "CSE411_CO6")</f>
        <v/>
      </c>
      <c r="W55" s="27">
        <f>SUMIFS(C55:O55, C6:O6, "CSE411_CO7")</f>
        <v/>
      </c>
    </row>
    <row r="56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Q56" s="27">
        <f>SUMIFS(C56:O56, C6:O6, "CSE411_CO1")</f>
        <v/>
      </c>
      <c r="R56" s="27">
        <f>SUMIFS(C56:O56, C6:O6, "CSE411_CO2")</f>
        <v/>
      </c>
      <c r="S56" s="27">
        <f>SUMIFS(C56:O56, C6:O6, "CSE411_CO3")</f>
        <v/>
      </c>
      <c r="T56" s="27">
        <f>SUMIFS(C56:O56, C6:O6, "CSE411_CO4")</f>
        <v/>
      </c>
      <c r="U56" s="27">
        <f>SUMIFS(C56:O56, C6:O6, "CSE411_CO5")</f>
        <v/>
      </c>
      <c r="V56" s="27">
        <f>SUMIFS(C56:O56, C6:O6, "CSE411_CO6")</f>
        <v/>
      </c>
      <c r="W56" s="27">
        <f>SUMIFS(C56:O56, C6:O6, "CSE411_CO7")</f>
        <v/>
      </c>
    </row>
    <row r="57">
      <c r="A57" s="26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Q57" s="27">
        <f>SUMIFS(C57:O57, C6:O6, "CSE411_CO1")</f>
        <v/>
      </c>
      <c r="R57" s="27">
        <f>SUMIFS(C57:O57, C6:O6, "CSE411_CO2")</f>
        <v/>
      </c>
      <c r="S57" s="27">
        <f>SUMIFS(C57:O57, C6:O6, "CSE411_CO3")</f>
        <v/>
      </c>
      <c r="T57" s="27">
        <f>SUMIFS(C57:O57, C6:O6, "CSE411_CO4")</f>
        <v/>
      </c>
      <c r="U57" s="27">
        <f>SUMIFS(C57:O57, C6:O6, "CSE411_CO5")</f>
        <v/>
      </c>
      <c r="V57" s="27">
        <f>SUMIFS(C57:O57, C6:O6, "CSE411_CO6")</f>
        <v/>
      </c>
      <c r="W57" s="27">
        <f>SUMIFS(C57:O57, C6:O6, "CSE411_CO7")</f>
        <v/>
      </c>
    </row>
    <row r="60">
      <c r="A60" s="29" t="inlineStr">
        <is>
          <t>Colour Code</t>
        </is>
      </c>
      <c r="B60" s="29" t="inlineStr">
        <is>
          <t>Meaning</t>
        </is>
      </c>
      <c r="C60" s="30" t="n"/>
    </row>
    <row r="61">
      <c r="A61" s="31" t="inlineStr">
        <is>
          <t>Pink fill</t>
        </is>
      </c>
      <c r="B61" s="31" t="inlineStr">
        <is>
          <t>Empty cell</t>
        </is>
      </c>
      <c r="C61" s="30" t="n"/>
    </row>
    <row r="62">
      <c r="A62" s="32" t="inlineStr">
        <is>
          <t>Red fill</t>
        </is>
      </c>
      <c r="B62" s="32" t="inlineStr">
        <is>
          <t>Cell value greater than expected</t>
        </is>
      </c>
      <c r="C62" s="30" t="n"/>
    </row>
    <row r="63">
      <c r="A63" s="33" t="inlineStr">
        <is>
          <t>Yellow fill</t>
        </is>
      </c>
      <c r="B63" s="33" t="inlineStr">
        <is>
          <t>All cells values in column below threshold</t>
        </is>
      </c>
      <c r="C63" s="30" t="n"/>
    </row>
    <row r="64">
      <c r="A64" s="34" t="inlineStr">
        <is>
          <t>Blue fill</t>
        </is>
      </c>
      <c r="B64" s="34" t="inlineStr">
        <is>
          <t>Header cell (ignore)</t>
        </is>
      </c>
      <c r="C64" s="3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OR(C5&gt;7,C5&lt;0)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OR(D5&gt;7,D5&lt;0)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OR(E5&gt;7,E5&lt;0)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OR(F5&gt;7,F5&lt;0)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OR(G5&gt;7,G5&lt;0)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OR(H5&gt;7,H5&lt;0)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OR(I5&gt;7,I5&lt;0)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OR(J5&gt;7,J5&lt;0)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OR(K5&gt;7,K5&lt;0)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OR(L5&gt;7,L5&lt;0)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OR(M5&gt;7,M5&lt;0)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OR(N5&gt;7,N5&lt;0)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OR(O5&gt;7,O5&lt;0)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COUNTIF(C11:C57, "&gt;="&amp;$C$4)=0</formula>
    </cfRule>
  </conditionalFormatting>
  <conditionalFormatting sqref="C11:C57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57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57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COUNTIF(D11:D57, "&gt;="&amp;$D$4)=0</formula>
    </cfRule>
  </conditionalFormatting>
  <conditionalFormatting sqref="D11:D57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COUNTIF(E11:E57, "&gt;="&amp;$E$4)=0</formula>
    </cfRule>
  </conditionalFormatting>
  <conditionalFormatting sqref="E11:E57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COUNTIF(F11:F57, "&gt;="&amp;$F$4)=0</formula>
    </cfRule>
  </conditionalFormatting>
  <conditionalFormatting sqref="F11:F57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COUNTIF(G11:G57, "&gt;="&amp;$G$4)=0</formula>
    </cfRule>
  </conditionalFormatting>
  <conditionalFormatting sqref="G11:G57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COUNTIF(H11:H57, "&gt;="&amp;$H$4)=0</formula>
    </cfRule>
  </conditionalFormatting>
  <conditionalFormatting sqref="H11:H57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COUNTIF(I11:I57, "&gt;="&amp;$I$4)=0</formula>
    </cfRule>
  </conditionalFormatting>
  <conditionalFormatting sqref="I11:I57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COUNTIF(J11:J57, "&gt;="&amp;$J$4)=0</formula>
    </cfRule>
  </conditionalFormatting>
  <conditionalFormatting sqref="J11:J57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COUNTIF(K11:K57, "&gt;="&amp;$K$4)=0</formula>
    </cfRule>
  </conditionalFormatting>
  <conditionalFormatting sqref="K11:K57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COUNTIF(L11:L57, "&gt;="&amp;$L$4)=0</formula>
    </cfRule>
  </conditionalFormatting>
  <conditionalFormatting sqref="L11:L57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COUNTIF(M11:M57, "&gt;="&amp;$M$4)=0</formula>
    </cfRule>
  </conditionalFormatting>
  <conditionalFormatting sqref="M11:M57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COUNTIF(N11:N57, "&gt;="&amp;$N$4)=0</formula>
    </cfRule>
  </conditionalFormatting>
  <conditionalFormatting sqref="N11:N57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COUNTIF(O11:O57, "&gt;="&amp;$O$4)=0</formula>
    </cfRule>
  </conditionalFormatting>
  <conditionalFormatting sqref="O11:O57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58"/>
  <sheetViews>
    <sheetView workbookViewId="0">
      <selection activeCell="A1" sqref="A1"/>
    </sheetView>
  </sheetViews>
  <sheetFormatPr baseColWidth="8" defaultRowHeight="15"/>
  <cols>
    <col width="2.5" customWidth="1" min="17" max="17"/>
    <col width="14.3" customWidth="1" min="18" max="18"/>
  </cols>
  <sheetData>
    <row r="1">
      <c r="A1" s="35" t="inlineStr">
        <is>
          <t>A_P1_I</t>
        </is>
      </c>
      <c r="B1" s="35" t="n"/>
      <c r="C1" s="35" t="n"/>
      <c r="D1" s="35" t="n"/>
      <c r="E1" s="35" t="n"/>
      <c r="F1" s="35" t="n"/>
      <c r="G1" s="35" t="n"/>
      <c r="I1" s="35" t="inlineStr">
        <is>
          <t>A_CA_I</t>
        </is>
      </c>
      <c r="J1" s="35" t="n"/>
      <c r="K1" s="35" t="n"/>
      <c r="L1" s="35" t="n"/>
      <c r="M1" s="35" t="n"/>
      <c r="N1" s="35" t="n"/>
      <c r="O1" s="35" t="n"/>
      <c r="Q1" s="36" t="n"/>
      <c r="S1" s="37" t="inlineStr">
        <is>
          <t>Combined Components table</t>
        </is>
      </c>
      <c r="T1" s="37" t="n"/>
      <c r="U1" s="37" t="n"/>
      <c r="V1" s="37" t="n"/>
      <c r="W1" s="37" t="n"/>
      <c r="X1" s="37" t="n"/>
      <c r="Y1" s="37" t="n"/>
    </row>
    <row r="2">
      <c r="A2" s="38" t="inlineStr">
        <is>
          <t>CO1</t>
        </is>
      </c>
      <c r="B2" s="38" t="inlineStr">
        <is>
          <t>CO2</t>
        </is>
      </c>
      <c r="C2" s="38" t="inlineStr">
        <is>
          <t>CO3</t>
        </is>
      </c>
      <c r="D2" s="38" t="inlineStr">
        <is>
          <t>CO4</t>
        </is>
      </c>
      <c r="E2" s="38" t="inlineStr">
        <is>
          <t>CO5</t>
        </is>
      </c>
      <c r="F2" s="38" t="inlineStr">
        <is>
          <t>CO6</t>
        </is>
      </c>
      <c r="G2" s="38" t="inlineStr">
        <is>
          <t>CO7</t>
        </is>
      </c>
      <c r="I2" s="38" t="inlineStr">
        <is>
          <t>CO1</t>
        </is>
      </c>
      <c r="J2" s="38" t="inlineStr">
        <is>
          <t>CO2</t>
        </is>
      </c>
      <c r="K2" s="38" t="inlineStr">
        <is>
          <t>CO3</t>
        </is>
      </c>
      <c r="L2" s="38" t="inlineStr">
        <is>
          <t>CO4</t>
        </is>
      </c>
      <c r="M2" s="38" t="inlineStr">
        <is>
          <t>CO5</t>
        </is>
      </c>
      <c r="N2" s="38" t="inlineStr">
        <is>
          <t>CO6</t>
        </is>
      </c>
      <c r="O2" s="38" t="inlineStr">
        <is>
          <t>CO7</t>
        </is>
      </c>
      <c r="Q2" s="36" t="n"/>
      <c r="S2" s="39" t="inlineStr">
        <is>
          <t>CO1</t>
        </is>
      </c>
      <c r="T2" s="39" t="inlineStr">
        <is>
          <t>CO2</t>
        </is>
      </c>
      <c r="U2" s="39" t="inlineStr">
        <is>
          <t>CO3</t>
        </is>
      </c>
      <c r="V2" s="39" t="inlineStr">
        <is>
          <t>CO4</t>
        </is>
      </c>
      <c r="W2" s="39" t="inlineStr">
        <is>
          <t>CO5</t>
        </is>
      </c>
      <c r="X2" s="39" t="inlineStr">
        <is>
          <t>CO6</t>
        </is>
      </c>
      <c r="Y2" s="39" t="inlineStr">
        <is>
          <t>CO7</t>
        </is>
      </c>
    </row>
    <row r="3">
      <c r="A3" s="20">
        <f>'A_P1_I'!K3</f>
        <v/>
      </c>
      <c r="B3" s="20">
        <f>'A_P1_I'!L3</f>
        <v/>
      </c>
      <c r="C3" s="20">
        <f>'A_P1_I'!M3</f>
        <v/>
      </c>
      <c r="D3" s="20">
        <f>'A_P1_I'!N3</f>
        <v/>
      </c>
      <c r="E3" s="20">
        <f>'A_P1_I'!O3</f>
        <v/>
      </c>
      <c r="F3" s="20">
        <f>'A_P1_I'!P3</f>
        <v/>
      </c>
      <c r="G3" s="20">
        <f>'A_P1_I'!Q3</f>
        <v/>
      </c>
      <c r="I3" s="20">
        <f>'A_CA_I'!H3</f>
        <v/>
      </c>
      <c r="J3" s="20">
        <f>'A_CA_I'!I3</f>
        <v/>
      </c>
      <c r="K3" s="20">
        <f>'A_CA_I'!J3</f>
        <v/>
      </c>
      <c r="L3" s="20">
        <f>'A_CA_I'!K3</f>
        <v/>
      </c>
      <c r="M3" s="20">
        <f>'A_CA_I'!L3</f>
        <v/>
      </c>
      <c r="N3" s="20">
        <f>'A_CA_I'!M3</f>
        <v/>
      </c>
      <c r="O3" s="20">
        <f>'A_CA_I'!N3</f>
        <v/>
      </c>
      <c r="Q3" s="36" t="n"/>
      <c r="S3" s="20">
        <f>SUM(A3,I3)</f>
        <v/>
      </c>
      <c r="T3" s="20">
        <f>SUM(B3,J3)</f>
        <v/>
      </c>
      <c r="U3" s="20">
        <f>SUM(C3,K3)</f>
        <v/>
      </c>
      <c r="V3" s="20">
        <f>SUM(D3,L3)</f>
        <v/>
      </c>
      <c r="W3" s="20">
        <f>SUM(E3,M3)</f>
        <v/>
      </c>
      <c r="X3" s="20">
        <f>SUM(F3,N3)</f>
        <v/>
      </c>
      <c r="Y3" s="20">
        <f>SUM(G3,O3)</f>
        <v/>
      </c>
    </row>
    <row r="4">
      <c r="A4" s="20">
        <f>'A_P1_I'!K4</f>
        <v/>
      </c>
      <c r="B4" s="20">
        <f>'A_P1_I'!L4</f>
        <v/>
      </c>
      <c r="C4" s="20">
        <f>'A_P1_I'!M4</f>
        <v/>
      </c>
      <c r="D4" s="20">
        <f>'A_P1_I'!N4</f>
        <v/>
      </c>
      <c r="E4" s="20">
        <f>'A_P1_I'!O4</f>
        <v/>
      </c>
      <c r="F4" s="20">
        <f>'A_P1_I'!P4</f>
        <v/>
      </c>
      <c r="G4" s="20">
        <f>'A_P1_I'!Q4</f>
        <v/>
      </c>
      <c r="I4" s="20">
        <f>'A_CA_I'!H4</f>
        <v/>
      </c>
      <c r="J4" s="20">
        <f>'A_CA_I'!I4</f>
        <v/>
      </c>
      <c r="K4" s="20">
        <f>'A_CA_I'!J4</f>
        <v/>
      </c>
      <c r="L4" s="20">
        <f>'A_CA_I'!K4</f>
        <v/>
      </c>
      <c r="M4" s="20">
        <f>'A_CA_I'!L4</f>
        <v/>
      </c>
      <c r="N4" s="20">
        <f>'A_CA_I'!M4</f>
        <v/>
      </c>
      <c r="O4" s="20">
        <f>'A_CA_I'!N4</f>
        <v/>
      </c>
      <c r="Q4" s="36" t="n"/>
      <c r="S4" s="20">
        <f>SUM(A4,I4)</f>
        <v/>
      </c>
      <c r="T4" s="20">
        <f>SUM(B4,J4)</f>
        <v/>
      </c>
      <c r="U4" s="20">
        <f>SUM(C4,K4)</f>
        <v/>
      </c>
      <c r="V4" s="20">
        <f>SUM(D4,L4)</f>
        <v/>
      </c>
      <c r="W4" s="20">
        <f>SUM(E4,M4)</f>
        <v/>
      </c>
      <c r="X4" s="20">
        <f>SUM(F4,N4)</f>
        <v/>
      </c>
      <c r="Y4" s="20">
        <f>SUM(G4,O4)</f>
        <v/>
      </c>
    </row>
    <row r="5">
      <c r="Q5" s="36" t="n"/>
    </row>
    <row r="6">
      <c r="A6" s="38" t="inlineStr">
        <is>
          <t>CO1</t>
        </is>
      </c>
      <c r="B6" s="38" t="inlineStr">
        <is>
          <t>CO2</t>
        </is>
      </c>
      <c r="C6" s="38" t="inlineStr">
        <is>
          <t>CO3</t>
        </is>
      </c>
      <c r="D6" s="38" t="inlineStr">
        <is>
          <t>CO4</t>
        </is>
      </c>
      <c r="E6" s="38" t="inlineStr">
        <is>
          <t>CO5</t>
        </is>
      </c>
      <c r="F6" s="38" t="inlineStr">
        <is>
          <t>CO6</t>
        </is>
      </c>
      <c r="G6" s="38" t="inlineStr">
        <is>
          <t>CO7</t>
        </is>
      </c>
      <c r="I6" s="38" t="inlineStr">
        <is>
          <t>CO1</t>
        </is>
      </c>
      <c r="J6" s="38" t="inlineStr">
        <is>
          <t>CO2</t>
        </is>
      </c>
      <c r="K6" s="38" t="inlineStr">
        <is>
          <t>CO3</t>
        </is>
      </c>
      <c r="L6" s="38" t="inlineStr">
        <is>
          <t>CO4</t>
        </is>
      </c>
      <c r="M6" s="38" t="inlineStr">
        <is>
          <t>CO5</t>
        </is>
      </c>
      <c r="N6" s="38" t="inlineStr">
        <is>
          <t>CO6</t>
        </is>
      </c>
      <c r="O6" s="38" t="inlineStr">
        <is>
          <t>CO7</t>
        </is>
      </c>
      <c r="Q6" s="36" t="n"/>
      <c r="S6" s="39" t="inlineStr">
        <is>
          <t>CO1</t>
        </is>
      </c>
      <c r="T6" s="39" t="inlineStr">
        <is>
          <t>CO2</t>
        </is>
      </c>
      <c r="U6" s="39" t="inlineStr">
        <is>
          <t>CO3</t>
        </is>
      </c>
      <c r="V6" s="39" t="inlineStr">
        <is>
          <t>CO4</t>
        </is>
      </c>
      <c r="W6" s="39" t="inlineStr">
        <is>
          <t>CO5</t>
        </is>
      </c>
      <c r="X6" s="39" t="inlineStr">
        <is>
          <t>CO6</t>
        </is>
      </c>
      <c r="Y6" s="39" t="inlineStr">
        <is>
          <t>CO7</t>
        </is>
      </c>
    </row>
    <row r="7">
      <c r="A7" s="20">
        <f>'A_P1_I'!K11</f>
        <v/>
      </c>
      <c r="B7" s="20">
        <f>'A_P1_I'!L11</f>
        <v/>
      </c>
      <c r="C7" s="20">
        <f>'A_P1_I'!M11</f>
        <v/>
      </c>
      <c r="D7" s="20">
        <f>'A_P1_I'!N11</f>
        <v/>
      </c>
      <c r="E7" s="20">
        <f>'A_P1_I'!O11</f>
        <v/>
      </c>
      <c r="F7" s="20">
        <f>'A_P1_I'!P11</f>
        <v/>
      </c>
      <c r="G7" s="20">
        <f>'A_P1_I'!Q11</f>
        <v/>
      </c>
      <c r="I7" s="20">
        <f>'A_CA_I'!H11</f>
        <v/>
      </c>
      <c r="J7" s="20">
        <f>'A_CA_I'!I11</f>
        <v/>
      </c>
      <c r="K7" s="20">
        <f>'A_CA_I'!J11</f>
        <v/>
      </c>
      <c r="L7" s="20">
        <f>'A_CA_I'!K11</f>
        <v/>
      </c>
      <c r="M7" s="20">
        <f>'A_CA_I'!L11</f>
        <v/>
      </c>
      <c r="N7" s="20">
        <f>'A_CA_I'!M11</f>
        <v/>
      </c>
      <c r="O7" s="20">
        <f>'A_CA_I'!N11</f>
        <v/>
      </c>
      <c r="Q7" s="36" t="n"/>
      <c r="S7" s="20">
        <f>SUM(A7,I7)</f>
        <v/>
      </c>
      <c r="T7" s="20">
        <f>SUM(B7,J7)</f>
        <v/>
      </c>
      <c r="U7" s="20">
        <f>SUM(C7,K7)</f>
        <v/>
      </c>
      <c r="V7" s="20">
        <f>SUM(D7,L7)</f>
        <v/>
      </c>
      <c r="W7" s="20">
        <f>SUM(E7,M7)</f>
        <v/>
      </c>
      <c r="X7" s="20">
        <f>SUM(F7,N7)</f>
        <v/>
      </c>
      <c r="Y7" s="20">
        <f>SUM(G7,O7)</f>
        <v/>
      </c>
    </row>
    <row r="8">
      <c r="A8" s="20">
        <f>'A_P1_I'!K12</f>
        <v/>
      </c>
      <c r="B8" s="20">
        <f>'A_P1_I'!L12</f>
        <v/>
      </c>
      <c r="C8" s="20">
        <f>'A_P1_I'!M12</f>
        <v/>
      </c>
      <c r="D8" s="20">
        <f>'A_P1_I'!N12</f>
        <v/>
      </c>
      <c r="E8" s="20">
        <f>'A_P1_I'!O12</f>
        <v/>
      </c>
      <c r="F8" s="20">
        <f>'A_P1_I'!P12</f>
        <v/>
      </c>
      <c r="G8" s="20">
        <f>'A_P1_I'!Q12</f>
        <v/>
      </c>
      <c r="I8" s="20">
        <f>'A_CA_I'!H12</f>
        <v/>
      </c>
      <c r="J8" s="20">
        <f>'A_CA_I'!I12</f>
        <v/>
      </c>
      <c r="K8" s="20">
        <f>'A_CA_I'!J12</f>
        <v/>
      </c>
      <c r="L8" s="20">
        <f>'A_CA_I'!K12</f>
        <v/>
      </c>
      <c r="M8" s="20">
        <f>'A_CA_I'!L12</f>
        <v/>
      </c>
      <c r="N8" s="20">
        <f>'A_CA_I'!M12</f>
        <v/>
      </c>
      <c r="O8" s="20">
        <f>'A_CA_I'!N12</f>
        <v/>
      </c>
      <c r="Q8" s="36" t="n"/>
      <c r="S8" s="20">
        <f>SUM(A8,I8)</f>
        <v/>
      </c>
      <c r="T8" s="20">
        <f>SUM(B8,J8)</f>
        <v/>
      </c>
      <c r="U8" s="20">
        <f>SUM(C8,K8)</f>
        <v/>
      </c>
      <c r="V8" s="20">
        <f>SUM(D8,L8)</f>
        <v/>
      </c>
      <c r="W8" s="20">
        <f>SUM(E8,M8)</f>
        <v/>
      </c>
      <c r="X8" s="20">
        <f>SUM(F8,N8)</f>
        <v/>
      </c>
      <c r="Y8" s="20">
        <f>SUM(G8,O8)</f>
        <v/>
      </c>
    </row>
    <row r="9">
      <c r="A9" s="20">
        <f>'A_P1_I'!K13</f>
        <v/>
      </c>
      <c r="B9" s="20">
        <f>'A_P1_I'!L13</f>
        <v/>
      </c>
      <c r="C9" s="20">
        <f>'A_P1_I'!M13</f>
        <v/>
      </c>
      <c r="D9" s="20">
        <f>'A_P1_I'!N13</f>
        <v/>
      </c>
      <c r="E9" s="20">
        <f>'A_P1_I'!O13</f>
        <v/>
      </c>
      <c r="F9" s="20">
        <f>'A_P1_I'!P13</f>
        <v/>
      </c>
      <c r="G9" s="20">
        <f>'A_P1_I'!Q13</f>
        <v/>
      </c>
      <c r="I9" s="20">
        <f>'A_CA_I'!H13</f>
        <v/>
      </c>
      <c r="J9" s="20">
        <f>'A_CA_I'!I13</f>
        <v/>
      </c>
      <c r="K9" s="20">
        <f>'A_CA_I'!J13</f>
        <v/>
      </c>
      <c r="L9" s="20">
        <f>'A_CA_I'!K13</f>
        <v/>
      </c>
      <c r="M9" s="20">
        <f>'A_CA_I'!L13</f>
        <v/>
      </c>
      <c r="N9" s="20">
        <f>'A_CA_I'!M13</f>
        <v/>
      </c>
      <c r="O9" s="20">
        <f>'A_CA_I'!N13</f>
        <v/>
      </c>
      <c r="Q9" s="36" t="n"/>
      <c r="S9" s="20">
        <f>SUM(A9,I9)</f>
        <v/>
      </c>
      <c r="T9" s="20">
        <f>SUM(B9,J9)</f>
        <v/>
      </c>
      <c r="U9" s="20">
        <f>SUM(C9,K9)</f>
        <v/>
      </c>
      <c r="V9" s="20">
        <f>SUM(D9,L9)</f>
        <v/>
      </c>
      <c r="W9" s="20">
        <f>SUM(E9,M9)</f>
        <v/>
      </c>
      <c r="X9" s="20">
        <f>SUM(F9,N9)</f>
        <v/>
      </c>
      <c r="Y9" s="20">
        <f>SUM(G9,O9)</f>
        <v/>
      </c>
    </row>
    <row r="10">
      <c r="A10" s="20">
        <f>'A_P1_I'!K14</f>
        <v/>
      </c>
      <c r="B10" s="20">
        <f>'A_P1_I'!L14</f>
        <v/>
      </c>
      <c r="C10" s="20">
        <f>'A_P1_I'!M14</f>
        <v/>
      </c>
      <c r="D10" s="20">
        <f>'A_P1_I'!N14</f>
        <v/>
      </c>
      <c r="E10" s="20">
        <f>'A_P1_I'!O14</f>
        <v/>
      </c>
      <c r="F10" s="20">
        <f>'A_P1_I'!P14</f>
        <v/>
      </c>
      <c r="G10" s="20">
        <f>'A_P1_I'!Q14</f>
        <v/>
      </c>
      <c r="I10" s="20">
        <f>'A_CA_I'!H14</f>
        <v/>
      </c>
      <c r="J10" s="20">
        <f>'A_CA_I'!I14</f>
        <v/>
      </c>
      <c r="K10" s="20">
        <f>'A_CA_I'!J14</f>
        <v/>
      </c>
      <c r="L10" s="20">
        <f>'A_CA_I'!K14</f>
        <v/>
      </c>
      <c r="M10" s="20">
        <f>'A_CA_I'!L14</f>
        <v/>
      </c>
      <c r="N10" s="20">
        <f>'A_CA_I'!M14</f>
        <v/>
      </c>
      <c r="O10" s="20">
        <f>'A_CA_I'!N14</f>
        <v/>
      </c>
      <c r="Q10" s="36" t="n"/>
      <c r="S10" s="20">
        <f>SUM(A10,I10)</f>
        <v/>
      </c>
      <c r="T10" s="20">
        <f>SUM(B10,J10)</f>
        <v/>
      </c>
      <c r="U10" s="20">
        <f>SUM(C10,K10)</f>
        <v/>
      </c>
      <c r="V10" s="20">
        <f>SUM(D10,L10)</f>
        <v/>
      </c>
      <c r="W10" s="20">
        <f>SUM(E10,M10)</f>
        <v/>
      </c>
      <c r="X10" s="20">
        <f>SUM(F10,N10)</f>
        <v/>
      </c>
      <c r="Y10" s="20">
        <f>SUM(G10,O10)</f>
        <v/>
      </c>
    </row>
    <row r="11">
      <c r="A11" s="20">
        <f>'A_P1_I'!K15</f>
        <v/>
      </c>
      <c r="B11" s="20">
        <f>'A_P1_I'!L15</f>
        <v/>
      </c>
      <c r="C11" s="20">
        <f>'A_P1_I'!M15</f>
        <v/>
      </c>
      <c r="D11" s="20">
        <f>'A_P1_I'!N15</f>
        <v/>
      </c>
      <c r="E11" s="20">
        <f>'A_P1_I'!O15</f>
        <v/>
      </c>
      <c r="F11" s="20">
        <f>'A_P1_I'!P15</f>
        <v/>
      </c>
      <c r="G11" s="20">
        <f>'A_P1_I'!Q15</f>
        <v/>
      </c>
      <c r="I11" s="20">
        <f>'A_CA_I'!H15</f>
        <v/>
      </c>
      <c r="J11" s="20">
        <f>'A_CA_I'!I15</f>
        <v/>
      </c>
      <c r="K11" s="20">
        <f>'A_CA_I'!J15</f>
        <v/>
      </c>
      <c r="L11" s="20">
        <f>'A_CA_I'!K15</f>
        <v/>
      </c>
      <c r="M11" s="20">
        <f>'A_CA_I'!L15</f>
        <v/>
      </c>
      <c r="N11" s="20">
        <f>'A_CA_I'!M15</f>
        <v/>
      </c>
      <c r="O11" s="20">
        <f>'A_CA_I'!N15</f>
        <v/>
      </c>
      <c r="Q11" s="36" t="n"/>
      <c r="S11" s="20">
        <f>SUM(A11,I11)</f>
        <v/>
      </c>
      <c r="T11" s="20">
        <f>SUM(B11,J11)</f>
        <v/>
      </c>
      <c r="U11" s="20">
        <f>SUM(C11,K11)</f>
        <v/>
      </c>
      <c r="V11" s="20">
        <f>SUM(D11,L11)</f>
        <v/>
      </c>
      <c r="W11" s="20">
        <f>SUM(E11,M11)</f>
        <v/>
      </c>
      <c r="X11" s="20">
        <f>SUM(F11,N11)</f>
        <v/>
      </c>
      <c r="Y11" s="20">
        <f>SUM(G11,O11)</f>
        <v/>
      </c>
    </row>
    <row r="12">
      <c r="A12" s="20">
        <f>'A_P1_I'!K16</f>
        <v/>
      </c>
      <c r="B12" s="20">
        <f>'A_P1_I'!L16</f>
        <v/>
      </c>
      <c r="C12" s="20">
        <f>'A_P1_I'!M16</f>
        <v/>
      </c>
      <c r="D12" s="20">
        <f>'A_P1_I'!N16</f>
        <v/>
      </c>
      <c r="E12" s="20">
        <f>'A_P1_I'!O16</f>
        <v/>
      </c>
      <c r="F12" s="20">
        <f>'A_P1_I'!P16</f>
        <v/>
      </c>
      <c r="G12" s="20">
        <f>'A_P1_I'!Q16</f>
        <v/>
      </c>
      <c r="I12" s="20">
        <f>'A_CA_I'!H16</f>
        <v/>
      </c>
      <c r="J12" s="20">
        <f>'A_CA_I'!I16</f>
        <v/>
      </c>
      <c r="K12" s="20">
        <f>'A_CA_I'!J16</f>
        <v/>
      </c>
      <c r="L12" s="20">
        <f>'A_CA_I'!K16</f>
        <v/>
      </c>
      <c r="M12" s="20">
        <f>'A_CA_I'!L16</f>
        <v/>
      </c>
      <c r="N12" s="20">
        <f>'A_CA_I'!M16</f>
        <v/>
      </c>
      <c r="O12" s="20">
        <f>'A_CA_I'!N16</f>
        <v/>
      </c>
      <c r="Q12" s="36" t="n"/>
      <c r="S12" s="20">
        <f>SUM(A12,I12)</f>
        <v/>
      </c>
      <c r="T12" s="20">
        <f>SUM(B12,J12)</f>
        <v/>
      </c>
      <c r="U12" s="20">
        <f>SUM(C12,K12)</f>
        <v/>
      </c>
      <c r="V12" s="20">
        <f>SUM(D12,L12)</f>
        <v/>
      </c>
      <c r="W12" s="20">
        <f>SUM(E12,M12)</f>
        <v/>
      </c>
      <c r="X12" s="20">
        <f>SUM(F12,N12)</f>
        <v/>
      </c>
      <c r="Y12" s="20">
        <f>SUM(G12,O12)</f>
        <v/>
      </c>
    </row>
    <row r="13">
      <c r="A13" s="20">
        <f>'A_P1_I'!K17</f>
        <v/>
      </c>
      <c r="B13" s="20">
        <f>'A_P1_I'!L17</f>
        <v/>
      </c>
      <c r="C13" s="20">
        <f>'A_P1_I'!M17</f>
        <v/>
      </c>
      <c r="D13" s="20">
        <f>'A_P1_I'!N17</f>
        <v/>
      </c>
      <c r="E13" s="20">
        <f>'A_P1_I'!O17</f>
        <v/>
      </c>
      <c r="F13" s="20">
        <f>'A_P1_I'!P17</f>
        <v/>
      </c>
      <c r="G13" s="20">
        <f>'A_P1_I'!Q17</f>
        <v/>
      </c>
      <c r="I13" s="20">
        <f>'A_CA_I'!H17</f>
        <v/>
      </c>
      <c r="J13" s="20">
        <f>'A_CA_I'!I17</f>
        <v/>
      </c>
      <c r="K13" s="20">
        <f>'A_CA_I'!J17</f>
        <v/>
      </c>
      <c r="L13" s="20">
        <f>'A_CA_I'!K17</f>
        <v/>
      </c>
      <c r="M13" s="20">
        <f>'A_CA_I'!L17</f>
        <v/>
      </c>
      <c r="N13" s="20">
        <f>'A_CA_I'!M17</f>
        <v/>
      </c>
      <c r="O13" s="20">
        <f>'A_CA_I'!N17</f>
        <v/>
      </c>
      <c r="Q13" s="36" t="n"/>
      <c r="S13" s="20">
        <f>SUM(A13,I13)</f>
        <v/>
      </c>
      <c r="T13" s="20">
        <f>SUM(B13,J13)</f>
        <v/>
      </c>
      <c r="U13" s="20">
        <f>SUM(C13,K13)</f>
        <v/>
      </c>
      <c r="V13" s="20">
        <f>SUM(D13,L13)</f>
        <v/>
      </c>
      <c r="W13" s="20">
        <f>SUM(E13,M13)</f>
        <v/>
      </c>
      <c r="X13" s="20">
        <f>SUM(F13,N13)</f>
        <v/>
      </c>
      <c r="Y13" s="20">
        <f>SUM(G13,O13)</f>
        <v/>
      </c>
    </row>
    <row r="14">
      <c r="A14" s="20">
        <f>'A_P1_I'!K18</f>
        <v/>
      </c>
      <c r="B14" s="20">
        <f>'A_P1_I'!L18</f>
        <v/>
      </c>
      <c r="C14" s="20">
        <f>'A_P1_I'!M18</f>
        <v/>
      </c>
      <c r="D14" s="20">
        <f>'A_P1_I'!N18</f>
        <v/>
      </c>
      <c r="E14" s="20">
        <f>'A_P1_I'!O18</f>
        <v/>
      </c>
      <c r="F14" s="20">
        <f>'A_P1_I'!P18</f>
        <v/>
      </c>
      <c r="G14" s="20">
        <f>'A_P1_I'!Q18</f>
        <v/>
      </c>
      <c r="I14" s="20">
        <f>'A_CA_I'!H18</f>
        <v/>
      </c>
      <c r="J14" s="20">
        <f>'A_CA_I'!I18</f>
        <v/>
      </c>
      <c r="K14" s="20">
        <f>'A_CA_I'!J18</f>
        <v/>
      </c>
      <c r="L14" s="20">
        <f>'A_CA_I'!K18</f>
        <v/>
      </c>
      <c r="M14" s="20">
        <f>'A_CA_I'!L18</f>
        <v/>
      </c>
      <c r="N14" s="20">
        <f>'A_CA_I'!M18</f>
        <v/>
      </c>
      <c r="O14" s="20">
        <f>'A_CA_I'!N18</f>
        <v/>
      </c>
      <c r="Q14" s="36" t="n"/>
      <c r="S14" s="20">
        <f>SUM(A14,I14)</f>
        <v/>
      </c>
      <c r="T14" s="20">
        <f>SUM(B14,J14)</f>
        <v/>
      </c>
      <c r="U14" s="20">
        <f>SUM(C14,K14)</f>
        <v/>
      </c>
      <c r="V14" s="20">
        <f>SUM(D14,L14)</f>
        <v/>
      </c>
      <c r="W14" s="20">
        <f>SUM(E14,M14)</f>
        <v/>
      </c>
      <c r="X14" s="20">
        <f>SUM(F14,N14)</f>
        <v/>
      </c>
      <c r="Y14" s="20">
        <f>SUM(G14,O14)</f>
        <v/>
      </c>
    </row>
    <row r="15">
      <c r="A15" s="20">
        <f>'A_P1_I'!K19</f>
        <v/>
      </c>
      <c r="B15" s="20">
        <f>'A_P1_I'!L19</f>
        <v/>
      </c>
      <c r="C15" s="20">
        <f>'A_P1_I'!M19</f>
        <v/>
      </c>
      <c r="D15" s="20">
        <f>'A_P1_I'!N19</f>
        <v/>
      </c>
      <c r="E15" s="20">
        <f>'A_P1_I'!O19</f>
        <v/>
      </c>
      <c r="F15" s="20">
        <f>'A_P1_I'!P19</f>
        <v/>
      </c>
      <c r="G15" s="20">
        <f>'A_P1_I'!Q19</f>
        <v/>
      </c>
      <c r="I15" s="20">
        <f>'A_CA_I'!H19</f>
        <v/>
      </c>
      <c r="J15" s="20">
        <f>'A_CA_I'!I19</f>
        <v/>
      </c>
      <c r="K15" s="20">
        <f>'A_CA_I'!J19</f>
        <v/>
      </c>
      <c r="L15" s="20">
        <f>'A_CA_I'!K19</f>
        <v/>
      </c>
      <c r="M15" s="20">
        <f>'A_CA_I'!L19</f>
        <v/>
      </c>
      <c r="N15" s="20">
        <f>'A_CA_I'!M19</f>
        <v/>
      </c>
      <c r="O15" s="20">
        <f>'A_CA_I'!N19</f>
        <v/>
      </c>
      <c r="Q15" s="36" t="n"/>
      <c r="S15" s="20">
        <f>SUM(A15,I15)</f>
        <v/>
      </c>
      <c r="T15" s="20">
        <f>SUM(B15,J15)</f>
        <v/>
      </c>
      <c r="U15" s="20">
        <f>SUM(C15,K15)</f>
        <v/>
      </c>
      <c r="V15" s="20">
        <f>SUM(D15,L15)</f>
        <v/>
      </c>
      <c r="W15" s="20">
        <f>SUM(E15,M15)</f>
        <v/>
      </c>
      <c r="X15" s="20">
        <f>SUM(F15,N15)</f>
        <v/>
      </c>
      <c r="Y15" s="20">
        <f>SUM(G15,O15)</f>
        <v/>
      </c>
    </row>
    <row r="16">
      <c r="A16" s="20">
        <f>'A_P1_I'!K20</f>
        <v/>
      </c>
      <c r="B16" s="20">
        <f>'A_P1_I'!L20</f>
        <v/>
      </c>
      <c r="C16" s="20">
        <f>'A_P1_I'!M20</f>
        <v/>
      </c>
      <c r="D16" s="20">
        <f>'A_P1_I'!N20</f>
        <v/>
      </c>
      <c r="E16" s="20">
        <f>'A_P1_I'!O20</f>
        <v/>
      </c>
      <c r="F16" s="20">
        <f>'A_P1_I'!P20</f>
        <v/>
      </c>
      <c r="G16" s="20">
        <f>'A_P1_I'!Q20</f>
        <v/>
      </c>
      <c r="I16" s="20">
        <f>'A_CA_I'!H20</f>
        <v/>
      </c>
      <c r="J16" s="20">
        <f>'A_CA_I'!I20</f>
        <v/>
      </c>
      <c r="K16" s="20">
        <f>'A_CA_I'!J20</f>
        <v/>
      </c>
      <c r="L16" s="20">
        <f>'A_CA_I'!K20</f>
        <v/>
      </c>
      <c r="M16" s="20">
        <f>'A_CA_I'!L20</f>
        <v/>
      </c>
      <c r="N16" s="20">
        <f>'A_CA_I'!M20</f>
        <v/>
      </c>
      <c r="O16" s="20">
        <f>'A_CA_I'!N20</f>
        <v/>
      </c>
      <c r="Q16" s="36" t="n"/>
      <c r="S16" s="20">
        <f>SUM(A16,I16)</f>
        <v/>
      </c>
      <c r="T16" s="20">
        <f>SUM(B16,J16)</f>
        <v/>
      </c>
      <c r="U16" s="20">
        <f>SUM(C16,K16)</f>
        <v/>
      </c>
      <c r="V16" s="20">
        <f>SUM(D16,L16)</f>
        <v/>
      </c>
      <c r="W16" s="20">
        <f>SUM(E16,M16)</f>
        <v/>
      </c>
      <c r="X16" s="20">
        <f>SUM(F16,N16)</f>
        <v/>
      </c>
      <c r="Y16" s="20">
        <f>SUM(G16,O16)</f>
        <v/>
      </c>
    </row>
    <row r="17">
      <c r="A17" s="20">
        <f>'A_P1_I'!K21</f>
        <v/>
      </c>
      <c r="B17" s="20">
        <f>'A_P1_I'!L21</f>
        <v/>
      </c>
      <c r="C17" s="20">
        <f>'A_P1_I'!M21</f>
        <v/>
      </c>
      <c r="D17" s="20">
        <f>'A_P1_I'!N21</f>
        <v/>
      </c>
      <c r="E17" s="20">
        <f>'A_P1_I'!O21</f>
        <v/>
      </c>
      <c r="F17" s="20">
        <f>'A_P1_I'!P21</f>
        <v/>
      </c>
      <c r="G17" s="20">
        <f>'A_P1_I'!Q21</f>
        <v/>
      </c>
      <c r="I17" s="20">
        <f>'A_CA_I'!H21</f>
        <v/>
      </c>
      <c r="J17" s="20">
        <f>'A_CA_I'!I21</f>
        <v/>
      </c>
      <c r="K17" s="20">
        <f>'A_CA_I'!J21</f>
        <v/>
      </c>
      <c r="L17" s="20">
        <f>'A_CA_I'!K21</f>
        <v/>
      </c>
      <c r="M17" s="20">
        <f>'A_CA_I'!L21</f>
        <v/>
      </c>
      <c r="N17" s="20">
        <f>'A_CA_I'!M21</f>
        <v/>
      </c>
      <c r="O17" s="20">
        <f>'A_CA_I'!N21</f>
        <v/>
      </c>
      <c r="Q17" s="36" t="n"/>
      <c r="S17" s="20">
        <f>SUM(A17,I17)</f>
        <v/>
      </c>
      <c r="T17" s="20">
        <f>SUM(B17,J17)</f>
        <v/>
      </c>
      <c r="U17" s="20">
        <f>SUM(C17,K17)</f>
        <v/>
      </c>
      <c r="V17" s="20">
        <f>SUM(D17,L17)</f>
        <v/>
      </c>
      <c r="W17" s="20">
        <f>SUM(E17,M17)</f>
        <v/>
      </c>
      <c r="X17" s="20">
        <f>SUM(F17,N17)</f>
        <v/>
      </c>
      <c r="Y17" s="20">
        <f>SUM(G17,O17)</f>
        <v/>
      </c>
    </row>
    <row r="18">
      <c r="A18" s="20">
        <f>'A_P1_I'!K22</f>
        <v/>
      </c>
      <c r="B18" s="20">
        <f>'A_P1_I'!L22</f>
        <v/>
      </c>
      <c r="C18" s="20">
        <f>'A_P1_I'!M22</f>
        <v/>
      </c>
      <c r="D18" s="20">
        <f>'A_P1_I'!N22</f>
        <v/>
      </c>
      <c r="E18" s="20">
        <f>'A_P1_I'!O22</f>
        <v/>
      </c>
      <c r="F18" s="20">
        <f>'A_P1_I'!P22</f>
        <v/>
      </c>
      <c r="G18" s="20">
        <f>'A_P1_I'!Q22</f>
        <v/>
      </c>
      <c r="I18" s="20">
        <f>'A_CA_I'!H22</f>
        <v/>
      </c>
      <c r="J18" s="20">
        <f>'A_CA_I'!I22</f>
        <v/>
      </c>
      <c r="K18" s="20">
        <f>'A_CA_I'!J22</f>
        <v/>
      </c>
      <c r="L18" s="20">
        <f>'A_CA_I'!K22</f>
        <v/>
      </c>
      <c r="M18" s="20">
        <f>'A_CA_I'!L22</f>
        <v/>
      </c>
      <c r="N18" s="20">
        <f>'A_CA_I'!M22</f>
        <v/>
      </c>
      <c r="O18" s="20">
        <f>'A_CA_I'!N22</f>
        <v/>
      </c>
      <c r="Q18" s="36" t="n"/>
      <c r="S18" s="20">
        <f>SUM(A18,I18)</f>
        <v/>
      </c>
      <c r="T18" s="20">
        <f>SUM(B18,J18)</f>
        <v/>
      </c>
      <c r="U18" s="20">
        <f>SUM(C18,K18)</f>
        <v/>
      </c>
      <c r="V18" s="20">
        <f>SUM(D18,L18)</f>
        <v/>
      </c>
      <c r="W18" s="20">
        <f>SUM(E18,M18)</f>
        <v/>
      </c>
      <c r="X18" s="20">
        <f>SUM(F18,N18)</f>
        <v/>
      </c>
      <c r="Y18" s="20">
        <f>SUM(G18,O18)</f>
        <v/>
      </c>
    </row>
    <row r="19">
      <c r="A19" s="20">
        <f>'A_P1_I'!K23</f>
        <v/>
      </c>
      <c r="B19" s="20">
        <f>'A_P1_I'!L23</f>
        <v/>
      </c>
      <c r="C19" s="20">
        <f>'A_P1_I'!M23</f>
        <v/>
      </c>
      <c r="D19" s="20">
        <f>'A_P1_I'!N23</f>
        <v/>
      </c>
      <c r="E19" s="20">
        <f>'A_P1_I'!O23</f>
        <v/>
      </c>
      <c r="F19" s="20">
        <f>'A_P1_I'!P23</f>
        <v/>
      </c>
      <c r="G19" s="20">
        <f>'A_P1_I'!Q23</f>
        <v/>
      </c>
      <c r="I19" s="20">
        <f>'A_CA_I'!H23</f>
        <v/>
      </c>
      <c r="J19" s="20">
        <f>'A_CA_I'!I23</f>
        <v/>
      </c>
      <c r="K19" s="20">
        <f>'A_CA_I'!J23</f>
        <v/>
      </c>
      <c r="L19" s="20">
        <f>'A_CA_I'!K23</f>
        <v/>
      </c>
      <c r="M19" s="20">
        <f>'A_CA_I'!L23</f>
        <v/>
      </c>
      <c r="N19" s="20">
        <f>'A_CA_I'!M23</f>
        <v/>
      </c>
      <c r="O19" s="20">
        <f>'A_CA_I'!N23</f>
        <v/>
      </c>
      <c r="Q19" s="36" t="n"/>
      <c r="S19" s="20">
        <f>SUM(A19,I19)</f>
        <v/>
      </c>
      <c r="T19" s="20">
        <f>SUM(B19,J19)</f>
        <v/>
      </c>
      <c r="U19" s="20">
        <f>SUM(C19,K19)</f>
        <v/>
      </c>
      <c r="V19" s="20">
        <f>SUM(D19,L19)</f>
        <v/>
      </c>
      <c r="W19" s="20">
        <f>SUM(E19,M19)</f>
        <v/>
      </c>
      <c r="X19" s="20">
        <f>SUM(F19,N19)</f>
        <v/>
      </c>
      <c r="Y19" s="20">
        <f>SUM(G19,O19)</f>
        <v/>
      </c>
    </row>
    <row r="20">
      <c r="A20" s="20">
        <f>'A_P1_I'!K24</f>
        <v/>
      </c>
      <c r="B20" s="20">
        <f>'A_P1_I'!L24</f>
        <v/>
      </c>
      <c r="C20" s="20">
        <f>'A_P1_I'!M24</f>
        <v/>
      </c>
      <c r="D20" s="20">
        <f>'A_P1_I'!N24</f>
        <v/>
      </c>
      <c r="E20" s="20">
        <f>'A_P1_I'!O24</f>
        <v/>
      </c>
      <c r="F20" s="20">
        <f>'A_P1_I'!P24</f>
        <v/>
      </c>
      <c r="G20" s="20">
        <f>'A_P1_I'!Q24</f>
        <v/>
      </c>
      <c r="I20" s="20">
        <f>'A_CA_I'!H24</f>
        <v/>
      </c>
      <c r="J20" s="20">
        <f>'A_CA_I'!I24</f>
        <v/>
      </c>
      <c r="K20" s="20">
        <f>'A_CA_I'!J24</f>
        <v/>
      </c>
      <c r="L20" s="20">
        <f>'A_CA_I'!K24</f>
        <v/>
      </c>
      <c r="M20" s="20">
        <f>'A_CA_I'!L24</f>
        <v/>
      </c>
      <c r="N20" s="20">
        <f>'A_CA_I'!M24</f>
        <v/>
      </c>
      <c r="O20" s="20">
        <f>'A_CA_I'!N24</f>
        <v/>
      </c>
      <c r="Q20" s="36" t="n"/>
      <c r="S20" s="20">
        <f>SUM(A20,I20)</f>
        <v/>
      </c>
      <c r="T20" s="20">
        <f>SUM(B20,J20)</f>
        <v/>
      </c>
      <c r="U20" s="20">
        <f>SUM(C20,K20)</f>
        <v/>
      </c>
      <c r="V20" s="20">
        <f>SUM(D20,L20)</f>
        <v/>
      </c>
      <c r="W20" s="20">
        <f>SUM(E20,M20)</f>
        <v/>
      </c>
      <c r="X20" s="20">
        <f>SUM(F20,N20)</f>
        <v/>
      </c>
      <c r="Y20" s="20">
        <f>SUM(G20,O20)</f>
        <v/>
      </c>
    </row>
    <row r="21">
      <c r="A21" s="20">
        <f>'A_P1_I'!K25</f>
        <v/>
      </c>
      <c r="B21" s="20">
        <f>'A_P1_I'!L25</f>
        <v/>
      </c>
      <c r="C21" s="20">
        <f>'A_P1_I'!M25</f>
        <v/>
      </c>
      <c r="D21" s="20">
        <f>'A_P1_I'!N25</f>
        <v/>
      </c>
      <c r="E21" s="20">
        <f>'A_P1_I'!O25</f>
        <v/>
      </c>
      <c r="F21" s="20">
        <f>'A_P1_I'!P25</f>
        <v/>
      </c>
      <c r="G21" s="20">
        <f>'A_P1_I'!Q25</f>
        <v/>
      </c>
      <c r="I21" s="20">
        <f>'A_CA_I'!H25</f>
        <v/>
      </c>
      <c r="J21" s="20">
        <f>'A_CA_I'!I25</f>
        <v/>
      </c>
      <c r="K21" s="20">
        <f>'A_CA_I'!J25</f>
        <v/>
      </c>
      <c r="L21" s="20">
        <f>'A_CA_I'!K25</f>
        <v/>
      </c>
      <c r="M21" s="20">
        <f>'A_CA_I'!L25</f>
        <v/>
      </c>
      <c r="N21" s="20">
        <f>'A_CA_I'!M25</f>
        <v/>
      </c>
      <c r="O21" s="20">
        <f>'A_CA_I'!N25</f>
        <v/>
      </c>
      <c r="Q21" s="36" t="n"/>
      <c r="S21" s="20">
        <f>SUM(A21,I21)</f>
        <v/>
      </c>
      <c r="T21" s="20">
        <f>SUM(B21,J21)</f>
        <v/>
      </c>
      <c r="U21" s="20">
        <f>SUM(C21,K21)</f>
        <v/>
      </c>
      <c r="V21" s="20">
        <f>SUM(D21,L21)</f>
        <v/>
      </c>
      <c r="W21" s="20">
        <f>SUM(E21,M21)</f>
        <v/>
      </c>
      <c r="X21" s="20">
        <f>SUM(F21,N21)</f>
        <v/>
      </c>
      <c r="Y21" s="20">
        <f>SUM(G21,O21)</f>
        <v/>
      </c>
    </row>
    <row r="22">
      <c r="A22" s="20">
        <f>'A_P1_I'!K26</f>
        <v/>
      </c>
      <c r="B22" s="20">
        <f>'A_P1_I'!L26</f>
        <v/>
      </c>
      <c r="C22" s="20">
        <f>'A_P1_I'!M26</f>
        <v/>
      </c>
      <c r="D22" s="20">
        <f>'A_P1_I'!N26</f>
        <v/>
      </c>
      <c r="E22" s="20">
        <f>'A_P1_I'!O26</f>
        <v/>
      </c>
      <c r="F22" s="20">
        <f>'A_P1_I'!P26</f>
        <v/>
      </c>
      <c r="G22" s="20">
        <f>'A_P1_I'!Q26</f>
        <v/>
      </c>
      <c r="I22" s="20">
        <f>'A_CA_I'!H26</f>
        <v/>
      </c>
      <c r="J22" s="20">
        <f>'A_CA_I'!I26</f>
        <v/>
      </c>
      <c r="K22" s="20">
        <f>'A_CA_I'!J26</f>
        <v/>
      </c>
      <c r="L22" s="20">
        <f>'A_CA_I'!K26</f>
        <v/>
      </c>
      <c r="M22" s="20">
        <f>'A_CA_I'!L26</f>
        <v/>
      </c>
      <c r="N22" s="20">
        <f>'A_CA_I'!M26</f>
        <v/>
      </c>
      <c r="O22" s="20">
        <f>'A_CA_I'!N26</f>
        <v/>
      </c>
      <c r="Q22" s="36" t="n"/>
      <c r="S22" s="20">
        <f>SUM(A22,I22)</f>
        <v/>
      </c>
      <c r="T22" s="20">
        <f>SUM(B22,J22)</f>
        <v/>
      </c>
      <c r="U22" s="20">
        <f>SUM(C22,K22)</f>
        <v/>
      </c>
      <c r="V22" s="20">
        <f>SUM(D22,L22)</f>
        <v/>
      </c>
      <c r="W22" s="20">
        <f>SUM(E22,M22)</f>
        <v/>
      </c>
      <c r="X22" s="20">
        <f>SUM(F22,N22)</f>
        <v/>
      </c>
      <c r="Y22" s="20">
        <f>SUM(G22,O22)</f>
        <v/>
      </c>
    </row>
    <row r="23">
      <c r="A23" s="20">
        <f>'A_P1_I'!K27</f>
        <v/>
      </c>
      <c r="B23" s="20">
        <f>'A_P1_I'!L27</f>
        <v/>
      </c>
      <c r="C23" s="20">
        <f>'A_P1_I'!M27</f>
        <v/>
      </c>
      <c r="D23" s="20">
        <f>'A_P1_I'!N27</f>
        <v/>
      </c>
      <c r="E23" s="20">
        <f>'A_P1_I'!O27</f>
        <v/>
      </c>
      <c r="F23" s="20">
        <f>'A_P1_I'!P27</f>
        <v/>
      </c>
      <c r="G23" s="20">
        <f>'A_P1_I'!Q27</f>
        <v/>
      </c>
      <c r="I23" s="20">
        <f>'A_CA_I'!H27</f>
        <v/>
      </c>
      <c r="J23" s="20">
        <f>'A_CA_I'!I27</f>
        <v/>
      </c>
      <c r="K23" s="20">
        <f>'A_CA_I'!J27</f>
        <v/>
      </c>
      <c r="L23" s="20">
        <f>'A_CA_I'!K27</f>
        <v/>
      </c>
      <c r="M23" s="20">
        <f>'A_CA_I'!L27</f>
        <v/>
      </c>
      <c r="N23" s="20">
        <f>'A_CA_I'!M27</f>
        <v/>
      </c>
      <c r="O23" s="20">
        <f>'A_CA_I'!N27</f>
        <v/>
      </c>
      <c r="Q23" s="36" t="n"/>
      <c r="S23" s="20">
        <f>SUM(A23,I23)</f>
        <v/>
      </c>
      <c r="T23" s="20">
        <f>SUM(B23,J23)</f>
        <v/>
      </c>
      <c r="U23" s="20">
        <f>SUM(C23,K23)</f>
        <v/>
      </c>
      <c r="V23" s="20">
        <f>SUM(D23,L23)</f>
        <v/>
      </c>
      <c r="W23" s="20">
        <f>SUM(E23,M23)</f>
        <v/>
      </c>
      <c r="X23" s="20">
        <f>SUM(F23,N23)</f>
        <v/>
      </c>
      <c r="Y23" s="20">
        <f>SUM(G23,O23)</f>
        <v/>
      </c>
    </row>
    <row r="24">
      <c r="A24" s="20">
        <f>'A_P1_I'!K28</f>
        <v/>
      </c>
      <c r="B24" s="20">
        <f>'A_P1_I'!L28</f>
        <v/>
      </c>
      <c r="C24" s="20">
        <f>'A_P1_I'!M28</f>
        <v/>
      </c>
      <c r="D24" s="20">
        <f>'A_P1_I'!N28</f>
        <v/>
      </c>
      <c r="E24" s="20">
        <f>'A_P1_I'!O28</f>
        <v/>
      </c>
      <c r="F24" s="20">
        <f>'A_P1_I'!P28</f>
        <v/>
      </c>
      <c r="G24" s="20">
        <f>'A_P1_I'!Q28</f>
        <v/>
      </c>
      <c r="I24" s="20">
        <f>'A_CA_I'!H28</f>
        <v/>
      </c>
      <c r="J24" s="20">
        <f>'A_CA_I'!I28</f>
        <v/>
      </c>
      <c r="K24" s="20">
        <f>'A_CA_I'!J28</f>
        <v/>
      </c>
      <c r="L24" s="20">
        <f>'A_CA_I'!K28</f>
        <v/>
      </c>
      <c r="M24" s="20">
        <f>'A_CA_I'!L28</f>
        <v/>
      </c>
      <c r="N24" s="20">
        <f>'A_CA_I'!M28</f>
        <v/>
      </c>
      <c r="O24" s="20">
        <f>'A_CA_I'!N28</f>
        <v/>
      </c>
      <c r="Q24" s="36" t="n"/>
      <c r="S24" s="20">
        <f>SUM(A24,I24)</f>
        <v/>
      </c>
      <c r="T24" s="20">
        <f>SUM(B24,J24)</f>
        <v/>
      </c>
      <c r="U24" s="20">
        <f>SUM(C24,K24)</f>
        <v/>
      </c>
      <c r="V24" s="20">
        <f>SUM(D24,L24)</f>
        <v/>
      </c>
      <c r="W24" s="20">
        <f>SUM(E24,M24)</f>
        <v/>
      </c>
      <c r="X24" s="20">
        <f>SUM(F24,N24)</f>
        <v/>
      </c>
      <c r="Y24" s="20">
        <f>SUM(G24,O24)</f>
        <v/>
      </c>
    </row>
    <row r="25">
      <c r="A25" s="20">
        <f>'A_P1_I'!K29</f>
        <v/>
      </c>
      <c r="B25" s="20">
        <f>'A_P1_I'!L29</f>
        <v/>
      </c>
      <c r="C25" s="20">
        <f>'A_P1_I'!M29</f>
        <v/>
      </c>
      <c r="D25" s="20">
        <f>'A_P1_I'!N29</f>
        <v/>
      </c>
      <c r="E25" s="20">
        <f>'A_P1_I'!O29</f>
        <v/>
      </c>
      <c r="F25" s="20">
        <f>'A_P1_I'!P29</f>
        <v/>
      </c>
      <c r="G25" s="20">
        <f>'A_P1_I'!Q29</f>
        <v/>
      </c>
      <c r="I25" s="20">
        <f>'A_CA_I'!H29</f>
        <v/>
      </c>
      <c r="J25" s="20">
        <f>'A_CA_I'!I29</f>
        <v/>
      </c>
      <c r="K25" s="20">
        <f>'A_CA_I'!J29</f>
        <v/>
      </c>
      <c r="L25" s="20">
        <f>'A_CA_I'!K29</f>
        <v/>
      </c>
      <c r="M25" s="20">
        <f>'A_CA_I'!L29</f>
        <v/>
      </c>
      <c r="N25" s="20">
        <f>'A_CA_I'!M29</f>
        <v/>
      </c>
      <c r="O25" s="20">
        <f>'A_CA_I'!N29</f>
        <v/>
      </c>
      <c r="Q25" s="36" t="n"/>
      <c r="S25" s="20">
        <f>SUM(A25,I25)</f>
        <v/>
      </c>
      <c r="T25" s="20">
        <f>SUM(B25,J25)</f>
        <v/>
      </c>
      <c r="U25" s="20">
        <f>SUM(C25,K25)</f>
        <v/>
      </c>
      <c r="V25" s="20">
        <f>SUM(D25,L25)</f>
        <v/>
      </c>
      <c r="W25" s="20">
        <f>SUM(E25,M25)</f>
        <v/>
      </c>
      <c r="X25" s="20">
        <f>SUM(F25,N25)</f>
        <v/>
      </c>
      <c r="Y25" s="20">
        <f>SUM(G25,O25)</f>
        <v/>
      </c>
    </row>
    <row r="26">
      <c r="A26" s="20">
        <f>'A_P1_I'!K30</f>
        <v/>
      </c>
      <c r="B26" s="20">
        <f>'A_P1_I'!L30</f>
        <v/>
      </c>
      <c r="C26" s="20">
        <f>'A_P1_I'!M30</f>
        <v/>
      </c>
      <c r="D26" s="20">
        <f>'A_P1_I'!N30</f>
        <v/>
      </c>
      <c r="E26" s="20">
        <f>'A_P1_I'!O30</f>
        <v/>
      </c>
      <c r="F26" s="20">
        <f>'A_P1_I'!P30</f>
        <v/>
      </c>
      <c r="G26" s="20">
        <f>'A_P1_I'!Q30</f>
        <v/>
      </c>
      <c r="I26" s="20">
        <f>'A_CA_I'!H30</f>
        <v/>
      </c>
      <c r="J26" s="20">
        <f>'A_CA_I'!I30</f>
        <v/>
      </c>
      <c r="K26" s="20">
        <f>'A_CA_I'!J30</f>
        <v/>
      </c>
      <c r="L26" s="20">
        <f>'A_CA_I'!K30</f>
        <v/>
      </c>
      <c r="M26" s="20">
        <f>'A_CA_I'!L30</f>
        <v/>
      </c>
      <c r="N26" s="20">
        <f>'A_CA_I'!M30</f>
        <v/>
      </c>
      <c r="O26" s="20">
        <f>'A_CA_I'!N30</f>
        <v/>
      </c>
      <c r="Q26" s="36" t="n"/>
      <c r="S26" s="20">
        <f>SUM(A26,I26)</f>
        <v/>
      </c>
      <c r="T26" s="20">
        <f>SUM(B26,J26)</f>
        <v/>
      </c>
      <c r="U26" s="20">
        <f>SUM(C26,K26)</f>
        <v/>
      </c>
      <c r="V26" s="20">
        <f>SUM(D26,L26)</f>
        <v/>
      </c>
      <c r="W26" s="20">
        <f>SUM(E26,M26)</f>
        <v/>
      </c>
      <c r="X26" s="20">
        <f>SUM(F26,N26)</f>
        <v/>
      </c>
      <c r="Y26" s="20">
        <f>SUM(G26,O26)</f>
        <v/>
      </c>
    </row>
    <row r="27">
      <c r="A27" s="20">
        <f>'A_P1_I'!K31</f>
        <v/>
      </c>
      <c r="B27" s="20">
        <f>'A_P1_I'!L31</f>
        <v/>
      </c>
      <c r="C27" s="20">
        <f>'A_P1_I'!M31</f>
        <v/>
      </c>
      <c r="D27" s="20">
        <f>'A_P1_I'!N31</f>
        <v/>
      </c>
      <c r="E27" s="20">
        <f>'A_P1_I'!O31</f>
        <v/>
      </c>
      <c r="F27" s="20">
        <f>'A_P1_I'!P31</f>
        <v/>
      </c>
      <c r="G27" s="20">
        <f>'A_P1_I'!Q31</f>
        <v/>
      </c>
      <c r="I27" s="20">
        <f>'A_CA_I'!H31</f>
        <v/>
      </c>
      <c r="J27" s="20">
        <f>'A_CA_I'!I31</f>
        <v/>
      </c>
      <c r="K27" s="20">
        <f>'A_CA_I'!J31</f>
        <v/>
      </c>
      <c r="L27" s="20">
        <f>'A_CA_I'!K31</f>
        <v/>
      </c>
      <c r="M27" s="20">
        <f>'A_CA_I'!L31</f>
        <v/>
      </c>
      <c r="N27" s="20">
        <f>'A_CA_I'!M31</f>
        <v/>
      </c>
      <c r="O27" s="20">
        <f>'A_CA_I'!N31</f>
        <v/>
      </c>
      <c r="Q27" s="36" t="n"/>
      <c r="S27" s="20">
        <f>SUM(A27,I27)</f>
        <v/>
      </c>
      <c r="T27" s="20">
        <f>SUM(B27,J27)</f>
        <v/>
      </c>
      <c r="U27" s="20">
        <f>SUM(C27,K27)</f>
        <v/>
      </c>
      <c r="V27" s="20">
        <f>SUM(D27,L27)</f>
        <v/>
      </c>
      <c r="W27" s="20">
        <f>SUM(E27,M27)</f>
        <v/>
      </c>
      <c r="X27" s="20">
        <f>SUM(F27,N27)</f>
        <v/>
      </c>
      <c r="Y27" s="20">
        <f>SUM(G27,O27)</f>
        <v/>
      </c>
    </row>
    <row r="28">
      <c r="A28" s="20">
        <f>'A_P1_I'!K32</f>
        <v/>
      </c>
      <c r="B28" s="20">
        <f>'A_P1_I'!L32</f>
        <v/>
      </c>
      <c r="C28" s="20">
        <f>'A_P1_I'!M32</f>
        <v/>
      </c>
      <c r="D28" s="20">
        <f>'A_P1_I'!N32</f>
        <v/>
      </c>
      <c r="E28" s="20">
        <f>'A_P1_I'!O32</f>
        <v/>
      </c>
      <c r="F28" s="20">
        <f>'A_P1_I'!P32</f>
        <v/>
      </c>
      <c r="G28" s="20">
        <f>'A_P1_I'!Q32</f>
        <v/>
      </c>
      <c r="I28" s="20">
        <f>'A_CA_I'!H32</f>
        <v/>
      </c>
      <c r="J28" s="20">
        <f>'A_CA_I'!I32</f>
        <v/>
      </c>
      <c r="K28" s="20">
        <f>'A_CA_I'!J32</f>
        <v/>
      </c>
      <c r="L28" s="20">
        <f>'A_CA_I'!K32</f>
        <v/>
      </c>
      <c r="M28" s="20">
        <f>'A_CA_I'!L32</f>
        <v/>
      </c>
      <c r="N28" s="20">
        <f>'A_CA_I'!M32</f>
        <v/>
      </c>
      <c r="O28" s="20">
        <f>'A_CA_I'!N32</f>
        <v/>
      </c>
      <c r="Q28" s="36" t="n"/>
      <c r="S28" s="20">
        <f>SUM(A28,I28)</f>
        <v/>
      </c>
      <c r="T28" s="20">
        <f>SUM(B28,J28)</f>
        <v/>
      </c>
      <c r="U28" s="20">
        <f>SUM(C28,K28)</f>
        <v/>
      </c>
      <c r="V28" s="20">
        <f>SUM(D28,L28)</f>
        <v/>
      </c>
      <c r="W28" s="20">
        <f>SUM(E28,M28)</f>
        <v/>
      </c>
      <c r="X28" s="20">
        <f>SUM(F28,N28)</f>
        <v/>
      </c>
      <c r="Y28" s="20">
        <f>SUM(G28,O28)</f>
        <v/>
      </c>
    </row>
    <row r="29">
      <c r="A29" s="20">
        <f>'A_P1_I'!K33</f>
        <v/>
      </c>
      <c r="B29" s="20">
        <f>'A_P1_I'!L33</f>
        <v/>
      </c>
      <c r="C29" s="20">
        <f>'A_P1_I'!M33</f>
        <v/>
      </c>
      <c r="D29" s="20">
        <f>'A_P1_I'!N33</f>
        <v/>
      </c>
      <c r="E29" s="20">
        <f>'A_P1_I'!O33</f>
        <v/>
      </c>
      <c r="F29" s="20">
        <f>'A_P1_I'!P33</f>
        <v/>
      </c>
      <c r="G29" s="20">
        <f>'A_P1_I'!Q33</f>
        <v/>
      </c>
      <c r="I29" s="20">
        <f>'A_CA_I'!H33</f>
        <v/>
      </c>
      <c r="J29" s="20">
        <f>'A_CA_I'!I33</f>
        <v/>
      </c>
      <c r="K29" s="20">
        <f>'A_CA_I'!J33</f>
        <v/>
      </c>
      <c r="L29" s="20">
        <f>'A_CA_I'!K33</f>
        <v/>
      </c>
      <c r="M29" s="20">
        <f>'A_CA_I'!L33</f>
        <v/>
      </c>
      <c r="N29" s="20">
        <f>'A_CA_I'!M33</f>
        <v/>
      </c>
      <c r="O29" s="20">
        <f>'A_CA_I'!N33</f>
        <v/>
      </c>
      <c r="Q29" s="36" t="n"/>
      <c r="S29" s="20">
        <f>SUM(A29,I29)</f>
        <v/>
      </c>
      <c r="T29" s="20">
        <f>SUM(B29,J29)</f>
        <v/>
      </c>
      <c r="U29" s="20">
        <f>SUM(C29,K29)</f>
        <v/>
      </c>
      <c r="V29" s="20">
        <f>SUM(D29,L29)</f>
        <v/>
      </c>
      <c r="W29" s="20">
        <f>SUM(E29,M29)</f>
        <v/>
      </c>
      <c r="X29" s="20">
        <f>SUM(F29,N29)</f>
        <v/>
      </c>
      <c r="Y29" s="20">
        <f>SUM(G29,O29)</f>
        <v/>
      </c>
    </row>
    <row r="30">
      <c r="A30" s="20">
        <f>'A_P1_I'!K34</f>
        <v/>
      </c>
      <c r="B30" s="20">
        <f>'A_P1_I'!L34</f>
        <v/>
      </c>
      <c r="C30" s="20">
        <f>'A_P1_I'!M34</f>
        <v/>
      </c>
      <c r="D30" s="20">
        <f>'A_P1_I'!N34</f>
        <v/>
      </c>
      <c r="E30" s="20">
        <f>'A_P1_I'!O34</f>
        <v/>
      </c>
      <c r="F30" s="20">
        <f>'A_P1_I'!P34</f>
        <v/>
      </c>
      <c r="G30" s="20">
        <f>'A_P1_I'!Q34</f>
        <v/>
      </c>
      <c r="I30" s="20">
        <f>'A_CA_I'!H34</f>
        <v/>
      </c>
      <c r="J30" s="20">
        <f>'A_CA_I'!I34</f>
        <v/>
      </c>
      <c r="K30" s="20">
        <f>'A_CA_I'!J34</f>
        <v/>
      </c>
      <c r="L30" s="20">
        <f>'A_CA_I'!K34</f>
        <v/>
      </c>
      <c r="M30" s="20">
        <f>'A_CA_I'!L34</f>
        <v/>
      </c>
      <c r="N30" s="20">
        <f>'A_CA_I'!M34</f>
        <v/>
      </c>
      <c r="O30" s="20">
        <f>'A_CA_I'!N34</f>
        <v/>
      </c>
      <c r="Q30" s="36" t="n"/>
      <c r="S30" s="20">
        <f>SUM(A30,I30)</f>
        <v/>
      </c>
      <c r="T30" s="20">
        <f>SUM(B30,J30)</f>
        <v/>
      </c>
      <c r="U30" s="20">
        <f>SUM(C30,K30)</f>
        <v/>
      </c>
      <c r="V30" s="20">
        <f>SUM(D30,L30)</f>
        <v/>
      </c>
      <c r="W30" s="20">
        <f>SUM(E30,M30)</f>
        <v/>
      </c>
      <c r="X30" s="20">
        <f>SUM(F30,N30)</f>
        <v/>
      </c>
      <c r="Y30" s="20">
        <f>SUM(G30,O30)</f>
        <v/>
      </c>
    </row>
    <row r="31">
      <c r="A31" s="20">
        <f>'A_P1_I'!K35</f>
        <v/>
      </c>
      <c r="B31" s="20">
        <f>'A_P1_I'!L35</f>
        <v/>
      </c>
      <c r="C31" s="20">
        <f>'A_P1_I'!M35</f>
        <v/>
      </c>
      <c r="D31" s="20">
        <f>'A_P1_I'!N35</f>
        <v/>
      </c>
      <c r="E31" s="20">
        <f>'A_P1_I'!O35</f>
        <v/>
      </c>
      <c r="F31" s="20">
        <f>'A_P1_I'!P35</f>
        <v/>
      </c>
      <c r="G31" s="20">
        <f>'A_P1_I'!Q35</f>
        <v/>
      </c>
      <c r="I31" s="20">
        <f>'A_CA_I'!H35</f>
        <v/>
      </c>
      <c r="J31" s="20">
        <f>'A_CA_I'!I35</f>
        <v/>
      </c>
      <c r="K31" s="20">
        <f>'A_CA_I'!J35</f>
        <v/>
      </c>
      <c r="L31" s="20">
        <f>'A_CA_I'!K35</f>
        <v/>
      </c>
      <c r="M31" s="20">
        <f>'A_CA_I'!L35</f>
        <v/>
      </c>
      <c r="N31" s="20">
        <f>'A_CA_I'!M35</f>
        <v/>
      </c>
      <c r="O31" s="20">
        <f>'A_CA_I'!N35</f>
        <v/>
      </c>
      <c r="Q31" s="36" t="n"/>
      <c r="S31" s="20">
        <f>SUM(A31,I31)</f>
        <v/>
      </c>
      <c r="T31" s="20">
        <f>SUM(B31,J31)</f>
        <v/>
      </c>
      <c r="U31" s="20">
        <f>SUM(C31,K31)</f>
        <v/>
      </c>
      <c r="V31" s="20">
        <f>SUM(D31,L31)</f>
        <v/>
      </c>
      <c r="W31" s="20">
        <f>SUM(E31,M31)</f>
        <v/>
      </c>
      <c r="X31" s="20">
        <f>SUM(F31,N31)</f>
        <v/>
      </c>
      <c r="Y31" s="20">
        <f>SUM(G31,O31)</f>
        <v/>
      </c>
    </row>
    <row r="32">
      <c r="A32" s="20">
        <f>'A_P1_I'!K36</f>
        <v/>
      </c>
      <c r="B32" s="20">
        <f>'A_P1_I'!L36</f>
        <v/>
      </c>
      <c r="C32" s="20">
        <f>'A_P1_I'!M36</f>
        <v/>
      </c>
      <c r="D32" s="20">
        <f>'A_P1_I'!N36</f>
        <v/>
      </c>
      <c r="E32" s="20">
        <f>'A_P1_I'!O36</f>
        <v/>
      </c>
      <c r="F32" s="20">
        <f>'A_P1_I'!P36</f>
        <v/>
      </c>
      <c r="G32" s="20">
        <f>'A_P1_I'!Q36</f>
        <v/>
      </c>
      <c r="I32" s="20">
        <f>'A_CA_I'!H36</f>
        <v/>
      </c>
      <c r="J32" s="20">
        <f>'A_CA_I'!I36</f>
        <v/>
      </c>
      <c r="K32" s="20">
        <f>'A_CA_I'!J36</f>
        <v/>
      </c>
      <c r="L32" s="20">
        <f>'A_CA_I'!K36</f>
        <v/>
      </c>
      <c r="M32" s="20">
        <f>'A_CA_I'!L36</f>
        <v/>
      </c>
      <c r="N32" s="20">
        <f>'A_CA_I'!M36</f>
        <v/>
      </c>
      <c r="O32" s="20">
        <f>'A_CA_I'!N36</f>
        <v/>
      </c>
      <c r="Q32" s="36" t="n"/>
      <c r="S32" s="20">
        <f>SUM(A32,I32)</f>
        <v/>
      </c>
      <c r="T32" s="20">
        <f>SUM(B32,J32)</f>
        <v/>
      </c>
      <c r="U32" s="20">
        <f>SUM(C32,K32)</f>
        <v/>
      </c>
      <c r="V32" s="20">
        <f>SUM(D32,L32)</f>
        <v/>
      </c>
      <c r="W32" s="20">
        <f>SUM(E32,M32)</f>
        <v/>
      </c>
      <c r="X32" s="20">
        <f>SUM(F32,N32)</f>
        <v/>
      </c>
      <c r="Y32" s="20">
        <f>SUM(G32,O32)</f>
        <v/>
      </c>
    </row>
    <row r="33">
      <c r="A33" s="20">
        <f>'A_P1_I'!K37</f>
        <v/>
      </c>
      <c r="B33" s="20">
        <f>'A_P1_I'!L37</f>
        <v/>
      </c>
      <c r="C33" s="20">
        <f>'A_P1_I'!M37</f>
        <v/>
      </c>
      <c r="D33" s="20">
        <f>'A_P1_I'!N37</f>
        <v/>
      </c>
      <c r="E33" s="20">
        <f>'A_P1_I'!O37</f>
        <v/>
      </c>
      <c r="F33" s="20">
        <f>'A_P1_I'!P37</f>
        <v/>
      </c>
      <c r="G33" s="20">
        <f>'A_P1_I'!Q37</f>
        <v/>
      </c>
      <c r="I33" s="20">
        <f>'A_CA_I'!H37</f>
        <v/>
      </c>
      <c r="J33" s="20">
        <f>'A_CA_I'!I37</f>
        <v/>
      </c>
      <c r="K33" s="20">
        <f>'A_CA_I'!J37</f>
        <v/>
      </c>
      <c r="L33" s="20">
        <f>'A_CA_I'!K37</f>
        <v/>
      </c>
      <c r="M33" s="20">
        <f>'A_CA_I'!L37</f>
        <v/>
      </c>
      <c r="N33" s="20">
        <f>'A_CA_I'!M37</f>
        <v/>
      </c>
      <c r="O33" s="20">
        <f>'A_CA_I'!N37</f>
        <v/>
      </c>
      <c r="Q33" s="36" t="n"/>
      <c r="S33" s="20">
        <f>SUM(A33,I33)</f>
        <v/>
      </c>
      <c r="T33" s="20">
        <f>SUM(B33,J33)</f>
        <v/>
      </c>
      <c r="U33" s="20">
        <f>SUM(C33,K33)</f>
        <v/>
      </c>
      <c r="V33" s="20">
        <f>SUM(D33,L33)</f>
        <v/>
      </c>
      <c r="W33" s="20">
        <f>SUM(E33,M33)</f>
        <v/>
      </c>
      <c r="X33" s="20">
        <f>SUM(F33,N33)</f>
        <v/>
      </c>
      <c r="Y33" s="20">
        <f>SUM(G33,O33)</f>
        <v/>
      </c>
    </row>
    <row r="34">
      <c r="A34" s="20">
        <f>'A_P1_I'!K38</f>
        <v/>
      </c>
      <c r="B34" s="20">
        <f>'A_P1_I'!L38</f>
        <v/>
      </c>
      <c r="C34" s="20">
        <f>'A_P1_I'!M38</f>
        <v/>
      </c>
      <c r="D34" s="20">
        <f>'A_P1_I'!N38</f>
        <v/>
      </c>
      <c r="E34" s="20">
        <f>'A_P1_I'!O38</f>
        <v/>
      </c>
      <c r="F34" s="20">
        <f>'A_P1_I'!P38</f>
        <v/>
      </c>
      <c r="G34" s="20">
        <f>'A_P1_I'!Q38</f>
        <v/>
      </c>
      <c r="I34" s="20">
        <f>'A_CA_I'!H38</f>
        <v/>
      </c>
      <c r="J34" s="20">
        <f>'A_CA_I'!I38</f>
        <v/>
      </c>
      <c r="K34" s="20">
        <f>'A_CA_I'!J38</f>
        <v/>
      </c>
      <c r="L34" s="20">
        <f>'A_CA_I'!K38</f>
        <v/>
      </c>
      <c r="M34" s="20">
        <f>'A_CA_I'!L38</f>
        <v/>
      </c>
      <c r="N34" s="20">
        <f>'A_CA_I'!M38</f>
        <v/>
      </c>
      <c r="O34" s="20">
        <f>'A_CA_I'!N38</f>
        <v/>
      </c>
      <c r="Q34" s="36" t="n"/>
      <c r="S34" s="20">
        <f>SUM(A34,I34)</f>
        <v/>
      </c>
      <c r="T34" s="20">
        <f>SUM(B34,J34)</f>
        <v/>
      </c>
      <c r="U34" s="20">
        <f>SUM(C34,K34)</f>
        <v/>
      </c>
      <c r="V34" s="20">
        <f>SUM(D34,L34)</f>
        <v/>
      </c>
      <c r="W34" s="20">
        <f>SUM(E34,M34)</f>
        <v/>
      </c>
      <c r="X34" s="20">
        <f>SUM(F34,N34)</f>
        <v/>
      </c>
      <c r="Y34" s="20">
        <f>SUM(G34,O34)</f>
        <v/>
      </c>
    </row>
    <row r="35">
      <c r="A35" s="20">
        <f>'A_P1_I'!K39</f>
        <v/>
      </c>
      <c r="B35" s="20">
        <f>'A_P1_I'!L39</f>
        <v/>
      </c>
      <c r="C35" s="20">
        <f>'A_P1_I'!M39</f>
        <v/>
      </c>
      <c r="D35" s="20">
        <f>'A_P1_I'!N39</f>
        <v/>
      </c>
      <c r="E35" s="20">
        <f>'A_P1_I'!O39</f>
        <v/>
      </c>
      <c r="F35" s="20">
        <f>'A_P1_I'!P39</f>
        <v/>
      </c>
      <c r="G35" s="20">
        <f>'A_P1_I'!Q39</f>
        <v/>
      </c>
      <c r="I35" s="20">
        <f>'A_CA_I'!H39</f>
        <v/>
      </c>
      <c r="J35" s="20">
        <f>'A_CA_I'!I39</f>
        <v/>
      </c>
      <c r="K35" s="20">
        <f>'A_CA_I'!J39</f>
        <v/>
      </c>
      <c r="L35" s="20">
        <f>'A_CA_I'!K39</f>
        <v/>
      </c>
      <c r="M35" s="20">
        <f>'A_CA_I'!L39</f>
        <v/>
      </c>
      <c r="N35" s="20">
        <f>'A_CA_I'!M39</f>
        <v/>
      </c>
      <c r="O35" s="20">
        <f>'A_CA_I'!N39</f>
        <v/>
      </c>
      <c r="Q35" s="36" t="n"/>
      <c r="S35" s="20">
        <f>SUM(A35,I35)</f>
        <v/>
      </c>
      <c r="T35" s="20">
        <f>SUM(B35,J35)</f>
        <v/>
      </c>
      <c r="U35" s="20">
        <f>SUM(C35,K35)</f>
        <v/>
      </c>
      <c r="V35" s="20">
        <f>SUM(D35,L35)</f>
        <v/>
      </c>
      <c r="W35" s="20">
        <f>SUM(E35,M35)</f>
        <v/>
      </c>
      <c r="X35" s="20">
        <f>SUM(F35,N35)</f>
        <v/>
      </c>
      <c r="Y35" s="20">
        <f>SUM(G35,O35)</f>
        <v/>
      </c>
    </row>
    <row r="36">
      <c r="A36" s="20">
        <f>'A_P1_I'!K40</f>
        <v/>
      </c>
      <c r="B36" s="20">
        <f>'A_P1_I'!L40</f>
        <v/>
      </c>
      <c r="C36" s="20">
        <f>'A_P1_I'!M40</f>
        <v/>
      </c>
      <c r="D36" s="20">
        <f>'A_P1_I'!N40</f>
        <v/>
      </c>
      <c r="E36" s="20">
        <f>'A_P1_I'!O40</f>
        <v/>
      </c>
      <c r="F36" s="20">
        <f>'A_P1_I'!P40</f>
        <v/>
      </c>
      <c r="G36" s="20">
        <f>'A_P1_I'!Q40</f>
        <v/>
      </c>
      <c r="I36" s="20">
        <f>'A_CA_I'!H40</f>
        <v/>
      </c>
      <c r="J36" s="20">
        <f>'A_CA_I'!I40</f>
        <v/>
      </c>
      <c r="K36" s="20">
        <f>'A_CA_I'!J40</f>
        <v/>
      </c>
      <c r="L36" s="20">
        <f>'A_CA_I'!K40</f>
        <v/>
      </c>
      <c r="M36" s="20">
        <f>'A_CA_I'!L40</f>
        <v/>
      </c>
      <c r="N36" s="20">
        <f>'A_CA_I'!M40</f>
        <v/>
      </c>
      <c r="O36" s="20">
        <f>'A_CA_I'!N40</f>
        <v/>
      </c>
      <c r="Q36" s="36" t="n"/>
      <c r="S36" s="20">
        <f>SUM(A36,I36)</f>
        <v/>
      </c>
      <c r="T36" s="20">
        <f>SUM(B36,J36)</f>
        <v/>
      </c>
      <c r="U36" s="20">
        <f>SUM(C36,K36)</f>
        <v/>
      </c>
      <c r="V36" s="20">
        <f>SUM(D36,L36)</f>
        <v/>
      </c>
      <c r="W36" s="20">
        <f>SUM(E36,M36)</f>
        <v/>
      </c>
      <c r="X36" s="20">
        <f>SUM(F36,N36)</f>
        <v/>
      </c>
      <c r="Y36" s="20">
        <f>SUM(G36,O36)</f>
        <v/>
      </c>
    </row>
    <row r="37">
      <c r="A37" s="20">
        <f>'A_P1_I'!K41</f>
        <v/>
      </c>
      <c r="B37" s="20">
        <f>'A_P1_I'!L41</f>
        <v/>
      </c>
      <c r="C37" s="20">
        <f>'A_P1_I'!M41</f>
        <v/>
      </c>
      <c r="D37" s="20">
        <f>'A_P1_I'!N41</f>
        <v/>
      </c>
      <c r="E37" s="20">
        <f>'A_P1_I'!O41</f>
        <v/>
      </c>
      <c r="F37" s="20">
        <f>'A_P1_I'!P41</f>
        <v/>
      </c>
      <c r="G37" s="20">
        <f>'A_P1_I'!Q41</f>
        <v/>
      </c>
      <c r="I37" s="20">
        <f>'A_CA_I'!H41</f>
        <v/>
      </c>
      <c r="J37" s="20">
        <f>'A_CA_I'!I41</f>
        <v/>
      </c>
      <c r="K37" s="20">
        <f>'A_CA_I'!J41</f>
        <v/>
      </c>
      <c r="L37" s="20">
        <f>'A_CA_I'!K41</f>
        <v/>
      </c>
      <c r="M37" s="20">
        <f>'A_CA_I'!L41</f>
        <v/>
      </c>
      <c r="N37" s="20">
        <f>'A_CA_I'!M41</f>
        <v/>
      </c>
      <c r="O37" s="20">
        <f>'A_CA_I'!N41</f>
        <v/>
      </c>
      <c r="Q37" s="36" t="n"/>
      <c r="S37" s="20">
        <f>SUM(A37,I37)</f>
        <v/>
      </c>
      <c r="T37" s="20">
        <f>SUM(B37,J37)</f>
        <v/>
      </c>
      <c r="U37" s="20">
        <f>SUM(C37,K37)</f>
        <v/>
      </c>
      <c r="V37" s="20">
        <f>SUM(D37,L37)</f>
        <v/>
      </c>
      <c r="W37" s="20">
        <f>SUM(E37,M37)</f>
        <v/>
      </c>
      <c r="X37" s="20">
        <f>SUM(F37,N37)</f>
        <v/>
      </c>
      <c r="Y37" s="20">
        <f>SUM(G37,O37)</f>
        <v/>
      </c>
    </row>
    <row r="38">
      <c r="A38" s="20">
        <f>'A_P1_I'!K42</f>
        <v/>
      </c>
      <c r="B38" s="20">
        <f>'A_P1_I'!L42</f>
        <v/>
      </c>
      <c r="C38" s="20">
        <f>'A_P1_I'!M42</f>
        <v/>
      </c>
      <c r="D38" s="20">
        <f>'A_P1_I'!N42</f>
        <v/>
      </c>
      <c r="E38" s="20">
        <f>'A_P1_I'!O42</f>
        <v/>
      </c>
      <c r="F38" s="20">
        <f>'A_P1_I'!P42</f>
        <v/>
      </c>
      <c r="G38" s="20">
        <f>'A_P1_I'!Q42</f>
        <v/>
      </c>
      <c r="I38" s="20">
        <f>'A_CA_I'!H42</f>
        <v/>
      </c>
      <c r="J38" s="20">
        <f>'A_CA_I'!I42</f>
        <v/>
      </c>
      <c r="K38" s="20">
        <f>'A_CA_I'!J42</f>
        <v/>
      </c>
      <c r="L38" s="20">
        <f>'A_CA_I'!K42</f>
        <v/>
      </c>
      <c r="M38" s="20">
        <f>'A_CA_I'!L42</f>
        <v/>
      </c>
      <c r="N38" s="20">
        <f>'A_CA_I'!M42</f>
        <v/>
      </c>
      <c r="O38" s="20">
        <f>'A_CA_I'!N42</f>
        <v/>
      </c>
      <c r="Q38" s="36" t="n"/>
      <c r="S38" s="20">
        <f>SUM(A38,I38)</f>
        <v/>
      </c>
      <c r="T38" s="20">
        <f>SUM(B38,J38)</f>
        <v/>
      </c>
      <c r="U38" s="20">
        <f>SUM(C38,K38)</f>
        <v/>
      </c>
      <c r="V38" s="20">
        <f>SUM(D38,L38)</f>
        <v/>
      </c>
      <c r="W38" s="20">
        <f>SUM(E38,M38)</f>
        <v/>
      </c>
      <c r="X38" s="20">
        <f>SUM(F38,N38)</f>
        <v/>
      </c>
      <c r="Y38" s="20">
        <f>SUM(G38,O38)</f>
        <v/>
      </c>
    </row>
    <row r="39">
      <c r="A39" s="20">
        <f>'A_P1_I'!K43</f>
        <v/>
      </c>
      <c r="B39" s="20">
        <f>'A_P1_I'!L43</f>
        <v/>
      </c>
      <c r="C39" s="20">
        <f>'A_P1_I'!M43</f>
        <v/>
      </c>
      <c r="D39" s="20">
        <f>'A_P1_I'!N43</f>
        <v/>
      </c>
      <c r="E39" s="20">
        <f>'A_P1_I'!O43</f>
        <v/>
      </c>
      <c r="F39" s="20">
        <f>'A_P1_I'!P43</f>
        <v/>
      </c>
      <c r="G39" s="20">
        <f>'A_P1_I'!Q43</f>
        <v/>
      </c>
      <c r="I39" s="20">
        <f>'A_CA_I'!H43</f>
        <v/>
      </c>
      <c r="J39" s="20">
        <f>'A_CA_I'!I43</f>
        <v/>
      </c>
      <c r="K39" s="20">
        <f>'A_CA_I'!J43</f>
        <v/>
      </c>
      <c r="L39" s="20">
        <f>'A_CA_I'!K43</f>
        <v/>
      </c>
      <c r="M39" s="20">
        <f>'A_CA_I'!L43</f>
        <v/>
      </c>
      <c r="N39" s="20">
        <f>'A_CA_I'!M43</f>
        <v/>
      </c>
      <c r="O39" s="20">
        <f>'A_CA_I'!N43</f>
        <v/>
      </c>
      <c r="Q39" s="36" t="n"/>
      <c r="S39" s="20">
        <f>SUM(A39,I39)</f>
        <v/>
      </c>
      <c r="T39" s="20">
        <f>SUM(B39,J39)</f>
        <v/>
      </c>
      <c r="U39" s="20">
        <f>SUM(C39,K39)</f>
        <v/>
      </c>
      <c r="V39" s="20">
        <f>SUM(D39,L39)</f>
        <v/>
      </c>
      <c r="W39" s="20">
        <f>SUM(E39,M39)</f>
        <v/>
      </c>
      <c r="X39" s="20">
        <f>SUM(F39,N39)</f>
        <v/>
      </c>
      <c r="Y39" s="20">
        <f>SUM(G39,O39)</f>
        <v/>
      </c>
    </row>
    <row r="40">
      <c r="A40" s="20">
        <f>'A_P1_I'!K44</f>
        <v/>
      </c>
      <c r="B40" s="20">
        <f>'A_P1_I'!L44</f>
        <v/>
      </c>
      <c r="C40" s="20">
        <f>'A_P1_I'!M44</f>
        <v/>
      </c>
      <c r="D40" s="20">
        <f>'A_P1_I'!N44</f>
        <v/>
      </c>
      <c r="E40" s="20">
        <f>'A_P1_I'!O44</f>
        <v/>
      </c>
      <c r="F40" s="20">
        <f>'A_P1_I'!P44</f>
        <v/>
      </c>
      <c r="G40" s="20">
        <f>'A_P1_I'!Q44</f>
        <v/>
      </c>
      <c r="I40" s="20">
        <f>'A_CA_I'!H44</f>
        <v/>
      </c>
      <c r="J40" s="20">
        <f>'A_CA_I'!I44</f>
        <v/>
      </c>
      <c r="K40" s="20">
        <f>'A_CA_I'!J44</f>
        <v/>
      </c>
      <c r="L40" s="20">
        <f>'A_CA_I'!K44</f>
        <v/>
      </c>
      <c r="M40" s="20">
        <f>'A_CA_I'!L44</f>
        <v/>
      </c>
      <c r="N40" s="20">
        <f>'A_CA_I'!M44</f>
        <v/>
      </c>
      <c r="O40" s="20">
        <f>'A_CA_I'!N44</f>
        <v/>
      </c>
      <c r="Q40" s="36" t="n"/>
      <c r="S40" s="20">
        <f>SUM(A40,I40)</f>
        <v/>
      </c>
      <c r="T40" s="20">
        <f>SUM(B40,J40)</f>
        <v/>
      </c>
      <c r="U40" s="20">
        <f>SUM(C40,K40)</f>
        <v/>
      </c>
      <c r="V40" s="20">
        <f>SUM(D40,L40)</f>
        <v/>
      </c>
      <c r="W40" s="20">
        <f>SUM(E40,M40)</f>
        <v/>
      </c>
      <c r="X40" s="20">
        <f>SUM(F40,N40)</f>
        <v/>
      </c>
      <c r="Y40" s="20">
        <f>SUM(G40,O40)</f>
        <v/>
      </c>
    </row>
    <row r="41">
      <c r="A41" s="20">
        <f>'A_P1_I'!K45</f>
        <v/>
      </c>
      <c r="B41" s="20">
        <f>'A_P1_I'!L45</f>
        <v/>
      </c>
      <c r="C41" s="20">
        <f>'A_P1_I'!M45</f>
        <v/>
      </c>
      <c r="D41" s="20">
        <f>'A_P1_I'!N45</f>
        <v/>
      </c>
      <c r="E41" s="20">
        <f>'A_P1_I'!O45</f>
        <v/>
      </c>
      <c r="F41" s="20">
        <f>'A_P1_I'!P45</f>
        <v/>
      </c>
      <c r="G41" s="20">
        <f>'A_P1_I'!Q45</f>
        <v/>
      </c>
      <c r="I41" s="20">
        <f>'A_CA_I'!H45</f>
        <v/>
      </c>
      <c r="J41" s="20">
        <f>'A_CA_I'!I45</f>
        <v/>
      </c>
      <c r="K41" s="20">
        <f>'A_CA_I'!J45</f>
        <v/>
      </c>
      <c r="L41" s="20">
        <f>'A_CA_I'!K45</f>
        <v/>
      </c>
      <c r="M41" s="20">
        <f>'A_CA_I'!L45</f>
        <v/>
      </c>
      <c r="N41" s="20">
        <f>'A_CA_I'!M45</f>
        <v/>
      </c>
      <c r="O41" s="20">
        <f>'A_CA_I'!N45</f>
        <v/>
      </c>
      <c r="Q41" s="36" t="n"/>
      <c r="S41" s="20">
        <f>SUM(A41,I41)</f>
        <v/>
      </c>
      <c r="T41" s="20">
        <f>SUM(B41,J41)</f>
        <v/>
      </c>
      <c r="U41" s="20">
        <f>SUM(C41,K41)</f>
        <v/>
      </c>
      <c r="V41" s="20">
        <f>SUM(D41,L41)</f>
        <v/>
      </c>
      <c r="W41" s="20">
        <f>SUM(E41,M41)</f>
        <v/>
      </c>
      <c r="X41" s="20">
        <f>SUM(F41,N41)</f>
        <v/>
      </c>
      <c r="Y41" s="20">
        <f>SUM(G41,O41)</f>
        <v/>
      </c>
    </row>
    <row r="42">
      <c r="A42" s="20">
        <f>'A_P1_I'!K46</f>
        <v/>
      </c>
      <c r="B42" s="20">
        <f>'A_P1_I'!L46</f>
        <v/>
      </c>
      <c r="C42" s="20">
        <f>'A_P1_I'!M46</f>
        <v/>
      </c>
      <c r="D42" s="20">
        <f>'A_P1_I'!N46</f>
        <v/>
      </c>
      <c r="E42" s="20">
        <f>'A_P1_I'!O46</f>
        <v/>
      </c>
      <c r="F42" s="20">
        <f>'A_P1_I'!P46</f>
        <v/>
      </c>
      <c r="G42" s="20">
        <f>'A_P1_I'!Q46</f>
        <v/>
      </c>
      <c r="I42" s="20">
        <f>'A_CA_I'!H46</f>
        <v/>
      </c>
      <c r="J42" s="20">
        <f>'A_CA_I'!I46</f>
        <v/>
      </c>
      <c r="K42" s="20">
        <f>'A_CA_I'!J46</f>
        <v/>
      </c>
      <c r="L42" s="20">
        <f>'A_CA_I'!K46</f>
        <v/>
      </c>
      <c r="M42" s="20">
        <f>'A_CA_I'!L46</f>
        <v/>
      </c>
      <c r="N42" s="20">
        <f>'A_CA_I'!M46</f>
        <v/>
      </c>
      <c r="O42" s="20">
        <f>'A_CA_I'!N46</f>
        <v/>
      </c>
      <c r="Q42" s="36" t="n"/>
      <c r="S42" s="20">
        <f>SUM(A42,I42)</f>
        <v/>
      </c>
      <c r="T42" s="20">
        <f>SUM(B42,J42)</f>
        <v/>
      </c>
      <c r="U42" s="20">
        <f>SUM(C42,K42)</f>
        <v/>
      </c>
      <c r="V42" s="20">
        <f>SUM(D42,L42)</f>
        <v/>
      </c>
      <c r="W42" s="20">
        <f>SUM(E42,M42)</f>
        <v/>
      </c>
      <c r="X42" s="20">
        <f>SUM(F42,N42)</f>
        <v/>
      </c>
      <c r="Y42" s="20">
        <f>SUM(G42,O42)</f>
        <v/>
      </c>
    </row>
    <row r="43">
      <c r="A43" s="20">
        <f>'A_P1_I'!K47</f>
        <v/>
      </c>
      <c r="B43" s="20">
        <f>'A_P1_I'!L47</f>
        <v/>
      </c>
      <c r="C43" s="20">
        <f>'A_P1_I'!M47</f>
        <v/>
      </c>
      <c r="D43" s="20">
        <f>'A_P1_I'!N47</f>
        <v/>
      </c>
      <c r="E43" s="20">
        <f>'A_P1_I'!O47</f>
        <v/>
      </c>
      <c r="F43" s="20">
        <f>'A_P1_I'!P47</f>
        <v/>
      </c>
      <c r="G43" s="20">
        <f>'A_P1_I'!Q47</f>
        <v/>
      </c>
      <c r="I43" s="20">
        <f>'A_CA_I'!H47</f>
        <v/>
      </c>
      <c r="J43" s="20">
        <f>'A_CA_I'!I47</f>
        <v/>
      </c>
      <c r="K43" s="20">
        <f>'A_CA_I'!J47</f>
        <v/>
      </c>
      <c r="L43" s="20">
        <f>'A_CA_I'!K47</f>
        <v/>
      </c>
      <c r="M43" s="20">
        <f>'A_CA_I'!L47</f>
        <v/>
      </c>
      <c r="N43" s="20">
        <f>'A_CA_I'!M47</f>
        <v/>
      </c>
      <c r="O43" s="20">
        <f>'A_CA_I'!N47</f>
        <v/>
      </c>
      <c r="Q43" s="36" t="n"/>
      <c r="S43" s="20">
        <f>SUM(A43,I43)</f>
        <v/>
      </c>
      <c r="T43" s="20">
        <f>SUM(B43,J43)</f>
        <v/>
      </c>
      <c r="U43" s="20">
        <f>SUM(C43,K43)</f>
        <v/>
      </c>
      <c r="V43" s="20">
        <f>SUM(D43,L43)</f>
        <v/>
      </c>
      <c r="W43" s="20">
        <f>SUM(E43,M43)</f>
        <v/>
      </c>
      <c r="X43" s="20">
        <f>SUM(F43,N43)</f>
        <v/>
      </c>
      <c r="Y43" s="20">
        <f>SUM(G43,O43)</f>
        <v/>
      </c>
    </row>
    <row r="44">
      <c r="A44" s="20">
        <f>'A_P1_I'!K48</f>
        <v/>
      </c>
      <c r="B44" s="20">
        <f>'A_P1_I'!L48</f>
        <v/>
      </c>
      <c r="C44" s="20">
        <f>'A_P1_I'!M48</f>
        <v/>
      </c>
      <c r="D44" s="20">
        <f>'A_P1_I'!N48</f>
        <v/>
      </c>
      <c r="E44" s="20">
        <f>'A_P1_I'!O48</f>
        <v/>
      </c>
      <c r="F44" s="20">
        <f>'A_P1_I'!P48</f>
        <v/>
      </c>
      <c r="G44" s="20">
        <f>'A_P1_I'!Q48</f>
        <v/>
      </c>
      <c r="I44" s="20">
        <f>'A_CA_I'!H48</f>
        <v/>
      </c>
      <c r="J44" s="20">
        <f>'A_CA_I'!I48</f>
        <v/>
      </c>
      <c r="K44" s="20">
        <f>'A_CA_I'!J48</f>
        <v/>
      </c>
      <c r="L44" s="20">
        <f>'A_CA_I'!K48</f>
        <v/>
      </c>
      <c r="M44" s="20">
        <f>'A_CA_I'!L48</f>
        <v/>
      </c>
      <c r="N44" s="20">
        <f>'A_CA_I'!M48</f>
        <v/>
      </c>
      <c r="O44" s="20">
        <f>'A_CA_I'!N48</f>
        <v/>
      </c>
      <c r="Q44" s="36" t="n"/>
      <c r="S44" s="20">
        <f>SUM(A44,I44)</f>
        <v/>
      </c>
      <c r="T44" s="20">
        <f>SUM(B44,J44)</f>
        <v/>
      </c>
      <c r="U44" s="20">
        <f>SUM(C44,K44)</f>
        <v/>
      </c>
      <c r="V44" s="20">
        <f>SUM(D44,L44)</f>
        <v/>
      </c>
      <c r="W44" s="20">
        <f>SUM(E44,M44)</f>
        <v/>
      </c>
      <c r="X44" s="20">
        <f>SUM(F44,N44)</f>
        <v/>
      </c>
      <c r="Y44" s="20">
        <f>SUM(G44,O44)</f>
        <v/>
      </c>
    </row>
    <row r="45">
      <c r="A45" s="20">
        <f>'A_P1_I'!K49</f>
        <v/>
      </c>
      <c r="B45" s="20">
        <f>'A_P1_I'!L49</f>
        <v/>
      </c>
      <c r="C45" s="20">
        <f>'A_P1_I'!M49</f>
        <v/>
      </c>
      <c r="D45" s="20">
        <f>'A_P1_I'!N49</f>
        <v/>
      </c>
      <c r="E45" s="20">
        <f>'A_P1_I'!O49</f>
        <v/>
      </c>
      <c r="F45" s="20">
        <f>'A_P1_I'!P49</f>
        <v/>
      </c>
      <c r="G45" s="20">
        <f>'A_P1_I'!Q49</f>
        <v/>
      </c>
      <c r="I45" s="20">
        <f>'A_CA_I'!H49</f>
        <v/>
      </c>
      <c r="J45" s="20">
        <f>'A_CA_I'!I49</f>
        <v/>
      </c>
      <c r="K45" s="20">
        <f>'A_CA_I'!J49</f>
        <v/>
      </c>
      <c r="L45" s="20">
        <f>'A_CA_I'!K49</f>
        <v/>
      </c>
      <c r="M45" s="20">
        <f>'A_CA_I'!L49</f>
        <v/>
      </c>
      <c r="N45" s="20">
        <f>'A_CA_I'!M49</f>
        <v/>
      </c>
      <c r="O45" s="20">
        <f>'A_CA_I'!N49</f>
        <v/>
      </c>
      <c r="Q45" s="36" t="n"/>
      <c r="S45" s="20">
        <f>SUM(A45,I45)</f>
        <v/>
      </c>
      <c r="T45" s="20">
        <f>SUM(B45,J45)</f>
        <v/>
      </c>
      <c r="U45" s="20">
        <f>SUM(C45,K45)</f>
        <v/>
      </c>
      <c r="V45" s="20">
        <f>SUM(D45,L45)</f>
        <v/>
      </c>
      <c r="W45" s="20">
        <f>SUM(E45,M45)</f>
        <v/>
      </c>
      <c r="X45" s="20">
        <f>SUM(F45,N45)</f>
        <v/>
      </c>
      <c r="Y45" s="20">
        <f>SUM(G45,O45)</f>
        <v/>
      </c>
    </row>
    <row r="46">
      <c r="A46" s="20">
        <f>'A_P1_I'!K50</f>
        <v/>
      </c>
      <c r="B46" s="20">
        <f>'A_P1_I'!L50</f>
        <v/>
      </c>
      <c r="C46" s="20">
        <f>'A_P1_I'!M50</f>
        <v/>
      </c>
      <c r="D46" s="20">
        <f>'A_P1_I'!N50</f>
        <v/>
      </c>
      <c r="E46" s="20">
        <f>'A_P1_I'!O50</f>
        <v/>
      </c>
      <c r="F46" s="20">
        <f>'A_P1_I'!P50</f>
        <v/>
      </c>
      <c r="G46" s="20">
        <f>'A_P1_I'!Q50</f>
        <v/>
      </c>
      <c r="I46" s="20">
        <f>'A_CA_I'!H50</f>
        <v/>
      </c>
      <c r="J46" s="20">
        <f>'A_CA_I'!I50</f>
        <v/>
      </c>
      <c r="K46" s="20">
        <f>'A_CA_I'!J50</f>
        <v/>
      </c>
      <c r="L46" s="20">
        <f>'A_CA_I'!K50</f>
        <v/>
      </c>
      <c r="M46" s="20">
        <f>'A_CA_I'!L50</f>
        <v/>
      </c>
      <c r="N46" s="20">
        <f>'A_CA_I'!M50</f>
        <v/>
      </c>
      <c r="O46" s="20">
        <f>'A_CA_I'!N50</f>
        <v/>
      </c>
      <c r="Q46" s="36" t="n"/>
      <c r="S46" s="20">
        <f>SUM(A46,I46)</f>
        <v/>
      </c>
      <c r="T46" s="20">
        <f>SUM(B46,J46)</f>
        <v/>
      </c>
      <c r="U46" s="20">
        <f>SUM(C46,K46)</f>
        <v/>
      </c>
      <c r="V46" s="20">
        <f>SUM(D46,L46)</f>
        <v/>
      </c>
      <c r="W46" s="20">
        <f>SUM(E46,M46)</f>
        <v/>
      </c>
      <c r="X46" s="20">
        <f>SUM(F46,N46)</f>
        <v/>
      </c>
      <c r="Y46" s="20">
        <f>SUM(G46,O46)</f>
        <v/>
      </c>
    </row>
    <row r="47">
      <c r="A47" s="20">
        <f>'A_P1_I'!K51</f>
        <v/>
      </c>
      <c r="B47" s="20">
        <f>'A_P1_I'!L51</f>
        <v/>
      </c>
      <c r="C47" s="20">
        <f>'A_P1_I'!M51</f>
        <v/>
      </c>
      <c r="D47" s="20">
        <f>'A_P1_I'!N51</f>
        <v/>
      </c>
      <c r="E47" s="20">
        <f>'A_P1_I'!O51</f>
        <v/>
      </c>
      <c r="F47" s="20">
        <f>'A_P1_I'!P51</f>
        <v/>
      </c>
      <c r="G47" s="20">
        <f>'A_P1_I'!Q51</f>
        <v/>
      </c>
      <c r="I47" s="20">
        <f>'A_CA_I'!H51</f>
        <v/>
      </c>
      <c r="J47" s="20">
        <f>'A_CA_I'!I51</f>
        <v/>
      </c>
      <c r="K47" s="20">
        <f>'A_CA_I'!J51</f>
        <v/>
      </c>
      <c r="L47" s="20">
        <f>'A_CA_I'!K51</f>
        <v/>
      </c>
      <c r="M47" s="20">
        <f>'A_CA_I'!L51</f>
        <v/>
      </c>
      <c r="N47" s="20">
        <f>'A_CA_I'!M51</f>
        <v/>
      </c>
      <c r="O47" s="20">
        <f>'A_CA_I'!N51</f>
        <v/>
      </c>
      <c r="Q47" s="36" t="n"/>
      <c r="S47" s="20">
        <f>SUM(A47,I47)</f>
        <v/>
      </c>
      <c r="T47" s="20">
        <f>SUM(B47,J47)</f>
        <v/>
      </c>
      <c r="U47" s="20">
        <f>SUM(C47,K47)</f>
        <v/>
      </c>
      <c r="V47" s="20">
        <f>SUM(D47,L47)</f>
        <v/>
      </c>
      <c r="W47" s="20">
        <f>SUM(E47,M47)</f>
        <v/>
      </c>
      <c r="X47" s="20">
        <f>SUM(F47,N47)</f>
        <v/>
      </c>
      <c r="Y47" s="20">
        <f>SUM(G47,O47)</f>
        <v/>
      </c>
    </row>
    <row r="48">
      <c r="A48" s="20">
        <f>'A_P1_I'!K52</f>
        <v/>
      </c>
      <c r="B48" s="20">
        <f>'A_P1_I'!L52</f>
        <v/>
      </c>
      <c r="C48" s="20">
        <f>'A_P1_I'!M52</f>
        <v/>
      </c>
      <c r="D48" s="20">
        <f>'A_P1_I'!N52</f>
        <v/>
      </c>
      <c r="E48" s="20">
        <f>'A_P1_I'!O52</f>
        <v/>
      </c>
      <c r="F48" s="20">
        <f>'A_P1_I'!P52</f>
        <v/>
      </c>
      <c r="G48" s="20">
        <f>'A_P1_I'!Q52</f>
        <v/>
      </c>
      <c r="I48" s="20">
        <f>'A_CA_I'!H52</f>
        <v/>
      </c>
      <c r="J48" s="20">
        <f>'A_CA_I'!I52</f>
        <v/>
      </c>
      <c r="K48" s="20">
        <f>'A_CA_I'!J52</f>
        <v/>
      </c>
      <c r="L48" s="20">
        <f>'A_CA_I'!K52</f>
        <v/>
      </c>
      <c r="M48" s="20">
        <f>'A_CA_I'!L52</f>
        <v/>
      </c>
      <c r="N48" s="20">
        <f>'A_CA_I'!M52</f>
        <v/>
      </c>
      <c r="O48" s="20">
        <f>'A_CA_I'!N52</f>
        <v/>
      </c>
      <c r="Q48" s="36" t="n"/>
      <c r="S48" s="20">
        <f>SUM(A48,I48)</f>
        <v/>
      </c>
      <c r="T48" s="20">
        <f>SUM(B48,J48)</f>
        <v/>
      </c>
      <c r="U48" s="20">
        <f>SUM(C48,K48)</f>
        <v/>
      </c>
      <c r="V48" s="20">
        <f>SUM(D48,L48)</f>
        <v/>
      </c>
      <c r="W48" s="20">
        <f>SUM(E48,M48)</f>
        <v/>
      </c>
      <c r="X48" s="20">
        <f>SUM(F48,N48)</f>
        <v/>
      </c>
      <c r="Y48" s="20">
        <f>SUM(G48,O48)</f>
        <v/>
      </c>
    </row>
    <row r="49">
      <c r="A49" s="20">
        <f>'A_P1_I'!K53</f>
        <v/>
      </c>
      <c r="B49" s="20">
        <f>'A_P1_I'!L53</f>
        <v/>
      </c>
      <c r="C49" s="20">
        <f>'A_P1_I'!M53</f>
        <v/>
      </c>
      <c r="D49" s="20">
        <f>'A_P1_I'!N53</f>
        <v/>
      </c>
      <c r="E49" s="20">
        <f>'A_P1_I'!O53</f>
        <v/>
      </c>
      <c r="F49" s="20">
        <f>'A_P1_I'!P53</f>
        <v/>
      </c>
      <c r="G49" s="20">
        <f>'A_P1_I'!Q53</f>
        <v/>
      </c>
      <c r="I49" s="20">
        <f>'A_CA_I'!H53</f>
        <v/>
      </c>
      <c r="J49" s="20">
        <f>'A_CA_I'!I53</f>
        <v/>
      </c>
      <c r="K49" s="20">
        <f>'A_CA_I'!J53</f>
        <v/>
      </c>
      <c r="L49" s="20">
        <f>'A_CA_I'!K53</f>
        <v/>
      </c>
      <c r="M49" s="20">
        <f>'A_CA_I'!L53</f>
        <v/>
      </c>
      <c r="N49" s="20">
        <f>'A_CA_I'!M53</f>
        <v/>
      </c>
      <c r="O49" s="20">
        <f>'A_CA_I'!N53</f>
        <v/>
      </c>
      <c r="Q49" s="36" t="n"/>
      <c r="S49" s="20">
        <f>SUM(A49,I49)</f>
        <v/>
      </c>
      <c r="T49" s="20">
        <f>SUM(B49,J49)</f>
        <v/>
      </c>
      <c r="U49" s="20">
        <f>SUM(C49,K49)</f>
        <v/>
      </c>
      <c r="V49" s="20">
        <f>SUM(D49,L49)</f>
        <v/>
      </c>
      <c r="W49" s="20">
        <f>SUM(E49,M49)</f>
        <v/>
      </c>
      <c r="X49" s="20">
        <f>SUM(F49,N49)</f>
        <v/>
      </c>
      <c r="Y49" s="20">
        <f>SUM(G49,O49)</f>
        <v/>
      </c>
    </row>
    <row r="50">
      <c r="A50" s="20">
        <f>'A_P1_I'!K54</f>
        <v/>
      </c>
      <c r="B50" s="20">
        <f>'A_P1_I'!L54</f>
        <v/>
      </c>
      <c r="C50" s="20">
        <f>'A_P1_I'!M54</f>
        <v/>
      </c>
      <c r="D50" s="20">
        <f>'A_P1_I'!N54</f>
        <v/>
      </c>
      <c r="E50" s="20">
        <f>'A_P1_I'!O54</f>
        <v/>
      </c>
      <c r="F50" s="20">
        <f>'A_P1_I'!P54</f>
        <v/>
      </c>
      <c r="G50" s="20">
        <f>'A_P1_I'!Q54</f>
        <v/>
      </c>
      <c r="I50" s="20">
        <f>'A_CA_I'!H54</f>
        <v/>
      </c>
      <c r="J50" s="20">
        <f>'A_CA_I'!I54</f>
        <v/>
      </c>
      <c r="K50" s="20">
        <f>'A_CA_I'!J54</f>
        <v/>
      </c>
      <c r="L50" s="20">
        <f>'A_CA_I'!K54</f>
        <v/>
      </c>
      <c r="M50" s="20">
        <f>'A_CA_I'!L54</f>
        <v/>
      </c>
      <c r="N50" s="20">
        <f>'A_CA_I'!M54</f>
        <v/>
      </c>
      <c r="O50" s="20">
        <f>'A_CA_I'!N54</f>
        <v/>
      </c>
      <c r="Q50" s="36" t="n"/>
      <c r="S50" s="20">
        <f>SUM(A50,I50)</f>
        <v/>
      </c>
      <c r="T50" s="20">
        <f>SUM(B50,J50)</f>
        <v/>
      </c>
      <c r="U50" s="20">
        <f>SUM(C50,K50)</f>
        <v/>
      </c>
      <c r="V50" s="20">
        <f>SUM(D50,L50)</f>
        <v/>
      </c>
      <c r="W50" s="20">
        <f>SUM(E50,M50)</f>
        <v/>
      </c>
      <c r="X50" s="20">
        <f>SUM(F50,N50)</f>
        <v/>
      </c>
      <c r="Y50" s="20">
        <f>SUM(G50,O50)</f>
        <v/>
      </c>
    </row>
    <row r="51">
      <c r="A51" s="20">
        <f>'A_P1_I'!K55</f>
        <v/>
      </c>
      <c r="B51" s="20">
        <f>'A_P1_I'!L55</f>
        <v/>
      </c>
      <c r="C51" s="20">
        <f>'A_P1_I'!M55</f>
        <v/>
      </c>
      <c r="D51" s="20">
        <f>'A_P1_I'!N55</f>
        <v/>
      </c>
      <c r="E51" s="20">
        <f>'A_P1_I'!O55</f>
        <v/>
      </c>
      <c r="F51" s="20">
        <f>'A_P1_I'!P55</f>
        <v/>
      </c>
      <c r="G51" s="20">
        <f>'A_P1_I'!Q55</f>
        <v/>
      </c>
      <c r="I51" s="20">
        <f>'A_CA_I'!H55</f>
        <v/>
      </c>
      <c r="J51" s="20">
        <f>'A_CA_I'!I55</f>
        <v/>
      </c>
      <c r="K51" s="20">
        <f>'A_CA_I'!J55</f>
        <v/>
      </c>
      <c r="L51" s="20">
        <f>'A_CA_I'!K55</f>
        <v/>
      </c>
      <c r="M51" s="20">
        <f>'A_CA_I'!L55</f>
        <v/>
      </c>
      <c r="N51" s="20">
        <f>'A_CA_I'!M55</f>
        <v/>
      </c>
      <c r="O51" s="20">
        <f>'A_CA_I'!N55</f>
        <v/>
      </c>
      <c r="Q51" s="36" t="n"/>
      <c r="S51" s="20">
        <f>SUM(A51,I51)</f>
        <v/>
      </c>
      <c r="T51" s="20">
        <f>SUM(B51,J51)</f>
        <v/>
      </c>
      <c r="U51" s="20">
        <f>SUM(C51,K51)</f>
        <v/>
      </c>
      <c r="V51" s="20">
        <f>SUM(D51,L51)</f>
        <v/>
      </c>
      <c r="W51" s="20">
        <f>SUM(E51,M51)</f>
        <v/>
      </c>
      <c r="X51" s="20">
        <f>SUM(F51,N51)</f>
        <v/>
      </c>
      <c r="Y51" s="20">
        <f>SUM(G51,O51)</f>
        <v/>
      </c>
    </row>
    <row r="52">
      <c r="A52" s="20">
        <f>'A_P1_I'!K56</f>
        <v/>
      </c>
      <c r="B52" s="20">
        <f>'A_P1_I'!L56</f>
        <v/>
      </c>
      <c r="C52" s="20">
        <f>'A_P1_I'!M56</f>
        <v/>
      </c>
      <c r="D52" s="20">
        <f>'A_P1_I'!N56</f>
        <v/>
      </c>
      <c r="E52" s="20">
        <f>'A_P1_I'!O56</f>
        <v/>
      </c>
      <c r="F52" s="20">
        <f>'A_P1_I'!P56</f>
        <v/>
      </c>
      <c r="G52" s="20">
        <f>'A_P1_I'!Q56</f>
        <v/>
      </c>
      <c r="I52" s="20">
        <f>'A_CA_I'!H56</f>
        <v/>
      </c>
      <c r="J52" s="20">
        <f>'A_CA_I'!I56</f>
        <v/>
      </c>
      <c r="K52" s="20">
        <f>'A_CA_I'!J56</f>
        <v/>
      </c>
      <c r="L52" s="20">
        <f>'A_CA_I'!K56</f>
        <v/>
      </c>
      <c r="M52" s="20">
        <f>'A_CA_I'!L56</f>
        <v/>
      </c>
      <c r="N52" s="20">
        <f>'A_CA_I'!M56</f>
        <v/>
      </c>
      <c r="O52" s="20">
        <f>'A_CA_I'!N56</f>
        <v/>
      </c>
      <c r="Q52" s="36" t="n"/>
      <c r="S52" s="20">
        <f>SUM(A52,I52)</f>
        <v/>
      </c>
      <c r="T52" s="20">
        <f>SUM(B52,J52)</f>
        <v/>
      </c>
      <c r="U52" s="20">
        <f>SUM(C52,K52)</f>
        <v/>
      </c>
      <c r="V52" s="20">
        <f>SUM(D52,L52)</f>
        <v/>
      </c>
      <c r="W52" s="20">
        <f>SUM(E52,M52)</f>
        <v/>
      </c>
      <c r="X52" s="20">
        <f>SUM(F52,N52)</f>
        <v/>
      </c>
      <c r="Y52" s="20">
        <f>SUM(G52,O52)</f>
        <v/>
      </c>
    </row>
    <row r="53">
      <c r="A53" s="20">
        <f>'A_P1_I'!K57</f>
        <v/>
      </c>
      <c r="B53" s="20">
        <f>'A_P1_I'!L57</f>
        <v/>
      </c>
      <c r="C53" s="20">
        <f>'A_P1_I'!M57</f>
        <v/>
      </c>
      <c r="D53" s="20">
        <f>'A_P1_I'!N57</f>
        <v/>
      </c>
      <c r="E53" s="20">
        <f>'A_P1_I'!O57</f>
        <v/>
      </c>
      <c r="F53" s="20">
        <f>'A_P1_I'!P57</f>
        <v/>
      </c>
      <c r="G53" s="20">
        <f>'A_P1_I'!Q57</f>
        <v/>
      </c>
      <c r="I53" s="20">
        <f>'A_CA_I'!H57</f>
        <v/>
      </c>
      <c r="J53" s="20">
        <f>'A_CA_I'!I57</f>
        <v/>
      </c>
      <c r="K53" s="20">
        <f>'A_CA_I'!J57</f>
        <v/>
      </c>
      <c r="L53" s="20">
        <f>'A_CA_I'!K57</f>
        <v/>
      </c>
      <c r="M53" s="20">
        <f>'A_CA_I'!L57</f>
        <v/>
      </c>
      <c r="N53" s="20">
        <f>'A_CA_I'!M57</f>
        <v/>
      </c>
      <c r="O53" s="20">
        <f>'A_CA_I'!N57</f>
        <v/>
      </c>
      <c r="Q53" s="36" t="n"/>
      <c r="S53" s="20">
        <f>SUM(A53,I53)</f>
        <v/>
      </c>
      <c r="T53" s="20">
        <f>SUM(B53,J53)</f>
        <v/>
      </c>
      <c r="U53" s="20">
        <f>SUM(C53,K53)</f>
        <v/>
      </c>
      <c r="V53" s="20">
        <f>SUM(D53,L53)</f>
        <v/>
      </c>
      <c r="W53" s="20">
        <f>SUM(E53,M53)</f>
        <v/>
      </c>
      <c r="X53" s="20">
        <f>SUM(F53,N53)</f>
        <v/>
      </c>
      <c r="Y53" s="20">
        <f>SUM(G53,O53)</f>
        <v/>
      </c>
    </row>
    <row r="54">
      <c r="Q54" s="36" t="n"/>
    </row>
    <row r="55">
      <c r="Q55" s="36" t="n"/>
      <c r="R55" s="21" t="inlineStr">
        <is>
          <t>CO</t>
        </is>
      </c>
      <c r="S55" s="39" t="inlineStr">
        <is>
          <t>CO1</t>
        </is>
      </c>
      <c r="T55" s="39" t="inlineStr">
        <is>
          <t>CO2</t>
        </is>
      </c>
      <c r="U55" s="39" t="inlineStr">
        <is>
          <t>CO3</t>
        </is>
      </c>
      <c r="V55" s="39" t="inlineStr">
        <is>
          <t>CO4</t>
        </is>
      </c>
      <c r="W55" s="39" t="inlineStr">
        <is>
          <t>CO5</t>
        </is>
      </c>
      <c r="X55" s="39" t="inlineStr">
        <is>
          <t>CO6</t>
        </is>
      </c>
      <c r="Y55" s="39" t="inlineStr">
        <is>
          <t>CO7</t>
        </is>
      </c>
    </row>
    <row r="56">
      <c r="Q56" s="36" t="n"/>
      <c r="R56" s="21" t="inlineStr">
        <is>
          <t>CO%</t>
        </is>
      </c>
      <c r="S56" s="40">
        <f>IF(SUM(S7:S53) &gt; 0, COUNTIF(S7:S53, "&gt;=" &amp; S4), "")</f>
        <v/>
      </c>
      <c r="T56" s="40">
        <f>IF(SUM(T7:T53) &gt; 0, COUNTIF(T7:T53, "&gt;=" &amp; T4), "")</f>
        <v/>
      </c>
      <c r="U56" s="40">
        <f>IF(SUM(U7:U53) &gt; 0, COUNTIF(U7:U53, "&gt;=" &amp; U4), "")</f>
        <v/>
      </c>
      <c r="V56" s="40">
        <f>IF(SUM(V7:V53) &gt; 0, COUNTIF(V7:V53, "&gt;=" &amp; V4), "")</f>
        <v/>
      </c>
      <c r="W56" s="40">
        <f>IF(SUM(W7:W53) &gt; 0, COUNTIF(W7:W53, "&gt;=" &amp; W4), "")</f>
        <v/>
      </c>
      <c r="X56" s="40">
        <f>IF(SUM(X7:X53) &gt; 0, COUNTIF(X7:X53, "&gt;=" &amp; X4), "")</f>
        <v/>
      </c>
      <c r="Y56" s="40">
        <f>IF(SUM(Y7:Y53) &gt; 0, COUNTIF(Y7:Y53, "&gt;=" &amp; Y4), "")</f>
        <v/>
      </c>
    </row>
    <row r="57">
      <c r="Q57" s="36" t="n"/>
      <c r="R57" s="21" t="inlineStr">
        <is>
          <t>Total students</t>
        </is>
      </c>
      <c r="S57" s="11" t="n">
        <v>47</v>
      </c>
      <c r="T57" s="11" t="n">
        <v>47</v>
      </c>
      <c r="U57" s="11" t="n">
        <v>47</v>
      </c>
      <c r="V57" s="11" t="n">
        <v>47</v>
      </c>
      <c r="W57" s="11" t="n">
        <v>47</v>
      </c>
      <c r="X57" s="11" t="n">
        <v>47</v>
      </c>
      <c r="Y57" s="11" t="n">
        <v>47</v>
      </c>
    </row>
    <row r="58">
      <c r="Q58" s="36" t="n"/>
      <c r="R58" s="21" t="inlineStr">
        <is>
          <t>I-attainment %</t>
        </is>
      </c>
      <c r="S58" s="40">
        <f>IF(SUM(S7:S53) &gt; 0, S56/S57*100, "0")</f>
        <v/>
      </c>
      <c r="T58" s="40">
        <f>IF(SUM(T7:T53) &gt; 0, T56/T57*100, "0")</f>
        <v/>
      </c>
      <c r="U58" s="40">
        <f>IF(SUM(U7:U53) &gt; 0, U56/U57*100, "0")</f>
        <v/>
      </c>
      <c r="V58" s="40">
        <f>IF(SUM(V7:V53) &gt; 0, V56/V57*100, "0")</f>
        <v/>
      </c>
      <c r="W58" s="40">
        <f>IF(SUM(W7:W53) &gt; 0, W56/W57*100, "0")</f>
        <v/>
      </c>
      <c r="X58" s="40">
        <f>IF(SUM(X7:X53) &gt; 0, X56/X57*100, "0")</f>
        <v/>
      </c>
      <c r="Y58" s="40">
        <f>IF(SUM(Y7:Y53) &gt; 0, Y56/Y57*100,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I1:O1"/>
    <mergeCell ref="S1:Y1"/>
    <mergeCell ref="A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8"/>
  <sheetViews>
    <sheetView workbookViewId="0">
      <selection activeCell="A1" sqref="A1"/>
    </sheetView>
  </sheetViews>
  <sheetFormatPr baseColWidth="8" defaultRowHeight="15"/>
  <cols>
    <col width="2.5" customWidth="1" min="9" max="9"/>
    <col width="14.3" customWidth="1" min="10" max="10"/>
  </cols>
  <sheetData>
    <row r="1">
      <c r="A1" s="35" t="inlineStr">
        <is>
          <t>A_EndSem_E</t>
        </is>
      </c>
      <c r="B1" s="35" t="n"/>
      <c r="C1" s="35" t="n"/>
      <c r="D1" s="35" t="n"/>
      <c r="E1" s="35" t="n"/>
      <c r="F1" s="35" t="n"/>
      <c r="G1" s="35" t="n"/>
      <c r="I1" s="36" t="n"/>
      <c r="K1" s="37" t="inlineStr">
        <is>
          <t>Combined Components table</t>
        </is>
      </c>
      <c r="L1" s="37" t="n"/>
      <c r="M1" s="37" t="n"/>
      <c r="N1" s="37" t="n"/>
      <c r="O1" s="37" t="n"/>
      <c r="P1" s="37" t="n"/>
      <c r="Q1" s="37" t="n"/>
    </row>
    <row r="2">
      <c r="A2" s="38" t="inlineStr">
        <is>
          <t>CO1</t>
        </is>
      </c>
      <c r="B2" s="38" t="inlineStr">
        <is>
          <t>CO2</t>
        </is>
      </c>
      <c r="C2" s="38" t="inlineStr">
        <is>
          <t>CO3</t>
        </is>
      </c>
      <c r="D2" s="38" t="inlineStr">
        <is>
          <t>CO4</t>
        </is>
      </c>
      <c r="E2" s="38" t="inlineStr">
        <is>
          <t>CO5</t>
        </is>
      </c>
      <c r="F2" s="38" t="inlineStr">
        <is>
          <t>CO6</t>
        </is>
      </c>
      <c r="G2" s="38" t="inlineStr">
        <is>
          <t>CO7</t>
        </is>
      </c>
      <c r="I2" s="36" t="n"/>
      <c r="K2" s="39" t="inlineStr">
        <is>
          <t>CO1</t>
        </is>
      </c>
      <c r="L2" s="39" t="inlineStr">
        <is>
          <t>CO2</t>
        </is>
      </c>
      <c r="M2" s="39" t="inlineStr">
        <is>
          <t>CO3</t>
        </is>
      </c>
      <c r="N2" s="39" t="inlineStr">
        <is>
          <t>CO4</t>
        </is>
      </c>
      <c r="O2" s="39" t="inlineStr">
        <is>
          <t>CO5</t>
        </is>
      </c>
      <c r="P2" s="39" t="inlineStr">
        <is>
          <t>CO6</t>
        </is>
      </c>
      <c r="Q2" s="39" t="inlineStr">
        <is>
          <t>CO7</t>
        </is>
      </c>
    </row>
    <row r="3">
      <c r="A3" s="20">
        <f>'A_EndSem_E'!Q3</f>
        <v/>
      </c>
      <c r="B3" s="20">
        <f>'A_EndSem_E'!R3</f>
        <v/>
      </c>
      <c r="C3" s="20">
        <f>'A_EndSem_E'!S3</f>
        <v/>
      </c>
      <c r="D3" s="20">
        <f>'A_EndSem_E'!T3</f>
        <v/>
      </c>
      <c r="E3" s="20">
        <f>'A_EndSem_E'!U3</f>
        <v/>
      </c>
      <c r="F3" s="20">
        <f>'A_EndSem_E'!V3</f>
        <v/>
      </c>
      <c r="G3" s="20">
        <f>'A_EndSem_E'!W3</f>
        <v/>
      </c>
      <c r="I3" s="36" t="n"/>
      <c r="K3" s="20">
        <f>SUM(A3)</f>
        <v/>
      </c>
      <c r="L3" s="20">
        <f>SUM(B3)</f>
        <v/>
      </c>
      <c r="M3" s="20">
        <f>SUM(C3)</f>
        <v/>
      </c>
      <c r="N3" s="20">
        <f>SUM(D3)</f>
        <v/>
      </c>
      <c r="O3" s="20">
        <f>SUM(E3)</f>
        <v/>
      </c>
      <c r="P3" s="20">
        <f>SUM(F3)</f>
        <v/>
      </c>
      <c r="Q3" s="20">
        <f>SUM(G3)</f>
        <v/>
      </c>
    </row>
    <row r="4">
      <c r="A4" s="20">
        <f>'A_EndSem_E'!Q4</f>
        <v/>
      </c>
      <c r="B4" s="20">
        <f>'A_EndSem_E'!R4</f>
        <v/>
      </c>
      <c r="C4" s="20">
        <f>'A_EndSem_E'!S4</f>
        <v/>
      </c>
      <c r="D4" s="20">
        <f>'A_EndSem_E'!T4</f>
        <v/>
      </c>
      <c r="E4" s="20">
        <f>'A_EndSem_E'!U4</f>
        <v/>
      </c>
      <c r="F4" s="20">
        <f>'A_EndSem_E'!V4</f>
        <v/>
      </c>
      <c r="G4" s="20">
        <f>'A_EndSem_E'!W4</f>
        <v/>
      </c>
      <c r="I4" s="36" t="n"/>
      <c r="K4" s="20">
        <f>SUM(A4)</f>
        <v/>
      </c>
      <c r="L4" s="20">
        <f>SUM(B4)</f>
        <v/>
      </c>
      <c r="M4" s="20">
        <f>SUM(C4)</f>
        <v/>
      </c>
      <c r="N4" s="20">
        <f>SUM(D4)</f>
        <v/>
      </c>
      <c r="O4" s="20">
        <f>SUM(E4)</f>
        <v/>
      </c>
      <c r="P4" s="20">
        <f>SUM(F4)</f>
        <v/>
      </c>
      <c r="Q4" s="20">
        <f>SUM(G4)</f>
        <v/>
      </c>
    </row>
    <row r="5">
      <c r="I5" s="36" t="n"/>
    </row>
    <row r="6">
      <c r="A6" s="38" t="inlineStr">
        <is>
          <t>CO1</t>
        </is>
      </c>
      <c r="B6" s="38" t="inlineStr">
        <is>
          <t>CO2</t>
        </is>
      </c>
      <c r="C6" s="38" t="inlineStr">
        <is>
          <t>CO3</t>
        </is>
      </c>
      <c r="D6" s="38" t="inlineStr">
        <is>
          <t>CO4</t>
        </is>
      </c>
      <c r="E6" s="38" t="inlineStr">
        <is>
          <t>CO5</t>
        </is>
      </c>
      <c r="F6" s="38" t="inlineStr">
        <is>
          <t>CO6</t>
        </is>
      </c>
      <c r="G6" s="38" t="inlineStr">
        <is>
          <t>CO7</t>
        </is>
      </c>
      <c r="I6" s="36" t="n"/>
      <c r="K6" s="39" t="inlineStr">
        <is>
          <t>CO1</t>
        </is>
      </c>
      <c r="L6" s="39" t="inlineStr">
        <is>
          <t>CO2</t>
        </is>
      </c>
      <c r="M6" s="39" t="inlineStr">
        <is>
          <t>CO3</t>
        </is>
      </c>
      <c r="N6" s="39" t="inlineStr">
        <is>
          <t>CO4</t>
        </is>
      </c>
      <c r="O6" s="39" t="inlineStr">
        <is>
          <t>CO5</t>
        </is>
      </c>
      <c r="P6" s="39" t="inlineStr">
        <is>
          <t>CO6</t>
        </is>
      </c>
      <c r="Q6" s="39" t="inlineStr">
        <is>
          <t>CO7</t>
        </is>
      </c>
    </row>
    <row r="7">
      <c r="A7" s="20">
        <f>'A_EndSem_E'!Q11</f>
        <v/>
      </c>
      <c r="B7" s="20">
        <f>'A_EndSem_E'!R11</f>
        <v/>
      </c>
      <c r="C7" s="20">
        <f>'A_EndSem_E'!S11</f>
        <v/>
      </c>
      <c r="D7" s="20">
        <f>'A_EndSem_E'!T11</f>
        <v/>
      </c>
      <c r="E7" s="20">
        <f>'A_EndSem_E'!U11</f>
        <v/>
      </c>
      <c r="F7" s="20">
        <f>'A_EndSem_E'!V11</f>
        <v/>
      </c>
      <c r="G7" s="20">
        <f>'A_EndSem_E'!W11</f>
        <v/>
      </c>
      <c r="I7" s="36" t="n"/>
      <c r="K7" s="20">
        <f>SUM(A7)</f>
        <v/>
      </c>
      <c r="L7" s="20">
        <f>SUM(B7)</f>
        <v/>
      </c>
      <c r="M7" s="20">
        <f>SUM(C7)</f>
        <v/>
      </c>
      <c r="N7" s="20">
        <f>SUM(D7)</f>
        <v/>
      </c>
      <c r="O7" s="20">
        <f>SUM(E7)</f>
        <v/>
      </c>
      <c r="P7" s="20">
        <f>SUM(F7)</f>
        <v/>
      </c>
      <c r="Q7" s="20">
        <f>SUM(G7)</f>
        <v/>
      </c>
    </row>
    <row r="8">
      <c r="A8" s="20">
        <f>'A_EndSem_E'!Q12</f>
        <v/>
      </c>
      <c r="B8" s="20">
        <f>'A_EndSem_E'!R12</f>
        <v/>
      </c>
      <c r="C8" s="20">
        <f>'A_EndSem_E'!S12</f>
        <v/>
      </c>
      <c r="D8" s="20">
        <f>'A_EndSem_E'!T12</f>
        <v/>
      </c>
      <c r="E8" s="20">
        <f>'A_EndSem_E'!U12</f>
        <v/>
      </c>
      <c r="F8" s="20">
        <f>'A_EndSem_E'!V12</f>
        <v/>
      </c>
      <c r="G8" s="20">
        <f>'A_EndSem_E'!W12</f>
        <v/>
      </c>
      <c r="I8" s="36" t="n"/>
      <c r="K8" s="20">
        <f>SUM(A8)</f>
        <v/>
      </c>
      <c r="L8" s="20">
        <f>SUM(B8)</f>
        <v/>
      </c>
      <c r="M8" s="20">
        <f>SUM(C8)</f>
        <v/>
      </c>
      <c r="N8" s="20">
        <f>SUM(D8)</f>
        <v/>
      </c>
      <c r="O8" s="20">
        <f>SUM(E8)</f>
        <v/>
      </c>
      <c r="P8" s="20">
        <f>SUM(F8)</f>
        <v/>
      </c>
      <c r="Q8" s="20">
        <f>SUM(G8)</f>
        <v/>
      </c>
    </row>
    <row r="9">
      <c r="A9" s="20">
        <f>'A_EndSem_E'!Q13</f>
        <v/>
      </c>
      <c r="B9" s="20">
        <f>'A_EndSem_E'!R13</f>
        <v/>
      </c>
      <c r="C9" s="20">
        <f>'A_EndSem_E'!S13</f>
        <v/>
      </c>
      <c r="D9" s="20">
        <f>'A_EndSem_E'!T13</f>
        <v/>
      </c>
      <c r="E9" s="20">
        <f>'A_EndSem_E'!U13</f>
        <v/>
      </c>
      <c r="F9" s="20">
        <f>'A_EndSem_E'!V13</f>
        <v/>
      </c>
      <c r="G9" s="20">
        <f>'A_EndSem_E'!W13</f>
        <v/>
      </c>
      <c r="I9" s="36" t="n"/>
      <c r="K9" s="20">
        <f>SUM(A9)</f>
        <v/>
      </c>
      <c r="L9" s="20">
        <f>SUM(B9)</f>
        <v/>
      </c>
      <c r="M9" s="20">
        <f>SUM(C9)</f>
        <v/>
      </c>
      <c r="N9" s="20">
        <f>SUM(D9)</f>
        <v/>
      </c>
      <c r="O9" s="20">
        <f>SUM(E9)</f>
        <v/>
      </c>
      <c r="P9" s="20">
        <f>SUM(F9)</f>
        <v/>
      </c>
      <c r="Q9" s="20">
        <f>SUM(G9)</f>
        <v/>
      </c>
    </row>
    <row r="10">
      <c r="A10" s="20">
        <f>'A_EndSem_E'!Q14</f>
        <v/>
      </c>
      <c r="B10" s="20">
        <f>'A_EndSem_E'!R14</f>
        <v/>
      </c>
      <c r="C10" s="20">
        <f>'A_EndSem_E'!S14</f>
        <v/>
      </c>
      <c r="D10" s="20">
        <f>'A_EndSem_E'!T14</f>
        <v/>
      </c>
      <c r="E10" s="20">
        <f>'A_EndSem_E'!U14</f>
        <v/>
      </c>
      <c r="F10" s="20">
        <f>'A_EndSem_E'!V14</f>
        <v/>
      </c>
      <c r="G10" s="20">
        <f>'A_EndSem_E'!W14</f>
        <v/>
      </c>
      <c r="I10" s="36" t="n"/>
      <c r="K10" s="20">
        <f>SUM(A10)</f>
        <v/>
      </c>
      <c r="L10" s="20">
        <f>SUM(B10)</f>
        <v/>
      </c>
      <c r="M10" s="20">
        <f>SUM(C10)</f>
        <v/>
      </c>
      <c r="N10" s="20">
        <f>SUM(D10)</f>
        <v/>
      </c>
      <c r="O10" s="20">
        <f>SUM(E10)</f>
        <v/>
      </c>
      <c r="P10" s="20">
        <f>SUM(F10)</f>
        <v/>
      </c>
      <c r="Q10" s="20">
        <f>SUM(G10)</f>
        <v/>
      </c>
    </row>
    <row r="11">
      <c r="A11" s="20">
        <f>'A_EndSem_E'!Q15</f>
        <v/>
      </c>
      <c r="B11" s="20">
        <f>'A_EndSem_E'!R15</f>
        <v/>
      </c>
      <c r="C11" s="20">
        <f>'A_EndSem_E'!S15</f>
        <v/>
      </c>
      <c r="D11" s="20">
        <f>'A_EndSem_E'!T15</f>
        <v/>
      </c>
      <c r="E11" s="20">
        <f>'A_EndSem_E'!U15</f>
        <v/>
      </c>
      <c r="F11" s="20">
        <f>'A_EndSem_E'!V15</f>
        <v/>
      </c>
      <c r="G11" s="20">
        <f>'A_EndSem_E'!W15</f>
        <v/>
      </c>
      <c r="I11" s="36" t="n"/>
      <c r="K11" s="20">
        <f>SUM(A11)</f>
        <v/>
      </c>
      <c r="L11" s="20">
        <f>SUM(B11)</f>
        <v/>
      </c>
      <c r="M11" s="20">
        <f>SUM(C11)</f>
        <v/>
      </c>
      <c r="N11" s="20">
        <f>SUM(D11)</f>
        <v/>
      </c>
      <c r="O11" s="20">
        <f>SUM(E11)</f>
        <v/>
      </c>
      <c r="P11" s="20">
        <f>SUM(F11)</f>
        <v/>
      </c>
      <c r="Q11" s="20">
        <f>SUM(G11)</f>
        <v/>
      </c>
    </row>
    <row r="12">
      <c r="A12" s="20">
        <f>'A_EndSem_E'!Q16</f>
        <v/>
      </c>
      <c r="B12" s="20">
        <f>'A_EndSem_E'!R16</f>
        <v/>
      </c>
      <c r="C12" s="20">
        <f>'A_EndSem_E'!S16</f>
        <v/>
      </c>
      <c r="D12" s="20">
        <f>'A_EndSem_E'!T16</f>
        <v/>
      </c>
      <c r="E12" s="20">
        <f>'A_EndSem_E'!U16</f>
        <v/>
      </c>
      <c r="F12" s="20">
        <f>'A_EndSem_E'!V16</f>
        <v/>
      </c>
      <c r="G12" s="20">
        <f>'A_EndSem_E'!W16</f>
        <v/>
      </c>
      <c r="I12" s="36" t="n"/>
      <c r="K12" s="20">
        <f>SUM(A12)</f>
        <v/>
      </c>
      <c r="L12" s="20">
        <f>SUM(B12)</f>
        <v/>
      </c>
      <c r="M12" s="20">
        <f>SUM(C12)</f>
        <v/>
      </c>
      <c r="N12" s="20">
        <f>SUM(D12)</f>
        <v/>
      </c>
      <c r="O12" s="20">
        <f>SUM(E12)</f>
        <v/>
      </c>
      <c r="P12" s="20">
        <f>SUM(F12)</f>
        <v/>
      </c>
      <c r="Q12" s="20">
        <f>SUM(G12)</f>
        <v/>
      </c>
    </row>
    <row r="13">
      <c r="A13" s="20">
        <f>'A_EndSem_E'!Q17</f>
        <v/>
      </c>
      <c r="B13" s="20">
        <f>'A_EndSem_E'!R17</f>
        <v/>
      </c>
      <c r="C13" s="20">
        <f>'A_EndSem_E'!S17</f>
        <v/>
      </c>
      <c r="D13" s="20">
        <f>'A_EndSem_E'!T17</f>
        <v/>
      </c>
      <c r="E13" s="20">
        <f>'A_EndSem_E'!U17</f>
        <v/>
      </c>
      <c r="F13" s="20">
        <f>'A_EndSem_E'!V17</f>
        <v/>
      </c>
      <c r="G13" s="20">
        <f>'A_EndSem_E'!W17</f>
        <v/>
      </c>
      <c r="I13" s="36" t="n"/>
      <c r="K13" s="20">
        <f>SUM(A13)</f>
        <v/>
      </c>
      <c r="L13" s="20">
        <f>SUM(B13)</f>
        <v/>
      </c>
      <c r="M13" s="20">
        <f>SUM(C13)</f>
        <v/>
      </c>
      <c r="N13" s="20">
        <f>SUM(D13)</f>
        <v/>
      </c>
      <c r="O13" s="20">
        <f>SUM(E13)</f>
        <v/>
      </c>
      <c r="P13" s="20">
        <f>SUM(F13)</f>
        <v/>
      </c>
      <c r="Q13" s="20">
        <f>SUM(G13)</f>
        <v/>
      </c>
    </row>
    <row r="14">
      <c r="A14" s="20">
        <f>'A_EndSem_E'!Q18</f>
        <v/>
      </c>
      <c r="B14" s="20">
        <f>'A_EndSem_E'!R18</f>
        <v/>
      </c>
      <c r="C14" s="20">
        <f>'A_EndSem_E'!S18</f>
        <v/>
      </c>
      <c r="D14" s="20">
        <f>'A_EndSem_E'!T18</f>
        <v/>
      </c>
      <c r="E14" s="20">
        <f>'A_EndSem_E'!U18</f>
        <v/>
      </c>
      <c r="F14" s="20">
        <f>'A_EndSem_E'!V18</f>
        <v/>
      </c>
      <c r="G14" s="20">
        <f>'A_EndSem_E'!W18</f>
        <v/>
      </c>
      <c r="I14" s="36" t="n"/>
      <c r="K14" s="20">
        <f>SUM(A14)</f>
        <v/>
      </c>
      <c r="L14" s="20">
        <f>SUM(B14)</f>
        <v/>
      </c>
      <c r="M14" s="20">
        <f>SUM(C14)</f>
        <v/>
      </c>
      <c r="N14" s="20">
        <f>SUM(D14)</f>
        <v/>
      </c>
      <c r="O14" s="20">
        <f>SUM(E14)</f>
        <v/>
      </c>
      <c r="P14" s="20">
        <f>SUM(F14)</f>
        <v/>
      </c>
      <c r="Q14" s="20">
        <f>SUM(G14)</f>
        <v/>
      </c>
    </row>
    <row r="15">
      <c r="A15" s="20">
        <f>'A_EndSem_E'!Q19</f>
        <v/>
      </c>
      <c r="B15" s="20">
        <f>'A_EndSem_E'!R19</f>
        <v/>
      </c>
      <c r="C15" s="20">
        <f>'A_EndSem_E'!S19</f>
        <v/>
      </c>
      <c r="D15" s="20">
        <f>'A_EndSem_E'!T19</f>
        <v/>
      </c>
      <c r="E15" s="20">
        <f>'A_EndSem_E'!U19</f>
        <v/>
      </c>
      <c r="F15" s="20">
        <f>'A_EndSem_E'!V19</f>
        <v/>
      </c>
      <c r="G15" s="20">
        <f>'A_EndSem_E'!W19</f>
        <v/>
      </c>
      <c r="I15" s="36" t="n"/>
      <c r="K15" s="20">
        <f>SUM(A15)</f>
        <v/>
      </c>
      <c r="L15" s="20">
        <f>SUM(B15)</f>
        <v/>
      </c>
      <c r="M15" s="20">
        <f>SUM(C15)</f>
        <v/>
      </c>
      <c r="N15" s="20">
        <f>SUM(D15)</f>
        <v/>
      </c>
      <c r="O15" s="20">
        <f>SUM(E15)</f>
        <v/>
      </c>
      <c r="P15" s="20">
        <f>SUM(F15)</f>
        <v/>
      </c>
      <c r="Q15" s="20">
        <f>SUM(G15)</f>
        <v/>
      </c>
    </row>
    <row r="16">
      <c r="A16" s="20">
        <f>'A_EndSem_E'!Q20</f>
        <v/>
      </c>
      <c r="B16" s="20">
        <f>'A_EndSem_E'!R20</f>
        <v/>
      </c>
      <c r="C16" s="20">
        <f>'A_EndSem_E'!S20</f>
        <v/>
      </c>
      <c r="D16" s="20">
        <f>'A_EndSem_E'!T20</f>
        <v/>
      </c>
      <c r="E16" s="20">
        <f>'A_EndSem_E'!U20</f>
        <v/>
      </c>
      <c r="F16" s="20">
        <f>'A_EndSem_E'!V20</f>
        <v/>
      </c>
      <c r="G16" s="20">
        <f>'A_EndSem_E'!W20</f>
        <v/>
      </c>
      <c r="I16" s="36" t="n"/>
      <c r="K16" s="20">
        <f>SUM(A16)</f>
        <v/>
      </c>
      <c r="L16" s="20">
        <f>SUM(B16)</f>
        <v/>
      </c>
      <c r="M16" s="20">
        <f>SUM(C16)</f>
        <v/>
      </c>
      <c r="N16" s="20">
        <f>SUM(D16)</f>
        <v/>
      </c>
      <c r="O16" s="20">
        <f>SUM(E16)</f>
        <v/>
      </c>
      <c r="P16" s="20">
        <f>SUM(F16)</f>
        <v/>
      </c>
      <c r="Q16" s="20">
        <f>SUM(G16)</f>
        <v/>
      </c>
    </row>
    <row r="17">
      <c r="A17" s="20">
        <f>'A_EndSem_E'!Q21</f>
        <v/>
      </c>
      <c r="B17" s="20">
        <f>'A_EndSem_E'!R21</f>
        <v/>
      </c>
      <c r="C17" s="20">
        <f>'A_EndSem_E'!S21</f>
        <v/>
      </c>
      <c r="D17" s="20">
        <f>'A_EndSem_E'!T21</f>
        <v/>
      </c>
      <c r="E17" s="20">
        <f>'A_EndSem_E'!U21</f>
        <v/>
      </c>
      <c r="F17" s="20">
        <f>'A_EndSem_E'!V21</f>
        <v/>
      </c>
      <c r="G17" s="20">
        <f>'A_EndSem_E'!W21</f>
        <v/>
      </c>
      <c r="I17" s="36" t="n"/>
      <c r="K17" s="20">
        <f>SUM(A17)</f>
        <v/>
      </c>
      <c r="L17" s="20">
        <f>SUM(B17)</f>
        <v/>
      </c>
      <c r="M17" s="20">
        <f>SUM(C17)</f>
        <v/>
      </c>
      <c r="N17" s="20">
        <f>SUM(D17)</f>
        <v/>
      </c>
      <c r="O17" s="20">
        <f>SUM(E17)</f>
        <v/>
      </c>
      <c r="P17" s="20">
        <f>SUM(F17)</f>
        <v/>
      </c>
      <c r="Q17" s="20">
        <f>SUM(G17)</f>
        <v/>
      </c>
    </row>
    <row r="18">
      <c r="A18" s="20">
        <f>'A_EndSem_E'!Q22</f>
        <v/>
      </c>
      <c r="B18" s="20">
        <f>'A_EndSem_E'!R22</f>
        <v/>
      </c>
      <c r="C18" s="20">
        <f>'A_EndSem_E'!S22</f>
        <v/>
      </c>
      <c r="D18" s="20">
        <f>'A_EndSem_E'!T22</f>
        <v/>
      </c>
      <c r="E18" s="20">
        <f>'A_EndSem_E'!U22</f>
        <v/>
      </c>
      <c r="F18" s="20">
        <f>'A_EndSem_E'!V22</f>
        <v/>
      </c>
      <c r="G18" s="20">
        <f>'A_EndSem_E'!W22</f>
        <v/>
      </c>
      <c r="I18" s="36" t="n"/>
      <c r="K18" s="20">
        <f>SUM(A18)</f>
        <v/>
      </c>
      <c r="L18" s="20">
        <f>SUM(B18)</f>
        <v/>
      </c>
      <c r="M18" s="20">
        <f>SUM(C18)</f>
        <v/>
      </c>
      <c r="N18" s="20">
        <f>SUM(D18)</f>
        <v/>
      </c>
      <c r="O18" s="20">
        <f>SUM(E18)</f>
        <v/>
      </c>
      <c r="P18" s="20">
        <f>SUM(F18)</f>
        <v/>
      </c>
      <c r="Q18" s="20">
        <f>SUM(G18)</f>
        <v/>
      </c>
    </row>
    <row r="19">
      <c r="A19" s="20">
        <f>'A_EndSem_E'!Q23</f>
        <v/>
      </c>
      <c r="B19" s="20">
        <f>'A_EndSem_E'!R23</f>
        <v/>
      </c>
      <c r="C19" s="20">
        <f>'A_EndSem_E'!S23</f>
        <v/>
      </c>
      <c r="D19" s="20">
        <f>'A_EndSem_E'!T23</f>
        <v/>
      </c>
      <c r="E19" s="20">
        <f>'A_EndSem_E'!U23</f>
        <v/>
      </c>
      <c r="F19" s="20">
        <f>'A_EndSem_E'!V23</f>
        <v/>
      </c>
      <c r="G19" s="20">
        <f>'A_EndSem_E'!W23</f>
        <v/>
      </c>
      <c r="I19" s="36" t="n"/>
      <c r="K19" s="20">
        <f>SUM(A19)</f>
        <v/>
      </c>
      <c r="L19" s="20">
        <f>SUM(B19)</f>
        <v/>
      </c>
      <c r="M19" s="20">
        <f>SUM(C19)</f>
        <v/>
      </c>
      <c r="N19" s="20">
        <f>SUM(D19)</f>
        <v/>
      </c>
      <c r="O19" s="20">
        <f>SUM(E19)</f>
        <v/>
      </c>
      <c r="P19" s="20">
        <f>SUM(F19)</f>
        <v/>
      </c>
      <c r="Q19" s="20">
        <f>SUM(G19)</f>
        <v/>
      </c>
    </row>
    <row r="20">
      <c r="A20" s="20">
        <f>'A_EndSem_E'!Q24</f>
        <v/>
      </c>
      <c r="B20" s="20">
        <f>'A_EndSem_E'!R24</f>
        <v/>
      </c>
      <c r="C20" s="20">
        <f>'A_EndSem_E'!S24</f>
        <v/>
      </c>
      <c r="D20" s="20">
        <f>'A_EndSem_E'!T24</f>
        <v/>
      </c>
      <c r="E20" s="20">
        <f>'A_EndSem_E'!U24</f>
        <v/>
      </c>
      <c r="F20" s="20">
        <f>'A_EndSem_E'!V24</f>
        <v/>
      </c>
      <c r="G20" s="20">
        <f>'A_EndSem_E'!W24</f>
        <v/>
      </c>
      <c r="I20" s="36" t="n"/>
      <c r="K20" s="20">
        <f>SUM(A20)</f>
        <v/>
      </c>
      <c r="L20" s="20">
        <f>SUM(B20)</f>
        <v/>
      </c>
      <c r="M20" s="20">
        <f>SUM(C20)</f>
        <v/>
      </c>
      <c r="N20" s="20">
        <f>SUM(D20)</f>
        <v/>
      </c>
      <c r="O20" s="20">
        <f>SUM(E20)</f>
        <v/>
      </c>
      <c r="P20" s="20">
        <f>SUM(F20)</f>
        <v/>
      </c>
      <c r="Q20" s="20">
        <f>SUM(G20)</f>
        <v/>
      </c>
    </row>
    <row r="21">
      <c r="A21" s="20">
        <f>'A_EndSem_E'!Q25</f>
        <v/>
      </c>
      <c r="B21" s="20">
        <f>'A_EndSem_E'!R25</f>
        <v/>
      </c>
      <c r="C21" s="20">
        <f>'A_EndSem_E'!S25</f>
        <v/>
      </c>
      <c r="D21" s="20">
        <f>'A_EndSem_E'!T25</f>
        <v/>
      </c>
      <c r="E21" s="20">
        <f>'A_EndSem_E'!U25</f>
        <v/>
      </c>
      <c r="F21" s="20">
        <f>'A_EndSem_E'!V25</f>
        <v/>
      </c>
      <c r="G21" s="20">
        <f>'A_EndSem_E'!W25</f>
        <v/>
      </c>
      <c r="I21" s="36" t="n"/>
      <c r="K21" s="20">
        <f>SUM(A21)</f>
        <v/>
      </c>
      <c r="L21" s="20">
        <f>SUM(B21)</f>
        <v/>
      </c>
      <c r="M21" s="20">
        <f>SUM(C21)</f>
        <v/>
      </c>
      <c r="N21" s="20">
        <f>SUM(D21)</f>
        <v/>
      </c>
      <c r="O21" s="20">
        <f>SUM(E21)</f>
        <v/>
      </c>
      <c r="P21" s="20">
        <f>SUM(F21)</f>
        <v/>
      </c>
      <c r="Q21" s="20">
        <f>SUM(G21)</f>
        <v/>
      </c>
    </row>
    <row r="22">
      <c r="A22" s="20">
        <f>'A_EndSem_E'!Q26</f>
        <v/>
      </c>
      <c r="B22" s="20">
        <f>'A_EndSem_E'!R26</f>
        <v/>
      </c>
      <c r="C22" s="20">
        <f>'A_EndSem_E'!S26</f>
        <v/>
      </c>
      <c r="D22" s="20">
        <f>'A_EndSem_E'!T26</f>
        <v/>
      </c>
      <c r="E22" s="20">
        <f>'A_EndSem_E'!U26</f>
        <v/>
      </c>
      <c r="F22" s="20">
        <f>'A_EndSem_E'!V26</f>
        <v/>
      </c>
      <c r="G22" s="20">
        <f>'A_EndSem_E'!W26</f>
        <v/>
      </c>
      <c r="I22" s="36" t="n"/>
      <c r="K22" s="20">
        <f>SUM(A22)</f>
        <v/>
      </c>
      <c r="L22" s="20">
        <f>SUM(B22)</f>
        <v/>
      </c>
      <c r="M22" s="20">
        <f>SUM(C22)</f>
        <v/>
      </c>
      <c r="N22" s="20">
        <f>SUM(D22)</f>
        <v/>
      </c>
      <c r="O22" s="20">
        <f>SUM(E22)</f>
        <v/>
      </c>
      <c r="P22" s="20">
        <f>SUM(F22)</f>
        <v/>
      </c>
      <c r="Q22" s="20">
        <f>SUM(G22)</f>
        <v/>
      </c>
    </row>
    <row r="23">
      <c r="A23" s="20">
        <f>'A_EndSem_E'!Q27</f>
        <v/>
      </c>
      <c r="B23" s="20">
        <f>'A_EndSem_E'!R27</f>
        <v/>
      </c>
      <c r="C23" s="20">
        <f>'A_EndSem_E'!S27</f>
        <v/>
      </c>
      <c r="D23" s="20">
        <f>'A_EndSem_E'!T27</f>
        <v/>
      </c>
      <c r="E23" s="20">
        <f>'A_EndSem_E'!U27</f>
        <v/>
      </c>
      <c r="F23" s="20">
        <f>'A_EndSem_E'!V27</f>
        <v/>
      </c>
      <c r="G23" s="20">
        <f>'A_EndSem_E'!W27</f>
        <v/>
      </c>
      <c r="I23" s="36" t="n"/>
      <c r="K23" s="20">
        <f>SUM(A23)</f>
        <v/>
      </c>
      <c r="L23" s="20">
        <f>SUM(B23)</f>
        <v/>
      </c>
      <c r="M23" s="20">
        <f>SUM(C23)</f>
        <v/>
      </c>
      <c r="N23" s="20">
        <f>SUM(D23)</f>
        <v/>
      </c>
      <c r="O23" s="20">
        <f>SUM(E23)</f>
        <v/>
      </c>
      <c r="P23" s="20">
        <f>SUM(F23)</f>
        <v/>
      </c>
      <c r="Q23" s="20">
        <f>SUM(G23)</f>
        <v/>
      </c>
    </row>
    <row r="24">
      <c r="A24" s="20">
        <f>'A_EndSem_E'!Q28</f>
        <v/>
      </c>
      <c r="B24" s="20">
        <f>'A_EndSem_E'!R28</f>
        <v/>
      </c>
      <c r="C24" s="20">
        <f>'A_EndSem_E'!S28</f>
        <v/>
      </c>
      <c r="D24" s="20">
        <f>'A_EndSem_E'!T28</f>
        <v/>
      </c>
      <c r="E24" s="20">
        <f>'A_EndSem_E'!U28</f>
        <v/>
      </c>
      <c r="F24" s="20">
        <f>'A_EndSem_E'!V28</f>
        <v/>
      </c>
      <c r="G24" s="20">
        <f>'A_EndSem_E'!W28</f>
        <v/>
      </c>
      <c r="I24" s="36" t="n"/>
      <c r="K24" s="20">
        <f>SUM(A24)</f>
        <v/>
      </c>
      <c r="L24" s="20">
        <f>SUM(B24)</f>
        <v/>
      </c>
      <c r="M24" s="20">
        <f>SUM(C24)</f>
        <v/>
      </c>
      <c r="N24" s="20">
        <f>SUM(D24)</f>
        <v/>
      </c>
      <c r="O24" s="20">
        <f>SUM(E24)</f>
        <v/>
      </c>
      <c r="P24" s="20">
        <f>SUM(F24)</f>
        <v/>
      </c>
      <c r="Q24" s="20">
        <f>SUM(G24)</f>
        <v/>
      </c>
    </row>
    <row r="25">
      <c r="A25" s="20">
        <f>'A_EndSem_E'!Q29</f>
        <v/>
      </c>
      <c r="B25" s="20">
        <f>'A_EndSem_E'!R29</f>
        <v/>
      </c>
      <c r="C25" s="20">
        <f>'A_EndSem_E'!S29</f>
        <v/>
      </c>
      <c r="D25" s="20">
        <f>'A_EndSem_E'!T29</f>
        <v/>
      </c>
      <c r="E25" s="20">
        <f>'A_EndSem_E'!U29</f>
        <v/>
      </c>
      <c r="F25" s="20">
        <f>'A_EndSem_E'!V29</f>
        <v/>
      </c>
      <c r="G25" s="20">
        <f>'A_EndSem_E'!W29</f>
        <v/>
      </c>
      <c r="I25" s="36" t="n"/>
      <c r="K25" s="20">
        <f>SUM(A25)</f>
        <v/>
      </c>
      <c r="L25" s="20">
        <f>SUM(B25)</f>
        <v/>
      </c>
      <c r="M25" s="20">
        <f>SUM(C25)</f>
        <v/>
      </c>
      <c r="N25" s="20">
        <f>SUM(D25)</f>
        <v/>
      </c>
      <c r="O25" s="20">
        <f>SUM(E25)</f>
        <v/>
      </c>
      <c r="P25" s="20">
        <f>SUM(F25)</f>
        <v/>
      </c>
      <c r="Q25" s="20">
        <f>SUM(G25)</f>
        <v/>
      </c>
    </row>
    <row r="26">
      <c r="A26" s="20">
        <f>'A_EndSem_E'!Q30</f>
        <v/>
      </c>
      <c r="B26" s="20">
        <f>'A_EndSem_E'!R30</f>
        <v/>
      </c>
      <c r="C26" s="20">
        <f>'A_EndSem_E'!S30</f>
        <v/>
      </c>
      <c r="D26" s="20">
        <f>'A_EndSem_E'!T30</f>
        <v/>
      </c>
      <c r="E26" s="20">
        <f>'A_EndSem_E'!U30</f>
        <v/>
      </c>
      <c r="F26" s="20">
        <f>'A_EndSem_E'!V30</f>
        <v/>
      </c>
      <c r="G26" s="20">
        <f>'A_EndSem_E'!W30</f>
        <v/>
      </c>
      <c r="I26" s="36" t="n"/>
      <c r="K26" s="20">
        <f>SUM(A26)</f>
        <v/>
      </c>
      <c r="L26" s="20">
        <f>SUM(B26)</f>
        <v/>
      </c>
      <c r="M26" s="20">
        <f>SUM(C26)</f>
        <v/>
      </c>
      <c r="N26" s="20">
        <f>SUM(D26)</f>
        <v/>
      </c>
      <c r="O26" s="20">
        <f>SUM(E26)</f>
        <v/>
      </c>
      <c r="P26" s="20">
        <f>SUM(F26)</f>
        <v/>
      </c>
      <c r="Q26" s="20">
        <f>SUM(G26)</f>
        <v/>
      </c>
    </row>
    <row r="27">
      <c r="A27" s="20">
        <f>'A_EndSem_E'!Q31</f>
        <v/>
      </c>
      <c r="B27" s="20">
        <f>'A_EndSem_E'!R31</f>
        <v/>
      </c>
      <c r="C27" s="20">
        <f>'A_EndSem_E'!S31</f>
        <v/>
      </c>
      <c r="D27" s="20">
        <f>'A_EndSem_E'!T31</f>
        <v/>
      </c>
      <c r="E27" s="20">
        <f>'A_EndSem_E'!U31</f>
        <v/>
      </c>
      <c r="F27" s="20">
        <f>'A_EndSem_E'!V31</f>
        <v/>
      </c>
      <c r="G27" s="20">
        <f>'A_EndSem_E'!W31</f>
        <v/>
      </c>
      <c r="I27" s="36" t="n"/>
      <c r="K27" s="20">
        <f>SUM(A27)</f>
        <v/>
      </c>
      <c r="L27" s="20">
        <f>SUM(B27)</f>
        <v/>
      </c>
      <c r="M27" s="20">
        <f>SUM(C27)</f>
        <v/>
      </c>
      <c r="N27" s="20">
        <f>SUM(D27)</f>
        <v/>
      </c>
      <c r="O27" s="20">
        <f>SUM(E27)</f>
        <v/>
      </c>
      <c r="P27" s="20">
        <f>SUM(F27)</f>
        <v/>
      </c>
      <c r="Q27" s="20">
        <f>SUM(G27)</f>
        <v/>
      </c>
    </row>
    <row r="28">
      <c r="A28" s="20">
        <f>'A_EndSem_E'!Q32</f>
        <v/>
      </c>
      <c r="B28" s="20">
        <f>'A_EndSem_E'!R32</f>
        <v/>
      </c>
      <c r="C28" s="20">
        <f>'A_EndSem_E'!S32</f>
        <v/>
      </c>
      <c r="D28" s="20">
        <f>'A_EndSem_E'!T32</f>
        <v/>
      </c>
      <c r="E28" s="20">
        <f>'A_EndSem_E'!U32</f>
        <v/>
      </c>
      <c r="F28" s="20">
        <f>'A_EndSem_E'!V32</f>
        <v/>
      </c>
      <c r="G28" s="20">
        <f>'A_EndSem_E'!W32</f>
        <v/>
      </c>
      <c r="I28" s="36" t="n"/>
      <c r="K28" s="20">
        <f>SUM(A28)</f>
        <v/>
      </c>
      <c r="L28" s="20">
        <f>SUM(B28)</f>
        <v/>
      </c>
      <c r="M28" s="20">
        <f>SUM(C28)</f>
        <v/>
      </c>
      <c r="N28" s="20">
        <f>SUM(D28)</f>
        <v/>
      </c>
      <c r="O28" s="20">
        <f>SUM(E28)</f>
        <v/>
      </c>
      <c r="P28" s="20">
        <f>SUM(F28)</f>
        <v/>
      </c>
      <c r="Q28" s="20">
        <f>SUM(G28)</f>
        <v/>
      </c>
    </row>
    <row r="29">
      <c r="A29" s="20">
        <f>'A_EndSem_E'!Q33</f>
        <v/>
      </c>
      <c r="B29" s="20">
        <f>'A_EndSem_E'!R33</f>
        <v/>
      </c>
      <c r="C29" s="20">
        <f>'A_EndSem_E'!S33</f>
        <v/>
      </c>
      <c r="D29" s="20">
        <f>'A_EndSem_E'!T33</f>
        <v/>
      </c>
      <c r="E29" s="20">
        <f>'A_EndSem_E'!U33</f>
        <v/>
      </c>
      <c r="F29" s="20">
        <f>'A_EndSem_E'!V33</f>
        <v/>
      </c>
      <c r="G29" s="20">
        <f>'A_EndSem_E'!W33</f>
        <v/>
      </c>
      <c r="I29" s="36" t="n"/>
      <c r="K29" s="20">
        <f>SUM(A29)</f>
        <v/>
      </c>
      <c r="L29" s="20">
        <f>SUM(B29)</f>
        <v/>
      </c>
      <c r="M29" s="20">
        <f>SUM(C29)</f>
        <v/>
      </c>
      <c r="N29" s="20">
        <f>SUM(D29)</f>
        <v/>
      </c>
      <c r="O29" s="20">
        <f>SUM(E29)</f>
        <v/>
      </c>
      <c r="P29" s="20">
        <f>SUM(F29)</f>
        <v/>
      </c>
      <c r="Q29" s="20">
        <f>SUM(G29)</f>
        <v/>
      </c>
    </row>
    <row r="30">
      <c r="A30" s="20">
        <f>'A_EndSem_E'!Q34</f>
        <v/>
      </c>
      <c r="B30" s="20">
        <f>'A_EndSem_E'!R34</f>
        <v/>
      </c>
      <c r="C30" s="20">
        <f>'A_EndSem_E'!S34</f>
        <v/>
      </c>
      <c r="D30" s="20">
        <f>'A_EndSem_E'!T34</f>
        <v/>
      </c>
      <c r="E30" s="20">
        <f>'A_EndSem_E'!U34</f>
        <v/>
      </c>
      <c r="F30" s="20">
        <f>'A_EndSem_E'!V34</f>
        <v/>
      </c>
      <c r="G30" s="20">
        <f>'A_EndSem_E'!W34</f>
        <v/>
      </c>
      <c r="I30" s="36" t="n"/>
      <c r="K30" s="20">
        <f>SUM(A30)</f>
        <v/>
      </c>
      <c r="L30" s="20">
        <f>SUM(B30)</f>
        <v/>
      </c>
      <c r="M30" s="20">
        <f>SUM(C30)</f>
        <v/>
      </c>
      <c r="N30" s="20">
        <f>SUM(D30)</f>
        <v/>
      </c>
      <c r="O30" s="20">
        <f>SUM(E30)</f>
        <v/>
      </c>
      <c r="P30" s="20">
        <f>SUM(F30)</f>
        <v/>
      </c>
      <c r="Q30" s="20">
        <f>SUM(G30)</f>
        <v/>
      </c>
    </row>
    <row r="31">
      <c r="A31" s="20">
        <f>'A_EndSem_E'!Q35</f>
        <v/>
      </c>
      <c r="B31" s="20">
        <f>'A_EndSem_E'!R35</f>
        <v/>
      </c>
      <c r="C31" s="20">
        <f>'A_EndSem_E'!S35</f>
        <v/>
      </c>
      <c r="D31" s="20">
        <f>'A_EndSem_E'!T35</f>
        <v/>
      </c>
      <c r="E31" s="20">
        <f>'A_EndSem_E'!U35</f>
        <v/>
      </c>
      <c r="F31" s="20">
        <f>'A_EndSem_E'!V35</f>
        <v/>
      </c>
      <c r="G31" s="20">
        <f>'A_EndSem_E'!W35</f>
        <v/>
      </c>
      <c r="I31" s="36" t="n"/>
      <c r="K31" s="20">
        <f>SUM(A31)</f>
        <v/>
      </c>
      <c r="L31" s="20">
        <f>SUM(B31)</f>
        <v/>
      </c>
      <c r="M31" s="20">
        <f>SUM(C31)</f>
        <v/>
      </c>
      <c r="N31" s="20">
        <f>SUM(D31)</f>
        <v/>
      </c>
      <c r="O31" s="20">
        <f>SUM(E31)</f>
        <v/>
      </c>
      <c r="P31" s="20">
        <f>SUM(F31)</f>
        <v/>
      </c>
      <c r="Q31" s="20">
        <f>SUM(G31)</f>
        <v/>
      </c>
    </row>
    <row r="32">
      <c r="A32" s="20">
        <f>'A_EndSem_E'!Q36</f>
        <v/>
      </c>
      <c r="B32" s="20">
        <f>'A_EndSem_E'!R36</f>
        <v/>
      </c>
      <c r="C32" s="20">
        <f>'A_EndSem_E'!S36</f>
        <v/>
      </c>
      <c r="D32" s="20">
        <f>'A_EndSem_E'!T36</f>
        <v/>
      </c>
      <c r="E32" s="20">
        <f>'A_EndSem_E'!U36</f>
        <v/>
      </c>
      <c r="F32" s="20">
        <f>'A_EndSem_E'!V36</f>
        <v/>
      </c>
      <c r="G32" s="20">
        <f>'A_EndSem_E'!W36</f>
        <v/>
      </c>
      <c r="I32" s="36" t="n"/>
      <c r="K32" s="20">
        <f>SUM(A32)</f>
        <v/>
      </c>
      <c r="L32" s="20">
        <f>SUM(B32)</f>
        <v/>
      </c>
      <c r="M32" s="20">
        <f>SUM(C32)</f>
        <v/>
      </c>
      <c r="N32" s="20">
        <f>SUM(D32)</f>
        <v/>
      </c>
      <c r="O32" s="20">
        <f>SUM(E32)</f>
        <v/>
      </c>
      <c r="P32" s="20">
        <f>SUM(F32)</f>
        <v/>
      </c>
      <c r="Q32" s="20">
        <f>SUM(G32)</f>
        <v/>
      </c>
    </row>
    <row r="33">
      <c r="A33" s="20">
        <f>'A_EndSem_E'!Q37</f>
        <v/>
      </c>
      <c r="B33" s="20">
        <f>'A_EndSem_E'!R37</f>
        <v/>
      </c>
      <c r="C33" s="20">
        <f>'A_EndSem_E'!S37</f>
        <v/>
      </c>
      <c r="D33" s="20">
        <f>'A_EndSem_E'!T37</f>
        <v/>
      </c>
      <c r="E33" s="20">
        <f>'A_EndSem_E'!U37</f>
        <v/>
      </c>
      <c r="F33" s="20">
        <f>'A_EndSem_E'!V37</f>
        <v/>
      </c>
      <c r="G33" s="20">
        <f>'A_EndSem_E'!W37</f>
        <v/>
      </c>
      <c r="I33" s="36" t="n"/>
      <c r="K33" s="20">
        <f>SUM(A33)</f>
        <v/>
      </c>
      <c r="L33" s="20">
        <f>SUM(B33)</f>
        <v/>
      </c>
      <c r="M33" s="20">
        <f>SUM(C33)</f>
        <v/>
      </c>
      <c r="N33" s="20">
        <f>SUM(D33)</f>
        <v/>
      </c>
      <c r="O33" s="20">
        <f>SUM(E33)</f>
        <v/>
      </c>
      <c r="P33" s="20">
        <f>SUM(F33)</f>
        <v/>
      </c>
      <c r="Q33" s="20">
        <f>SUM(G33)</f>
        <v/>
      </c>
    </row>
    <row r="34">
      <c r="A34" s="20">
        <f>'A_EndSem_E'!Q38</f>
        <v/>
      </c>
      <c r="B34" s="20">
        <f>'A_EndSem_E'!R38</f>
        <v/>
      </c>
      <c r="C34" s="20">
        <f>'A_EndSem_E'!S38</f>
        <v/>
      </c>
      <c r="D34" s="20">
        <f>'A_EndSem_E'!T38</f>
        <v/>
      </c>
      <c r="E34" s="20">
        <f>'A_EndSem_E'!U38</f>
        <v/>
      </c>
      <c r="F34" s="20">
        <f>'A_EndSem_E'!V38</f>
        <v/>
      </c>
      <c r="G34" s="20">
        <f>'A_EndSem_E'!W38</f>
        <v/>
      </c>
      <c r="I34" s="36" t="n"/>
      <c r="K34" s="20">
        <f>SUM(A34)</f>
        <v/>
      </c>
      <c r="L34" s="20">
        <f>SUM(B34)</f>
        <v/>
      </c>
      <c r="M34" s="20">
        <f>SUM(C34)</f>
        <v/>
      </c>
      <c r="N34" s="20">
        <f>SUM(D34)</f>
        <v/>
      </c>
      <c r="O34" s="20">
        <f>SUM(E34)</f>
        <v/>
      </c>
      <c r="P34" s="20">
        <f>SUM(F34)</f>
        <v/>
      </c>
      <c r="Q34" s="20">
        <f>SUM(G34)</f>
        <v/>
      </c>
    </row>
    <row r="35">
      <c r="A35" s="20">
        <f>'A_EndSem_E'!Q39</f>
        <v/>
      </c>
      <c r="B35" s="20">
        <f>'A_EndSem_E'!R39</f>
        <v/>
      </c>
      <c r="C35" s="20">
        <f>'A_EndSem_E'!S39</f>
        <v/>
      </c>
      <c r="D35" s="20">
        <f>'A_EndSem_E'!T39</f>
        <v/>
      </c>
      <c r="E35" s="20">
        <f>'A_EndSem_E'!U39</f>
        <v/>
      </c>
      <c r="F35" s="20">
        <f>'A_EndSem_E'!V39</f>
        <v/>
      </c>
      <c r="G35" s="20">
        <f>'A_EndSem_E'!W39</f>
        <v/>
      </c>
      <c r="I35" s="36" t="n"/>
      <c r="K35" s="20">
        <f>SUM(A35)</f>
        <v/>
      </c>
      <c r="L35" s="20">
        <f>SUM(B35)</f>
        <v/>
      </c>
      <c r="M35" s="20">
        <f>SUM(C35)</f>
        <v/>
      </c>
      <c r="N35" s="20">
        <f>SUM(D35)</f>
        <v/>
      </c>
      <c r="O35" s="20">
        <f>SUM(E35)</f>
        <v/>
      </c>
      <c r="P35" s="20">
        <f>SUM(F35)</f>
        <v/>
      </c>
      <c r="Q35" s="20">
        <f>SUM(G35)</f>
        <v/>
      </c>
    </row>
    <row r="36">
      <c r="A36" s="20">
        <f>'A_EndSem_E'!Q40</f>
        <v/>
      </c>
      <c r="B36" s="20">
        <f>'A_EndSem_E'!R40</f>
        <v/>
      </c>
      <c r="C36" s="20">
        <f>'A_EndSem_E'!S40</f>
        <v/>
      </c>
      <c r="D36" s="20">
        <f>'A_EndSem_E'!T40</f>
        <v/>
      </c>
      <c r="E36" s="20">
        <f>'A_EndSem_E'!U40</f>
        <v/>
      </c>
      <c r="F36" s="20">
        <f>'A_EndSem_E'!V40</f>
        <v/>
      </c>
      <c r="G36" s="20">
        <f>'A_EndSem_E'!W40</f>
        <v/>
      </c>
      <c r="I36" s="36" t="n"/>
      <c r="K36" s="20">
        <f>SUM(A36)</f>
        <v/>
      </c>
      <c r="L36" s="20">
        <f>SUM(B36)</f>
        <v/>
      </c>
      <c r="M36" s="20">
        <f>SUM(C36)</f>
        <v/>
      </c>
      <c r="N36" s="20">
        <f>SUM(D36)</f>
        <v/>
      </c>
      <c r="O36" s="20">
        <f>SUM(E36)</f>
        <v/>
      </c>
      <c r="P36" s="20">
        <f>SUM(F36)</f>
        <v/>
      </c>
      <c r="Q36" s="20">
        <f>SUM(G36)</f>
        <v/>
      </c>
    </row>
    <row r="37">
      <c r="A37" s="20">
        <f>'A_EndSem_E'!Q41</f>
        <v/>
      </c>
      <c r="B37" s="20">
        <f>'A_EndSem_E'!R41</f>
        <v/>
      </c>
      <c r="C37" s="20">
        <f>'A_EndSem_E'!S41</f>
        <v/>
      </c>
      <c r="D37" s="20">
        <f>'A_EndSem_E'!T41</f>
        <v/>
      </c>
      <c r="E37" s="20">
        <f>'A_EndSem_E'!U41</f>
        <v/>
      </c>
      <c r="F37" s="20">
        <f>'A_EndSem_E'!V41</f>
        <v/>
      </c>
      <c r="G37" s="20">
        <f>'A_EndSem_E'!W41</f>
        <v/>
      </c>
      <c r="I37" s="36" t="n"/>
      <c r="K37" s="20">
        <f>SUM(A37)</f>
        <v/>
      </c>
      <c r="L37" s="20">
        <f>SUM(B37)</f>
        <v/>
      </c>
      <c r="M37" s="20">
        <f>SUM(C37)</f>
        <v/>
      </c>
      <c r="N37" s="20">
        <f>SUM(D37)</f>
        <v/>
      </c>
      <c r="O37" s="20">
        <f>SUM(E37)</f>
        <v/>
      </c>
      <c r="P37" s="20">
        <f>SUM(F37)</f>
        <v/>
      </c>
      <c r="Q37" s="20">
        <f>SUM(G37)</f>
        <v/>
      </c>
    </row>
    <row r="38">
      <c r="A38" s="20">
        <f>'A_EndSem_E'!Q42</f>
        <v/>
      </c>
      <c r="B38" s="20">
        <f>'A_EndSem_E'!R42</f>
        <v/>
      </c>
      <c r="C38" s="20">
        <f>'A_EndSem_E'!S42</f>
        <v/>
      </c>
      <c r="D38" s="20">
        <f>'A_EndSem_E'!T42</f>
        <v/>
      </c>
      <c r="E38" s="20">
        <f>'A_EndSem_E'!U42</f>
        <v/>
      </c>
      <c r="F38" s="20">
        <f>'A_EndSem_E'!V42</f>
        <v/>
      </c>
      <c r="G38" s="20">
        <f>'A_EndSem_E'!W42</f>
        <v/>
      </c>
      <c r="I38" s="36" t="n"/>
      <c r="K38" s="20">
        <f>SUM(A38)</f>
        <v/>
      </c>
      <c r="L38" s="20">
        <f>SUM(B38)</f>
        <v/>
      </c>
      <c r="M38" s="20">
        <f>SUM(C38)</f>
        <v/>
      </c>
      <c r="N38" s="20">
        <f>SUM(D38)</f>
        <v/>
      </c>
      <c r="O38" s="20">
        <f>SUM(E38)</f>
        <v/>
      </c>
      <c r="P38" s="20">
        <f>SUM(F38)</f>
        <v/>
      </c>
      <c r="Q38" s="20">
        <f>SUM(G38)</f>
        <v/>
      </c>
    </row>
    <row r="39">
      <c r="A39" s="20">
        <f>'A_EndSem_E'!Q43</f>
        <v/>
      </c>
      <c r="B39" s="20">
        <f>'A_EndSem_E'!R43</f>
        <v/>
      </c>
      <c r="C39" s="20">
        <f>'A_EndSem_E'!S43</f>
        <v/>
      </c>
      <c r="D39" s="20">
        <f>'A_EndSem_E'!T43</f>
        <v/>
      </c>
      <c r="E39" s="20">
        <f>'A_EndSem_E'!U43</f>
        <v/>
      </c>
      <c r="F39" s="20">
        <f>'A_EndSem_E'!V43</f>
        <v/>
      </c>
      <c r="G39" s="20">
        <f>'A_EndSem_E'!W43</f>
        <v/>
      </c>
      <c r="I39" s="36" t="n"/>
      <c r="K39" s="20">
        <f>SUM(A39)</f>
        <v/>
      </c>
      <c r="L39" s="20">
        <f>SUM(B39)</f>
        <v/>
      </c>
      <c r="M39" s="20">
        <f>SUM(C39)</f>
        <v/>
      </c>
      <c r="N39" s="20">
        <f>SUM(D39)</f>
        <v/>
      </c>
      <c r="O39" s="20">
        <f>SUM(E39)</f>
        <v/>
      </c>
      <c r="P39" s="20">
        <f>SUM(F39)</f>
        <v/>
      </c>
      <c r="Q39" s="20">
        <f>SUM(G39)</f>
        <v/>
      </c>
    </row>
    <row r="40">
      <c r="A40" s="20">
        <f>'A_EndSem_E'!Q44</f>
        <v/>
      </c>
      <c r="B40" s="20">
        <f>'A_EndSem_E'!R44</f>
        <v/>
      </c>
      <c r="C40" s="20">
        <f>'A_EndSem_E'!S44</f>
        <v/>
      </c>
      <c r="D40" s="20">
        <f>'A_EndSem_E'!T44</f>
        <v/>
      </c>
      <c r="E40" s="20">
        <f>'A_EndSem_E'!U44</f>
        <v/>
      </c>
      <c r="F40" s="20">
        <f>'A_EndSem_E'!V44</f>
        <v/>
      </c>
      <c r="G40" s="20">
        <f>'A_EndSem_E'!W44</f>
        <v/>
      </c>
      <c r="I40" s="36" t="n"/>
      <c r="K40" s="20">
        <f>SUM(A40)</f>
        <v/>
      </c>
      <c r="L40" s="20">
        <f>SUM(B40)</f>
        <v/>
      </c>
      <c r="M40" s="20">
        <f>SUM(C40)</f>
        <v/>
      </c>
      <c r="N40" s="20">
        <f>SUM(D40)</f>
        <v/>
      </c>
      <c r="O40" s="20">
        <f>SUM(E40)</f>
        <v/>
      </c>
      <c r="P40" s="20">
        <f>SUM(F40)</f>
        <v/>
      </c>
      <c r="Q40" s="20">
        <f>SUM(G40)</f>
        <v/>
      </c>
    </row>
    <row r="41">
      <c r="A41" s="20">
        <f>'A_EndSem_E'!Q45</f>
        <v/>
      </c>
      <c r="B41" s="20">
        <f>'A_EndSem_E'!R45</f>
        <v/>
      </c>
      <c r="C41" s="20">
        <f>'A_EndSem_E'!S45</f>
        <v/>
      </c>
      <c r="D41" s="20">
        <f>'A_EndSem_E'!T45</f>
        <v/>
      </c>
      <c r="E41" s="20">
        <f>'A_EndSem_E'!U45</f>
        <v/>
      </c>
      <c r="F41" s="20">
        <f>'A_EndSem_E'!V45</f>
        <v/>
      </c>
      <c r="G41" s="20">
        <f>'A_EndSem_E'!W45</f>
        <v/>
      </c>
      <c r="I41" s="36" t="n"/>
      <c r="K41" s="20">
        <f>SUM(A41)</f>
        <v/>
      </c>
      <c r="L41" s="20">
        <f>SUM(B41)</f>
        <v/>
      </c>
      <c r="M41" s="20">
        <f>SUM(C41)</f>
        <v/>
      </c>
      <c r="N41" s="20">
        <f>SUM(D41)</f>
        <v/>
      </c>
      <c r="O41" s="20">
        <f>SUM(E41)</f>
        <v/>
      </c>
      <c r="P41" s="20">
        <f>SUM(F41)</f>
        <v/>
      </c>
      <c r="Q41" s="20">
        <f>SUM(G41)</f>
        <v/>
      </c>
    </row>
    <row r="42">
      <c r="A42" s="20">
        <f>'A_EndSem_E'!Q46</f>
        <v/>
      </c>
      <c r="B42" s="20">
        <f>'A_EndSem_E'!R46</f>
        <v/>
      </c>
      <c r="C42" s="20">
        <f>'A_EndSem_E'!S46</f>
        <v/>
      </c>
      <c r="D42" s="20">
        <f>'A_EndSem_E'!T46</f>
        <v/>
      </c>
      <c r="E42" s="20">
        <f>'A_EndSem_E'!U46</f>
        <v/>
      </c>
      <c r="F42" s="20">
        <f>'A_EndSem_E'!V46</f>
        <v/>
      </c>
      <c r="G42" s="20">
        <f>'A_EndSem_E'!W46</f>
        <v/>
      </c>
      <c r="I42" s="36" t="n"/>
      <c r="K42" s="20">
        <f>SUM(A42)</f>
        <v/>
      </c>
      <c r="L42" s="20">
        <f>SUM(B42)</f>
        <v/>
      </c>
      <c r="M42" s="20">
        <f>SUM(C42)</f>
        <v/>
      </c>
      <c r="N42" s="20">
        <f>SUM(D42)</f>
        <v/>
      </c>
      <c r="O42" s="20">
        <f>SUM(E42)</f>
        <v/>
      </c>
      <c r="P42" s="20">
        <f>SUM(F42)</f>
        <v/>
      </c>
      <c r="Q42" s="20">
        <f>SUM(G42)</f>
        <v/>
      </c>
    </row>
    <row r="43">
      <c r="A43" s="20">
        <f>'A_EndSem_E'!Q47</f>
        <v/>
      </c>
      <c r="B43" s="20">
        <f>'A_EndSem_E'!R47</f>
        <v/>
      </c>
      <c r="C43" s="20">
        <f>'A_EndSem_E'!S47</f>
        <v/>
      </c>
      <c r="D43" s="20">
        <f>'A_EndSem_E'!T47</f>
        <v/>
      </c>
      <c r="E43" s="20">
        <f>'A_EndSem_E'!U47</f>
        <v/>
      </c>
      <c r="F43" s="20">
        <f>'A_EndSem_E'!V47</f>
        <v/>
      </c>
      <c r="G43" s="20">
        <f>'A_EndSem_E'!W47</f>
        <v/>
      </c>
      <c r="I43" s="36" t="n"/>
      <c r="K43" s="20">
        <f>SUM(A43)</f>
        <v/>
      </c>
      <c r="L43" s="20">
        <f>SUM(B43)</f>
        <v/>
      </c>
      <c r="M43" s="20">
        <f>SUM(C43)</f>
        <v/>
      </c>
      <c r="N43" s="20">
        <f>SUM(D43)</f>
        <v/>
      </c>
      <c r="O43" s="20">
        <f>SUM(E43)</f>
        <v/>
      </c>
      <c r="P43" s="20">
        <f>SUM(F43)</f>
        <v/>
      </c>
      <c r="Q43" s="20">
        <f>SUM(G43)</f>
        <v/>
      </c>
    </row>
    <row r="44">
      <c r="A44" s="20">
        <f>'A_EndSem_E'!Q48</f>
        <v/>
      </c>
      <c r="B44" s="20">
        <f>'A_EndSem_E'!R48</f>
        <v/>
      </c>
      <c r="C44" s="20">
        <f>'A_EndSem_E'!S48</f>
        <v/>
      </c>
      <c r="D44" s="20">
        <f>'A_EndSem_E'!T48</f>
        <v/>
      </c>
      <c r="E44" s="20">
        <f>'A_EndSem_E'!U48</f>
        <v/>
      </c>
      <c r="F44" s="20">
        <f>'A_EndSem_E'!V48</f>
        <v/>
      </c>
      <c r="G44" s="20">
        <f>'A_EndSem_E'!W48</f>
        <v/>
      </c>
      <c r="I44" s="36" t="n"/>
      <c r="K44" s="20">
        <f>SUM(A44)</f>
        <v/>
      </c>
      <c r="L44" s="20">
        <f>SUM(B44)</f>
        <v/>
      </c>
      <c r="M44" s="20">
        <f>SUM(C44)</f>
        <v/>
      </c>
      <c r="N44" s="20">
        <f>SUM(D44)</f>
        <v/>
      </c>
      <c r="O44" s="20">
        <f>SUM(E44)</f>
        <v/>
      </c>
      <c r="P44" s="20">
        <f>SUM(F44)</f>
        <v/>
      </c>
      <c r="Q44" s="20">
        <f>SUM(G44)</f>
        <v/>
      </c>
    </row>
    <row r="45">
      <c r="A45" s="20">
        <f>'A_EndSem_E'!Q49</f>
        <v/>
      </c>
      <c r="B45" s="20">
        <f>'A_EndSem_E'!R49</f>
        <v/>
      </c>
      <c r="C45" s="20">
        <f>'A_EndSem_E'!S49</f>
        <v/>
      </c>
      <c r="D45" s="20">
        <f>'A_EndSem_E'!T49</f>
        <v/>
      </c>
      <c r="E45" s="20">
        <f>'A_EndSem_E'!U49</f>
        <v/>
      </c>
      <c r="F45" s="20">
        <f>'A_EndSem_E'!V49</f>
        <v/>
      </c>
      <c r="G45" s="20">
        <f>'A_EndSem_E'!W49</f>
        <v/>
      </c>
      <c r="I45" s="36" t="n"/>
      <c r="K45" s="20">
        <f>SUM(A45)</f>
        <v/>
      </c>
      <c r="L45" s="20">
        <f>SUM(B45)</f>
        <v/>
      </c>
      <c r="M45" s="20">
        <f>SUM(C45)</f>
        <v/>
      </c>
      <c r="N45" s="20">
        <f>SUM(D45)</f>
        <v/>
      </c>
      <c r="O45" s="20">
        <f>SUM(E45)</f>
        <v/>
      </c>
      <c r="P45" s="20">
        <f>SUM(F45)</f>
        <v/>
      </c>
      <c r="Q45" s="20">
        <f>SUM(G45)</f>
        <v/>
      </c>
    </row>
    <row r="46">
      <c r="A46" s="20">
        <f>'A_EndSem_E'!Q50</f>
        <v/>
      </c>
      <c r="B46" s="20">
        <f>'A_EndSem_E'!R50</f>
        <v/>
      </c>
      <c r="C46" s="20">
        <f>'A_EndSem_E'!S50</f>
        <v/>
      </c>
      <c r="D46" s="20">
        <f>'A_EndSem_E'!T50</f>
        <v/>
      </c>
      <c r="E46" s="20">
        <f>'A_EndSem_E'!U50</f>
        <v/>
      </c>
      <c r="F46" s="20">
        <f>'A_EndSem_E'!V50</f>
        <v/>
      </c>
      <c r="G46" s="20">
        <f>'A_EndSem_E'!W50</f>
        <v/>
      </c>
      <c r="I46" s="36" t="n"/>
      <c r="K46" s="20">
        <f>SUM(A46)</f>
        <v/>
      </c>
      <c r="L46" s="20">
        <f>SUM(B46)</f>
        <v/>
      </c>
      <c r="M46" s="20">
        <f>SUM(C46)</f>
        <v/>
      </c>
      <c r="N46" s="20">
        <f>SUM(D46)</f>
        <v/>
      </c>
      <c r="O46" s="20">
        <f>SUM(E46)</f>
        <v/>
      </c>
      <c r="P46" s="20">
        <f>SUM(F46)</f>
        <v/>
      </c>
      <c r="Q46" s="20">
        <f>SUM(G46)</f>
        <v/>
      </c>
    </row>
    <row r="47">
      <c r="A47" s="20">
        <f>'A_EndSem_E'!Q51</f>
        <v/>
      </c>
      <c r="B47" s="20">
        <f>'A_EndSem_E'!R51</f>
        <v/>
      </c>
      <c r="C47" s="20">
        <f>'A_EndSem_E'!S51</f>
        <v/>
      </c>
      <c r="D47" s="20">
        <f>'A_EndSem_E'!T51</f>
        <v/>
      </c>
      <c r="E47" s="20">
        <f>'A_EndSem_E'!U51</f>
        <v/>
      </c>
      <c r="F47" s="20">
        <f>'A_EndSem_E'!V51</f>
        <v/>
      </c>
      <c r="G47" s="20">
        <f>'A_EndSem_E'!W51</f>
        <v/>
      </c>
      <c r="I47" s="36" t="n"/>
      <c r="K47" s="20">
        <f>SUM(A47)</f>
        <v/>
      </c>
      <c r="L47" s="20">
        <f>SUM(B47)</f>
        <v/>
      </c>
      <c r="M47" s="20">
        <f>SUM(C47)</f>
        <v/>
      </c>
      <c r="N47" s="20">
        <f>SUM(D47)</f>
        <v/>
      </c>
      <c r="O47" s="20">
        <f>SUM(E47)</f>
        <v/>
      </c>
      <c r="P47" s="20">
        <f>SUM(F47)</f>
        <v/>
      </c>
      <c r="Q47" s="20">
        <f>SUM(G47)</f>
        <v/>
      </c>
    </row>
    <row r="48">
      <c r="A48" s="20">
        <f>'A_EndSem_E'!Q52</f>
        <v/>
      </c>
      <c r="B48" s="20">
        <f>'A_EndSem_E'!R52</f>
        <v/>
      </c>
      <c r="C48" s="20">
        <f>'A_EndSem_E'!S52</f>
        <v/>
      </c>
      <c r="D48" s="20">
        <f>'A_EndSem_E'!T52</f>
        <v/>
      </c>
      <c r="E48" s="20">
        <f>'A_EndSem_E'!U52</f>
        <v/>
      </c>
      <c r="F48" s="20">
        <f>'A_EndSem_E'!V52</f>
        <v/>
      </c>
      <c r="G48" s="20">
        <f>'A_EndSem_E'!W52</f>
        <v/>
      </c>
      <c r="I48" s="36" t="n"/>
      <c r="K48" s="20">
        <f>SUM(A48)</f>
        <v/>
      </c>
      <c r="L48" s="20">
        <f>SUM(B48)</f>
        <v/>
      </c>
      <c r="M48" s="20">
        <f>SUM(C48)</f>
        <v/>
      </c>
      <c r="N48" s="20">
        <f>SUM(D48)</f>
        <v/>
      </c>
      <c r="O48" s="20">
        <f>SUM(E48)</f>
        <v/>
      </c>
      <c r="P48" s="20">
        <f>SUM(F48)</f>
        <v/>
      </c>
      <c r="Q48" s="20">
        <f>SUM(G48)</f>
        <v/>
      </c>
    </row>
    <row r="49">
      <c r="A49" s="20">
        <f>'A_EndSem_E'!Q53</f>
        <v/>
      </c>
      <c r="B49" s="20">
        <f>'A_EndSem_E'!R53</f>
        <v/>
      </c>
      <c r="C49" s="20">
        <f>'A_EndSem_E'!S53</f>
        <v/>
      </c>
      <c r="D49" s="20">
        <f>'A_EndSem_E'!T53</f>
        <v/>
      </c>
      <c r="E49" s="20">
        <f>'A_EndSem_E'!U53</f>
        <v/>
      </c>
      <c r="F49" s="20">
        <f>'A_EndSem_E'!V53</f>
        <v/>
      </c>
      <c r="G49" s="20">
        <f>'A_EndSem_E'!W53</f>
        <v/>
      </c>
      <c r="I49" s="36" t="n"/>
      <c r="K49" s="20">
        <f>SUM(A49)</f>
        <v/>
      </c>
      <c r="L49" s="20">
        <f>SUM(B49)</f>
        <v/>
      </c>
      <c r="M49" s="20">
        <f>SUM(C49)</f>
        <v/>
      </c>
      <c r="N49" s="20">
        <f>SUM(D49)</f>
        <v/>
      </c>
      <c r="O49" s="20">
        <f>SUM(E49)</f>
        <v/>
      </c>
      <c r="P49" s="20">
        <f>SUM(F49)</f>
        <v/>
      </c>
      <c r="Q49" s="20">
        <f>SUM(G49)</f>
        <v/>
      </c>
    </row>
    <row r="50">
      <c r="A50" s="20">
        <f>'A_EndSem_E'!Q54</f>
        <v/>
      </c>
      <c r="B50" s="20">
        <f>'A_EndSem_E'!R54</f>
        <v/>
      </c>
      <c r="C50" s="20">
        <f>'A_EndSem_E'!S54</f>
        <v/>
      </c>
      <c r="D50" s="20">
        <f>'A_EndSem_E'!T54</f>
        <v/>
      </c>
      <c r="E50" s="20">
        <f>'A_EndSem_E'!U54</f>
        <v/>
      </c>
      <c r="F50" s="20">
        <f>'A_EndSem_E'!V54</f>
        <v/>
      </c>
      <c r="G50" s="20">
        <f>'A_EndSem_E'!W54</f>
        <v/>
      </c>
      <c r="I50" s="36" t="n"/>
      <c r="K50" s="20">
        <f>SUM(A50)</f>
        <v/>
      </c>
      <c r="L50" s="20">
        <f>SUM(B50)</f>
        <v/>
      </c>
      <c r="M50" s="20">
        <f>SUM(C50)</f>
        <v/>
      </c>
      <c r="N50" s="20">
        <f>SUM(D50)</f>
        <v/>
      </c>
      <c r="O50" s="20">
        <f>SUM(E50)</f>
        <v/>
      </c>
      <c r="P50" s="20">
        <f>SUM(F50)</f>
        <v/>
      </c>
      <c r="Q50" s="20">
        <f>SUM(G50)</f>
        <v/>
      </c>
    </row>
    <row r="51">
      <c r="A51" s="20">
        <f>'A_EndSem_E'!Q55</f>
        <v/>
      </c>
      <c r="B51" s="20">
        <f>'A_EndSem_E'!R55</f>
        <v/>
      </c>
      <c r="C51" s="20">
        <f>'A_EndSem_E'!S55</f>
        <v/>
      </c>
      <c r="D51" s="20">
        <f>'A_EndSem_E'!T55</f>
        <v/>
      </c>
      <c r="E51" s="20">
        <f>'A_EndSem_E'!U55</f>
        <v/>
      </c>
      <c r="F51" s="20">
        <f>'A_EndSem_E'!V55</f>
        <v/>
      </c>
      <c r="G51" s="20">
        <f>'A_EndSem_E'!W55</f>
        <v/>
      </c>
      <c r="I51" s="36" t="n"/>
      <c r="K51" s="20">
        <f>SUM(A51)</f>
        <v/>
      </c>
      <c r="L51" s="20">
        <f>SUM(B51)</f>
        <v/>
      </c>
      <c r="M51" s="20">
        <f>SUM(C51)</f>
        <v/>
      </c>
      <c r="N51" s="20">
        <f>SUM(D51)</f>
        <v/>
      </c>
      <c r="O51" s="20">
        <f>SUM(E51)</f>
        <v/>
      </c>
      <c r="P51" s="20">
        <f>SUM(F51)</f>
        <v/>
      </c>
      <c r="Q51" s="20">
        <f>SUM(G51)</f>
        <v/>
      </c>
    </row>
    <row r="52">
      <c r="A52" s="20">
        <f>'A_EndSem_E'!Q56</f>
        <v/>
      </c>
      <c r="B52" s="20">
        <f>'A_EndSem_E'!R56</f>
        <v/>
      </c>
      <c r="C52" s="20">
        <f>'A_EndSem_E'!S56</f>
        <v/>
      </c>
      <c r="D52" s="20">
        <f>'A_EndSem_E'!T56</f>
        <v/>
      </c>
      <c r="E52" s="20">
        <f>'A_EndSem_E'!U56</f>
        <v/>
      </c>
      <c r="F52" s="20">
        <f>'A_EndSem_E'!V56</f>
        <v/>
      </c>
      <c r="G52" s="20">
        <f>'A_EndSem_E'!W56</f>
        <v/>
      </c>
      <c r="I52" s="36" t="n"/>
      <c r="K52" s="20">
        <f>SUM(A52)</f>
        <v/>
      </c>
      <c r="L52" s="20">
        <f>SUM(B52)</f>
        <v/>
      </c>
      <c r="M52" s="20">
        <f>SUM(C52)</f>
        <v/>
      </c>
      <c r="N52" s="20">
        <f>SUM(D52)</f>
        <v/>
      </c>
      <c r="O52" s="20">
        <f>SUM(E52)</f>
        <v/>
      </c>
      <c r="P52" s="20">
        <f>SUM(F52)</f>
        <v/>
      </c>
      <c r="Q52" s="20">
        <f>SUM(G52)</f>
        <v/>
      </c>
    </row>
    <row r="53">
      <c r="A53" s="20">
        <f>'A_EndSem_E'!Q57</f>
        <v/>
      </c>
      <c r="B53" s="20">
        <f>'A_EndSem_E'!R57</f>
        <v/>
      </c>
      <c r="C53" s="20">
        <f>'A_EndSem_E'!S57</f>
        <v/>
      </c>
      <c r="D53" s="20">
        <f>'A_EndSem_E'!T57</f>
        <v/>
      </c>
      <c r="E53" s="20">
        <f>'A_EndSem_E'!U57</f>
        <v/>
      </c>
      <c r="F53" s="20">
        <f>'A_EndSem_E'!V57</f>
        <v/>
      </c>
      <c r="G53" s="20">
        <f>'A_EndSem_E'!W57</f>
        <v/>
      </c>
      <c r="I53" s="36" t="n"/>
      <c r="K53" s="20">
        <f>SUM(A53)</f>
        <v/>
      </c>
      <c r="L53" s="20">
        <f>SUM(B53)</f>
        <v/>
      </c>
      <c r="M53" s="20">
        <f>SUM(C53)</f>
        <v/>
      </c>
      <c r="N53" s="20">
        <f>SUM(D53)</f>
        <v/>
      </c>
      <c r="O53" s="20">
        <f>SUM(E53)</f>
        <v/>
      </c>
      <c r="P53" s="20">
        <f>SUM(F53)</f>
        <v/>
      </c>
      <c r="Q53" s="20">
        <f>SUM(G53)</f>
        <v/>
      </c>
    </row>
    <row r="54">
      <c r="I54" s="36" t="n"/>
    </row>
    <row r="55">
      <c r="I55" s="36" t="n"/>
      <c r="J55" s="21" t="inlineStr">
        <is>
          <t>CO</t>
        </is>
      </c>
      <c r="K55" s="39" t="inlineStr">
        <is>
          <t>CO1</t>
        </is>
      </c>
      <c r="L55" s="39" t="inlineStr">
        <is>
          <t>CO2</t>
        </is>
      </c>
      <c r="M55" s="39" t="inlineStr">
        <is>
          <t>CO3</t>
        </is>
      </c>
      <c r="N55" s="39" t="inlineStr">
        <is>
          <t>CO4</t>
        </is>
      </c>
      <c r="O55" s="39" t="inlineStr">
        <is>
          <t>CO5</t>
        </is>
      </c>
      <c r="P55" s="39" t="inlineStr">
        <is>
          <t>CO6</t>
        </is>
      </c>
      <c r="Q55" s="39" t="inlineStr">
        <is>
          <t>CO7</t>
        </is>
      </c>
    </row>
    <row r="56">
      <c r="I56" s="36" t="n"/>
      <c r="J56" s="21" t="inlineStr">
        <is>
          <t>CO%</t>
        </is>
      </c>
      <c r="K56" s="40">
        <f>IF(SUM(K7:K53) &gt; 0, COUNTIF(K7:K53, "&gt;=" &amp; K4), "")</f>
        <v/>
      </c>
      <c r="L56" s="40">
        <f>IF(SUM(L7:L53) &gt; 0, COUNTIF(L7:L53, "&gt;=" &amp; L4), "")</f>
        <v/>
      </c>
      <c r="M56" s="40">
        <f>IF(SUM(M7:M53) &gt; 0, COUNTIF(M7:M53, "&gt;=" &amp; M4), "")</f>
        <v/>
      </c>
      <c r="N56" s="40">
        <f>IF(SUM(N7:N53) &gt; 0, COUNTIF(N7:N53, "&gt;=" &amp; N4), "")</f>
        <v/>
      </c>
      <c r="O56" s="40">
        <f>IF(SUM(O7:O53) &gt; 0, COUNTIF(O7:O53, "&gt;=" &amp; O4), "")</f>
        <v/>
      </c>
      <c r="P56" s="40">
        <f>IF(SUM(P7:P53) &gt; 0, COUNTIF(P7:P53, "&gt;=" &amp; P4), "")</f>
        <v/>
      </c>
      <c r="Q56" s="40">
        <f>IF(SUM(Q7:Q53) &gt; 0, COUNTIF(Q7:Q53, "&gt;=" &amp; Q4), "")</f>
        <v/>
      </c>
    </row>
    <row r="57">
      <c r="I57" s="36" t="n"/>
      <c r="J57" s="21" t="inlineStr">
        <is>
          <t>Total students</t>
        </is>
      </c>
      <c r="K57" s="11" t="n">
        <v>47</v>
      </c>
      <c r="L57" s="11" t="n">
        <v>47</v>
      </c>
      <c r="M57" s="11" t="n">
        <v>47</v>
      </c>
      <c r="N57" s="11" t="n">
        <v>47</v>
      </c>
      <c r="O57" s="11" t="n">
        <v>47</v>
      </c>
      <c r="P57" s="11" t="n">
        <v>47</v>
      </c>
      <c r="Q57" s="11" t="n">
        <v>47</v>
      </c>
    </row>
    <row r="58">
      <c r="I58" s="36" t="n"/>
      <c r="J58" s="21" t="inlineStr">
        <is>
          <t>E-attainment %</t>
        </is>
      </c>
      <c r="K58" s="40">
        <f>IF(SUM(K7:K53) &gt; 0, K56/K57*100, "0")</f>
        <v/>
      </c>
      <c r="L58" s="40">
        <f>IF(SUM(L7:L53) &gt; 0, L56/L57*100, "0")</f>
        <v/>
      </c>
      <c r="M58" s="40">
        <f>IF(SUM(M7:M53) &gt; 0, M56/M57*100, "0")</f>
        <v/>
      </c>
      <c r="N58" s="40">
        <f>IF(SUM(N7:N53) &gt; 0, N56/N57*100, "0")</f>
        <v/>
      </c>
      <c r="O58" s="40">
        <f>IF(SUM(O7:O53) &gt; 0, O56/O57*100, "0")</f>
        <v/>
      </c>
      <c r="P58" s="40">
        <f>IF(SUM(P7:P53) &gt; 0, P56/P57*100, "0")</f>
        <v/>
      </c>
      <c r="Q58" s="40">
        <f>IF(SUM(Q7:Q53) &gt; 0, Q56/Q57*100,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K1:Q1"/>
    <mergeCell ref="A1:G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6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5" t="inlineStr">
        <is>
          <t>COs\POs</t>
        </is>
      </c>
      <c r="E2" s="5" t="inlineStr">
        <is>
          <t xml:space="preserve">PO1   </t>
        </is>
      </c>
      <c r="F2" s="5" t="inlineStr">
        <is>
          <t xml:space="preserve">PO2   </t>
        </is>
      </c>
      <c r="G2" s="5" t="inlineStr">
        <is>
          <t xml:space="preserve">PO3   </t>
        </is>
      </c>
      <c r="H2" s="5" t="inlineStr">
        <is>
          <t xml:space="preserve">PO4   </t>
        </is>
      </c>
      <c r="I2" s="5" t="inlineStr">
        <is>
          <t xml:space="preserve">PO5   </t>
        </is>
      </c>
      <c r="J2" s="5" t="inlineStr">
        <is>
          <t xml:space="preserve">PO6   </t>
        </is>
      </c>
      <c r="K2" s="5" t="inlineStr">
        <is>
          <t xml:space="preserve">PO7   </t>
        </is>
      </c>
      <c r="L2" s="5" t="inlineStr">
        <is>
          <t xml:space="preserve">PO8   </t>
        </is>
      </c>
      <c r="M2" s="5" t="inlineStr">
        <is>
          <t xml:space="preserve">PO9   </t>
        </is>
      </c>
      <c r="N2" s="5" t="inlineStr">
        <is>
          <t xml:space="preserve">PO10   </t>
        </is>
      </c>
      <c r="O2" s="5" t="inlineStr">
        <is>
          <t xml:space="preserve">PO11   </t>
        </is>
      </c>
      <c r="P2" s="5" t="inlineStr">
        <is>
          <t xml:space="preserve">PO12   </t>
        </is>
      </c>
      <c r="Q2" s="5" t="inlineStr">
        <is>
          <t>PSO1</t>
        </is>
      </c>
      <c r="R2" s="5" t="inlineStr">
        <is>
          <t>PSO2</t>
        </is>
      </c>
      <c r="S2" s="5" t="inlineStr">
        <is>
          <t>PSO3</t>
        </is>
      </c>
      <c r="T2" s="5" t="inlineStr">
        <is>
          <t>PSO4</t>
        </is>
      </c>
      <c r="U2" s="5" t="inlineStr">
        <is>
          <t>PSO5</t>
        </is>
      </c>
    </row>
    <row r="3">
      <c r="A3" s="6" t="inlineStr">
        <is>
          <t>Academic_year</t>
        </is>
      </c>
      <c r="B3" s="6" t="inlineStr">
        <is>
          <t>2022-2023</t>
        </is>
      </c>
      <c r="D3" s="8" t="inlineStr">
        <is>
          <t>CO1</t>
        </is>
      </c>
      <c r="E3" s="8">
        <f>'A_Input_Details'!E3</f>
        <v/>
      </c>
      <c r="F3" s="8">
        <f>'A_Input_Details'!F3</f>
        <v/>
      </c>
      <c r="G3" s="8">
        <f>'A_Input_Details'!G3</f>
        <v/>
      </c>
      <c r="H3" s="8">
        <f>'A_Input_Details'!H3</f>
        <v/>
      </c>
      <c r="I3" s="8">
        <f>'A_Input_Details'!I3</f>
        <v/>
      </c>
      <c r="J3" s="8">
        <f>'A_Input_Details'!J3</f>
        <v/>
      </c>
      <c r="K3" s="8">
        <f>'A_Input_Details'!K3</f>
        <v/>
      </c>
      <c r="L3" s="8">
        <f>'A_Input_Details'!L3</f>
        <v/>
      </c>
      <c r="M3" s="8">
        <f>'A_Input_Details'!M3</f>
        <v/>
      </c>
      <c r="N3" s="8">
        <f>'A_Input_Details'!N3</f>
        <v/>
      </c>
      <c r="O3" s="8">
        <f>'A_Input_Details'!O3</f>
        <v/>
      </c>
      <c r="P3" s="8">
        <f>'A_Input_Details'!P3</f>
        <v/>
      </c>
      <c r="Q3" s="8">
        <f>'A_Input_Details'!Q3</f>
        <v/>
      </c>
      <c r="R3" s="8">
        <f>'A_Input_Details'!R3</f>
        <v/>
      </c>
      <c r="S3" s="8">
        <f>'A_Input_Details'!S3</f>
        <v/>
      </c>
      <c r="T3" s="8">
        <f>'A_Input_Details'!T3</f>
        <v/>
      </c>
      <c r="U3" s="8">
        <f>'A_Input_Details'!U3</f>
        <v/>
      </c>
    </row>
    <row r="4">
      <c r="A4" s="3" t="inlineStr">
        <is>
          <t>Batch</t>
        </is>
      </c>
      <c r="B4" s="3" t="n">
        <v>2019</v>
      </c>
      <c r="D4" s="11" t="inlineStr">
        <is>
          <t>CO2</t>
        </is>
      </c>
      <c r="E4" s="11">
        <f>'A_Input_Details'!E4</f>
        <v/>
      </c>
      <c r="F4" s="11">
        <f>'A_Input_Details'!F4</f>
        <v/>
      </c>
      <c r="G4" s="11">
        <f>'A_Input_Details'!G4</f>
        <v/>
      </c>
      <c r="H4" s="11">
        <f>'A_Input_Details'!H4</f>
        <v/>
      </c>
      <c r="I4" s="11">
        <f>'A_Input_Details'!I4</f>
        <v/>
      </c>
      <c r="J4" s="11">
        <f>'A_Input_Details'!J4</f>
        <v/>
      </c>
      <c r="K4" s="11">
        <f>'A_Input_Details'!K4</f>
        <v/>
      </c>
      <c r="L4" s="11">
        <f>'A_Input_Details'!L4</f>
        <v/>
      </c>
      <c r="M4" s="11">
        <f>'A_Input_Details'!M4</f>
        <v/>
      </c>
      <c r="N4" s="11">
        <f>'A_Input_Details'!N4</f>
        <v/>
      </c>
      <c r="O4" s="11">
        <f>'A_Input_Details'!O4</f>
        <v/>
      </c>
      <c r="P4" s="11">
        <f>'A_Input_Details'!P4</f>
        <v/>
      </c>
      <c r="Q4" s="11">
        <f>'A_Input_Details'!Q4</f>
        <v/>
      </c>
      <c r="R4" s="11">
        <f>'A_Input_Details'!R4</f>
        <v/>
      </c>
      <c r="S4" s="11">
        <f>'A_Input_Details'!S4</f>
        <v/>
      </c>
      <c r="T4" s="11">
        <f>'A_Input_Details'!T4</f>
        <v/>
      </c>
      <c r="U4" s="11">
        <f>'A_Input_Details'!U4</f>
        <v/>
      </c>
    </row>
    <row r="5">
      <c r="A5" s="6" t="inlineStr">
        <is>
          <t>Branch</t>
        </is>
      </c>
      <c r="B5" s="6" t="inlineStr">
        <is>
          <t>CSE</t>
        </is>
      </c>
      <c r="D5" s="8" t="inlineStr">
        <is>
          <t>CO3</t>
        </is>
      </c>
      <c r="E5" s="8">
        <f>'A_Input_Details'!E5</f>
        <v/>
      </c>
      <c r="F5" s="8">
        <f>'A_Input_Details'!F5</f>
        <v/>
      </c>
      <c r="G5" s="8">
        <f>'A_Input_Details'!G5</f>
        <v/>
      </c>
      <c r="H5" s="8">
        <f>'A_Input_Details'!H5</f>
        <v/>
      </c>
      <c r="I5" s="8">
        <f>'A_Input_Details'!I5</f>
        <v/>
      </c>
      <c r="J5" s="8">
        <f>'A_Input_Details'!J5</f>
        <v/>
      </c>
      <c r="K5" s="8">
        <f>'A_Input_Details'!K5</f>
        <v/>
      </c>
      <c r="L5" s="8">
        <f>'A_Input_Details'!L5</f>
        <v/>
      </c>
      <c r="M5" s="8">
        <f>'A_Input_Details'!M5</f>
        <v/>
      </c>
      <c r="N5" s="8">
        <f>'A_Input_Details'!N5</f>
        <v/>
      </c>
      <c r="O5" s="8">
        <f>'A_Input_Details'!O5</f>
        <v/>
      </c>
      <c r="P5" s="8">
        <f>'A_Input_Details'!P5</f>
        <v/>
      </c>
      <c r="Q5" s="8">
        <f>'A_Input_Details'!Q5</f>
        <v/>
      </c>
      <c r="R5" s="8">
        <f>'A_Input_Details'!R5</f>
        <v/>
      </c>
      <c r="S5" s="8">
        <f>'A_Input_Details'!S5</f>
        <v/>
      </c>
      <c r="T5" s="8">
        <f>'A_Input_Details'!T5</f>
        <v/>
      </c>
      <c r="U5" s="8">
        <f>'A_Input_Details'!U5</f>
        <v/>
      </c>
    </row>
    <row r="6">
      <c r="A6" s="3" t="inlineStr">
        <is>
          <t>Subject_Name</t>
        </is>
      </c>
      <c r="B6" s="3" t="inlineStr">
        <is>
          <t>FLA</t>
        </is>
      </c>
      <c r="D6" s="11" t="inlineStr">
        <is>
          <t>CO4</t>
        </is>
      </c>
      <c r="E6" s="11">
        <f>'A_Input_Details'!E6</f>
        <v/>
      </c>
      <c r="F6" s="11">
        <f>'A_Input_Details'!F6</f>
        <v/>
      </c>
      <c r="G6" s="11">
        <f>'A_Input_Details'!G6</f>
        <v/>
      </c>
      <c r="H6" s="11">
        <f>'A_Input_Details'!H6</f>
        <v/>
      </c>
      <c r="I6" s="11">
        <f>'A_Input_Details'!I6</f>
        <v/>
      </c>
      <c r="J6" s="11">
        <f>'A_Input_Details'!J6</f>
        <v/>
      </c>
      <c r="K6" s="11">
        <f>'A_Input_Details'!K6</f>
        <v/>
      </c>
      <c r="L6" s="11">
        <f>'A_Input_Details'!L6</f>
        <v/>
      </c>
      <c r="M6" s="11">
        <f>'A_Input_Details'!M6</f>
        <v/>
      </c>
      <c r="N6" s="11">
        <f>'A_Input_Details'!N6</f>
        <v/>
      </c>
      <c r="O6" s="11">
        <f>'A_Input_Details'!O6</f>
        <v/>
      </c>
      <c r="P6" s="11">
        <f>'A_Input_Details'!P6</f>
        <v/>
      </c>
      <c r="Q6" s="11">
        <f>'A_Input_Details'!Q6</f>
        <v/>
      </c>
      <c r="R6" s="11">
        <f>'A_Input_Details'!R6</f>
        <v/>
      </c>
      <c r="S6" s="11">
        <f>'A_Input_Details'!S6</f>
        <v/>
      </c>
      <c r="T6" s="11">
        <f>'A_Input_Details'!T6</f>
        <v/>
      </c>
      <c r="U6" s="11">
        <f>'A_Input_Details'!U6</f>
        <v/>
      </c>
    </row>
    <row r="7">
      <c r="A7" s="6" t="inlineStr">
        <is>
          <t>Subject_Code</t>
        </is>
      </c>
      <c r="B7" s="6" t="inlineStr">
        <is>
          <t>CSE411</t>
        </is>
      </c>
      <c r="D7" s="8" t="inlineStr">
        <is>
          <t>CO5</t>
        </is>
      </c>
      <c r="E7" s="8">
        <f>'A_Input_Details'!E7</f>
        <v/>
      </c>
      <c r="F7" s="8">
        <f>'A_Input_Details'!F7</f>
        <v/>
      </c>
      <c r="G7" s="8">
        <f>'A_Input_Details'!G7</f>
        <v/>
      </c>
      <c r="H7" s="8">
        <f>'A_Input_Details'!H7</f>
        <v/>
      </c>
      <c r="I7" s="8">
        <f>'A_Input_Details'!I7</f>
        <v/>
      </c>
      <c r="J7" s="8">
        <f>'A_Input_Details'!J7</f>
        <v/>
      </c>
      <c r="K7" s="8">
        <f>'A_Input_Details'!K7</f>
        <v/>
      </c>
      <c r="L7" s="8">
        <f>'A_Input_Details'!L7</f>
        <v/>
      </c>
      <c r="M7" s="8">
        <f>'A_Input_Details'!M7</f>
        <v/>
      </c>
      <c r="N7" s="8">
        <f>'A_Input_Details'!N7</f>
        <v/>
      </c>
      <c r="O7" s="8">
        <f>'A_Input_Details'!O7</f>
        <v/>
      </c>
      <c r="P7" s="8">
        <f>'A_Input_Details'!P7</f>
        <v/>
      </c>
      <c r="Q7" s="8">
        <f>'A_Input_Details'!Q7</f>
        <v/>
      </c>
      <c r="R7" s="8">
        <f>'A_Input_Details'!R7</f>
        <v/>
      </c>
      <c r="S7" s="8">
        <f>'A_Input_Details'!S7</f>
        <v/>
      </c>
      <c r="T7" s="8">
        <f>'A_Input_Details'!T7</f>
        <v/>
      </c>
      <c r="U7" s="8">
        <f>'A_Input_Details'!U7</f>
        <v/>
      </c>
    </row>
    <row r="8">
      <c r="A8" s="3" t="inlineStr">
        <is>
          <t>Section</t>
        </is>
      </c>
      <c r="B8" s="3" t="inlineStr">
        <is>
          <t>A</t>
        </is>
      </c>
      <c r="D8" s="11" t="inlineStr">
        <is>
          <t>CO6</t>
        </is>
      </c>
      <c r="E8" s="11">
        <f>'A_Input_Details'!E8</f>
        <v/>
      </c>
      <c r="F8" s="11">
        <f>'A_Input_Details'!F8</f>
        <v/>
      </c>
      <c r="G8" s="11">
        <f>'A_Input_Details'!G8</f>
        <v/>
      </c>
      <c r="H8" s="11">
        <f>'A_Input_Details'!H8</f>
        <v/>
      </c>
      <c r="I8" s="11">
        <f>'A_Input_Details'!I8</f>
        <v/>
      </c>
      <c r="J8" s="11">
        <f>'A_Input_Details'!J8</f>
        <v/>
      </c>
      <c r="K8" s="11">
        <f>'A_Input_Details'!K8</f>
        <v/>
      </c>
      <c r="L8" s="11">
        <f>'A_Input_Details'!L8</f>
        <v/>
      </c>
      <c r="M8" s="11">
        <f>'A_Input_Details'!M8</f>
        <v/>
      </c>
      <c r="N8" s="11">
        <f>'A_Input_Details'!N8</f>
        <v/>
      </c>
      <c r="O8" s="11">
        <f>'A_Input_Details'!O8</f>
        <v/>
      </c>
      <c r="P8" s="11">
        <f>'A_Input_Details'!P8</f>
        <v/>
      </c>
      <c r="Q8" s="11">
        <f>'A_Input_Details'!Q8</f>
        <v/>
      </c>
      <c r="R8" s="11">
        <f>'A_Input_Details'!R8</f>
        <v/>
      </c>
      <c r="S8" s="11">
        <f>'A_Input_Details'!S8</f>
        <v/>
      </c>
      <c r="T8" s="11">
        <f>'A_Input_Details'!T8</f>
        <v/>
      </c>
      <c r="U8" s="11">
        <f>'A_Input_Details'!U8</f>
        <v/>
      </c>
    </row>
    <row r="9">
      <c r="A9" s="6" t="inlineStr">
        <is>
          <t>Semester</t>
        </is>
      </c>
      <c r="B9" s="6" t="inlineStr">
        <is>
          <t>Odd</t>
        </is>
      </c>
      <c r="D9" s="8" t="inlineStr">
        <is>
          <t>CO7</t>
        </is>
      </c>
      <c r="E9" s="8">
        <f>'A_Input_Details'!E9</f>
        <v/>
      </c>
      <c r="F9" s="8">
        <f>'A_Input_Details'!F9</f>
        <v/>
      </c>
      <c r="G9" s="8">
        <f>'A_Input_Details'!G9</f>
        <v/>
      </c>
      <c r="H9" s="8">
        <f>'A_Input_Details'!H9</f>
        <v/>
      </c>
      <c r="I9" s="8">
        <f>'A_Input_Details'!I9</f>
        <v/>
      </c>
      <c r="J9" s="8">
        <f>'A_Input_Details'!J9</f>
        <v/>
      </c>
      <c r="K9" s="8">
        <f>'A_Input_Details'!K9</f>
        <v/>
      </c>
      <c r="L9" s="8">
        <f>'A_Input_Details'!L9</f>
        <v/>
      </c>
      <c r="M9" s="8">
        <f>'A_Input_Details'!M9</f>
        <v/>
      </c>
      <c r="N9" s="8">
        <f>'A_Input_Details'!N9</f>
        <v/>
      </c>
      <c r="O9" s="8">
        <f>'A_Input_Details'!O9</f>
        <v/>
      </c>
      <c r="P9" s="8">
        <f>'A_Input_Details'!P9</f>
        <v/>
      </c>
      <c r="Q9" s="8">
        <f>'A_Input_Details'!Q9</f>
        <v/>
      </c>
      <c r="R9" s="8">
        <f>'A_Input_Details'!R9</f>
        <v/>
      </c>
      <c r="S9" s="8">
        <f>'A_Input_Details'!S9</f>
        <v/>
      </c>
      <c r="T9" s="8">
        <f>'A_Input_Details'!T9</f>
        <v/>
      </c>
      <c r="U9" s="8">
        <f>'A_Input_Details'!U9</f>
        <v/>
      </c>
    </row>
    <row r="10">
      <c r="A10" s="3" t="inlineStr">
        <is>
          <t>Number_of_Students</t>
        </is>
      </c>
      <c r="B10" s="3" t="n">
        <v>47</v>
      </c>
    </row>
    <row r="11">
      <c r="A11" s="6" t="inlineStr">
        <is>
          <t>Number_of_COs</t>
        </is>
      </c>
      <c r="B11" s="6" t="n">
        <v>7</v>
      </c>
    </row>
    <row r="12">
      <c r="A12" s="2" t="n"/>
      <c r="B12" s="2" t="n"/>
      <c r="D12" s="1" t="inlineStr">
        <is>
          <t>Indirect CO Assessment</t>
        </is>
      </c>
      <c r="E12" s="1" t="n"/>
    </row>
    <row r="13">
      <c r="A13" s="1" t="inlineStr">
        <is>
          <t>Variables</t>
        </is>
      </c>
      <c r="B13" s="1" t="n"/>
      <c r="D13" s="14" t="inlineStr">
        <is>
          <t>COs</t>
        </is>
      </c>
      <c r="E13" s="14" t="inlineStr">
        <is>
          <t>Indirect %</t>
        </is>
      </c>
    </row>
    <row r="14">
      <c r="A14" s="3" t="inlineStr">
        <is>
          <t>Default Threshold %</t>
        </is>
      </c>
      <c r="B14" s="3">
        <f>'A_Input_Details'!B14</f>
        <v/>
      </c>
      <c r="D14" s="15" t="inlineStr">
        <is>
          <t>CO1</t>
        </is>
      </c>
      <c r="E14" s="15">
        <f>'A_Input_Details'!E14</f>
        <v/>
      </c>
    </row>
    <row r="15">
      <c r="A15" s="6" t="inlineStr">
        <is>
          <t>Internal %</t>
        </is>
      </c>
      <c r="B15" s="6">
        <f>'A_Input_Details'!B15</f>
        <v/>
      </c>
      <c r="D15" s="17" t="inlineStr">
        <is>
          <t>CO2</t>
        </is>
      </c>
      <c r="E15" s="17">
        <f>'A_Input_Details'!E15</f>
        <v/>
      </c>
    </row>
    <row r="16">
      <c r="A16" s="3" t="inlineStr">
        <is>
          <t>External %</t>
        </is>
      </c>
      <c r="B16" s="3">
        <f>'A_Input_Details'!B16</f>
        <v/>
      </c>
      <c r="D16" s="15" t="inlineStr">
        <is>
          <t>CO3</t>
        </is>
      </c>
      <c r="E16" s="15">
        <f>'A_Input_Details'!E16</f>
        <v/>
      </c>
    </row>
    <row r="17">
      <c r="A17" s="6" t="inlineStr">
        <is>
          <t>Direct %</t>
        </is>
      </c>
      <c r="B17" s="6">
        <f>'A_Input_Details'!B17</f>
        <v/>
      </c>
      <c r="D17" s="17" t="inlineStr">
        <is>
          <t>CO4</t>
        </is>
      </c>
      <c r="E17" s="17">
        <f>'A_Input_Details'!E17</f>
        <v/>
      </c>
    </row>
    <row r="18">
      <c r="A18" s="3" t="inlineStr">
        <is>
          <t>Indirect %</t>
        </is>
      </c>
      <c r="B18" s="3">
        <f>'A_Input_Details'!B18</f>
        <v/>
      </c>
      <c r="D18" s="15" t="inlineStr">
        <is>
          <t>CO5</t>
        </is>
      </c>
      <c r="E18" s="15">
        <f>'A_Input_Details'!E18</f>
        <v/>
      </c>
    </row>
    <row r="19">
      <c r="A19" s="6" t="inlineStr">
        <is>
          <t>Target CO Attainment %</t>
        </is>
      </c>
      <c r="B19" s="6">
        <f>'A_Input_Details'!B19</f>
        <v/>
      </c>
      <c r="D19" s="17" t="inlineStr">
        <is>
          <t>CO6</t>
        </is>
      </c>
      <c r="E19" s="17">
        <f>'A_Input_Details'!E19</f>
        <v/>
      </c>
    </row>
    <row r="20">
      <c r="D20" s="15" t="inlineStr">
        <is>
          <t>CO7</t>
        </is>
      </c>
      <c r="E20" s="15">
        <f>'A_Input_Details'!E20</f>
        <v/>
      </c>
    </row>
    <row r="22">
      <c r="D22" s="1" t="inlineStr">
        <is>
          <t>Course Attainment</t>
        </is>
      </c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</row>
    <row r="23"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</row>
    <row r="24"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</row>
    <row r="25">
      <c r="D25" s="41" t="inlineStr">
        <is>
          <t>Course Outcome</t>
        </is>
      </c>
      <c r="E25" s="41" t="inlineStr">
        <is>
          <t>Mapping with Program</t>
        </is>
      </c>
      <c r="F25" s="41" t="n"/>
      <c r="G25" s="41" t="inlineStr">
        <is>
          <t>Attainment % in</t>
        </is>
      </c>
      <c r="H25" s="41" t="n"/>
      <c r="I25" s="41" t="n"/>
      <c r="J25" s="41" t="n"/>
      <c r="K25" s="41" t="n"/>
      <c r="L25" s="41" t="n"/>
      <c r="M25" s="41" t="n"/>
      <c r="N25" s="41" t="n"/>
      <c r="O25" s="41" t="n"/>
      <c r="P25" s="41" t="n"/>
    </row>
    <row r="26">
      <c r="D26" s="41" t="n"/>
      <c r="E26" s="41" t="inlineStr">
        <is>
          <t>POs &amp; PSOs</t>
        </is>
      </c>
      <c r="F26" s="41" t="inlineStr">
        <is>
          <t>Level of Mapping</t>
        </is>
      </c>
      <c r="G26" s="41" t="inlineStr">
        <is>
          <t>Direct</t>
        </is>
      </c>
      <c r="H26" s="41" t="n"/>
      <c r="I26" s="41" t="n"/>
      <c r="J26" s="41" t="n"/>
      <c r="K26" s="41" t="n"/>
      <c r="L26" s="41" t="n"/>
      <c r="M26" s="41" t="inlineStr">
        <is>
          <t>Indirect</t>
        </is>
      </c>
      <c r="N26" s="41" t="n"/>
      <c r="O26" s="42" t="inlineStr">
        <is>
          <t>Final Weighted CO Attainment (80% Direct + 20% Indirect)</t>
        </is>
      </c>
      <c r="P26" s="41" t="n"/>
    </row>
    <row r="27" ht="52" customHeight="1">
      <c r="D27" s="41" t="n"/>
      <c r="E27" s="41" t="n"/>
      <c r="F27" s="42" t="inlineStr">
        <is>
          <t>Affinity</t>
        </is>
      </c>
      <c r="G27" s="41" t="inlineStr">
        <is>
          <t>University(SEE)</t>
        </is>
      </c>
      <c r="H27" s="41" t="n"/>
      <c r="I27" s="41" t="inlineStr">
        <is>
          <t>Internal(CIE)</t>
        </is>
      </c>
      <c r="J27" s="41" t="n"/>
      <c r="K27" s="42">
        <f>"Weighted Level of Attainment (" &amp; B16 &amp; " SEE + " &amp; B15 &amp; " CIE)"</f>
        <v/>
      </c>
      <c r="L27" s="41" t="n"/>
      <c r="M27" s="41" t="inlineStr">
        <is>
          <t>Attainment</t>
        </is>
      </c>
      <c r="N27" s="41" t="inlineStr">
        <is>
          <t>Level Of Attainment (0-40 --&gt; 1, 40-60 ---&gt; 2, 60-100---&gt; 3)</t>
        </is>
      </c>
      <c r="O27" s="41" t="n"/>
      <c r="P27" s="41" t="n"/>
    </row>
    <row r="28">
      <c r="D28" s="41" t="n"/>
      <c r="E28" s="41" t="n"/>
      <c r="F28" s="41" t="n"/>
      <c r="G28" s="41" t="inlineStr">
        <is>
          <t>Attainment</t>
        </is>
      </c>
      <c r="H28" s="41" t="inlineStr">
        <is>
          <t>Level Of Attainment (0-40 --&gt; 1, 40-60 ---&gt; 2, 60-100---&gt; 3)</t>
        </is>
      </c>
      <c r="I28" s="41" t="inlineStr">
        <is>
          <t>Attainment</t>
        </is>
      </c>
      <c r="J28" s="41" t="inlineStr">
        <is>
          <t>Level Of Attainment (0-40 --&gt; 1, 40-60 ---&gt; 2, 60-100---&gt; 3)</t>
        </is>
      </c>
      <c r="K28" s="42" t="inlineStr">
        <is>
          <t>Attainment</t>
        </is>
      </c>
      <c r="L28" s="42" t="inlineStr">
        <is>
          <t>Level Of Attainment (0-40 --&gt; 1, 40-60 ---&gt; 2, 60-100---&gt; 3)</t>
        </is>
      </c>
      <c r="M28" s="41" t="n"/>
      <c r="N28" s="41" t="n"/>
      <c r="O28" s="42" t="inlineStr">
        <is>
          <t>Attainment</t>
        </is>
      </c>
      <c r="P28" s="42" t="inlineStr">
        <is>
          <t>Level Of Attainment (0-40 --&gt; 1, 40-60 ---&gt; 2, 60-100---&gt; 3)</t>
        </is>
      </c>
    </row>
    <row r="29">
      <c r="D29" s="41" t="inlineStr">
        <is>
          <t>CO1</t>
        </is>
      </c>
      <c r="E29" s="43">
        <f>E2</f>
        <v/>
      </c>
      <c r="F29" s="43">
        <f>E3</f>
        <v/>
      </c>
      <c r="G29" s="44">
        <f>A_External_Components!S58</f>
        <v/>
      </c>
      <c r="H29" s="43">
        <f>IF(AND(G29&gt;0,G29&lt;40),1,IF(AND(G29&gt;=40,G29&lt;60),2,IF(AND(G29&gt;=60,G29&lt;=100),3,"0")))</f>
        <v/>
      </c>
      <c r="I29" s="44">
        <f>A_Internal_Components!K58</f>
        <v/>
      </c>
      <c r="J29" s="43">
        <f>IF(AND(I29&gt;0,I29&lt;40),1,IF(AND(I29&gt;=40,I29&lt;60),2,IF(AND(I29&gt;=60,I29&lt;=100),3,"0")))</f>
        <v/>
      </c>
      <c r="K29" s="44">
        <f>G29*(B16/100)+I29*(B15/100)</f>
        <v/>
      </c>
      <c r="L29" s="43">
        <f>IF(AND(K29&gt;0,K29&lt;40),1,IF(AND(K29&gt;=40,K29&lt;60),2,IF(AND(K29&gt;=60,K29&lt;=100),3,"0")))</f>
        <v/>
      </c>
      <c r="M29" s="44">
        <f>E14</f>
        <v/>
      </c>
      <c r="N29" s="43">
        <f>IF(AND(M29&gt;0,M29&lt;40),1,IF(AND(M29&gt;=40,M29&lt;60),2,IF(AND(M29&gt;=60,M29&lt;=100),3,"0")))</f>
        <v/>
      </c>
      <c r="O29" s="44">
        <f>=K29*(B17/100)+M29*(B18/100)</f>
        <v/>
      </c>
      <c r="P29" s="43">
        <f>IF(AND(O29&gt;0,O29&lt;40),1,IF(AND(O29&gt;=40,O29&lt;60),2,IF(AND(O29&gt;=60,O29&lt;=100),3,"0")))</f>
        <v/>
      </c>
    </row>
    <row r="30">
      <c r="D30" s="45" t="n"/>
      <c r="E30" s="46">
        <f>F2</f>
        <v/>
      </c>
      <c r="F30" s="46">
        <f>F3</f>
        <v/>
      </c>
      <c r="G30" s="45" t="n"/>
      <c r="H30" s="45" t="n"/>
      <c r="I30" s="45" t="n"/>
      <c r="J30" s="45" t="n"/>
      <c r="K30" s="45" t="n"/>
      <c r="L30" s="45" t="n"/>
      <c r="M30" s="45" t="n"/>
      <c r="N30" s="45" t="n"/>
      <c r="O30" s="45" t="n"/>
      <c r="P30" s="45" t="n"/>
    </row>
    <row r="31">
      <c r="D31" s="45" t="n"/>
      <c r="E31" s="43">
        <f>G2</f>
        <v/>
      </c>
      <c r="F31" s="43">
        <f>G3</f>
        <v/>
      </c>
      <c r="G31" s="45" t="n"/>
      <c r="H31" s="45" t="n"/>
      <c r="I31" s="45" t="n"/>
      <c r="J31" s="45" t="n"/>
      <c r="K31" s="45" t="n"/>
      <c r="L31" s="45" t="n"/>
      <c r="M31" s="45" t="n"/>
      <c r="N31" s="45" t="n"/>
      <c r="O31" s="45" t="n"/>
      <c r="P31" s="45" t="n"/>
    </row>
    <row r="32">
      <c r="D32" s="45" t="n"/>
      <c r="E32" s="46">
        <f>H2</f>
        <v/>
      </c>
      <c r="F32" s="46">
        <f>H3</f>
        <v/>
      </c>
      <c r="G32" s="45" t="n"/>
      <c r="H32" s="45" t="n"/>
      <c r="I32" s="45" t="n"/>
      <c r="J32" s="45" t="n"/>
      <c r="K32" s="45" t="n"/>
      <c r="L32" s="45" t="n"/>
      <c r="M32" s="45" t="n"/>
      <c r="N32" s="45" t="n"/>
      <c r="O32" s="45" t="n"/>
      <c r="P32" s="45" t="n"/>
    </row>
    <row r="33">
      <c r="D33" s="45" t="n"/>
      <c r="E33" s="43">
        <f>I2</f>
        <v/>
      </c>
      <c r="F33" s="43">
        <f>I3</f>
        <v/>
      </c>
      <c r="G33" s="45" t="n"/>
      <c r="H33" s="45" t="n"/>
      <c r="I33" s="45" t="n"/>
      <c r="J33" s="45" t="n"/>
      <c r="K33" s="45" t="n"/>
      <c r="L33" s="45" t="n"/>
      <c r="M33" s="45" t="n"/>
      <c r="N33" s="45" t="n"/>
      <c r="O33" s="45" t="n"/>
      <c r="P33" s="45" t="n"/>
    </row>
    <row r="34">
      <c r="D34" s="45" t="n"/>
      <c r="E34" s="46">
        <f>J2</f>
        <v/>
      </c>
      <c r="F34" s="46">
        <f>J3</f>
        <v/>
      </c>
      <c r="G34" s="45" t="n"/>
      <c r="H34" s="45" t="n"/>
      <c r="I34" s="45" t="n"/>
      <c r="J34" s="45" t="n"/>
      <c r="K34" s="45" t="n"/>
      <c r="L34" s="45" t="n"/>
      <c r="M34" s="45" t="n"/>
      <c r="N34" s="45" t="n"/>
      <c r="O34" s="45" t="n"/>
      <c r="P34" s="45" t="n"/>
    </row>
    <row r="35">
      <c r="D35" s="45" t="n"/>
      <c r="E35" s="43">
        <f>K2</f>
        <v/>
      </c>
      <c r="F35" s="43">
        <f>K3</f>
        <v/>
      </c>
      <c r="G35" s="45" t="n"/>
      <c r="H35" s="45" t="n"/>
      <c r="I35" s="45" t="n"/>
      <c r="J35" s="45" t="n"/>
      <c r="K35" s="45" t="n"/>
      <c r="L35" s="45" t="n"/>
      <c r="M35" s="45" t="n"/>
      <c r="N35" s="45" t="n"/>
      <c r="O35" s="45" t="n"/>
      <c r="P35" s="45" t="n"/>
    </row>
    <row r="36">
      <c r="D36" s="45" t="n"/>
      <c r="E36" s="46">
        <f>L2</f>
        <v/>
      </c>
      <c r="F36" s="46">
        <f>L3</f>
        <v/>
      </c>
      <c r="G36" s="45" t="n"/>
      <c r="H36" s="45" t="n"/>
      <c r="I36" s="45" t="n"/>
      <c r="J36" s="45" t="n"/>
      <c r="K36" s="45" t="n"/>
      <c r="L36" s="45" t="n"/>
      <c r="M36" s="45" t="n"/>
      <c r="N36" s="45" t="n"/>
      <c r="O36" s="45" t="n"/>
      <c r="P36" s="45" t="n"/>
    </row>
    <row r="37">
      <c r="D37" s="45" t="n"/>
      <c r="E37" s="43">
        <f>M2</f>
        <v/>
      </c>
      <c r="F37" s="43">
        <f>M3</f>
        <v/>
      </c>
      <c r="G37" s="45" t="n"/>
      <c r="H37" s="45" t="n"/>
      <c r="I37" s="45" t="n"/>
      <c r="J37" s="45" t="n"/>
      <c r="K37" s="45" t="n"/>
      <c r="L37" s="45" t="n"/>
      <c r="M37" s="45" t="n"/>
      <c r="N37" s="45" t="n"/>
      <c r="O37" s="45" t="n"/>
      <c r="P37" s="45" t="n"/>
    </row>
    <row r="38">
      <c r="D38" s="45" t="n"/>
      <c r="E38" s="46">
        <f>N2</f>
        <v/>
      </c>
      <c r="F38" s="46">
        <f>N3</f>
        <v/>
      </c>
      <c r="G38" s="45" t="n"/>
      <c r="H38" s="45" t="n"/>
      <c r="I38" s="45" t="n"/>
      <c r="J38" s="45" t="n"/>
      <c r="K38" s="45" t="n"/>
      <c r="L38" s="45" t="n"/>
      <c r="M38" s="45" t="n"/>
      <c r="N38" s="45" t="n"/>
      <c r="O38" s="45" t="n"/>
      <c r="P38" s="45" t="n"/>
    </row>
    <row r="39">
      <c r="D39" s="45" t="n"/>
      <c r="E39" s="43">
        <f>O2</f>
        <v/>
      </c>
      <c r="F39" s="43">
        <f>O3</f>
        <v/>
      </c>
      <c r="G39" s="45" t="n"/>
      <c r="H39" s="45" t="n"/>
      <c r="I39" s="45" t="n"/>
      <c r="J39" s="45" t="n"/>
      <c r="K39" s="45" t="n"/>
      <c r="L39" s="45" t="n"/>
      <c r="M39" s="45" t="n"/>
      <c r="N39" s="45" t="n"/>
      <c r="O39" s="45" t="n"/>
      <c r="P39" s="45" t="n"/>
    </row>
    <row r="40">
      <c r="D40" s="45" t="n"/>
      <c r="E40" s="46">
        <f>P2</f>
        <v/>
      </c>
      <c r="F40" s="46">
        <f>P3</f>
        <v/>
      </c>
      <c r="G40" s="45" t="n"/>
      <c r="H40" s="45" t="n"/>
      <c r="I40" s="45" t="n"/>
      <c r="J40" s="45" t="n"/>
      <c r="K40" s="45" t="n"/>
      <c r="L40" s="45" t="n"/>
      <c r="M40" s="45" t="n"/>
      <c r="N40" s="45" t="n"/>
      <c r="O40" s="45" t="n"/>
      <c r="P40" s="45" t="n"/>
    </row>
    <row r="41">
      <c r="D41" s="45" t="n"/>
      <c r="E41" s="43">
        <f>Q2</f>
        <v/>
      </c>
      <c r="F41" s="43">
        <f>Q3</f>
        <v/>
      </c>
      <c r="G41" s="45" t="n"/>
      <c r="H41" s="45" t="n"/>
      <c r="I41" s="45" t="n"/>
      <c r="J41" s="45" t="n"/>
      <c r="K41" s="45" t="n"/>
      <c r="L41" s="45" t="n"/>
      <c r="M41" s="45" t="n"/>
      <c r="N41" s="45" t="n"/>
      <c r="O41" s="45" t="n"/>
      <c r="P41" s="45" t="n"/>
    </row>
    <row r="42">
      <c r="D42" s="45" t="n"/>
      <c r="E42" s="46">
        <f>R2</f>
        <v/>
      </c>
      <c r="F42" s="46">
        <f>R3</f>
        <v/>
      </c>
      <c r="G42" s="45" t="n"/>
      <c r="H42" s="45" t="n"/>
      <c r="I42" s="45" t="n"/>
      <c r="J42" s="45" t="n"/>
      <c r="K42" s="45" t="n"/>
      <c r="L42" s="45" t="n"/>
      <c r="M42" s="45" t="n"/>
      <c r="N42" s="45" t="n"/>
      <c r="O42" s="45" t="n"/>
      <c r="P42" s="45" t="n"/>
    </row>
    <row r="43">
      <c r="D43" s="45" t="n"/>
      <c r="E43" s="43">
        <f>S2</f>
        <v/>
      </c>
      <c r="F43" s="43">
        <f>S3</f>
        <v/>
      </c>
      <c r="G43" s="45" t="n"/>
      <c r="H43" s="45" t="n"/>
      <c r="I43" s="45" t="n"/>
      <c r="J43" s="45" t="n"/>
      <c r="K43" s="45" t="n"/>
      <c r="L43" s="45" t="n"/>
      <c r="M43" s="45" t="n"/>
      <c r="N43" s="45" t="n"/>
      <c r="O43" s="45" t="n"/>
      <c r="P43" s="45" t="n"/>
    </row>
    <row r="44">
      <c r="D44" s="45" t="n"/>
      <c r="E44" s="46">
        <f>T2</f>
        <v/>
      </c>
      <c r="F44" s="46">
        <f>T3</f>
        <v/>
      </c>
      <c r="G44" s="45" t="n"/>
      <c r="H44" s="45" t="n"/>
      <c r="I44" s="45" t="n"/>
      <c r="J44" s="45" t="n"/>
      <c r="K44" s="45" t="n"/>
      <c r="L44" s="45" t="n"/>
      <c r="M44" s="45" t="n"/>
      <c r="N44" s="45" t="n"/>
      <c r="O44" s="45" t="n"/>
      <c r="P44" s="45" t="n"/>
    </row>
    <row r="45">
      <c r="D45" s="45" t="n"/>
      <c r="E45" s="43">
        <f>U2</f>
        <v/>
      </c>
      <c r="F45" s="43">
        <f>U3</f>
        <v/>
      </c>
      <c r="G45" s="45" t="n"/>
      <c r="H45" s="45" t="n"/>
      <c r="I45" s="45" t="n"/>
      <c r="J45" s="45" t="n"/>
      <c r="K45" s="45" t="n"/>
      <c r="L45" s="45" t="n"/>
      <c r="M45" s="45" t="n"/>
      <c r="N45" s="45" t="n"/>
      <c r="O45" s="45" t="n"/>
      <c r="P45" s="45" t="n"/>
    </row>
    <row r="46">
      <c r="D46" s="42" t="inlineStr">
        <is>
          <t>CO2</t>
        </is>
      </c>
      <c r="E46" s="43">
        <f>E2</f>
        <v/>
      </c>
      <c r="F46" s="43">
        <f>E4</f>
        <v/>
      </c>
      <c r="G46" s="44">
        <f>A_External_Components!T58</f>
        <v/>
      </c>
      <c r="H46" s="43">
        <f>IF(AND(G46&gt;0,G46&lt;40),1,IF(AND(G46&gt;=40,G46&lt;60),2,IF(AND(G46&gt;=60,G46&lt;=100),3,"0")))</f>
        <v/>
      </c>
      <c r="I46" s="44">
        <f>A_Internal_Components!L58</f>
        <v/>
      </c>
      <c r="J46" s="43">
        <f>IF(AND(I46&gt;0,I46&lt;40),1,IF(AND(I46&gt;=40,I46&lt;60),2,IF(AND(I46&gt;=60,I46&lt;=100),3,"0")))</f>
        <v/>
      </c>
      <c r="K46" s="44">
        <f>G46*(B16/100)+I46*(B15/100)</f>
        <v/>
      </c>
      <c r="L46" s="43">
        <f>IF(AND(K46&gt;0,K46&lt;40),1,IF(AND(K46&gt;=40,K46&lt;60),2,IF(AND(K46&gt;=60,K46&lt;=100),3,"0")))</f>
        <v/>
      </c>
      <c r="M46" s="44">
        <f>E15</f>
        <v/>
      </c>
      <c r="N46" s="43">
        <f>IF(AND(M46&gt;0,M46&lt;40),1,IF(AND(M46&gt;=40,M46&lt;60),2,IF(AND(M46&gt;=60,M46&lt;=100),3,"0")))</f>
        <v/>
      </c>
      <c r="O46" s="44">
        <f>=K46*(B17/100)+M46*(B18/100)</f>
        <v/>
      </c>
      <c r="P46" s="43">
        <f>IF(AND(O46&gt;0,O46&lt;40),1,IF(AND(O46&gt;=40,O46&lt;60),2,IF(AND(O46&gt;=60,O46&lt;=100),3,"0")))</f>
        <v/>
      </c>
    </row>
    <row r="47">
      <c r="D47" s="45" t="n"/>
      <c r="E47" s="46">
        <f>F2</f>
        <v/>
      </c>
      <c r="F47" s="46">
        <f>F4</f>
        <v/>
      </c>
      <c r="G47" s="45" t="n"/>
      <c r="H47" s="45" t="n"/>
      <c r="I47" s="45" t="n"/>
      <c r="J47" s="45" t="n"/>
      <c r="K47" s="45" t="n"/>
      <c r="L47" s="45" t="n"/>
      <c r="M47" s="45" t="n"/>
      <c r="N47" s="45" t="n"/>
      <c r="O47" s="45" t="n"/>
      <c r="P47" s="45" t="n"/>
    </row>
    <row r="48">
      <c r="D48" s="45" t="n"/>
      <c r="E48" s="43">
        <f>G2</f>
        <v/>
      </c>
      <c r="F48" s="43">
        <f>G4</f>
        <v/>
      </c>
      <c r="G48" s="45" t="n"/>
      <c r="H48" s="45" t="n"/>
      <c r="I48" s="45" t="n"/>
      <c r="J48" s="45" t="n"/>
      <c r="K48" s="45" t="n"/>
      <c r="L48" s="45" t="n"/>
      <c r="M48" s="45" t="n"/>
      <c r="N48" s="45" t="n"/>
      <c r="O48" s="45" t="n"/>
      <c r="P48" s="45" t="n"/>
    </row>
    <row r="49">
      <c r="D49" s="45" t="n"/>
      <c r="E49" s="46">
        <f>H2</f>
        <v/>
      </c>
      <c r="F49" s="46">
        <f>H4</f>
        <v/>
      </c>
      <c r="G49" s="45" t="n"/>
      <c r="H49" s="45" t="n"/>
      <c r="I49" s="45" t="n"/>
      <c r="J49" s="45" t="n"/>
      <c r="K49" s="45" t="n"/>
      <c r="L49" s="45" t="n"/>
      <c r="M49" s="45" t="n"/>
      <c r="N49" s="45" t="n"/>
      <c r="O49" s="45" t="n"/>
      <c r="P49" s="45" t="n"/>
    </row>
    <row r="50">
      <c r="D50" s="45" t="n"/>
      <c r="E50" s="43">
        <f>I2</f>
        <v/>
      </c>
      <c r="F50" s="43">
        <f>I4</f>
        <v/>
      </c>
      <c r="G50" s="45" t="n"/>
      <c r="H50" s="45" t="n"/>
      <c r="I50" s="45" t="n"/>
      <c r="J50" s="45" t="n"/>
      <c r="K50" s="45" t="n"/>
      <c r="L50" s="45" t="n"/>
      <c r="M50" s="45" t="n"/>
      <c r="N50" s="45" t="n"/>
      <c r="O50" s="45" t="n"/>
      <c r="P50" s="45" t="n"/>
    </row>
    <row r="51">
      <c r="D51" s="45" t="n"/>
      <c r="E51" s="46">
        <f>J2</f>
        <v/>
      </c>
      <c r="F51" s="46">
        <f>J4</f>
        <v/>
      </c>
      <c r="G51" s="45" t="n"/>
      <c r="H51" s="45" t="n"/>
      <c r="I51" s="45" t="n"/>
      <c r="J51" s="45" t="n"/>
      <c r="K51" s="45" t="n"/>
      <c r="L51" s="45" t="n"/>
      <c r="M51" s="45" t="n"/>
      <c r="N51" s="45" t="n"/>
      <c r="O51" s="45" t="n"/>
      <c r="P51" s="45" t="n"/>
    </row>
    <row r="52">
      <c r="D52" s="45" t="n"/>
      <c r="E52" s="43">
        <f>K2</f>
        <v/>
      </c>
      <c r="F52" s="43">
        <f>K4</f>
        <v/>
      </c>
      <c r="G52" s="45" t="n"/>
      <c r="H52" s="45" t="n"/>
      <c r="I52" s="45" t="n"/>
      <c r="J52" s="45" t="n"/>
      <c r="K52" s="45" t="n"/>
      <c r="L52" s="45" t="n"/>
      <c r="M52" s="45" t="n"/>
      <c r="N52" s="45" t="n"/>
      <c r="O52" s="45" t="n"/>
      <c r="P52" s="45" t="n"/>
    </row>
    <row r="53">
      <c r="D53" s="45" t="n"/>
      <c r="E53" s="46">
        <f>L2</f>
        <v/>
      </c>
      <c r="F53" s="46">
        <f>L4</f>
        <v/>
      </c>
      <c r="G53" s="45" t="n"/>
      <c r="H53" s="45" t="n"/>
      <c r="I53" s="45" t="n"/>
      <c r="J53" s="45" t="n"/>
      <c r="K53" s="45" t="n"/>
      <c r="L53" s="45" t="n"/>
      <c r="M53" s="45" t="n"/>
      <c r="N53" s="45" t="n"/>
      <c r="O53" s="45" t="n"/>
      <c r="P53" s="45" t="n"/>
    </row>
    <row r="54">
      <c r="D54" s="45" t="n"/>
      <c r="E54" s="43">
        <f>M2</f>
        <v/>
      </c>
      <c r="F54" s="43">
        <f>M4</f>
        <v/>
      </c>
      <c r="G54" s="45" t="n"/>
      <c r="H54" s="45" t="n"/>
      <c r="I54" s="45" t="n"/>
      <c r="J54" s="45" t="n"/>
      <c r="K54" s="45" t="n"/>
      <c r="L54" s="45" t="n"/>
      <c r="M54" s="45" t="n"/>
      <c r="N54" s="45" t="n"/>
      <c r="O54" s="45" t="n"/>
      <c r="P54" s="45" t="n"/>
    </row>
    <row r="55">
      <c r="D55" s="45" t="n"/>
      <c r="E55" s="46">
        <f>N2</f>
        <v/>
      </c>
      <c r="F55" s="46">
        <f>N4</f>
        <v/>
      </c>
      <c r="G55" s="45" t="n"/>
      <c r="H55" s="45" t="n"/>
      <c r="I55" s="45" t="n"/>
      <c r="J55" s="45" t="n"/>
      <c r="K55" s="45" t="n"/>
      <c r="L55" s="45" t="n"/>
      <c r="M55" s="45" t="n"/>
      <c r="N55" s="45" t="n"/>
      <c r="O55" s="45" t="n"/>
      <c r="P55" s="45" t="n"/>
    </row>
    <row r="56">
      <c r="D56" s="45" t="n"/>
      <c r="E56" s="43">
        <f>O2</f>
        <v/>
      </c>
      <c r="F56" s="43">
        <f>O4</f>
        <v/>
      </c>
      <c r="G56" s="45" t="n"/>
      <c r="H56" s="45" t="n"/>
      <c r="I56" s="45" t="n"/>
      <c r="J56" s="45" t="n"/>
      <c r="K56" s="45" t="n"/>
      <c r="L56" s="45" t="n"/>
      <c r="M56" s="45" t="n"/>
      <c r="N56" s="45" t="n"/>
      <c r="O56" s="45" t="n"/>
      <c r="P56" s="45" t="n"/>
    </row>
    <row r="57">
      <c r="D57" s="45" t="n"/>
      <c r="E57" s="46">
        <f>P2</f>
        <v/>
      </c>
      <c r="F57" s="46">
        <f>P4</f>
        <v/>
      </c>
      <c r="G57" s="45" t="n"/>
      <c r="H57" s="45" t="n"/>
      <c r="I57" s="45" t="n"/>
      <c r="J57" s="45" t="n"/>
      <c r="K57" s="45" t="n"/>
      <c r="L57" s="45" t="n"/>
      <c r="M57" s="45" t="n"/>
      <c r="N57" s="45" t="n"/>
      <c r="O57" s="45" t="n"/>
      <c r="P57" s="45" t="n"/>
    </row>
    <row r="58">
      <c r="D58" s="45" t="n"/>
      <c r="E58" s="43">
        <f>Q2</f>
        <v/>
      </c>
      <c r="F58" s="43">
        <f>Q4</f>
        <v/>
      </c>
      <c r="G58" s="45" t="n"/>
      <c r="H58" s="45" t="n"/>
      <c r="I58" s="45" t="n"/>
      <c r="J58" s="45" t="n"/>
      <c r="K58" s="45" t="n"/>
      <c r="L58" s="45" t="n"/>
      <c r="M58" s="45" t="n"/>
      <c r="N58" s="45" t="n"/>
      <c r="O58" s="45" t="n"/>
      <c r="P58" s="45" t="n"/>
    </row>
    <row r="59">
      <c r="D59" s="45" t="n"/>
      <c r="E59" s="46">
        <f>R2</f>
        <v/>
      </c>
      <c r="F59" s="46">
        <f>R4</f>
        <v/>
      </c>
      <c r="G59" s="45" t="n"/>
      <c r="H59" s="45" t="n"/>
      <c r="I59" s="45" t="n"/>
      <c r="J59" s="45" t="n"/>
      <c r="K59" s="45" t="n"/>
      <c r="L59" s="45" t="n"/>
      <c r="M59" s="45" t="n"/>
      <c r="N59" s="45" t="n"/>
      <c r="O59" s="45" t="n"/>
      <c r="P59" s="45" t="n"/>
    </row>
    <row r="60">
      <c r="D60" s="45" t="n"/>
      <c r="E60" s="43">
        <f>S2</f>
        <v/>
      </c>
      <c r="F60" s="43">
        <f>S4</f>
        <v/>
      </c>
      <c r="G60" s="45" t="n"/>
      <c r="H60" s="45" t="n"/>
      <c r="I60" s="45" t="n"/>
      <c r="J60" s="45" t="n"/>
      <c r="K60" s="45" t="n"/>
      <c r="L60" s="45" t="n"/>
      <c r="M60" s="45" t="n"/>
      <c r="N60" s="45" t="n"/>
      <c r="O60" s="45" t="n"/>
      <c r="P60" s="45" t="n"/>
    </row>
    <row r="61">
      <c r="D61" s="45" t="n"/>
      <c r="E61" s="46">
        <f>T2</f>
        <v/>
      </c>
      <c r="F61" s="46">
        <f>T4</f>
        <v/>
      </c>
      <c r="G61" s="45" t="n"/>
      <c r="H61" s="45" t="n"/>
      <c r="I61" s="45" t="n"/>
      <c r="J61" s="45" t="n"/>
      <c r="K61" s="45" t="n"/>
      <c r="L61" s="45" t="n"/>
      <c r="M61" s="45" t="n"/>
      <c r="N61" s="45" t="n"/>
      <c r="O61" s="45" t="n"/>
      <c r="P61" s="45" t="n"/>
    </row>
    <row r="62">
      <c r="D62" s="45" t="n"/>
      <c r="E62" s="43">
        <f>U2</f>
        <v/>
      </c>
      <c r="F62" s="43">
        <f>U4</f>
        <v/>
      </c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</row>
    <row r="63">
      <c r="D63" s="41" t="inlineStr">
        <is>
          <t>CO3</t>
        </is>
      </c>
      <c r="E63" s="43">
        <f>E2</f>
        <v/>
      </c>
      <c r="F63" s="43">
        <f>E5</f>
        <v/>
      </c>
      <c r="G63" s="44">
        <f>A_External_Components!U58</f>
        <v/>
      </c>
      <c r="H63" s="43">
        <f>IF(AND(G63&gt;0,G63&lt;40),1,IF(AND(G63&gt;=40,G63&lt;60),2,IF(AND(G63&gt;=60,G63&lt;=100),3,"0")))</f>
        <v/>
      </c>
      <c r="I63" s="44">
        <f>A_Internal_Components!M58</f>
        <v/>
      </c>
      <c r="J63" s="43">
        <f>IF(AND(I63&gt;0,I63&lt;40),1,IF(AND(I63&gt;=40,I63&lt;60),2,IF(AND(I63&gt;=60,I63&lt;=100),3,"0")))</f>
        <v/>
      </c>
      <c r="K63" s="44">
        <f>G63*(B16/100)+I63*(B15/100)</f>
        <v/>
      </c>
      <c r="L63" s="43">
        <f>IF(AND(K63&gt;0,K63&lt;40),1,IF(AND(K63&gt;=40,K63&lt;60),2,IF(AND(K63&gt;=60,K63&lt;=100),3,"0")))</f>
        <v/>
      </c>
      <c r="M63" s="44">
        <f>E16</f>
        <v/>
      </c>
      <c r="N63" s="43">
        <f>IF(AND(M63&gt;0,M63&lt;40),1,IF(AND(M63&gt;=40,M63&lt;60),2,IF(AND(M63&gt;=60,M63&lt;=100),3,"0")))</f>
        <v/>
      </c>
      <c r="O63" s="44">
        <f>=K63*(B17/100)+M63*(B18/100)</f>
        <v/>
      </c>
      <c r="P63" s="43">
        <f>IF(AND(O63&gt;0,O63&lt;40),1,IF(AND(O63&gt;=40,O63&lt;60),2,IF(AND(O63&gt;=60,O63&lt;=100),3,"0")))</f>
        <v/>
      </c>
    </row>
    <row r="64">
      <c r="D64" s="45" t="n"/>
      <c r="E64" s="46">
        <f>F2</f>
        <v/>
      </c>
      <c r="F64" s="46">
        <f>F5</f>
        <v/>
      </c>
      <c r="G64" s="45" t="n"/>
      <c r="H64" s="45" t="n"/>
      <c r="I64" s="45" t="n"/>
      <c r="J64" s="45" t="n"/>
      <c r="K64" s="45" t="n"/>
      <c r="L64" s="45" t="n"/>
      <c r="M64" s="45" t="n"/>
      <c r="N64" s="45" t="n"/>
      <c r="O64" s="45" t="n"/>
      <c r="P64" s="45" t="n"/>
    </row>
    <row r="65">
      <c r="D65" s="45" t="n"/>
      <c r="E65" s="43">
        <f>G2</f>
        <v/>
      </c>
      <c r="F65" s="43">
        <f>G5</f>
        <v/>
      </c>
      <c r="G65" s="45" t="n"/>
      <c r="H65" s="45" t="n"/>
      <c r="I65" s="45" t="n"/>
      <c r="J65" s="45" t="n"/>
      <c r="K65" s="45" t="n"/>
      <c r="L65" s="45" t="n"/>
      <c r="M65" s="45" t="n"/>
      <c r="N65" s="45" t="n"/>
      <c r="O65" s="45" t="n"/>
      <c r="P65" s="45" t="n"/>
    </row>
    <row r="66">
      <c r="D66" s="45" t="n"/>
      <c r="E66" s="46">
        <f>H2</f>
        <v/>
      </c>
      <c r="F66" s="46">
        <f>H5</f>
        <v/>
      </c>
      <c r="G66" s="45" t="n"/>
      <c r="H66" s="45" t="n"/>
      <c r="I66" s="45" t="n"/>
      <c r="J66" s="45" t="n"/>
      <c r="K66" s="45" t="n"/>
      <c r="L66" s="45" t="n"/>
      <c r="M66" s="45" t="n"/>
      <c r="N66" s="45" t="n"/>
      <c r="O66" s="45" t="n"/>
      <c r="P66" s="45" t="n"/>
    </row>
    <row r="67">
      <c r="D67" s="45" t="n"/>
      <c r="E67" s="43">
        <f>I2</f>
        <v/>
      </c>
      <c r="F67" s="43">
        <f>I5</f>
        <v/>
      </c>
      <c r="G67" s="45" t="n"/>
      <c r="H67" s="45" t="n"/>
      <c r="I67" s="45" t="n"/>
      <c r="J67" s="45" t="n"/>
      <c r="K67" s="45" t="n"/>
      <c r="L67" s="45" t="n"/>
      <c r="M67" s="45" t="n"/>
      <c r="N67" s="45" t="n"/>
      <c r="O67" s="45" t="n"/>
      <c r="P67" s="45" t="n"/>
    </row>
    <row r="68">
      <c r="D68" s="45" t="n"/>
      <c r="E68" s="46">
        <f>J2</f>
        <v/>
      </c>
      <c r="F68" s="46">
        <f>J5</f>
        <v/>
      </c>
      <c r="G68" s="45" t="n"/>
      <c r="H68" s="45" t="n"/>
      <c r="I68" s="45" t="n"/>
      <c r="J68" s="45" t="n"/>
      <c r="K68" s="45" t="n"/>
      <c r="L68" s="45" t="n"/>
      <c r="M68" s="45" t="n"/>
      <c r="N68" s="45" t="n"/>
      <c r="O68" s="45" t="n"/>
      <c r="P68" s="45" t="n"/>
    </row>
    <row r="69">
      <c r="D69" s="45" t="n"/>
      <c r="E69" s="43">
        <f>K2</f>
        <v/>
      </c>
      <c r="F69" s="43">
        <f>K5</f>
        <v/>
      </c>
      <c r="G69" s="45" t="n"/>
      <c r="H69" s="45" t="n"/>
      <c r="I69" s="45" t="n"/>
      <c r="J69" s="45" t="n"/>
      <c r="K69" s="45" t="n"/>
      <c r="L69" s="45" t="n"/>
      <c r="M69" s="45" t="n"/>
      <c r="N69" s="45" t="n"/>
      <c r="O69" s="45" t="n"/>
      <c r="P69" s="45" t="n"/>
    </row>
    <row r="70">
      <c r="D70" s="45" t="n"/>
      <c r="E70" s="46">
        <f>L2</f>
        <v/>
      </c>
      <c r="F70" s="46">
        <f>L5</f>
        <v/>
      </c>
      <c r="G70" s="45" t="n"/>
      <c r="H70" s="45" t="n"/>
      <c r="I70" s="45" t="n"/>
      <c r="J70" s="45" t="n"/>
      <c r="K70" s="45" t="n"/>
      <c r="L70" s="45" t="n"/>
      <c r="M70" s="45" t="n"/>
      <c r="N70" s="45" t="n"/>
      <c r="O70" s="45" t="n"/>
      <c r="P70" s="45" t="n"/>
    </row>
    <row r="71">
      <c r="D71" s="45" t="n"/>
      <c r="E71" s="43">
        <f>M2</f>
        <v/>
      </c>
      <c r="F71" s="43">
        <f>M5</f>
        <v/>
      </c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5" t="n"/>
    </row>
    <row r="72">
      <c r="D72" s="45" t="n"/>
      <c r="E72" s="46">
        <f>N2</f>
        <v/>
      </c>
      <c r="F72" s="46">
        <f>N5</f>
        <v/>
      </c>
      <c r="G72" s="45" t="n"/>
      <c r="H72" s="45" t="n"/>
      <c r="I72" s="45" t="n"/>
      <c r="J72" s="45" t="n"/>
      <c r="K72" s="45" t="n"/>
      <c r="L72" s="45" t="n"/>
      <c r="M72" s="45" t="n"/>
      <c r="N72" s="45" t="n"/>
      <c r="O72" s="45" t="n"/>
      <c r="P72" s="45" t="n"/>
    </row>
    <row r="73">
      <c r="D73" s="45" t="n"/>
      <c r="E73" s="43">
        <f>O2</f>
        <v/>
      </c>
      <c r="F73" s="43">
        <f>O5</f>
        <v/>
      </c>
      <c r="G73" s="45" t="n"/>
      <c r="H73" s="45" t="n"/>
      <c r="I73" s="45" t="n"/>
      <c r="J73" s="45" t="n"/>
      <c r="K73" s="45" t="n"/>
      <c r="L73" s="45" t="n"/>
      <c r="M73" s="45" t="n"/>
      <c r="N73" s="45" t="n"/>
      <c r="O73" s="45" t="n"/>
      <c r="P73" s="45" t="n"/>
    </row>
    <row r="74">
      <c r="D74" s="45" t="n"/>
      <c r="E74" s="46">
        <f>P2</f>
        <v/>
      </c>
      <c r="F74" s="46">
        <f>P5</f>
        <v/>
      </c>
      <c r="G74" s="45" t="n"/>
      <c r="H74" s="45" t="n"/>
      <c r="I74" s="45" t="n"/>
      <c r="J74" s="45" t="n"/>
      <c r="K74" s="45" t="n"/>
      <c r="L74" s="45" t="n"/>
      <c r="M74" s="45" t="n"/>
      <c r="N74" s="45" t="n"/>
      <c r="O74" s="45" t="n"/>
      <c r="P74" s="45" t="n"/>
    </row>
    <row r="75">
      <c r="D75" s="45" t="n"/>
      <c r="E75" s="43">
        <f>Q2</f>
        <v/>
      </c>
      <c r="F75" s="43">
        <f>Q5</f>
        <v/>
      </c>
      <c r="G75" s="45" t="n"/>
      <c r="H75" s="45" t="n"/>
      <c r="I75" s="45" t="n"/>
      <c r="J75" s="45" t="n"/>
      <c r="K75" s="45" t="n"/>
      <c r="L75" s="45" t="n"/>
      <c r="M75" s="45" t="n"/>
      <c r="N75" s="45" t="n"/>
      <c r="O75" s="45" t="n"/>
      <c r="P75" s="45" t="n"/>
    </row>
    <row r="76">
      <c r="D76" s="45" t="n"/>
      <c r="E76" s="46">
        <f>R2</f>
        <v/>
      </c>
      <c r="F76" s="46">
        <f>R5</f>
        <v/>
      </c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5" t="n"/>
    </row>
    <row r="77">
      <c r="D77" s="45" t="n"/>
      <c r="E77" s="43">
        <f>S2</f>
        <v/>
      </c>
      <c r="F77" s="43">
        <f>S5</f>
        <v/>
      </c>
      <c r="G77" s="45" t="n"/>
      <c r="H77" s="45" t="n"/>
      <c r="I77" s="45" t="n"/>
      <c r="J77" s="45" t="n"/>
      <c r="K77" s="45" t="n"/>
      <c r="L77" s="45" t="n"/>
      <c r="M77" s="45" t="n"/>
      <c r="N77" s="45" t="n"/>
      <c r="O77" s="45" t="n"/>
      <c r="P77" s="45" t="n"/>
    </row>
    <row r="78">
      <c r="D78" s="45" t="n"/>
      <c r="E78" s="46">
        <f>T2</f>
        <v/>
      </c>
      <c r="F78" s="46">
        <f>T5</f>
        <v/>
      </c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5" t="n"/>
    </row>
    <row r="79">
      <c r="D79" s="45" t="n"/>
      <c r="E79" s="43">
        <f>U2</f>
        <v/>
      </c>
      <c r="F79" s="43">
        <f>U5</f>
        <v/>
      </c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5" t="n"/>
    </row>
    <row r="80">
      <c r="D80" s="42" t="inlineStr">
        <is>
          <t>CO4</t>
        </is>
      </c>
      <c r="E80" s="43">
        <f>E2</f>
        <v/>
      </c>
      <c r="F80" s="43">
        <f>E6</f>
        <v/>
      </c>
      <c r="G80" s="44">
        <f>A_External_Components!V58</f>
        <v/>
      </c>
      <c r="H80" s="43">
        <f>IF(AND(G80&gt;0,G80&lt;40),1,IF(AND(G80&gt;=40,G80&lt;60),2,IF(AND(G80&gt;=60,G80&lt;=100),3,"0")))</f>
        <v/>
      </c>
      <c r="I80" s="44">
        <f>A_Internal_Components!N58</f>
        <v/>
      </c>
      <c r="J80" s="43">
        <f>IF(AND(I80&gt;0,I80&lt;40),1,IF(AND(I80&gt;=40,I80&lt;60),2,IF(AND(I80&gt;=60,I80&lt;=100),3,"0")))</f>
        <v/>
      </c>
      <c r="K80" s="44">
        <f>G80*(B16/100)+I80*(B15/100)</f>
        <v/>
      </c>
      <c r="L80" s="43">
        <f>IF(AND(K80&gt;0,K80&lt;40),1,IF(AND(K80&gt;=40,K80&lt;60),2,IF(AND(K80&gt;=60,K80&lt;=100),3,"0")))</f>
        <v/>
      </c>
      <c r="M80" s="44">
        <f>E17</f>
        <v/>
      </c>
      <c r="N80" s="43">
        <f>IF(AND(M80&gt;0,M80&lt;40),1,IF(AND(M80&gt;=40,M80&lt;60),2,IF(AND(M80&gt;=60,M80&lt;=100),3,"0")))</f>
        <v/>
      </c>
      <c r="O80" s="44">
        <f>=K80*(B17/100)+M80*(B18/100)</f>
        <v/>
      </c>
      <c r="P80" s="43">
        <f>IF(AND(O80&gt;0,O80&lt;40),1,IF(AND(O80&gt;=40,O80&lt;60),2,IF(AND(O80&gt;=60,O80&lt;=100),3,"0")))</f>
        <v/>
      </c>
    </row>
    <row r="81">
      <c r="D81" s="45" t="n"/>
      <c r="E81" s="46">
        <f>F2</f>
        <v/>
      </c>
      <c r="F81" s="46">
        <f>F6</f>
        <v/>
      </c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5" t="n"/>
    </row>
    <row r="82">
      <c r="D82" s="45" t="n"/>
      <c r="E82" s="43">
        <f>G2</f>
        <v/>
      </c>
      <c r="F82" s="43">
        <f>G6</f>
        <v/>
      </c>
      <c r="G82" s="45" t="n"/>
      <c r="H82" s="45" t="n"/>
      <c r="I82" s="45" t="n"/>
      <c r="J82" s="45" t="n"/>
      <c r="K82" s="45" t="n"/>
      <c r="L82" s="45" t="n"/>
      <c r="M82" s="45" t="n"/>
      <c r="N82" s="45" t="n"/>
      <c r="O82" s="45" t="n"/>
      <c r="P82" s="45" t="n"/>
    </row>
    <row r="83">
      <c r="D83" s="45" t="n"/>
      <c r="E83" s="46">
        <f>H2</f>
        <v/>
      </c>
      <c r="F83" s="46">
        <f>H6</f>
        <v/>
      </c>
      <c r="G83" s="45" t="n"/>
      <c r="H83" s="45" t="n"/>
      <c r="I83" s="45" t="n"/>
      <c r="J83" s="45" t="n"/>
      <c r="K83" s="45" t="n"/>
      <c r="L83" s="45" t="n"/>
      <c r="M83" s="45" t="n"/>
      <c r="N83" s="45" t="n"/>
      <c r="O83" s="45" t="n"/>
      <c r="P83" s="45" t="n"/>
    </row>
    <row r="84">
      <c r="D84" s="45" t="n"/>
      <c r="E84" s="43">
        <f>I2</f>
        <v/>
      </c>
      <c r="F84" s="43">
        <f>I6</f>
        <v/>
      </c>
      <c r="G84" s="45" t="n"/>
      <c r="H84" s="45" t="n"/>
      <c r="I84" s="45" t="n"/>
      <c r="J84" s="45" t="n"/>
      <c r="K84" s="45" t="n"/>
      <c r="L84" s="45" t="n"/>
      <c r="M84" s="45" t="n"/>
      <c r="N84" s="45" t="n"/>
      <c r="O84" s="45" t="n"/>
      <c r="P84" s="45" t="n"/>
    </row>
    <row r="85">
      <c r="D85" s="45" t="n"/>
      <c r="E85" s="46">
        <f>J2</f>
        <v/>
      </c>
      <c r="F85" s="46">
        <f>J6</f>
        <v/>
      </c>
      <c r="G85" s="45" t="n"/>
      <c r="H85" s="45" t="n"/>
      <c r="I85" s="45" t="n"/>
      <c r="J85" s="45" t="n"/>
      <c r="K85" s="45" t="n"/>
      <c r="L85" s="45" t="n"/>
      <c r="M85" s="45" t="n"/>
      <c r="N85" s="45" t="n"/>
      <c r="O85" s="45" t="n"/>
      <c r="P85" s="45" t="n"/>
    </row>
    <row r="86">
      <c r="D86" s="45" t="n"/>
      <c r="E86" s="43">
        <f>K2</f>
        <v/>
      </c>
      <c r="F86" s="43">
        <f>K6</f>
        <v/>
      </c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5" t="n"/>
    </row>
    <row r="87">
      <c r="D87" s="45" t="n"/>
      <c r="E87" s="46">
        <f>L2</f>
        <v/>
      </c>
      <c r="F87" s="46">
        <f>L6</f>
        <v/>
      </c>
      <c r="G87" s="45" t="n"/>
      <c r="H87" s="45" t="n"/>
      <c r="I87" s="45" t="n"/>
      <c r="J87" s="45" t="n"/>
      <c r="K87" s="45" t="n"/>
      <c r="L87" s="45" t="n"/>
      <c r="M87" s="45" t="n"/>
      <c r="N87" s="45" t="n"/>
      <c r="O87" s="45" t="n"/>
      <c r="P87" s="45" t="n"/>
    </row>
    <row r="88">
      <c r="D88" s="45" t="n"/>
      <c r="E88" s="43">
        <f>M2</f>
        <v/>
      </c>
      <c r="F88" s="43">
        <f>M6</f>
        <v/>
      </c>
      <c r="G88" s="45" t="n"/>
      <c r="H88" s="45" t="n"/>
      <c r="I88" s="45" t="n"/>
      <c r="J88" s="45" t="n"/>
      <c r="K88" s="45" t="n"/>
      <c r="L88" s="45" t="n"/>
      <c r="M88" s="45" t="n"/>
      <c r="N88" s="45" t="n"/>
      <c r="O88" s="45" t="n"/>
      <c r="P88" s="45" t="n"/>
    </row>
    <row r="89">
      <c r="D89" s="45" t="n"/>
      <c r="E89" s="46">
        <f>N2</f>
        <v/>
      </c>
      <c r="F89" s="46">
        <f>N6</f>
        <v/>
      </c>
      <c r="G89" s="45" t="n"/>
      <c r="H89" s="45" t="n"/>
      <c r="I89" s="45" t="n"/>
      <c r="J89" s="45" t="n"/>
      <c r="K89" s="45" t="n"/>
      <c r="L89" s="45" t="n"/>
      <c r="M89" s="45" t="n"/>
      <c r="N89" s="45" t="n"/>
      <c r="O89" s="45" t="n"/>
      <c r="P89" s="45" t="n"/>
    </row>
    <row r="90">
      <c r="D90" s="45" t="n"/>
      <c r="E90" s="43">
        <f>O2</f>
        <v/>
      </c>
      <c r="F90" s="43">
        <f>O6</f>
        <v/>
      </c>
      <c r="G90" s="45" t="n"/>
      <c r="H90" s="45" t="n"/>
      <c r="I90" s="45" t="n"/>
      <c r="J90" s="45" t="n"/>
      <c r="K90" s="45" t="n"/>
      <c r="L90" s="45" t="n"/>
      <c r="M90" s="45" t="n"/>
      <c r="N90" s="45" t="n"/>
      <c r="O90" s="45" t="n"/>
      <c r="P90" s="45" t="n"/>
    </row>
    <row r="91">
      <c r="D91" s="45" t="n"/>
      <c r="E91" s="46">
        <f>P2</f>
        <v/>
      </c>
      <c r="F91" s="46">
        <f>P6</f>
        <v/>
      </c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5" t="n"/>
    </row>
    <row r="92">
      <c r="D92" s="45" t="n"/>
      <c r="E92" s="43">
        <f>Q2</f>
        <v/>
      </c>
      <c r="F92" s="43">
        <f>Q6</f>
        <v/>
      </c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5" t="n"/>
    </row>
    <row r="93">
      <c r="D93" s="45" t="n"/>
      <c r="E93" s="46">
        <f>R2</f>
        <v/>
      </c>
      <c r="F93" s="46">
        <f>R6</f>
        <v/>
      </c>
      <c r="G93" s="45" t="n"/>
      <c r="H93" s="45" t="n"/>
      <c r="I93" s="45" t="n"/>
      <c r="J93" s="45" t="n"/>
      <c r="K93" s="45" t="n"/>
      <c r="L93" s="45" t="n"/>
      <c r="M93" s="45" t="n"/>
      <c r="N93" s="45" t="n"/>
      <c r="O93" s="45" t="n"/>
      <c r="P93" s="45" t="n"/>
    </row>
    <row r="94">
      <c r="D94" s="45" t="n"/>
      <c r="E94" s="43">
        <f>S2</f>
        <v/>
      </c>
      <c r="F94" s="43">
        <f>S6</f>
        <v/>
      </c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5" t="n"/>
    </row>
    <row r="95">
      <c r="D95" s="45" t="n"/>
      <c r="E95" s="46">
        <f>T2</f>
        <v/>
      </c>
      <c r="F95" s="46">
        <f>T6</f>
        <v/>
      </c>
      <c r="G95" s="45" t="n"/>
      <c r="H95" s="45" t="n"/>
      <c r="I95" s="45" t="n"/>
      <c r="J95" s="45" t="n"/>
      <c r="K95" s="45" t="n"/>
      <c r="L95" s="45" t="n"/>
      <c r="M95" s="45" t="n"/>
      <c r="N95" s="45" t="n"/>
      <c r="O95" s="45" t="n"/>
      <c r="P95" s="45" t="n"/>
    </row>
    <row r="96">
      <c r="D96" s="45" t="n"/>
      <c r="E96" s="43">
        <f>U2</f>
        <v/>
      </c>
      <c r="F96" s="43">
        <f>U6</f>
        <v/>
      </c>
      <c r="G96" s="45" t="n"/>
      <c r="H96" s="45" t="n"/>
      <c r="I96" s="45" t="n"/>
      <c r="J96" s="45" t="n"/>
      <c r="K96" s="45" t="n"/>
      <c r="L96" s="45" t="n"/>
      <c r="M96" s="45" t="n"/>
      <c r="N96" s="45" t="n"/>
      <c r="O96" s="45" t="n"/>
      <c r="P96" s="45" t="n"/>
    </row>
    <row r="97">
      <c r="D97" s="41" t="inlineStr">
        <is>
          <t>CO5</t>
        </is>
      </c>
      <c r="E97" s="43">
        <f>E2</f>
        <v/>
      </c>
      <c r="F97" s="43">
        <f>E7</f>
        <v/>
      </c>
      <c r="G97" s="44">
        <f>A_External_Components!W58</f>
        <v/>
      </c>
      <c r="H97" s="43">
        <f>IF(AND(G97&gt;0,G97&lt;40),1,IF(AND(G97&gt;=40,G97&lt;60),2,IF(AND(G97&gt;=60,G97&lt;=100),3,"0")))</f>
        <v/>
      </c>
      <c r="I97" s="44">
        <f>A_Internal_Components!O58</f>
        <v/>
      </c>
      <c r="J97" s="43">
        <f>IF(AND(I97&gt;0,I97&lt;40),1,IF(AND(I97&gt;=40,I97&lt;60),2,IF(AND(I97&gt;=60,I97&lt;=100),3,"0")))</f>
        <v/>
      </c>
      <c r="K97" s="44">
        <f>G97*(B16/100)+I97*(B15/100)</f>
        <v/>
      </c>
      <c r="L97" s="43">
        <f>IF(AND(K97&gt;0,K97&lt;40),1,IF(AND(K97&gt;=40,K97&lt;60),2,IF(AND(K97&gt;=60,K97&lt;=100),3,"0")))</f>
        <v/>
      </c>
      <c r="M97" s="44">
        <f>E18</f>
        <v/>
      </c>
      <c r="N97" s="43">
        <f>IF(AND(M97&gt;0,M97&lt;40),1,IF(AND(M97&gt;=40,M97&lt;60),2,IF(AND(M97&gt;=60,M97&lt;=100),3,"0")))</f>
        <v/>
      </c>
      <c r="O97" s="44">
        <f>=K97*(B17/100)+M97*(B18/100)</f>
        <v/>
      </c>
      <c r="P97" s="43">
        <f>IF(AND(O97&gt;0,O97&lt;40),1,IF(AND(O97&gt;=40,O97&lt;60),2,IF(AND(O97&gt;=60,O97&lt;=100),3,"0")))</f>
        <v/>
      </c>
    </row>
    <row r="98">
      <c r="D98" s="45" t="n"/>
      <c r="E98" s="46">
        <f>F2</f>
        <v/>
      </c>
      <c r="F98" s="46">
        <f>F7</f>
        <v/>
      </c>
      <c r="G98" s="45" t="n"/>
      <c r="H98" s="45" t="n"/>
      <c r="I98" s="45" t="n"/>
      <c r="J98" s="45" t="n"/>
      <c r="K98" s="45" t="n"/>
      <c r="L98" s="45" t="n"/>
      <c r="M98" s="45" t="n"/>
      <c r="N98" s="45" t="n"/>
      <c r="O98" s="45" t="n"/>
      <c r="P98" s="45" t="n"/>
    </row>
    <row r="99">
      <c r="D99" s="45" t="n"/>
      <c r="E99" s="43">
        <f>G2</f>
        <v/>
      </c>
      <c r="F99" s="43">
        <f>G7</f>
        <v/>
      </c>
      <c r="G99" s="45" t="n"/>
      <c r="H99" s="45" t="n"/>
      <c r="I99" s="45" t="n"/>
      <c r="J99" s="45" t="n"/>
      <c r="K99" s="45" t="n"/>
      <c r="L99" s="45" t="n"/>
      <c r="M99" s="45" t="n"/>
      <c r="N99" s="45" t="n"/>
      <c r="O99" s="45" t="n"/>
      <c r="P99" s="45" t="n"/>
    </row>
    <row r="100">
      <c r="D100" s="45" t="n"/>
      <c r="E100" s="46">
        <f>H2</f>
        <v/>
      </c>
      <c r="F100" s="46">
        <f>H7</f>
        <v/>
      </c>
      <c r="G100" s="45" t="n"/>
      <c r="H100" s="45" t="n"/>
      <c r="I100" s="45" t="n"/>
      <c r="J100" s="45" t="n"/>
      <c r="K100" s="45" t="n"/>
      <c r="L100" s="45" t="n"/>
      <c r="M100" s="45" t="n"/>
      <c r="N100" s="45" t="n"/>
      <c r="O100" s="45" t="n"/>
      <c r="P100" s="45" t="n"/>
    </row>
    <row r="101">
      <c r="D101" s="45" t="n"/>
      <c r="E101" s="43">
        <f>I2</f>
        <v/>
      </c>
      <c r="F101" s="43">
        <f>I7</f>
        <v/>
      </c>
      <c r="G101" s="45" t="n"/>
      <c r="H101" s="45" t="n"/>
      <c r="I101" s="45" t="n"/>
      <c r="J101" s="45" t="n"/>
      <c r="K101" s="45" t="n"/>
      <c r="L101" s="45" t="n"/>
      <c r="M101" s="45" t="n"/>
      <c r="N101" s="45" t="n"/>
      <c r="O101" s="45" t="n"/>
      <c r="P101" s="45" t="n"/>
    </row>
    <row r="102">
      <c r="D102" s="45" t="n"/>
      <c r="E102" s="46">
        <f>J2</f>
        <v/>
      </c>
      <c r="F102" s="46">
        <f>J7</f>
        <v/>
      </c>
      <c r="G102" s="45" t="n"/>
      <c r="H102" s="45" t="n"/>
      <c r="I102" s="45" t="n"/>
      <c r="J102" s="45" t="n"/>
      <c r="K102" s="45" t="n"/>
      <c r="L102" s="45" t="n"/>
      <c r="M102" s="45" t="n"/>
      <c r="N102" s="45" t="n"/>
      <c r="O102" s="45" t="n"/>
      <c r="P102" s="45" t="n"/>
    </row>
    <row r="103">
      <c r="D103" s="45" t="n"/>
      <c r="E103" s="43">
        <f>K2</f>
        <v/>
      </c>
      <c r="F103" s="43">
        <f>K7</f>
        <v/>
      </c>
      <c r="G103" s="45" t="n"/>
      <c r="H103" s="45" t="n"/>
      <c r="I103" s="45" t="n"/>
      <c r="J103" s="45" t="n"/>
      <c r="K103" s="45" t="n"/>
      <c r="L103" s="45" t="n"/>
      <c r="M103" s="45" t="n"/>
      <c r="N103" s="45" t="n"/>
      <c r="O103" s="45" t="n"/>
      <c r="P103" s="45" t="n"/>
    </row>
    <row r="104">
      <c r="D104" s="45" t="n"/>
      <c r="E104" s="46">
        <f>L2</f>
        <v/>
      </c>
      <c r="F104" s="46">
        <f>L7</f>
        <v/>
      </c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5" t="n"/>
    </row>
    <row r="105">
      <c r="D105" s="45" t="n"/>
      <c r="E105" s="43">
        <f>M2</f>
        <v/>
      </c>
      <c r="F105" s="43">
        <f>M7</f>
        <v/>
      </c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5" t="n"/>
    </row>
    <row r="106">
      <c r="D106" s="45" t="n"/>
      <c r="E106" s="46">
        <f>N2</f>
        <v/>
      </c>
      <c r="F106" s="46">
        <f>N7</f>
        <v/>
      </c>
      <c r="G106" s="45" t="n"/>
      <c r="H106" s="45" t="n"/>
      <c r="I106" s="45" t="n"/>
      <c r="J106" s="45" t="n"/>
      <c r="K106" s="45" t="n"/>
      <c r="L106" s="45" t="n"/>
      <c r="M106" s="45" t="n"/>
      <c r="N106" s="45" t="n"/>
      <c r="O106" s="45" t="n"/>
      <c r="P106" s="45" t="n"/>
    </row>
    <row r="107">
      <c r="D107" s="45" t="n"/>
      <c r="E107" s="43">
        <f>O2</f>
        <v/>
      </c>
      <c r="F107" s="43">
        <f>O7</f>
        <v/>
      </c>
      <c r="G107" s="45" t="n"/>
      <c r="H107" s="45" t="n"/>
      <c r="I107" s="45" t="n"/>
      <c r="J107" s="45" t="n"/>
      <c r="K107" s="45" t="n"/>
      <c r="L107" s="45" t="n"/>
      <c r="M107" s="45" t="n"/>
      <c r="N107" s="45" t="n"/>
      <c r="O107" s="45" t="n"/>
      <c r="P107" s="45" t="n"/>
    </row>
    <row r="108">
      <c r="D108" s="45" t="n"/>
      <c r="E108" s="46">
        <f>P2</f>
        <v/>
      </c>
      <c r="F108" s="46">
        <f>P7</f>
        <v/>
      </c>
      <c r="G108" s="45" t="n"/>
      <c r="H108" s="45" t="n"/>
      <c r="I108" s="45" t="n"/>
      <c r="J108" s="45" t="n"/>
      <c r="K108" s="45" t="n"/>
      <c r="L108" s="45" t="n"/>
      <c r="M108" s="45" t="n"/>
      <c r="N108" s="45" t="n"/>
      <c r="O108" s="45" t="n"/>
      <c r="P108" s="45" t="n"/>
    </row>
    <row r="109">
      <c r="D109" s="45" t="n"/>
      <c r="E109" s="43">
        <f>Q2</f>
        <v/>
      </c>
      <c r="F109" s="43">
        <f>Q7</f>
        <v/>
      </c>
      <c r="G109" s="45" t="n"/>
      <c r="H109" s="45" t="n"/>
      <c r="I109" s="45" t="n"/>
      <c r="J109" s="45" t="n"/>
      <c r="K109" s="45" t="n"/>
      <c r="L109" s="45" t="n"/>
      <c r="M109" s="45" t="n"/>
      <c r="N109" s="45" t="n"/>
      <c r="O109" s="45" t="n"/>
      <c r="P109" s="45" t="n"/>
    </row>
    <row r="110">
      <c r="D110" s="45" t="n"/>
      <c r="E110" s="46">
        <f>R2</f>
        <v/>
      </c>
      <c r="F110" s="46">
        <f>R7</f>
        <v/>
      </c>
      <c r="G110" s="45" t="n"/>
      <c r="H110" s="45" t="n"/>
      <c r="I110" s="45" t="n"/>
      <c r="J110" s="45" t="n"/>
      <c r="K110" s="45" t="n"/>
      <c r="L110" s="45" t="n"/>
      <c r="M110" s="45" t="n"/>
      <c r="N110" s="45" t="n"/>
      <c r="O110" s="45" t="n"/>
      <c r="P110" s="45" t="n"/>
    </row>
    <row r="111">
      <c r="D111" s="45" t="n"/>
      <c r="E111" s="43">
        <f>S2</f>
        <v/>
      </c>
      <c r="F111" s="43">
        <f>S7</f>
        <v/>
      </c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</row>
    <row r="112">
      <c r="D112" s="45" t="n"/>
      <c r="E112" s="46">
        <f>T2</f>
        <v/>
      </c>
      <c r="F112" s="46">
        <f>T7</f>
        <v/>
      </c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</row>
    <row r="113">
      <c r="D113" s="45" t="n"/>
      <c r="E113" s="43">
        <f>U2</f>
        <v/>
      </c>
      <c r="F113" s="43">
        <f>U7</f>
        <v/>
      </c>
      <c r="G113" s="45" t="n"/>
      <c r="H113" s="45" t="n"/>
      <c r="I113" s="45" t="n"/>
      <c r="J113" s="45" t="n"/>
      <c r="K113" s="45" t="n"/>
      <c r="L113" s="45" t="n"/>
      <c r="M113" s="45" t="n"/>
      <c r="N113" s="45" t="n"/>
      <c r="O113" s="45" t="n"/>
      <c r="P113" s="45" t="n"/>
    </row>
    <row r="114">
      <c r="D114" s="42" t="inlineStr">
        <is>
          <t>CO6</t>
        </is>
      </c>
      <c r="E114" s="43">
        <f>E2</f>
        <v/>
      </c>
      <c r="F114" s="43">
        <f>E8</f>
        <v/>
      </c>
      <c r="G114" s="44">
        <f>A_External_Components!X58</f>
        <v/>
      </c>
      <c r="H114" s="43">
        <f>IF(AND(G114&gt;0,G114&lt;40),1,IF(AND(G114&gt;=40,G114&lt;60),2,IF(AND(G114&gt;=60,G114&lt;=100),3,"0")))</f>
        <v/>
      </c>
      <c r="I114" s="44">
        <f>A_Internal_Components!P58</f>
        <v/>
      </c>
      <c r="J114" s="43">
        <f>IF(AND(I114&gt;0,I114&lt;40),1,IF(AND(I114&gt;=40,I114&lt;60),2,IF(AND(I114&gt;=60,I114&lt;=100),3,"0")))</f>
        <v/>
      </c>
      <c r="K114" s="44">
        <f>G114*(B16/100)+I114*(B15/100)</f>
        <v/>
      </c>
      <c r="L114" s="43">
        <f>IF(AND(K114&gt;0,K114&lt;40),1,IF(AND(K114&gt;=40,K114&lt;60),2,IF(AND(K114&gt;=60,K114&lt;=100),3,"0")))</f>
        <v/>
      </c>
      <c r="M114" s="44">
        <f>E19</f>
        <v/>
      </c>
      <c r="N114" s="43">
        <f>IF(AND(M114&gt;0,M114&lt;40),1,IF(AND(M114&gt;=40,M114&lt;60),2,IF(AND(M114&gt;=60,M114&lt;=100),3,"0")))</f>
        <v/>
      </c>
      <c r="O114" s="44">
        <f>=K114*(B17/100)+M114*(B18/100)</f>
        <v/>
      </c>
      <c r="P114" s="43">
        <f>IF(AND(O114&gt;0,O114&lt;40),1,IF(AND(O114&gt;=40,O114&lt;60),2,IF(AND(O114&gt;=60,O114&lt;=100),3,"0")))</f>
        <v/>
      </c>
    </row>
    <row r="115">
      <c r="D115" s="45" t="n"/>
      <c r="E115" s="46">
        <f>F2</f>
        <v/>
      </c>
      <c r="F115" s="46">
        <f>F8</f>
        <v/>
      </c>
      <c r="G115" s="45" t="n"/>
      <c r="H115" s="45" t="n"/>
      <c r="I115" s="45" t="n"/>
      <c r="J115" s="45" t="n"/>
      <c r="K115" s="45" t="n"/>
      <c r="L115" s="45" t="n"/>
      <c r="M115" s="45" t="n"/>
      <c r="N115" s="45" t="n"/>
      <c r="O115" s="45" t="n"/>
      <c r="P115" s="45" t="n"/>
    </row>
    <row r="116">
      <c r="D116" s="45" t="n"/>
      <c r="E116" s="43">
        <f>G2</f>
        <v/>
      </c>
      <c r="F116" s="43">
        <f>G8</f>
        <v/>
      </c>
      <c r="G116" s="45" t="n"/>
      <c r="H116" s="45" t="n"/>
      <c r="I116" s="45" t="n"/>
      <c r="J116" s="45" t="n"/>
      <c r="K116" s="45" t="n"/>
      <c r="L116" s="45" t="n"/>
      <c r="M116" s="45" t="n"/>
      <c r="N116" s="45" t="n"/>
      <c r="O116" s="45" t="n"/>
      <c r="P116" s="45" t="n"/>
    </row>
    <row r="117">
      <c r="D117" s="45" t="n"/>
      <c r="E117" s="46">
        <f>H2</f>
        <v/>
      </c>
      <c r="F117" s="46">
        <f>H8</f>
        <v/>
      </c>
      <c r="G117" s="45" t="n"/>
      <c r="H117" s="45" t="n"/>
      <c r="I117" s="45" t="n"/>
      <c r="J117" s="45" t="n"/>
      <c r="K117" s="45" t="n"/>
      <c r="L117" s="45" t="n"/>
      <c r="M117" s="45" t="n"/>
      <c r="N117" s="45" t="n"/>
      <c r="O117" s="45" t="n"/>
      <c r="P117" s="45" t="n"/>
    </row>
    <row r="118">
      <c r="D118" s="45" t="n"/>
      <c r="E118" s="43">
        <f>I2</f>
        <v/>
      </c>
      <c r="F118" s="43">
        <f>I8</f>
        <v/>
      </c>
      <c r="G118" s="45" t="n"/>
      <c r="H118" s="45" t="n"/>
      <c r="I118" s="45" t="n"/>
      <c r="J118" s="45" t="n"/>
      <c r="K118" s="45" t="n"/>
      <c r="L118" s="45" t="n"/>
      <c r="M118" s="45" t="n"/>
      <c r="N118" s="45" t="n"/>
      <c r="O118" s="45" t="n"/>
      <c r="P118" s="45" t="n"/>
    </row>
    <row r="119">
      <c r="D119" s="45" t="n"/>
      <c r="E119" s="46">
        <f>J2</f>
        <v/>
      </c>
      <c r="F119" s="46">
        <f>J8</f>
        <v/>
      </c>
      <c r="G119" s="45" t="n"/>
      <c r="H119" s="45" t="n"/>
      <c r="I119" s="45" t="n"/>
      <c r="J119" s="45" t="n"/>
      <c r="K119" s="45" t="n"/>
      <c r="L119" s="45" t="n"/>
      <c r="M119" s="45" t="n"/>
      <c r="N119" s="45" t="n"/>
      <c r="O119" s="45" t="n"/>
      <c r="P119" s="45" t="n"/>
    </row>
    <row r="120">
      <c r="D120" s="45" t="n"/>
      <c r="E120" s="43">
        <f>K2</f>
        <v/>
      </c>
      <c r="F120" s="43">
        <f>K8</f>
        <v/>
      </c>
      <c r="G120" s="45" t="n"/>
      <c r="H120" s="45" t="n"/>
      <c r="I120" s="45" t="n"/>
      <c r="J120" s="45" t="n"/>
      <c r="K120" s="45" t="n"/>
      <c r="L120" s="45" t="n"/>
      <c r="M120" s="45" t="n"/>
      <c r="N120" s="45" t="n"/>
      <c r="O120" s="45" t="n"/>
      <c r="P120" s="45" t="n"/>
    </row>
    <row r="121">
      <c r="D121" s="45" t="n"/>
      <c r="E121" s="46">
        <f>L2</f>
        <v/>
      </c>
      <c r="F121" s="46">
        <f>L8</f>
        <v/>
      </c>
      <c r="G121" s="45" t="n"/>
      <c r="H121" s="45" t="n"/>
      <c r="I121" s="45" t="n"/>
      <c r="J121" s="45" t="n"/>
      <c r="K121" s="45" t="n"/>
      <c r="L121" s="45" t="n"/>
      <c r="M121" s="45" t="n"/>
      <c r="N121" s="45" t="n"/>
      <c r="O121" s="45" t="n"/>
      <c r="P121" s="45" t="n"/>
    </row>
    <row r="122">
      <c r="D122" s="45" t="n"/>
      <c r="E122" s="43">
        <f>M2</f>
        <v/>
      </c>
      <c r="F122" s="43">
        <f>M8</f>
        <v/>
      </c>
      <c r="G122" s="45" t="n"/>
      <c r="H122" s="45" t="n"/>
      <c r="I122" s="45" t="n"/>
      <c r="J122" s="45" t="n"/>
      <c r="K122" s="45" t="n"/>
      <c r="L122" s="45" t="n"/>
      <c r="M122" s="45" t="n"/>
      <c r="N122" s="45" t="n"/>
      <c r="O122" s="45" t="n"/>
      <c r="P122" s="45" t="n"/>
    </row>
    <row r="123">
      <c r="D123" s="45" t="n"/>
      <c r="E123" s="46">
        <f>N2</f>
        <v/>
      </c>
      <c r="F123" s="46">
        <f>N8</f>
        <v/>
      </c>
      <c r="G123" s="45" t="n"/>
      <c r="H123" s="45" t="n"/>
      <c r="I123" s="45" t="n"/>
      <c r="J123" s="45" t="n"/>
      <c r="K123" s="45" t="n"/>
      <c r="L123" s="45" t="n"/>
      <c r="M123" s="45" t="n"/>
      <c r="N123" s="45" t="n"/>
      <c r="O123" s="45" t="n"/>
      <c r="P123" s="45" t="n"/>
    </row>
    <row r="124">
      <c r="D124" s="45" t="n"/>
      <c r="E124" s="43">
        <f>O2</f>
        <v/>
      </c>
      <c r="F124" s="43">
        <f>O8</f>
        <v/>
      </c>
      <c r="G124" s="45" t="n"/>
      <c r="H124" s="45" t="n"/>
      <c r="I124" s="45" t="n"/>
      <c r="J124" s="45" t="n"/>
      <c r="K124" s="45" t="n"/>
      <c r="L124" s="45" t="n"/>
      <c r="M124" s="45" t="n"/>
      <c r="N124" s="45" t="n"/>
      <c r="O124" s="45" t="n"/>
      <c r="P124" s="45" t="n"/>
    </row>
    <row r="125">
      <c r="D125" s="45" t="n"/>
      <c r="E125" s="46">
        <f>P2</f>
        <v/>
      </c>
      <c r="F125" s="46">
        <f>P8</f>
        <v/>
      </c>
      <c r="G125" s="45" t="n"/>
      <c r="H125" s="45" t="n"/>
      <c r="I125" s="45" t="n"/>
      <c r="J125" s="45" t="n"/>
      <c r="K125" s="45" t="n"/>
      <c r="L125" s="45" t="n"/>
      <c r="M125" s="45" t="n"/>
      <c r="N125" s="45" t="n"/>
      <c r="O125" s="45" t="n"/>
      <c r="P125" s="45" t="n"/>
    </row>
    <row r="126">
      <c r="D126" s="45" t="n"/>
      <c r="E126" s="43">
        <f>Q2</f>
        <v/>
      </c>
      <c r="F126" s="43">
        <f>Q8</f>
        <v/>
      </c>
      <c r="G126" s="45" t="n"/>
      <c r="H126" s="45" t="n"/>
      <c r="I126" s="45" t="n"/>
      <c r="J126" s="45" t="n"/>
      <c r="K126" s="45" t="n"/>
      <c r="L126" s="45" t="n"/>
      <c r="M126" s="45" t="n"/>
      <c r="N126" s="45" t="n"/>
      <c r="O126" s="45" t="n"/>
      <c r="P126" s="45" t="n"/>
    </row>
    <row r="127">
      <c r="D127" s="45" t="n"/>
      <c r="E127" s="46">
        <f>R2</f>
        <v/>
      </c>
      <c r="F127" s="46">
        <f>R8</f>
        <v/>
      </c>
      <c r="G127" s="45" t="n"/>
      <c r="H127" s="45" t="n"/>
      <c r="I127" s="45" t="n"/>
      <c r="J127" s="45" t="n"/>
      <c r="K127" s="45" t="n"/>
      <c r="L127" s="45" t="n"/>
      <c r="M127" s="45" t="n"/>
      <c r="N127" s="45" t="n"/>
      <c r="O127" s="45" t="n"/>
      <c r="P127" s="45" t="n"/>
    </row>
    <row r="128">
      <c r="D128" s="45" t="n"/>
      <c r="E128" s="43">
        <f>S2</f>
        <v/>
      </c>
      <c r="F128" s="43">
        <f>S8</f>
        <v/>
      </c>
      <c r="G128" s="45" t="n"/>
      <c r="H128" s="45" t="n"/>
      <c r="I128" s="45" t="n"/>
      <c r="J128" s="45" t="n"/>
      <c r="K128" s="45" t="n"/>
      <c r="L128" s="45" t="n"/>
      <c r="M128" s="45" t="n"/>
      <c r="N128" s="45" t="n"/>
      <c r="O128" s="45" t="n"/>
      <c r="P128" s="45" t="n"/>
    </row>
    <row r="129">
      <c r="D129" s="45" t="n"/>
      <c r="E129" s="46">
        <f>T2</f>
        <v/>
      </c>
      <c r="F129" s="46">
        <f>T8</f>
        <v/>
      </c>
      <c r="G129" s="45" t="n"/>
      <c r="H129" s="45" t="n"/>
      <c r="I129" s="45" t="n"/>
      <c r="J129" s="45" t="n"/>
      <c r="K129" s="45" t="n"/>
      <c r="L129" s="45" t="n"/>
      <c r="M129" s="45" t="n"/>
      <c r="N129" s="45" t="n"/>
      <c r="O129" s="45" t="n"/>
      <c r="P129" s="45" t="n"/>
    </row>
    <row r="130">
      <c r="D130" s="45" t="n"/>
      <c r="E130" s="43">
        <f>U2</f>
        <v/>
      </c>
      <c r="F130" s="43">
        <f>U8</f>
        <v/>
      </c>
      <c r="G130" s="45" t="n"/>
      <c r="H130" s="45" t="n"/>
      <c r="I130" s="45" t="n"/>
      <c r="J130" s="45" t="n"/>
      <c r="K130" s="45" t="n"/>
      <c r="L130" s="45" t="n"/>
      <c r="M130" s="45" t="n"/>
      <c r="N130" s="45" t="n"/>
      <c r="O130" s="45" t="n"/>
      <c r="P130" s="45" t="n"/>
    </row>
    <row r="131">
      <c r="D131" s="41" t="inlineStr">
        <is>
          <t>CO7</t>
        </is>
      </c>
      <c r="E131" s="43">
        <f>E2</f>
        <v/>
      </c>
      <c r="F131" s="43">
        <f>E9</f>
        <v/>
      </c>
      <c r="G131" s="44">
        <f>A_External_Components!Y58</f>
        <v/>
      </c>
      <c r="H131" s="43">
        <f>IF(AND(G131&gt;0,G131&lt;40),1,IF(AND(G131&gt;=40,G131&lt;60),2,IF(AND(G131&gt;=60,G131&lt;=100),3,"0")))</f>
        <v/>
      </c>
      <c r="I131" s="44">
        <f>A_Internal_Components!Q58</f>
        <v/>
      </c>
      <c r="J131" s="43">
        <f>IF(AND(I131&gt;0,I131&lt;40),1,IF(AND(I131&gt;=40,I131&lt;60),2,IF(AND(I131&gt;=60,I131&lt;=100),3,"0")))</f>
        <v/>
      </c>
      <c r="K131" s="44">
        <f>G131*(B16/100)+I131*(B15/100)</f>
        <v/>
      </c>
      <c r="L131" s="43">
        <f>IF(AND(K131&gt;0,K131&lt;40),1,IF(AND(K131&gt;=40,K131&lt;60),2,IF(AND(K131&gt;=60,K131&lt;=100),3,"0")))</f>
        <v/>
      </c>
      <c r="M131" s="44">
        <f>E20</f>
        <v/>
      </c>
      <c r="N131" s="43">
        <f>IF(AND(M131&gt;0,M131&lt;40),1,IF(AND(M131&gt;=40,M131&lt;60),2,IF(AND(M131&gt;=60,M131&lt;=100),3,"0")))</f>
        <v/>
      </c>
      <c r="O131" s="44">
        <f>=K131*(B17/100)+M131*(B18/100)</f>
        <v/>
      </c>
      <c r="P131" s="43">
        <f>IF(AND(O131&gt;0,O131&lt;40),1,IF(AND(O131&gt;=40,O131&lt;60),2,IF(AND(O131&gt;=60,O131&lt;=100),3,"0")))</f>
        <v/>
      </c>
    </row>
    <row r="132">
      <c r="D132" s="45" t="n"/>
      <c r="E132" s="46">
        <f>F2</f>
        <v/>
      </c>
      <c r="F132" s="46">
        <f>F9</f>
        <v/>
      </c>
      <c r="G132" s="45" t="n"/>
      <c r="H132" s="45" t="n"/>
      <c r="I132" s="45" t="n"/>
      <c r="J132" s="45" t="n"/>
      <c r="K132" s="45" t="n"/>
      <c r="L132" s="45" t="n"/>
      <c r="M132" s="45" t="n"/>
      <c r="N132" s="45" t="n"/>
      <c r="O132" s="45" t="n"/>
      <c r="P132" s="45" t="n"/>
    </row>
    <row r="133">
      <c r="D133" s="45" t="n"/>
      <c r="E133" s="43">
        <f>G2</f>
        <v/>
      </c>
      <c r="F133" s="43">
        <f>G9</f>
        <v/>
      </c>
      <c r="G133" s="45" t="n"/>
      <c r="H133" s="45" t="n"/>
      <c r="I133" s="45" t="n"/>
      <c r="J133" s="45" t="n"/>
      <c r="K133" s="45" t="n"/>
      <c r="L133" s="45" t="n"/>
      <c r="M133" s="45" t="n"/>
      <c r="N133" s="45" t="n"/>
      <c r="O133" s="45" t="n"/>
      <c r="P133" s="45" t="n"/>
    </row>
    <row r="134">
      <c r="D134" s="45" t="n"/>
      <c r="E134" s="46">
        <f>H2</f>
        <v/>
      </c>
      <c r="F134" s="46">
        <f>H9</f>
        <v/>
      </c>
      <c r="G134" s="45" t="n"/>
      <c r="H134" s="45" t="n"/>
      <c r="I134" s="45" t="n"/>
      <c r="J134" s="45" t="n"/>
      <c r="K134" s="45" t="n"/>
      <c r="L134" s="45" t="n"/>
      <c r="M134" s="45" t="n"/>
      <c r="N134" s="45" t="n"/>
      <c r="O134" s="45" t="n"/>
      <c r="P134" s="45" t="n"/>
    </row>
    <row r="135">
      <c r="D135" s="45" t="n"/>
      <c r="E135" s="43">
        <f>I2</f>
        <v/>
      </c>
      <c r="F135" s="43">
        <f>I9</f>
        <v/>
      </c>
      <c r="G135" s="45" t="n"/>
      <c r="H135" s="45" t="n"/>
      <c r="I135" s="45" t="n"/>
      <c r="J135" s="45" t="n"/>
      <c r="K135" s="45" t="n"/>
      <c r="L135" s="45" t="n"/>
      <c r="M135" s="45" t="n"/>
      <c r="N135" s="45" t="n"/>
      <c r="O135" s="45" t="n"/>
      <c r="P135" s="45" t="n"/>
    </row>
    <row r="136">
      <c r="D136" s="45" t="n"/>
      <c r="E136" s="46">
        <f>J2</f>
        <v/>
      </c>
      <c r="F136" s="46">
        <f>J9</f>
        <v/>
      </c>
      <c r="G136" s="45" t="n"/>
      <c r="H136" s="45" t="n"/>
      <c r="I136" s="45" t="n"/>
      <c r="J136" s="45" t="n"/>
      <c r="K136" s="45" t="n"/>
      <c r="L136" s="45" t="n"/>
      <c r="M136" s="45" t="n"/>
      <c r="N136" s="45" t="n"/>
      <c r="O136" s="45" t="n"/>
      <c r="P136" s="45" t="n"/>
    </row>
    <row r="137">
      <c r="D137" s="45" t="n"/>
      <c r="E137" s="43">
        <f>K2</f>
        <v/>
      </c>
      <c r="F137" s="43">
        <f>K9</f>
        <v/>
      </c>
      <c r="G137" s="45" t="n"/>
      <c r="H137" s="45" t="n"/>
      <c r="I137" s="45" t="n"/>
      <c r="J137" s="45" t="n"/>
      <c r="K137" s="45" t="n"/>
      <c r="L137" s="45" t="n"/>
      <c r="M137" s="45" t="n"/>
      <c r="N137" s="45" t="n"/>
      <c r="O137" s="45" t="n"/>
      <c r="P137" s="45" t="n"/>
    </row>
    <row r="138">
      <c r="D138" s="45" t="n"/>
      <c r="E138" s="46">
        <f>L2</f>
        <v/>
      </c>
      <c r="F138" s="46">
        <f>L9</f>
        <v/>
      </c>
      <c r="G138" s="45" t="n"/>
      <c r="H138" s="45" t="n"/>
      <c r="I138" s="45" t="n"/>
      <c r="J138" s="45" t="n"/>
      <c r="K138" s="45" t="n"/>
      <c r="L138" s="45" t="n"/>
      <c r="M138" s="45" t="n"/>
      <c r="N138" s="45" t="n"/>
      <c r="O138" s="45" t="n"/>
      <c r="P138" s="45" t="n"/>
    </row>
    <row r="139">
      <c r="D139" s="45" t="n"/>
      <c r="E139" s="43">
        <f>M2</f>
        <v/>
      </c>
      <c r="F139" s="43">
        <f>M9</f>
        <v/>
      </c>
      <c r="G139" s="45" t="n"/>
      <c r="H139" s="45" t="n"/>
      <c r="I139" s="45" t="n"/>
      <c r="J139" s="45" t="n"/>
      <c r="K139" s="45" t="n"/>
      <c r="L139" s="45" t="n"/>
      <c r="M139" s="45" t="n"/>
      <c r="N139" s="45" t="n"/>
      <c r="O139" s="45" t="n"/>
      <c r="P139" s="45" t="n"/>
    </row>
    <row r="140">
      <c r="D140" s="45" t="n"/>
      <c r="E140" s="46">
        <f>N2</f>
        <v/>
      </c>
      <c r="F140" s="46">
        <f>N9</f>
        <v/>
      </c>
      <c r="G140" s="45" t="n"/>
      <c r="H140" s="45" t="n"/>
      <c r="I140" s="45" t="n"/>
      <c r="J140" s="45" t="n"/>
      <c r="K140" s="45" t="n"/>
      <c r="L140" s="45" t="n"/>
      <c r="M140" s="45" t="n"/>
      <c r="N140" s="45" t="n"/>
      <c r="O140" s="45" t="n"/>
      <c r="P140" s="45" t="n"/>
    </row>
    <row r="141">
      <c r="D141" s="45" t="n"/>
      <c r="E141" s="43">
        <f>O2</f>
        <v/>
      </c>
      <c r="F141" s="43">
        <f>O9</f>
        <v/>
      </c>
      <c r="G141" s="45" t="n"/>
      <c r="H141" s="45" t="n"/>
      <c r="I141" s="45" t="n"/>
      <c r="J141" s="45" t="n"/>
      <c r="K141" s="45" t="n"/>
      <c r="L141" s="45" t="n"/>
      <c r="M141" s="45" t="n"/>
      <c r="N141" s="45" t="n"/>
      <c r="O141" s="45" t="n"/>
      <c r="P141" s="45" t="n"/>
    </row>
    <row r="142">
      <c r="D142" s="45" t="n"/>
      <c r="E142" s="46">
        <f>P2</f>
        <v/>
      </c>
      <c r="F142" s="46">
        <f>P9</f>
        <v/>
      </c>
      <c r="G142" s="45" t="n"/>
      <c r="H142" s="45" t="n"/>
      <c r="I142" s="45" t="n"/>
      <c r="J142" s="45" t="n"/>
      <c r="K142" s="45" t="n"/>
      <c r="L142" s="45" t="n"/>
      <c r="M142" s="45" t="n"/>
      <c r="N142" s="45" t="n"/>
      <c r="O142" s="45" t="n"/>
      <c r="P142" s="45" t="n"/>
    </row>
    <row r="143">
      <c r="D143" s="45" t="n"/>
      <c r="E143" s="43">
        <f>Q2</f>
        <v/>
      </c>
      <c r="F143" s="43">
        <f>Q9</f>
        <v/>
      </c>
      <c r="G143" s="45" t="n"/>
      <c r="H143" s="45" t="n"/>
      <c r="I143" s="45" t="n"/>
      <c r="J143" s="45" t="n"/>
      <c r="K143" s="45" t="n"/>
      <c r="L143" s="45" t="n"/>
      <c r="M143" s="45" t="n"/>
      <c r="N143" s="45" t="n"/>
      <c r="O143" s="45" t="n"/>
      <c r="P143" s="45" t="n"/>
    </row>
    <row r="144">
      <c r="D144" s="45" t="n"/>
      <c r="E144" s="46">
        <f>R2</f>
        <v/>
      </c>
      <c r="F144" s="46">
        <f>R9</f>
        <v/>
      </c>
      <c r="G144" s="45" t="n"/>
      <c r="H144" s="45" t="n"/>
      <c r="I144" s="45" t="n"/>
      <c r="J144" s="45" t="n"/>
      <c r="K144" s="45" t="n"/>
      <c r="L144" s="45" t="n"/>
      <c r="M144" s="45" t="n"/>
      <c r="N144" s="45" t="n"/>
      <c r="O144" s="45" t="n"/>
      <c r="P144" s="45" t="n"/>
    </row>
    <row r="145">
      <c r="D145" s="45" t="n"/>
      <c r="E145" s="43">
        <f>S2</f>
        <v/>
      </c>
      <c r="F145" s="43">
        <f>S9</f>
        <v/>
      </c>
      <c r="G145" s="45" t="n"/>
      <c r="H145" s="45" t="n"/>
      <c r="I145" s="45" t="n"/>
      <c r="J145" s="45" t="n"/>
      <c r="K145" s="45" t="n"/>
      <c r="L145" s="45" t="n"/>
      <c r="M145" s="45" t="n"/>
      <c r="N145" s="45" t="n"/>
      <c r="O145" s="45" t="n"/>
      <c r="P145" s="45" t="n"/>
    </row>
    <row r="146">
      <c r="D146" s="45" t="n"/>
      <c r="E146" s="46">
        <f>T2</f>
        <v/>
      </c>
      <c r="F146" s="46">
        <f>T9</f>
        <v/>
      </c>
      <c r="G146" s="45" t="n"/>
      <c r="H146" s="45" t="n"/>
      <c r="I146" s="45" t="n"/>
      <c r="J146" s="45" t="n"/>
      <c r="K146" s="45" t="n"/>
      <c r="L146" s="45" t="n"/>
      <c r="M146" s="45" t="n"/>
      <c r="N146" s="45" t="n"/>
      <c r="O146" s="45" t="n"/>
      <c r="P146" s="45" t="n"/>
    </row>
    <row r="147">
      <c r="D147" s="45" t="n"/>
      <c r="E147" s="43">
        <f>U2</f>
        <v/>
      </c>
      <c r="F147" s="43">
        <f>U9</f>
        <v/>
      </c>
      <c r="G147" s="45" t="n"/>
      <c r="H147" s="45" t="n"/>
      <c r="I147" s="45" t="n"/>
      <c r="J147" s="45" t="n"/>
      <c r="K147" s="45" t="n"/>
      <c r="L147" s="45" t="n"/>
      <c r="M147" s="45" t="n"/>
      <c r="N147" s="45" t="n"/>
      <c r="O147" s="45" t="n"/>
      <c r="P147" s="45" t="n"/>
    </row>
    <row r="151">
      <c r="D151" s="1" t="inlineStr">
        <is>
          <t>Weighted PO/PSO Attainment Contribution</t>
        </is>
      </c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</row>
    <row r="152">
      <c r="D152" s="25" t="inlineStr">
        <is>
          <t>COs\POs</t>
        </is>
      </c>
      <c r="E152" s="25" t="inlineStr">
        <is>
          <t>PO1</t>
        </is>
      </c>
      <c r="F152" s="25" t="inlineStr">
        <is>
          <t>PO2</t>
        </is>
      </c>
      <c r="G152" s="25" t="inlineStr">
        <is>
          <t>PO3</t>
        </is>
      </c>
      <c r="H152" s="25" t="inlineStr">
        <is>
          <t>PO4</t>
        </is>
      </c>
      <c r="I152" s="25" t="inlineStr">
        <is>
          <t>PO5</t>
        </is>
      </c>
      <c r="J152" s="25" t="inlineStr">
        <is>
          <t>PO6</t>
        </is>
      </c>
      <c r="K152" s="25" t="inlineStr">
        <is>
          <t>PO7</t>
        </is>
      </c>
      <c r="L152" s="25" t="inlineStr">
        <is>
          <t>PO8</t>
        </is>
      </c>
      <c r="M152" s="25" t="inlineStr">
        <is>
          <t>PO9</t>
        </is>
      </c>
      <c r="N152" s="25" t="inlineStr">
        <is>
          <t>PO10</t>
        </is>
      </c>
      <c r="O152" s="25" t="inlineStr">
        <is>
          <t>PO11</t>
        </is>
      </c>
      <c r="P152" s="25" t="inlineStr">
        <is>
          <t>PO12</t>
        </is>
      </c>
      <c r="Q152" s="25" t="inlineStr">
        <is>
          <t>PSO1</t>
        </is>
      </c>
      <c r="R152" s="25" t="inlineStr">
        <is>
          <t>PSO2</t>
        </is>
      </c>
      <c r="S152" s="25" t="inlineStr">
        <is>
          <t>PSO3</t>
        </is>
      </c>
      <c r="T152" s="25" t="inlineStr">
        <is>
          <t>PSO4</t>
        </is>
      </c>
      <c r="U152" s="25" t="inlineStr">
        <is>
          <t>PSO5</t>
        </is>
      </c>
    </row>
    <row r="153">
      <c r="D153" s="25" t="inlineStr">
        <is>
          <t>CO1</t>
        </is>
      </c>
      <c r="E153" s="27">
        <f>F29*P29</f>
        <v/>
      </c>
      <c r="F153" s="27">
        <f>F30*P29</f>
        <v/>
      </c>
      <c r="G153" s="27">
        <f>F31*P29</f>
        <v/>
      </c>
      <c r="H153" s="27">
        <f>F32*P29</f>
        <v/>
      </c>
      <c r="I153" s="27">
        <f>F33*P29</f>
        <v/>
      </c>
      <c r="J153" s="27">
        <f>F34*P29</f>
        <v/>
      </c>
      <c r="K153" s="27">
        <f>F35*P29</f>
        <v/>
      </c>
      <c r="L153" s="27">
        <f>F36*P29</f>
        <v/>
      </c>
      <c r="M153" s="27">
        <f>F37*P29</f>
        <v/>
      </c>
      <c r="N153" s="27">
        <f>F38*P29</f>
        <v/>
      </c>
      <c r="O153" s="27">
        <f>F39*P29</f>
        <v/>
      </c>
      <c r="P153" s="27">
        <f>F40*P29</f>
        <v/>
      </c>
      <c r="Q153" s="27">
        <f>F41*P29</f>
        <v/>
      </c>
      <c r="R153" s="27">
        <f>F42*P29</f>
        <v/>
      </c>
      <c r="S153" s="27">
        <f>F43*P29</f>
        <v/>
      </c>
      <c r="T153" s="27">
        <f>F44*P29</f>
        <v/>
      </c>
      <c r="U153" s="27">
        <f>F45*P29</f>
        <v/>
      </c>
    </row>
    <row r="154">
      <c r="D154" s="25" t="inlineStr">
        <is>
          <t>CO2</t>
        </is>
      </c>
      <c r="E154" s="27">
        <f>F46*P46</f>
        <v/>
      </c>
      <c r="F154" s="27">
        <f>F47*P46</f>
        <v/>
      </c>
      <c r="G154" s="27">
        <f>F48*P46</f>
        <v/>
      </c>
      <c r="H154" s="27">
        <f>F49*P46</f>
        <v/>
      </c>
      <c r="I154" s="27">
        <f>F50*P46</f>
        <v/>
      </c>
      <c r="J154" s="27">
        <f>F51*P46</f>
        <v/>
      </c>
      <c r="K154" s="27">
        <f>F52*P46</f>
        <v/>
      </c>
      <c r="L154" s="27">
        <f>F53*P46</f>
        <v/>
      </c>
      <c r="M154" s="27">
        <f>F54*P46</f>
        <v/>
      </c>
      <c r="N154" s="27">
        <f>F55*P46</f>
        <v/>
      </c>
      <c r="O154" s="27">
        <f>F56*P46</f>
        <v/>
      </c>
      <c r="P154" s="27">
        <f>F57*P46</f>
        <v/>
      </c>
      <c r="Q154" s="27">
        <f>F58*P46</f>
        <v/>
      </c>
      <c r="R154" s="27">
        <f>F59*P46</f>
        <v/>
      </c>
      <c r="S154" s="27">
        <f>F60*P46</f>
        <v/>
      </c>
      <c r="T154" s="27">
        <f>F61*P46</f>
        <v/>
      </c>
      <c r="U154" s="27">
        <f>F62*P46</f>
        <v/>
      </c>
    </row>
    <row r="155">
      <c r="D155" s="25" t="inlineStr">
        <is>
          <t>CO3</t>
        </is>
      </c>
      <c r="E155" s="27">
        <f>F63*P63</f>
        <v/>
      </c>
      <c r="F155" s="27">
        <f>F64*P63</f>
        <v/>
      </c>
      <c r="G155" s="27">
        <f>F65*P63</f>
        <v/>
      </c>
      <c r="H155" s="27">
        <f>F66*P63</f>
        <v/>
      </c>
      <c r="I155" s="27">
        <f>F67*P63</f>
        <v/>
      </c>
      <c r="J155" s="27">
        <f>F68*P63</f>
        <v/>
      </c>
      <c r="K155" s="27">
        <f>F69*P63</f>
        <v/>
      </c>
      <c r="L155" s="27">
        <f>F70*P63</f>
        <v/>
      </c>
      <c r="M155" s="27">
        <f>F71*P63</f>
        <v/>
      </c>
      <c r="N155" s="27">
        <f>F72*P63</f>
        <v/>
      </c>
      <c r="O155" s="27">
        <f>F73*P63</f>
        <v/>
      </c>
      <c r="P155" s="27">
        <f>F74*P63</f>
        <v/>
      </c>
      <c r="Q155" s="27">
        <f>F75*P63</f>
        <v/>
      </c>
      <c r="R155" s="27">
        <f>F76*P63</f>
        <v/>
      </c>
      <c r="S155" s="27">
        <f>F77*P63</f>
        <v/>
      </c>
      <c r="T155" s="27">
        <f>F78*P63</f>
        <v/>
      </c>
      <c r="U155" s="27">
        <f>F79*P63</f>
        <v/>
      </c>
    </row>
    <row r="156">
      <c r="D156" s="25" t="inlineStr">
        <is>
          <t>CO4</t>
        </is>
      </c>
      <c r="E156" s="27">
        <f>F80*P80</f>
        <v/>
      </c>
      <c r="F156" s="27">
        <f>F81*P80</f>
        <v/>
      </c>
      <c r="G156" s="27">
        <f>F82*P80</f>
        <v/>
      </c>
      <c r="H156" s="27">
        <f>F83*P80</f>
        <v/>
      </c>
      <c r="I156" s="27">
        <f>F84*P80</f>
        <v/>
      </c>
      <c r="J156" s="27">
        <f>F85*P80</f>
        <v/>
      </c>
      <c r="K156" s="27">
        <f>F86*P80</f>
        <v/>
      </c>
      <c r="L156" s="27">
        <f>F87*P80</f>
        <v/>
      </c>
      <c r="M156" s="27">
        <f>F88*P80</f>
        <v/>
      </c>
      <c r="N156" s="27">
        <f>F89*P80</f>
        <v/>
      </c>
      <c r="O156" s="27">
        <f>F90*P80</f>
        <v/>
      </c>
      <c r="P156" s="27">
        <f>F91*P80</f>
        <v/>
      </c>
      <c r="Q156" s="27">
        <f>F92*P80</f>
        <v/>
      </c>
      <c r="R156" s="27">
        <f>F93*P80</f>
        <v/>
      </c>
      <c r="S156" s="27">
        <f>F94*P80</f>
        <v/>
      </c>
      <c r="T156" s="27">
        <f>F95*P80</f>
        <v/>
      </c>
      <c r="U156" s="27">
        <f>F96*P80</f>
        <v/>
      </c>
    </row>
    <row r="157">
      <c r="D157" s="25" t="inlineStr">
        <is>
          <t>CO5</t>
        </is>
      </c>
      <c r="E157" s="27">
        <f>F97*P97</f>
        <v/>
      </c>
      <c r="F157" s="27">
        <f>F98*P97</f>
        <v/>
      </c>
      <c r="G157" s="27">
        <f>F99*P97</f>
        <v/>
      </c>
      <c r="H157" s="27">
        <f>F100*P97</f>
        <v/>
      </c>
      <c r="I157" s="27">
        <f>F101*P97</f>
        <v/>
      </c>
      <c r="J157" s="27">
        <f>F102*P97</f>
        <v/>
      </c>
      <c r="K157" s="27">
        <f>F103*P97</f>
        <v/>
      </c>
      <c r="L157" s="27">
        <f>F104*P97</f>
        <v/>
      </c>
      <c r="M157" s="27">
        <f>F105*P97</f>
        <v/>
      </c>
      <c r="N157" s="27">
        <f>F106*P97</f>
        <v/>
      </c>
      <c r="O157" s="27">
        <f>F107*P97</f>
        <v/>
      </c>
      <c r="P157" s="27">
        <f>F108*P97</f>
        <v/>
      </c>
      <c r="Q157" s="27">
        <f>F109*P97</f>
        <v/>
      </c>
      <c r="R157" s="27">
        <f>F110*P97</f>
        <v/>
      </c>
      <c r="S157" s="27">
        <f>F111*P97</f>
        <v/>
      </c>
      <c r="T157" s="27">
        <f>F112*P97</f>
        <v/>
      </c>
      <c r="U157" s="27">
        <f>F113*P97</f>
        <v/>
      </c>
    </row>
    <row r="158">
      <c r="D158" s="25" t="inlineStr">
        <is>
          <t>CO6</t>
        </is>
      </c>
      <c r="E158" s="27">
        <f>F114*P114</f>
        <v/>
      </c>
      <c r="F158" s="27">
        <f>F115*P114</f>
        <v/>
      </c>
      <c r="G158" s="27">
        <f>F116*P114</f>
        <v/>
      </c>
      <c r="H158" s="27">
        <f>F117*P114</f>
        <v/>
      </c>
      <c r="I158" s="27">
        <f>F118*P114</f>
        <v/>
      </c>
      <c r="J158" s="27">
        <f>F119*P114</f>
        <v/>
      </c>
      <c r="K158" s="27">
        <f>F120*P114</f>
        <v/>
      </c>
      <c r="L158" s="27">
        <f>F121*P114</f>
        <v/>
      </c>
      <c r="M158" s="27">
        <f>F122*P114</f>
        <v/>
      </c>
      <c r="N158" s="27">
        <f>F123*P114</f>
        <v/>
      </c>
      <c r="O158" s="27">
        <f>F124*P114</f>
        <v/>
      </c>
      <c r="P158" s="27">
        <f>F125*P114</f>
        <v/>
      </c>
      <c r="Q158" s="27">
        <f>F126*P114</f>
        <v/>
      </c>
      <c r="R158" s="27">
        <f>F127*P114</f>
        <v/>
      </c>
      <c r="S158" s="27">
        <f>F128*P114</f>
        <v/>
      </c>
      <c r="T158" s="27">
        <f>F129*P114</f>
        <v/>
      </c>
      <c r="U158" s="27">
        <f>F130*P114</f>
        <v/>
      </c>
    </row>
    <row r="159">
      <c r="D159" s="25" t="inlineStr">
        <is>
          <t>CO7</t>
        </is>
      </c>
      <c r="E159" s="27">
        <f>F131*P131</f>
        <v/>
      </c>
      <c r="F159" s="27">
        <f>F132*P131</f>
        <v/>
      </c>
      <c r="G159" s="27">
        <f>F133*P131</f>
        <v/>
      </c>
      <c r="H159" s="27">
        <f>F134*P131</f>
        <v/>
      </c>
      <c r="I159" s="27">
        <f>F135*P131</f>
        <v/>
      </c>
      <c r="J159" s="27">
        <f>F136*P131</f>
        <v/>
      </c>
      <c r="K159" s="27">
        <f>F137*P131</f>
        <v/>
      </c>
      <c r="L159" s="27">
        <f>F138*P131</f>
        <v/>
      </c>
      <c r="M159" s="27">
        <f>F139*P131</f>
        <v/>
      </c>
      <c r="N159" s="27">
        <f>F140*P131</f>
        <v/>
      </c>
      <c r="O159" s="27">
        <f>F141*P131</f>
        <v/>
      </c>
      <c r="P159" s="27">
        <f>F142*P131</f>
        <v/>
      </c>
      <c r="Q159" s="27">
        <f>F143*P131</f>
        <v/>
      </c>
      <c r="R159" s="27">
        <f>F144*P131</f>
        <v/>
      </c>
      <c r="S159" s="27">
        <f>F145*P131</f>
        <v/>
      </c>
      <c r="T159" s="27">
        <f>F146*P131</f>
        <v/>
      </c>
      <c r="U159" s="27">
        <f>F147*P131</f>
        <v/>
      </c>
    </row>
    <row r="160">
      <c r="A160" s="1" t="inlineStr">
        <is>
          <t>Academic Year</t>
        </is>
      </c>
      <c r="B160" s="1" t="inlineStr">
        <is>
          <t>Semester</t>
        </is>
      </c>
      <c r="C160" s="1" t="inlineStr">
        <is>
          <t>Subject Name</t>
        </is>
      </c>
      <c r="D160" s="1" t="inlineStr">
        <is>
          <t>Subject Code</t>
        </is>
      </c>
      <c r="E160" s="1" t="inlineStr">
        <is>
          <t>Final Ratio</t>
        </is>
      </c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</row>
    <row r="161">
      <c r="A161" s="25" t="inlineStr">
        <is>
          <t>2022-2023</t>
        </is>
      </c>
      <c r="B161" s="25" t="inlineStr">
        <is>
          <t>Odd</t>
        </is>
      </c>
      <c r="C161" s="25" t="inlineStr">
        <is>
          <t>FLA</t>
        </is>
      </c>
      <c r="D161" s="25" t="inlineStr">
        <is>
          <t>CSE411</t>
        </is>
      </c>
      <c r="E161" s="20">
        <f>IF(AND(SUM(E153:E159)&gt;0, SUM(E3:E9)&gt;0), SUM(E153:E159)/(SUM(E3:E9)), 0)</f>
        <v/>
      </c>
      <c r="F161" s="20">
        <f>IF(AND(SUM(F153:F159)&gt;0, SUM(F3:F9)&gt;0), SUM(F153:F159)/(SUM(F3:F9)), 0)</f>
        <v/>
      </c>
      <c r="G161" s="20">
        <f>IF(AND(SUM(G153:G159)&gt;0, SUM(G3:G9)&gt;0), SUM(G153:G159)/(SUM(G3:G9)), 0)</f>
        <v/>
      </c>
      <c r="H161" s="20">
        <f>IF(AND(SUM(H153:H159)&gt;0, SUM(H3:H9)&gt;0), SUM(H153:H159)/(SUM(H3:H9)), 0)</f>
        <v/>
      </c>
      <c r="I161" s="20">
        <f>IF(AND(SUM(I153:I159)&gt;0, SUM(I3:I9)&gt;0), SUM(I153:I159)/(SUM(I3:I9)), 0)</f>
        <v/>
      </c>
      <c r="J161" s="20">
        <f>IF(AND(SUM(J153:J159)&gt;0, SUM(J3:J9)&gt;0), SUM(J153:J159)/(SUM(J3:J9)), 0)</f>
        <v/>
      </c>
      <c r="K161" s="20">
        <f>IF(AND(SUM(K153:K159)&gt;0, SUM(K3:K9)&gt;0), SUM(K153:K159)/(SUM(K3:K9)), 0)</f>
        <v/>
      </c>
      <c r="L161" s="20">
        <f>IF(AND(SUM(L153:L159)&gt;0, SUM(L3:L9)&gt;0), SUM(L153:L159)/(SUM(L3:L9)), 0)</f>
        <v/>
      </c>
      <c r="M161" s="20">
        <f>IF(AND(SUM(M153:M159)&gt;0, SUM(M3:M9)&gt;0), SUM(M153:M159)/(SUM(M3:M9)), 0)</f>
        <v/>
      </c>
      <c r="N161" s="20">
        <f>IF(AND(SUM(N153:N159)&gt;0, SUM(N3:N9)&gt;0), SUM(N153:N159)/(SUM(N3:N9)), 0)</f>
        <v/>
      </c>
      <c r="O161" s="20">
        <f>IF(AND(SUM(O153:O159)&gt;0, SUM(O3:O9)&gt;0), SUM(O153:O159)/(SUM(O3:O9)), 0)</f>
        <v/>
      </c>
      <c r="P161" s="20">
        <f>IF(AND(SUM(P153:P159)&gt;0, SUM(P3:P9)&gt;0), SUM(P153:P159)/(SUM(P3:P9)), 0)</f>
        <v/>
      </c>
      <c r="Q161" s="20">
        <f>IF(AND(SUM(Q153:Q159)&gt;0, SUM(Q3:Q9)&gt;0), SUM(Q153:Q159)/(SUM(Q3:Q9)), 0)</f>
        <v/>
      </c>
      <c r="R161" s="20">
        <f>IF(AND(SUM(R153:R159)&gt;0, SUM(R3:R9)&gt;0), SUM(R153:R159)/(SUM(R3:R9)), 0)</f>
        <v/>
      </c>
      <c r="S161" s="20">
        <f>IF(AND(SUM(S153:S159)&gt;0, SUM(S3:S9)&gt;0), SUM(S153:S159)/(SUM(S3:S9)), 0)</f>
        <v/>
      </c>
      <c r="T161" s="20">
        <f>IF(AND(SUM(T153:T159)&gt;0, SUM(T3:T9)&gt;0), SUM(T153:T159)/(SUM(T3:T9)), 0)</f>
        <v/>
      </c>
      <c r="U161" s="20">
        <f>IF(AND(SUM(U153:U159)&gt;0, SUM(U3:U9)&gt;0), SUM(U153:U159)/(SUM(U3:U9)),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97">
    <mergeCell ref="D151:U151"/>
    <mergeCell ref="I80:I96"/>
    <mergeCell ref="H63:H79"/>
    <mergeCell ref="K80:K96"/>
    <mergeCell ref="E26:E28"/>
    <mergeCell ref="N131:N147"/>
    <mergeCell ref="K131:K147"/>
    <mergeCell ref="G114:G130"/>
    <mergeCell ref="L29:L45"/>
    <mergeCell ref="N29:N45"/>
    <mergeCell ref="P97:P113"/>
    <mergeCell ref="J114:J130"/>
    <mergeCell ref="D114:D130"/>
    <mergeCell ref="J46:J62"/>
    <mergeCell ref="L46:L62"/>
    <mergeCell ref="L80:L96"/>
    <mergeCell ref="O26:P27"/>
    <mergeCell ref="N80:N96"/>
    <mergeCell ref="P114:P130"/>
    <mergeCell ref="D131:D147"/>
    <mergeCell ref="G46:G62"/>
    <mergeCell ref="I46:I62"/>
    <mergeCell ref="N63:N79"/>
    <mergeCell ref="K63:K79"/>
    <mergeCell ref="O29:O45"/>
    <mergeCell ref="G97:G113"/>
    <mergeCell ref="I97:I113"/>
    <mergeCell ref="M27:M28"/>
    <mergeCell ref="O114:O130"/>
    <mergeCell ref="D25:D28"/>
    <mergeCell ref="K27:L27"/>
    <mergeCell ref="O46:O62"/>
    <mergeCell ref="G80:G96"/>
    <mergeCell ref="D1:U1"/>
    <mergeCell ref="E25:F25"/>
    <mergeCell ref="G131:G147"/>
    <mergeCell ref="H80:H96"/>
    <mergeCell ref="D63:D79"/>
    <mergeCell ref="M131:M147"/>
    <mergeCell ref="N114:N130"/>
    <mergeCell ref="H97:H113"/>
    <mergeCell ref="P63:P79"/>
    <mergeCell ref="J97:J113"/>
    <mergeCell ref="M63:M79"/>
    <mergeCell ref="J131:J147"/>
    <mergeCell ref="H29:H45"/>
    <mergeCell ref="L131:L147"/>
    <mergeCell ref="J29:J45"/>
    <mergeCell ref="A1:B1"/>
    <mergeCell ref="D46:D62"/>
    <mergeCell ref="L97:L113"/>
    <mergeCell ref="N97:N113"/>
    <mergeCell ref="H114:H130"/>
    <mergeCell ref="P131:P147"/>
    <mergeCell ref="K29:K45"/>
    <mergeCell ref="J80:J96"/>
    <mergeCell ref="O97:O113"/>
    <mergeCell ref="K46:K62"/>
    <mergeCell ref="M46:M62"/>
    <mergeCell ref="J63:J79"/>
    <mergeCell ref="M80:M96"/>
    <mergeCell ref="O80:O96"/>
    <mergeCell ref="M26:N26"/>
    <mergeCell ref="D12:E12"/>
    <mergeCell ref="G63:G79"/>
    <mergeCell ref="I114:I130"/>
    <mergeCell ref="I63:I79"/>
    <mergeCell ref="O131:O147"/>
    <mergeCell ref="M29:M45"/>
    <mergeCell ref="K114:K130"/>
    <mergeCell ref="D29:D45"/>
    <mergeCell ref="M114:M130"/>
    <mergeCell ref="G27:H27"/>
    <mergeCell ref="I27:J27"/>
    <mergeCell ref="P29:P45"/>
    <mergeCell ref="E160:U160"/>
    <mergeCell ref="G25:P25"/>
    <mergeCell ref="D80:D96"/>
    <mergeCell ref="N46:N62"/>
    <mergeCell ref="P46:P62"/>
    <mergeCell ref="H46:H62"/>
    <mergeCell ref="G26:L26"/>
    <mergeCell ref="O63:O79"/>
    <mergeCell ref="P80:P96"/>
    <mergeCell ref="I131:I147"/>
    <mergeCell ref="F27:F28"/>
    <mergeCell ref="D97:D113"/>
    <mergeCell ref="L114:L130"/>
    <mergeCell ref="L63:L79"/>
    <mergeCell ref="D22:P24"/>
    <mergeCell ref="H131:H147"/>
    <mergeCell ref="N27:N28"/>
    <mergeCell ref="G29:G45"/>
    <mergeCell ref="I29:I45"/>
    <mergeCell ref="A13:B13"/>
    <mergeCell ref="K97:K113"/>
    <mergeCell ref="M97:M11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7" t="inlineStr">
        <is>
          <t>A_2019_CSE_Odd_CSE411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8" t="inlineStr">
        <is>
          <t>Course Code</t>
        </is>
      </c>
      <c r="E2" s="48" t="inlineStr">
        <is>
          <t>Course Name</t>
        </is>
      </c>
      <c r="F2" s="48" t="inlineStr">
        <is>
          <t>COs</t>
        </is>
      </c>
      <c r="G2" s="48" t="inlineStr">
        <is>
          <t>End Semester Examination</t>
        </is>
      </c>
      <c r="H2" s="48" t="n"/>
      <c r="I2" s="48" t="inlineStr">
        <is>
          <t>Internal Examination</t>
        </is>
      </c>
      <c r="J2" s="48" t="n"/>
      <c r="K2" s="48" t="inlineStr">
        <is>
          <t>Direct</t>
        </is>
      </c>
      <c r="L2" s="48" t="n"/>
      <c r="M2" s="48" t="inlineStr">
        <is>
          <t>Indirect</t>
        </is>
      </c>
      <c r="N2" s="48" t="n"/>
      <c r="O2" s="48" t="inlineStr">
        <is>
          <t>Total Course Attainment</t>
        </is>
      </c>
      <c r="P2" s="48" t="n"/>
      <c r="Q2" s="48" t="inlineStr">
        <is>
          <t>Target</t>
        </is>
      </c>
      <c r="R2" s="48" t="inlineStr">
        <is>
          <t>Final Attainment</t>
        </is>
      </c>
    </row>
    <row r="3">
      <c r="A3" s="6" t="inlineStr">
        <is>
          <t>Academic_year</t>
        </is>
      </c>
      <c r="B3" s="6" t="inlineStr">
        <is>
          <t>2022-2023</t>
        </is>
      </c>
      <c r="D3" s="48" t="n"/>
      <c r="E3" s="48" t="n"/>
      <c r="F3" s="48" t="n"/>
      <c r="G3" s="48" t="inlineStr">
        <is>
          <t>(SEE)*</t>
        </is>
      </c>
      <c r="H3" s="48" t="n"/>
      <c r="I3" s="48" t="inlineStr">
        <is>
          <t>(CIE)*</t>
        </is>
      </c>
      <c r="J3" s="48" t="n"/>
      <c r="K3" s="48">
        <f>B15 &amp; " % of CIE + " &amp; B16 &amp; " % of SEE"</f>
        <v/>
      </c>
      <c r="L3" s="48" t="n"/>
      <c r="M3" s="48" t="n"/>
      <c r="N3" s="48" t="n"/>
      <c r="O3" s="48">
        <f>B17 &amp; " % of Direct + " &amp; B18 &amp; " % of Indirect"</f>
        <v/>
      </c>
      <c r="P3" s="48" t="n"/>
      <c r="Q3" s="48" t="inlineStr">
        <is>
          <t>(%)</t>
        </is>
      </c>
      <c r="R3" s="48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8" t="n"/>
      <c r="E4" s="48" t="n"/>
      <c r="F4" s="48" t="n"/>
      <c r="G4" s="49" t="inlineStr">
        <is>
          <t>Attainment</t>
        </is>
      </c>
      <c r="H4" s="49" t="inlineStr">
        <is>
          <t>Level</t>
        </is>
      </c>
      <c r="I4" s="49" t="inlineStr">
        <is>
          <t>Attainment</t>
        </is>
      </c>
      <c r="J4" s="49" t="inlineStr">
        <is>
          <t>Level</t>
        </is>
      </c>
      <c r="K4" s="49" t="inlineStr">
        <is>
          <t>Attainment</t>
        </is>
      </c>
      <c r="L4" s="49" t="inlineStr">
        <is>
          <t>Level</t>
        </is>
      </c>
      <c r="M4" s="49" t="inlineStr">
        <is>
          <t>Attainment</t>
        </is>
      </c>
      <c r="N4" s="49" t="inlineStr">
        <is>
          <t>Level</t>
        </is>
      </c>
      <c r="O4" s="49" t="inlineStr">
        <is>
          <t>Attainment</t>
        </is>
      </c>
      <c r="P4" s="49" t="inlineStr">
        <is>
          <t>Level</t>
        </is>
      </c>
      <c r="Q4" s="49" t="n"/>
      <c r="R4" s="49" t="n"/>
    </row>
    <row r="5">
      <c r="A5" s="6" t="inlineStr">
        <is>
          <t>Branch</t>
        </is>
      </c>
      <c r="B5" s="6" t="inlineStr">
        <is>
          <t>CSE</t>
        </is>
      </c>
      <c r="D5" s="50" t="inlineStr">
        <is>
          <t>CSE411</t>
        </is>
      </c>
      <c r="E5" s="51" t="inlineStr">
        <is>
          <t>FLA</t>
        </is>
      </c>
      <c r="F5" s="50" t="inlineStr">
        <is>
          <t>CO1</t>
        </is>
      </c>
      <c r="G5" s="48">
        <f>A_Course_Attainment!G148</f>
        <v/>
      </c>
      <c r="H5" s="52">
        <f>A_Course_Attainment!H148</f>
        <v/>
      </c>
      <c r="I5" s="48">
        <f>A_Course_Attainment!I148</f>
        <v/>
      </c>
      <c r="J5" s="52">
        <f>A_Course_Attainment!J148</f>
        <v/>
      </c>
      <c r="K5" s="48">
        <f>A_Course_Attainment!K148</f>
        <v/>
      </c>
      <c r="L5" s="52">
        <f>A_Course_Attainment!L148</f>
        <v/>
      </c>
      <c r="M5" s="48">
        <f>A_Course_Attainment!M148</f>
        <v/>
      </c>
      <c r="N5" s="52">
        <f>A_Course_Attainment!N148</f>
        <v/>
      </c>
      <c r="O5" s="48">
        <f>A_Course_Attainment!O148</f>
        <v/>
      </c>
      <c r="P5" s="52">
        <f>A_Course_Attainment!P148</f>
        <v/>
      </c>
      <c r="Q5" s="50">
        <f>B19</f>
        <v/>
      </c>
      <c r="R5" s="48">
        <f>IF(O5&gt;=B19,"Yes","No")</f>
        <v/>
      </c>
    </row>
    <row r="6">
      <c r="A6" s="3" t="inlineStr">
        <is>
          <t>Subject_Name</t>
        </is>
      </c>
      <c r="B6" s="3" t="inlineStr">
        <is>
          <t>FLA</t>
        </is>
      </c>
      <c r="D6" s="48" t="n"/>
      <c r="E6" s="48" t="n"/>
      <c r="F6" s="48" t="inlineStr">
        <is>
          <t>CO2</t>
        </is>
      </c>
      <c r="G6" s="48">
        <f>A_Course_Attainment!G148</f>
        <v/>
      </c>
      <c r="H6" s="52">
        <f>A_Course_Attainment!H148</f>
        <v/>
      </c>
      <c r="I6" s="48">
        <f>A_Course_Attainment!I148</f>
        <v/>
      </c>
      <c r="J6" s="52">
        <f>A_Course_Attainment!J148</f>
        <v/>
      </c>
      <c r="K6" s="48">
        <f>A_Course_Attainment!K148</f>
        <v/>
      </c>
      <c r="L6" s="52">
        <f>A_Course_Attainment!L148</f>
        <v/>
      </c>
      <c r="M6" s="48">
        <f>A_Course_Attainment!M148</f>
        <v/>
      </c>
      <c r="N6" s="52">
        <f>A_Course_Attainment!N148</f>
        <v/>
      </c>
      <c r="O6" s="48">
        <f>A_Course_Attainment!O148</f>
        <v/>
      </c>
      <c r="P6" s="52">
        <f>A_Course_Attainment!P148</f>
        <v/>
      </c>
      <c r="Q6" s="50">
        <f>B19</f>
        <v/>
      </c>
      <c r="R6" s="48">
        <f>IF(O6&gt;=B19,"Yes","No")</f>
        <v/>
      </c>
    </row>
    <row r="7">
      <c r="A7" s="6" t="inlineStr">
        <is>
          <t>Subject_Code</t>
        </is>
      </c>
      <c r="B7" s="6" t="inlineStr">
        <is>
          <t>CSE411</t>
        </is>
      </c>
      <c r="D7" s="48" t="n"/>
      <c r="E7" s="48" t="n"/>
      <c r="F7" s="50" t="inlineStr">
        <is>
          <t>CO3</t>
        </is>
      </c>
      <c r="G7" s="48">
        <f>A_Course_Attainment!G148</f>
        <v/>
      </c>
      <c r="H7" s="52">
        <f>A_Course_Attainment!H148</f>
        <v/>
      </c>
      <c r="I7" s="48">
        <f>A_Course_Attainment!I148</f>
        <v/>
      </c>
      <c r="J7" s="52">
        <f>A_Course_Attainment!J148</f>
        <v/>
      </c>
      <c r="K7" s="48">
        <f>A_Course_Attainment!K148</f>
        <v/>
      </c>
      <c r="L7" s="52">
        <f>A_Course_Attainment!L148</f>
        <v/>
      </c>
      <c r="M7" s="48">
        <f>A_Course_Attainment!M148</f>
        <v/>
      </c>
      <c r="N7" s="52">
        <f>A_Course_Attainment!N148</f>
        <v/>
      </c>
      <c r="O7" s="48">
        <f>A_Course_Attainment!O148</f>
        <v/>
      </c>
      <c r="P7" s="52">
        <f>A_Course_Attainment!P148</f>
        <v/>
      </c>
      <c r="Q7" s="50">
        <f>B19</f>
        <v/>
      </c>
      <c r="R7" s="48">
        <f>IF(O7&gt;=B19,"Yes","No")</f>
        <v/>
      </c>
    </row>
    <row r="8">
      <c r="A8" s="3" t="inlineStr">
        <is>
          <t>Section</t>
        </is>
      </c>
      <c r="B8" s="3" t="inlineStr">
        <is>
          <t>A</t>
        </is>
      </c>
      <c r="D8" s="48" t="n"/>
      <c r="E8" s="48" t="n"/>
      <c r="F8" s="48" t="inlineStr">
        <is>
          <t>CO4</t>
        </is>
      </c>
      <c r="G8" s="48">
        <f>A_Course_Attainment!G148</f>
        <v/>
      </c>
      <c r="H8" s="52">
        <f>A_Course_Attainment!H148</f>
        <v/>
      </c>
      <c r="I8" s="48">
        <f>A_Course_Attainment!I148</f>
        <v/>
      </c>
      <c r="J8" s="52">
        <f>A_Course_Attainment!J148</f>
        <v/>
      </c>
      <c r="K8" s="48">
        <f>A_Course_Attainment!K148</f>
        <v/>
      </c>
      <c r="L8" s="52">
        <f>A_Course_Attainment!L148</f>
        <v/>
      </c>
      <c r="M8" s="48">
        <f>A_Course_Attainment!M148</f>
        <v/>
      </c>
      <c r="N8" s="52">
        <f>A_Course_Attainment!N148</f>
        <v/>
      </c>
      <c r="O8" s="48">
        <f>A_Course_Attainment!O148</f>
        <v/>
      </c>
      <c r="P8" s="52">
        <f>A_Course_Attainment!P148</f>
        <v/>
      </c>
      <c r="Q8" s="50">
        <f>B19</f>
        <v/>
      </c>
      <c r="R8" s="48">
        <f>IF(O8&gt;=B19,"Yes","No")</f>
        <v/>
      </c>
    </row>
    <row r="9">
      <c r="A9" s="6" t="inlineStr">
        <is>
          <t>Semester</t>
        </is>
      </c>
      <c r="B9" s="6" t="inlineStr">
        <is>
          <t>Odd</t>
        </is>
      </c>
      <c r="D9" s="48" t="n"/>
      <c r="E9" s="48" t="n"/>
      <c r="F9" s="50" t="inlineStr">
        <is>
          <t>CO5</t>
        </is>
      </c>
      <c r="G9" s="48">
        <f>A_Course_Attainment!G148</f>
        <v/>
      </c>
      <c r="H9" s="52">
        <f>A_Course_Attainment!H148</f>
        <v/>
      </c>
      <c r="I9" s="48">
        <f>A_Course_Attainment!I148</f>
        <v/>
      </c>
      <c r="J9" s="52">
        <f>A_Course_Attainment!J148</f>
        <v/>
      </c>
      <c r="K9" s="48">
        <f>A_Course_Attainment!K148</f>
        <v/>
      </c>
      <c r="L9" s="52">
        <f>A_Course_Attainment!L148</f>
        <v/>
      </c>
      <c r="M9" s="48">
        <f>A_Course_Attainment!M148</f>
        <v/>
      </c>
      <c r="N9" s="52">
        <f>A_Course_Attainment!N148</f>
        <v/>
      </c>
      <c r="O9" s="48">
        <f>A_Course_Attainment!O148</f>
        <v/>
      </c>
      <c r="P9" s="52">
        <f>A_Course_Attainment!P148</f>
        <v/>
      </c>
      <c r="Q9" s="50">
        <f>B19</f>
        <v/>
      </c>
      <c r="R9" s="48">
        <f>IF(O9&gt;=B19,"Yes","No")</f>
        <v/>
      </c>
    </row>
    <row r="10">
      <c r="A10" s="3" t="inlineStr">
        <is>
          <t>Number_of_Students</t>
        </is>
      </c>
      <c r="B10" s="3" t="n">
        <v>47</v>
      </c>
      <c r="D10" s="48" t="n"/>
      <c r="E10" s="48" t="n"/>
      <c r="F10" s="48" t="inlineStr">
        <is>
          <t>CO6</t>
        </is>
      </c>
      <c r="G10" s="48">
        <f>A_Course_Attainment!G148</f>
        <v/>
      </c>
      <c r="H10" s="52">
        <f>A_Course_Attainment!H148</f>
        <v/>
      </c>
      <c r="I10" s="48">
        <f>A_Course_Attainment!I148</f>
        <v/>
      </c>
      <c r="J10" s="52">
        <f>A_Course_Attainment!J148</f>
        <v/>
      </c>
      <c r="K10" s="48">
        <f>A_Course_Attainment!K148</f>
        <v/>
      </c>
      <c r="L10" s="52">
        <f>A_Course_Attainment!L148</f>
        <v/>
      </c>
      <c r="M10" s="48">
        <f>A_Course_Attainment!M148</f>
        <v/>
      </c>
      <c r="N10" s="52">
        <f>A_Course_Attainment!N148</f>
        <v/>
      </c>
      <c r="O10" s="48">
        <f>A_Course_Attainment!O148</f>
        <v/>
      </c>
      <c r="P10" s="52">
        <f>A_Course_Attainment!P148</f>
        <v/>
      </c>
      <c r="Q10" s="50">
        <f>B19</f>
        <v/>
      </c>
      <c r="R10" s="48">
        <f>IF(O10&gt;=B19,"Yes","No")</f>
        <v/>
      </c>
    </row>
    <row r="11">
      <c r="A11" s="6" t="inlineStr">
        <is>
          <t>Number_of_COs</t>
        </is>
      </c>
      <c r="B11" s="6" t="n">
        <v>7</v>
      </c>
      <c r="D11" s="48" t="n"/>
      <c r="E11" s="48" t="n"/>
      <c r="F11" s="50" t="inlineStr">
        <is>
          <t>CO7</t>
        </is>
      </c>
      <c r="G11" s="48">
        <f>A_Course_Attainment!G148</f>
        <v/>
      </c>
      <c r="H11" s="52">
        <f>A_Course_Attainment!H148</f>
        <v/>
      </c>
      <c r="I11" s="48">
        <f>A_Course_Attainment!I148</f>
        <v/>
      </c>
      <c r="J11" s="52">
        <f>A_Course_Attainment!J148</f>
        <v/>
      </c>
      <c r="K11" s="48">
        <f>A_Course_Attainment!K148</f>
        <v/>
      </c>
      <c r="L11" s="52">
        <f>A_Course_Attainment!L148</f>
        <v/>
      </c>
      <c r="M11" s="48">
        <f>A_Course_Attainment!M148</f>
        <v/>
      </c>
      <c r="N11" s="52">
        <f>A_Course_Attainment!N148</f>
        <v/>
      </c>
      <c r="O11" s="48">
        <f>A_Course_Attainment!O148</f>
        <v/>
      </c>
      <c r="P11" s="52">
        <f>A_Course_Attainment!P148</f>
        <v/>
      </c>
      <c r="Q11" s="50">
        <f>B19</f>
        <v/>
      </c>
      <c r="R11" s="48">
        <f>IF(O11&gt;=B19,"Yes","No")</f>
        <v/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'A_Input_Details'!B14</f>
        <v/>
      </c>
    </row>
    <row r="15">
      <c r="A15" s="6" t="inlineStr">
        <is>
          <t>Internal %</t>
        </is>
      </c>
      <c r="B15" s="6">
        <f>'A_Input_Details'!B15</f>
        <v/>
      </c>
    </row>
    <row r="16">
      <c r="A16" s="3" t="inlineStr">
        <is>
          <t>External %</t>
        </is>
      </c>
      <c r="B16" s="3">
        <f>'A_Input_Details'!B16</f>
        <v/>
      </c>
    </row>
    <row r="17">
      <c r="A17" s="6" t="inlineStr">
        <is>
          <t>Direct %</t>
        </is>
      </c>
      <c r="B17" s="6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</row>
    <row r="19">
      <c r="A19" s="6" t="inlineStr">
        <is>
          <t>Target CO Attainment %</t>
        </is>
      </c>
      <c r="B19" s="6">
        <f>'A_Input_Details'!B19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E5:E11"/>
    <mergeCell ref="O2:P2"/>
    <mergeCell ref="O3:P3"/>
    <mergeCell ref="D1:R1"/>
    <mergeCell ref="D5:D11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2024-02-18T13:49:58Z</dcterms:created>
  <dcterms:modified xsi:type="dcterms:W3CDTF">2024-02-18T13:49:59Z</dcterms:modified>
</cp:coreProperties>
</file>