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flux/nba/Part_1/TestFiles/"/>
    </mc:Choice>
  </mc:AlternateContent>
  <xr:revisionPtr revIDLastSave="7" documentId="11_49056FB7DCAC08EDB51533C9030E50A1AB3D80AB" xr6:coauthVersionLast="47" xr6:coauthVersionMax="47" xr10:uidLastSave="{9DE056DB-CA79-4C8C-B4DB-AE0079C3FABD}"/>
  <bookViews>
    <workbookView xWindow="22932" yWindow="-108" windowWidth="23256" windowHeight="12456" firstSheet="3" activeTab="7" xr2:uid="{00000000-000D-0000-FFFF-FFFF00000000}"/>
  </bookViews>
  <sheets>
    <sheet name="A_Input_Details" sheetId="1" r:id="rId1"/>
    <sheet name="A_P1_I" sheetId="2" r:id="rId2"/>
    <sheet name="A_CA_I" sheetId="3" r:id="rId3"/>
    <sheet name="A_EndSem_E" sheetId="4" r:id="rId4"/>
    <sheet name="A_Internal_Components" sheetId="5" r:id="rId5"/>
    <sheet name="A_External_Components" sheetId="6" r:id="rId6"/>
    <sheet name="A_Course_Attainment" sheetId="7" r:id="rId7"/>
    <sheet name="A_Printou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8" l="1"/>
  <c r="Q11" i="8" s="1"/>
  <c r="B17" i="8"/>
  <c r="B15" i="8"/>
  <c r="B14" i="8"/>
  <c r="E147" i="7"/>
  <c r="E146" i="7"/>
  <c r="E145" i="7"/>
  <c r="E144" i="7"/>
  <c r="E143" i="7"/>
  <c r="F142" i="7"/>
  <c r="E142" i="7"/>
  <c r="E141" i="7"/>
  <c r="E140" i="7"/>
  <c r="E139" i="7"/>
  <c r="E138" i="7"/>
  <c r="E137" i="7"/>
  <c r="F136" i="7"/>
  <c r="E136" i="7"/>
  <c r="E135" i="7"/>
  <c r="E134" i="7"/>
  <c r="E133" i="7"/>
  <c r="E132" i="7"/>
  <c r="M131" i="7"/>
  <c r="M11" i="8" s="1"/>
  <c r="I131" i="7"/>
  <c r="J131" i="7" s="1"/>
  <c r="J11" i="8" s="1"/>
  <c r="G131" i="7"/>
  <c r="E131" i="7"/>
  <c r="E130" i="7"/>
  <c r="F129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F117" i="7"/>
  <c r="E117" i="7"/>
  <c r="E116" i="7"/>
  <c r="E115" i="7"/>
  <c r="J114" i="7"/>
  <c r="J10" i="8" s="1"/>
  <c r="I114" i="7"/>
  <c r="I10" i="8" s="1"/>
  <c r="G114" i="7"/>
  <c r="H114" i="7" s="1"/>
  <c r="H10" i="8" s="1"/>
  <c r="E114" i="7"/>
  <c r="E113" i="7"/>
  <c r="E112" i="7"/>
  <c r="E111" i="7"/>
  <c r="E110" i="7"/>
  <c r="E109" i="7"/>
  <c r="E108" i="7"/>
  <c r="E107" i="7"/>
  <c r="E106" i="7"/>
  <c r="E105" i="7"/>
  <c r="F104" i="7"/>
  <c r="E104" i="7"/>
  <c r="E103" i="7"/>
  <c r="E102" i="7"/>
  <c r="E101" i="7"/>
  <c r="E100" i="7"/>
  <c r="E99" i="7"/>
  <c r="E98" i="7"/>
  <c r="I97" i="7"/>
  <c r="I9" i="8" s="1"/>
  <c r="G97" i="7"/>
  <c r="G9" i="8" s="1"/>
  <c r="F97" i="7"/>
  <c r="E97" i="7"/>
  <c r="E96" i="7"/>
  <c r="E95" i="7"/>
  <c r="E94" i="7"/>
  <c r="E93" i="7"/>
  <c r="E92" i="7"/>
  <c r="F91" i="7"/>
  <c r="E91" i="7"/>
  <c r="E90" i="7"/>
  <c r="E89" i="7"/>
  <c r="E88" i="7"/>
  <c r="E87" i="7"/>
  <c r="E86" i="7"/>
  <c r="F85" i="7"/>
  <c r="E85" i="7"/>
  <c r="E84" i="7"/>
  <c r="E83" i="7"/>
  <c r="E82" i="7"/>
  <c r="E81" i="7"/>
  <c r="M80" i="7"/>
  <c r="N80" i="7" s="1"/>
  <c r="N8" i="8" s="1"/>
  <c r="I80" i="7"/>
  <c r="J80" i="7" s="1"/>
  <c r="J8" i="8" s="1"/>
  <c r="G80" i="7"/>
  <c r="E80" i="7"/>
  <c r="E79" i="7"/>
  <c r="F78" i="7"/>
  <c r="E78" i="7"/>
  <c r="E77" i="7"/>
  <c r="E76" i="7"/>
  <c r="E75" i="7"/>
  <c r="E74" i="7"/>
  <c r="E73" i="7"/>
  <c r="F72" i="7"/>
  <c r="E72" i="7"/>
  <c r="E71" i="7"/>
  <c r="E70" i="7"/>
  <c r="E69" i="7"/>
  <c r="E68" i="7"/>
  <c r="E67" i="7"/>
  <c r="F66" i="7"/>
  <c r="E66" i="7"/>
  <c r="E65" i="7"/>
  <c r="E64" i="7"/>
  <c r="M63" i="7"/>
  <c r="N63" i="7" s="1"/>
  <c r="N7" i="8" s="1"/>
  <c r="I63" i="7"/>
  <c r="I7" i="8" s="1"/>
  <c r="G63" i="7"/>
  <c r="H63" i="7" s="1"/>
  <c r="H7" i="8" s="1"/>
  <c r="E63" i="7"/>
  <c r="E62" i="7"/>
  <c r="E61" i="7"/>
  <c r="E60" i="7"/>
  <c r="F59" i="7"/>
  <c r="E59" i="7"/>
  <c r="E58" i="7"/>
  <c r="E57" i="7"/>
  <c r="E56" i="7"/>
  <c r="E55" i="7"/>
  <c r="E54" i="7"/>
  <c r="F53" i="7"/>
  <c r="E53" i="7"/>
  <c r="E52" i="7"/>
  <c r="E51" i="7"/>
  <c r="E50" i="7"/>
  <c r="E49" i="7"/>
  <c r="E48" i="7"/>
  <c r="F47" i="7"/>
  <c r="E47" i="7"/>
  <c r="I46" i="7"/>
  <c r="I6" i="8" s="1"/>
  <c r="G46" i="7"/>
  <c r="G6" i="8" s="1"/>
  <c r="F46" i="7"/>
  <c r="E46" i="7"/>
  <c r="E45" i="7"/>
  <c r="E44" i="7"/>
  <c r="E43" i="7"/>
  <c r="E42" i="7"/>
  <c r="E41" i="7"/>
  <c r="F40" i="7"/>
  <c r="E40" i="7"/>
  <c r="E39" i="7"/>
  <c r="E38" i="7"/>
  <c r="E37" i="7"/>
  <c r="E36" i="7"/>
  <c r="E35" i="7"/>
  <c r="F34" i="7"/>
  <c r="E34" i="7"/>
  <c r="E33" i="7"/>
  <c r="E32" i="7"/>
  <c r="E31" i="7"/>
  <c r="E30" i="7"/>
  <c r="I29" i="7"/>
  <c r="J29" i="7" s="1"/>
  <c r="J5" i="8" s="1"/>
  <c r="G29" i="7"/>
  <c r="E29" i="7"/>
  <c r="E20" i="7"/>
  <c r="E19" i="7"/>
  <c r="M114" i="7" s="1"/>
  <c r="N114" i="7" s="1"/>
  <c r="N10" i="8" s="1"/>
  <c r="B19" i="7"/>
  <c r="E18" i="7"/>
  <c r="M97" i="7" s="1"/>
  <c r="N97" i="7" s="1"/>
  <c r="N9" i="8" s="1"/>
  <c r="E17" i="7"/>
  <c r="B17" i="7"/>
  <c r="E16" i="7"/>
  <c r="E15" i="7"/>
  <c r="M46" i="7" s="1"/>
  <c r="B15" i="7"/>
  <c r="E14" i="7"/>
  <c r="M29" i="7" s="1"/>
  <c r="B14" i="7"/>
  <c r="U9" i="7"/>
  <c r="F147" i="7" s="1"/>
  <c r="T9" i="7"/>
  <c r="F146" i="7" s="1"/>
  <c r="S9" i="7"/>
  <c r="F145" i="7" s="1"/>
  <c r="R9" i="7"/>
  <c r="F144" i="7" s="1"/>
  <c r="Q9" i="7"/>
  <c r="F143" i="7" s="1"/>
  <c r="P9" i="7"/>
  <c r="O9" i="7"/>
  <c r="F141" i="7" s="1"/>
  <c r="N9" i="7"/>
  <c r="F140" i="7" s="1"/>
  <c r="M9" i="7"/>
  <c r="F139" i="7" s="1"/>
  <c r="L9" i="7"/>
  <c r="F138" i="7" s="1"/>
  <c r="K9" i="7"/>
  <c r="F137" i="7" s="1"/>
  <c r="J9" i="7"/>
  <c r="I9" i="7"/>
  <c r="F135" i="7" s="1"/>
  <c r="H9" i="7"/>
  <c r="F134" i="7" s="1"/>
  <c r="G9" i="7"/>
  <c r="F133" i="7" s="1"/>
  <c r="F9" i="7"/>
  <c r="F132" i="7" s="1"/>
  <c r="E9" i="7"/>
  <c r="F131" i="7" s="1"/>
  <c r="U8" i="7"/>
  <c r="F130" i="7" s="1"/>
  <c r="T8" i="7"/>
  <c r="S8" i="7"/>
  <c r="F128" i="7" s="1"/>
  <c r="R8" i="7"/>
  <c r="F127" i="7" s="1"/>
  <c r="Q8" i="7"/>
  <c r="F126" i="7" s="1"/>
  <c r="P8" i="7"/>
  <c r="F125" i="7" s="1"/>
  <c r="O8" i="7"/>
  <c r="F124" i="7" s="1"/>
  <c r="N8" i="7"/>
  <c r="F123" i="7" s="1"/>
  <c r="M8" i="7"/>
  <c r="F122" i="7" s="1"/>
  <c r="L8" i="7"/>
  <c r="F121" i="7" s="1"/>
  <c r="K8" i="7"/>
  <c r="F120" i="7" s="1"/>
  <c r="J8" i="7"/>
  <c r="F119" i="7" s="1"/>
  <c r="I8" i="7"/>
  <c r="F118" i="7" s="1"/>
  <c r="H8" i="7"/>
  <c r="G8" i="7"/>
  <c r="F116" i="7" s="1"/>
  <c r="F8" i="7"/>
  <c r="F115" i="7" s="1"/>
  <c r="E8" i="7"/>
  <c r="F114" i="7" s="1"/>
  <c r="U7" i="7"/>
  <c r="F113" i="7" s="1"/>
  <c r="T7" i="7"/>
  <c r="F112" i="7" s="1"/>
  <c r="S7" i="7"/>
  <c r="F111" i="7" s="1"/>
  <c r="R7" i="7"/>
  <c r="F110" i="7" s="1"/>
  <c r="Q7" i="7"/>
  <c r="F109" i="7" s="1"/>
  <c r="P7" i="7"/>
  <c r="F108" i="7" s="1"/>
  <c r="O7" i="7"/>
  <c r="F107" i="7" s="1"/>
  <c r="N7" i="7"/>
  <c r="F106" i="7" s="1"/>
  <c r="M7" i="7"/>
  <c r="F105" i="7" s="1"/>
  <c r="L7" i="7"/>
  <c r="K7" i="7"/>
  <c r="F103" i="7" s="1"/>
  <c r="J7" i="7"/>
  <c r="F102" i="7" s="1"/>
  <c r="I7" i="7"/>
  <c r="F101" i="7" s="1"/>
  <c r="H7" i="7"/>
  <c r="F100" i="7" s="1"/>
  <c r="G7" i="7"/>
  <c r="F99" i="7" s="1"/>
  <c r="F7" i="7"/>
  <c r="F98" i="7" s="1"/>
  <c r="E7" i="7"/>
  <c r="U6" i="7"/>
  <c r="F96" i="7" s="1"/>
  <c r="T6" i="7"/>
  <c r="F95" i="7" s="1"/>
  <c r="S6" i="7"/>
  <c r="F94" i="7" s="1"/>
  <c r="R6" i="7"/>
  <c r="F93" i="7" s="1"/>
  <c r="Q6" i="7"/>
  <c r="F92" i="7" s="1"/>
  <c r="P6" i="7"/>
  <c r="O6" i="7"/>
  <c r="F90" i="7" s="1"/>
  <c r="N6" i="7"/>
  <c r="F89" i="7" s="1"/>
  <c r="M6" i="7"/>
  <c r="F88" i="7" s="1"/>
  <c r="L6" i="7"/>
  <c r="F87" i="7" s="1"/>
  <c r="K6" i="7"/>
  <c r="F86" i="7" s="1"/>
  <c r="J6" i="7"/>
  <c r="I6" i="7"/>
  <c r="F84" i="7" s="1"/>
  <c r="H6" i="7"/>
  <c r="F83" i="7" s="1"/>
  <c r="G6" i="7"/>
  <c r="F82" i="7" s="1"/>
  <c r="F6" i="7"/>
  <c r="F81" i="7" s="1"/>
  <c r="E6" i="7"/>
  <c r="F80" i="7" s="1"/>
  <c r="U5" i="7"/>
  <c r="F79" i="7" s="1"/>
  <c r="T5" i="7"/>
  <c r="S5" i="7"/>
  <c r="F77" i="7" s="1"/>
  <c r="R5" i="7"/>
  <c r="F76" i="7" s="1"/>
  <c r="Q5" i="7"/>
  <c r="F75" i="7" s="1"/>
  <c r="P5" i="7"/>
  <c r="F74" i="7" s="1"/>
  <c r="O5" i="7"/>
  <c r="F73" i="7" s="1"/>
  <c r="N5" i="7"/>
  <c r="M5" i="7"/>
  <c r="F71" i="7" s="1"/>
  <c r="L5" i="7"/>
  <c r="F70" i="7" s="1"/>
  <c r="K5" i="7"/>
  <c r="F69" i="7" s="1"/>
  <c r="J5" i="7"/>
  <c r="F68" i="7" s="1"/>
  <c r="I5" i="7"/>
  <c r="F67" i="7" s="1"/>
  <c r="H5" i="7"/>
  <c r="G5" i="7"/>
  <c r="F65" i="7" s="1"/>
  <c r="F5" i="7"/>
  <c r="F64" i="7" s="1"/>
  <c r="E5" i="7"/>
  <c r="F63" i="7" s="1"/>
  <c r="U4" i="7"/>
  <c r="F62" i="7" s="1"/>
  <c r="T4" i="7"/>
  <c r="F61" i="7" s="1"/>
  <c r="S4" i="7"/>
  <c r="F60" i="7" s="1"/>
  <c r="R4" i="7"/>
  <c r="Q4" i="7"/>
  <c r="F58" i="7" s="1"/>
  <c r="P4" i="7"/>
  <c r="F57" i="7" s="1"/>
  <c r="O4" i="7"/>
  <c r="F56" i="7" s="1"/>
  <c r="N4" i="7"/>
  <c r="F55" i="7" s="1"/>
  <c r="M4" i="7"/>
  <c r="F54" i="7" s="1"/>
  <c r="L4" i="7"/>
  <c r="K4" i="7"/>
  <c r="F52" i="7" s="1"/>
  <c r="J4" i="7"/>
  <c r="F51" i="7" s="1"/>
  <c r="I4" i="7"/>
  <c r="F50" i="7" s="1"/>
  <c r="H4" i="7"/>
  <c r="F49" i="7" s="1"/>
  <c r="G4" i="7"/>
  <c r="F48" i="7" s="1"/>
  <c r="F4" i="7"/>
  <c r="E4" i="7"/>
  <c r="U3" i="7"/>
  <c r="F45" i="7" s="1"/>
  <c r="T3" i="7"/>
  <c r="F44" i="7" s="1"/>
  <c r="S3" i="7"/>
  <c r="F43" i="7" s="1"/>
  <c r="R3" i="7"/>
  <c r="F42" i="7" s="1"/>
  <c r="Q3" i="7"/>
  <c r="F41" i="7" s="1"/>
  <c r="P3" i="7"/>
  <c r="O3" i="7"/>
  <c r="F39" i="7" s="1"/>
  <c r="N3" i="7"/>
  <c r="F38" i="7" s="1"/>
  <c r="M3" i="7"/>
  <c r="F37" i="7" s="1"/>
  <c r="L3" i="7"/>
  <c r="F36" i="7" s="1"/>
  <c r="K3" i="7"/>
  <c r="F35" i="7" s="1"/>
  <c r="J3" i="7"/>
  <c r="I3" i="7"/>
  <c r="F33" i="7" s="1"/>
  <c r="H3" i="7"/>
  <c r="F32" i="7" s="1"/>
  <c r="G3" i="7"/>
  <c r="F31" i="7" s="1"/>
  <c r="F3" i="7"/>
  <c r="F30" i="7" s="1"/>
  <c r="E3" i="7"/>
  <c r="F29" i="7" s="1"/>
  <c r="R55" i="4"/>
  <c r="B51" i="6" s="1"/>
  <c r="L51" i="6" s="1"/>
  <c r="S48" i="4"/>
  <c r="C44" i="6" s="1"/>
  <c r="M44" i="6" s="1"/>
  <c r="T41" i="4"/>
  <c r="D37" i="6" s="1"/>
  <c r="N37" i="6" s="1"/>
  <c r="U34" i="4"/>
  <c r="E30" i="6" s="1"/>
  <c r="O30" i="6" s="1"/>
  <c r="V27" i="4"/>
  <c r="F23" i="6" s="1"/>
  <c r="P23" i="6" s="1"/>
  <c r="W20" i="4"/>
  <c r="G16" i="6" s="1"/>
  <c r="Q16" i="6" s="1"/>
  <c r="R14" i="4"/>
  <c r="B10" i="6" s="1"/>
  <c r="L10" i="6" s="1"/>
  <c r="O6" i="4"/>
  <c r="N6" i="4"/>
  <c r="M6" i="4"/>
  <c r="L6" i="4"/>
  <c r="K6" i="4"/>
  <c r="J6" i="4"/>
  <c r="I6" i="4"/>
  <c r="H6" i="4"/>
  <c r="G6" i="4"/>
  <c r="F6" i="4"/>
  <c r="V51" i="4" s="1"/>
  <c r="F47" i="6" s="1"/>
  <c r="P47" i="6" s="1"/>
  <c r="E6" i="4"/>
  <c r="D6" i="4"/>
  <c r="C6" i="4"/>
  <c r="O4" i="4"/>
  <c r="N4" i="4"/>
  <c r="M4" i="4"/>
  <c r="L4" i="4"/>
  <c r="K4" i="4"/>
  <c r="J4" i="4"/>
  <c r="I4" i="4"/>
  <c r="H4" i="4"/>
  <c r="G4" i="4"/>
  <c r="F4" i="4"/>
  <c r="E4" i="4"/>
  <c r="D4" i="4"/>
  <c r="C4" i="4"/>
  <c r="J39" i="3"/>
  <c r="K35" i="5" s="1"/>
  <c r="J34" i="3"/>
  <c r="K30" i="5" s="1"/>
  <c r="J32" i="3"/>
  <c r="K28" i="5" s="1"/>
  <c r="L24" i="3"/>
  <c r="M20" i="5" s="1"/>
  <c r="N22" i="3"/>
  <c r="O18" i="5" s="1"/>
  <c r="J21" i="3"/>
  <c r="K17" i="5" s="1"/>
  <c r="J14" i="3"/>
  <c r="K10" i="5" s="1"/>
  <c r="M12" i="3"/>
  <c r="N8" i="5" s="1"/>
  <c r="L12" i="3"/>
  <c r="M8" i="5" s="1"/>
  <c r="H11" i="3"/>
  <c r="I7" i="5" s="1"/>
  <c r="F6" i="3"/>
  <c r="E6" i="3"/>
  <c r="D6" i="3"/>
  <c r="C6" i="3"/>
  <c r="F4" i="3"/>
  <c r="E4" i="3"/>
  <c r="D4" i="3"/>
  <c r="C4" i="3"/>
  <c r="P57" i="2"/>
  <c r="F53" i="5" s="1"/>
  <c r="O57" i="2"/>
  <c r="E53" i="5" s="1"/>
  <c r="K56" i="2"/>
  <c r="A52" i="5" s="1"/>
  <c r="Q55" i="2"/>
  <c r="G51" i="5" s="1"/>
  <c r="M54" i="2"/>
  <c r="C50" i="5" s="1"/>
  <c r="L54" i="2"/>
  <c r="B50" i="5" s="1"/>
  <c r="O52" i="2"/>
  <c r="E48" i="5" s="1"/>
  <c r="N52" i="2"/>
  <c r="D48" i="5" s="1"/>
  <c r="Q50" i="2"/>
  <c r="G46" i="5" s="1"/>
  <c r="P50" i="2"/>
  <c r="F46" i="5" s="1"/>
  <c r="L49" i="2"/>
  <c r="B45" i="5" s="1"/>
  <c r="K49" i="2"/>
  <c r="A45" i="5" s="1"/>
  <c r="N47" i="2"/>
  <c r="D43" i="5" s="1"/>
  <c r="M47" i="2"/>
  <c r="C43" i="5" s="1"/>
  <c r="P45" i="2"/>
  <c r="F41" i="5" s="1"/>
  <c r="O45" i="2"/>
  <c r="E41" i="5" s="1"/>
  <c r="K44" i="2"/>
  <c r="A40" i="5" s="1"/>
  <c r="Q43" i="2"/>
  <c r="G39" i="5" s="1"/>
  <c r="M42" i="2"/>
  <c r="C38" i="5" s="1"/>
  <c r="L42" i="2"/>
  <c r="B38" i="5" s="1"/>
  <c r="O40" i="2"/>
  <c r="E36" i="5" s="1"/>
  <c r="N40" i="2"/>
  <c r="D36" i="5" s="1"/>
  <c r="Q38" i="2"/>
  <c r="G34" i="5" s="1"/>
  <c r="P38" i="2"/>
  <c r="F34" i="5" s="1"/>
  <c r="L37" i="2"/>
  <c r="B33" i="5" s="1"/>
  <c r="K37" i="2"/>
  <c r="A33" i="5" s="1"/>
  <c r="N35" i="2"/>
  <c r="D31" i="5" s="1"/>
  <c r="M35" i="2"/>
  <c r="C31" i="5" s="1"/>
  <c r="P33" i="2"/>
  <c r="F29" i="5" s="1"/>
  <c r="O33" i="2"/>
  <c r="E29" i="5" s="1"/>
  <c r="K32" i="2"/>
  <c r="A28" i="5" s="1"/>
  <c r="Q31" i="2"/>
  <c r="G27" i="5" s="1"/>
  <c r="M30" i="2"/>
  <c r="C26" i="5" s="1"/>
  <c r="L30" i="2"/>
  <c r="B26" i="5" s="1"/>
  <c r="O28" i="2"/>
  <c r="E24" i="5" s="1"/>
  <c r="N28" i="2"/>
  <c r="D24" i="5" s="1"/>
  <c r="Q26" i="2"/>
  <c r="G22" i="5" s="1"/>
  <c r="P26" i="2"/>
  <c r="F22" i="5" s="1"/>
  <c r="L25" i="2"/>
  <c r="B21" i="5" s="1"/>
  <c r="K25" i="2"/>
  <c r="A21" i="5" s="1"/>
  <c r="N23" i="2"/>
  <c r="D19" i="5" s="1"/>
  <c r="M23" i="2"/>
  <c r="C19" i="5" s="1"/>
  <c r="P21" i="2"/>
  <c r="F17" i="5" s="1"/>
  <c r="O21" i="2"/>
  <c r="E17" i="5" s="1"/>
  <c r="K20" i="2"/>
  <c r="A16" i="5" s="1"/>
  <c r="Q19" i="2"/>
  <c r="G15" i="5" s="1"/>
  <c r="M18" i="2"/>
  <c r="C14" i="5" s="1"/>
  <c r="L18" i="2"/>
  <c r="B14" i="5" s="1"/>
  <c r="O16" i="2"/>
  <c r="E12" i="5" s="1"/>
  <c r="N16" i="2"/>
  <c r="D12" i="5" s="1"/>
  <c r="Q14" i="2"/>
  <c r="G10" i="5" s="1"/>
  <c r="P14" i="2"/>
  <c r="F10" i="5" s="1"/>
  <c r="L13" i="2"/>
  <c r="B9" i="5" s="1"/>
  <c r="K13" i="2"/>
  <c r="A9" i="5" s="1"/>
  <c r="N11" i="2"/>
  <c r="D7" i="5" s="1"/>
  <c r="M11" i="2"/>
  <c r="C7" i="5" s="1"/>
  <c r="I6" i="2"/>
  <c r="H6" i="2"/>
  <c r="G6" i="2"/>
  <c r="F6" i="2"/>
  <c r="E6" i="2"/>
  <c r="D6" i="2"/>
  <c r="C6" i="2"/>
  <c r="M57" i="2" s="1"/>
  <c r="C53" i="5" s="1"/>
  <c r="P4" i="2"/>
  <c r="F4" i="5" s="1"/>
  <c r="O4" i="2"/>
  <c r="E4" i="5" s="1"/>
  <c r="I4" i="2"/>
  <c r="H4" i="2"/>
  <c r="G4" i="2"/>
  <c r="F4" i="2"/>
  <c r="E4" i="2"/>
  <c r="D4" i="2"/>
  <c r="C4" i="2"/>
  <c r="Q3" i="2"/>
  <c r="G3" i="5" s="1"/>
  <c r="B18" i="1"/>
  <c r="B16" i="1"/>
  <c r="N131" i="7" l="1"/>
  <c r="N11" i="8" s="1"/>
  <c r="M7" i="8"/>
  <c r="N46" i="7"/>
  <c r="N6" i="8" s="1"/>
  <c r="M6" i="8"/>
  <c r="M5" i="8"/>
  <c r="N29" i="7"/>
  <c r="N5" i="8" s="1"/>
  <c r="L30" i="3"/>
  <c r="M26" i="5" s="1"/>
  <c r="I4" i="3"/>
  <c r="J4" i="5" s="1"/>
  <c r="M52" i="3"/>
  <c r="N48" i="5" s="1"/>
  <c r="H12" i="3"/>
  <c r="I8" i="5" s="1"/>
  <c r="N4" i="3"/>
  <c r="O4" i="5" s="1"/>
  <c r="M3" i="3"/>
  <c r="N3" i="5" s="1"/>
  <c r="K37" i="3"/>
  <c r="L33" i="5" s="1"/>
  <c r="K43" i="3"/>
  <c r="L39" i="5" s="1"/>
  <c r="H40" i="3"/>
  <c r="I36" i="5" s="1"/>
  <c r="H25" i="3"/>
  <c r="I21" i="5" s="1"/>
  <c r="K16" i="3"/>
  <c r="L12" i="5" s="1"/>
  <c r="H3" i="3"/>
  <c r="I3" i="5" s="1"/>
  <c r="L21" i="3"/>
  <c r="M17" i="5" s="1"/>
  <c r="H48" i="3"/>
  <c r="I44" i="5" s="1"/>
  <c r="N26" i="3"/>
  <c r="O22" i="5" s="1"/>
  <c r="I18" i="3"/>
  <c r="J14" i="5" s="1"/>
  <c r="T14" i="5" s="1"/>
  <c r="H13" i="3"/>
  <c r="I9" i="5" s="1"/>
  <c r="S9" i="5" s="1"/>
  <c r="K39" i="3"/>
  <c r="L35" i="5" s="1"/>
  <c r="J4" i="3"/>
  <c r="K4" i="5" s="1"/>
  <c r="I3" i="3"/>
  <c r="J3" i="5" s="1"/>
  <c r="J44" i="3"/>
  <c r="K40" i="5" s="1"/>
  <c r="N34" i="3"/>
  <c r="O30" i="5" s="1"/>
  <c r="M28" i="3"/>
  <c r="N24" i="5" s="1"/>
  <c r="N19" i="3"/>
  <c r="O15" i="5" s="1"/>
  <c r="J11" i="3"/>
  <c r="K7" i="5" s="1"/>
  <c r="U7" i="5" s="1"/>
  <c r="I56" i="3"/>
  <c r="J52" i="5" s="1"/>
  <c r="K21" i="3"/>
  <c r="L17" i="5" s="1"/>
  <c r="M19" i="3"/>
  <c r="N15" i="5" s="1"/>
  <c r="H18" i="3"/>
  <c r="I14" i="5" s="1"/>
  <c r="J16" i="3"/>
  <c r="K12" i="5" s="1"/>
  <c r="L14" i="3"/>
  <c r="M10" i="5" s="1"/>
  <c r="N12" i="3"/>
  <c r="O8" i="5" s="1"/>
  <c r="I11" i="3"/>
  <c r="J7" i="5" s="1"/>
  <c r="H4" i="3"/>
  <c r="I4" i="5" s="1"/>
  <c r="K51" i="3"/>
  <c r="L47" i="5" s="1"/>
  <c r="I37" i="3"/>
  <c r="J33" i="5" s="1"/>
  <c r="K34" i="3"/>
  <c r="L30" i="5" s="1"/>
  <c r="K56" i="3"/>
  <c r="L52" i="5" s="1"/>
  <c r="L32" i="3"/>
  <c r="M28" i="5" s="1"/>
  <c r="J23" i="3"/>
  <c r="K19" i="5" s="1"/>
  <c r="U19" i="5" s="1"/>
  <c r="M14" i="3"/>
  <c r="N10" i="5" s="1"/>
  <c r="X10" i="5" s="1"/>
  <c r="M47" i="3"/>
  <c r="N43" i="5" s="1"/>
  <c r="I21" i="3"/>
  <c r="J17" i="5" s="1"/>
  <c r="I32" i="3"/>
  <c r="J28" i="5" s="1"/>
  <c r="V12" i="5"/>
  <c r="U43" i="5"/>
  <c r="H23" i="3"/>
  <c r="I19" i="5" s="1"/>
  <c r="L36" i="3"/>
  <c r="M32" i="5" s="1"/>
  <c r="K14" i="3"/>
  <c r="L10" i="5" s="1"/>
  <c r="M24" i="3"/>
  <c r="N20" i="5" s="1"/>
  <c r="N42" i="3"/>
  <c r="O38" i="5" s="1"/>
  <c r="X4" i="5"/>
  <c r="Y22" i="5"/>
  <c r="H16" i="3"/>
  <c r="I12" i="5" s="1"/>
  <c r="J26" i="3"/>
  <c r="K22" i="5" s="1"/>
  <c r="L47" i="3"/>
  <c r="M43" i="5" s="1"/>
  <c r="T33" i="5"/>
  <c r="W24" i="5"/>
  <c r="Y15" i="5"/>
  <c r="T26" i="5"/>
  <c r="V36" i="5"/>
  <c r="I16" i="3"/>
  <c r="J12" i="5" s="1"/>
  <c r="K26" i="3"/>
  <c r="L22" i="5" s="1"/>
  <c r="J51" i="3"/>
  <c r="K47" i="5" s="1"/>
  <c r="V15" i="4"/>
  <c r="F11" i="6" s="1"/>
  <c r="P11" i="6" s="1"/>
  <c r="U4" i="4"/>
  <c r="E4" i="6" s="1"/>
  <c r="O4" i="6" s="1"/>
  <c r="T29" i="4"/>
  <c r="D25" i="6" s="1"/>
  <c r="N25" i="6" s="1"/>
  <c r="R3" i="4"/>
  <c r="B3" i="6" s="1"/>
  <c r="L3" i="6" s="1"/>
  <c r="Q3" i="4"/>
  <c r="A3" i="6" s="1"/>
  <c r="K3" i="6" s="1"/>
  <c r="S36" i="4"/>
  <c r="C32" i="6" s="1"/>
  <c r="M32" i="6" s="1"/>
  <c r="V14" i="4"/>
  <c r="F10" i="6" s="1"/>
  <c r="P10" i="6" s="1"/>
  <c r="Q21" i="4"/>
  <c r="A17" i="6" s="1"/>
  <c r="K17" i="6" s="1"/>
  <c r="S11" i="4"/>
  <c r="C7" i="6" s="1"/>
  <c r="M7" i="6" s="1"/>
  <c r="R43" i="4"/>
  <c r="B39" i="6" s="1"/>
  <c r="L39" i="6" s="1"/>
  <c r="W4" i="4"/>
  <c r="G4" i="6" s="1"/>
  <c r="Q4" i="6" s="1"/>
  <c r="Q50" i="4"/>
  <c r="A46" i="6" s="1"/>
  <c r="K46" i="6" s="1"/>
  <c r="R42" i="4"/>
  <c r="B38" i="6" s="1"/>
  <c r="L38" i="6" s="1"/>
  <c r="S35" i="4"/>
  <c r="C31" i="6" s="1"/>
  <c r="M31" i="6" s="1"/>
  <c r="T28" i="4"/>
  <c r="D24" i="6" s="1"/>
  <c r="N24" i="6" s="1"/>
  <c r="U21" i="4"/>
  <c r="E17" i="6" s="1"/>
  <c r="O17" i="6" s="1"/>
  <c r="T15" i="4"/>
  <c r="D11" i="6" s="1"/>
  <c r="N11" i="6" s="1"/>
  <c r="V4" i="4"/>
  <c r="F4" i="6" s="1"/>
  <c r="P4" i="6" s="1"/>
  <c r="S55" i="4"/>
  <c r="C51" i="6" s="1"/>
  <c r="M51" i="6" s="1"/>
  <c r="T48" i="4"/>
  <c r="D44" i="6" s="1"/>
  <c r="N44" i="6" s="1"/>
  <c r="U41" i="4"/>
  <c r="E37" i="6" s="1"/>
  <c r="O37" i="6" s="1"/>
  <c r="V34" i="4"/>
  <c r="F30" i="6" s="1"/>
  <c r="P30" i="6" s="1"/>
  <c r="W27" i="4"/>
  <c r="G23" i="6" s="1"/>
  <c r="Q23" i="6" s="1"/>
  <c r="W19" i="4"/>
  <c r="G15" i="6" s="1"/>
  <c r="Q15" i="6" s="1"/>
  <c r="Q14" i="4"/>
  <c r="A10" i="6" s="1"/>
  <c r="K10" i="6" s="1"/>
  <c r="W56" i="4"/>
  <c r="G52" i="6" s="1"/>
  <c r="Q52" i="6" s="1"/>
  <c r="U22" i="4"/>
  <c r="E18" i="6" s="1"/>
  <c r="O18" i="6" s="1"/>
  <c r="Y10" i="5"/>
  <c r="U14" i="5"/>
  <c r="S16" i="5"/>
  <c r="M17" i="3"/>
  <c r="N13" i="5" s="1"/>
  <c r="I28" i="3"/>
  <c r="J24" i="5" s="1"/>
  <c r="K55" i="3"/>
  <c r="L51" i="5" s="1"/>
  <c r="W17" i="5"/>
  <c r="Y27" i="5"/>
  <c r="K54" i="3"/>
  <c r="L50" i="5" s="1"/>
  <c r="N17" i="3"/>
  <c r="O13" i="5" s="1"/>
  <c r="K28" i="3"/>
  <c r="L24" i="5" s="1"/>
  <c r="V24" i="5" s="1"/>
  <c r="S21" i="5"/>
  <c r="S28" i="5"/>
  <c r="U38" i="5"/>
  <c r="J12" i="3"/>
  <c r="K8" i="5" s="1"/>
  <c r="K19" i="3"/>
  <c r="L15" i="5" s="1"/>
  <c r="I30" i="3"/>
  <c r="J26" i="5" s="1"/>
  <c r="T4" i="4"/>
  <c r="D4" i="6" s="1"/>
  <c r="N4" i="6" s="1"/>
  <c r="K15" i="3"/>
  <c r="L11" i="5" s="1"/>
  <c r="L19" i="3"/>
  <c r="M15" i="5" s="1"/>
  <c r="J30" i="3"/>
  <c r="K26" i="5" s="1"/>
  <c r="U26" i="5" s="1"/>
  <c r="O18" i="2"/>
  <c r="E14" i="5" s="1"/>
  <c r="M32" i="2"/>
  <c r="C28" i="5" s="1"/>
  <c r="U28" i="5" s="1"/>
  <c r="Q40" i="2"/>
  <c r="G36" i="5" s="1"/>
  <c r="O54" i="2"/>
  <c r="E50" i="5" s="1"/>
  <c r="P3" i="2"/>
  <c r="F3" i="5" s="1"/>
  <c r="N4" i="2"/>
  <c r="D4" i="5" s="1"/>
  <c r="L11" i="2"/>
  <c r="B7" i="5" s="1"/>
  <c r="T7" i="5" s="1"/>
  <c r="Q12" i="2"/>
  <c r="G8" i="5" s="1"/>
  <c r="Y8" i="5" s="1"/>
  <c r="O14" i="2"/>
  <c r="E10" i="5" s="1"/>
  <c r="W10" i="5" s="1"/>
  <c r="M16" i="2"/>
  <c r="C12" i="5" s="1"/>
  <c r="K18" i="2"/>
  <c r="A14" i="5" s="1"/>
  <c r="P19" i="2"/>
  <c r="F15" i="5" s="1"/>
  <c r="X15" i="5" s="1"/>
  <c r="N21" i="2"/>
  <c r="D17" i="5" s="1"/>
  <c r="V17" i="5" s="1"/>
  <c r="L23" i="2"/>
  <c r="B19" i="5" s="1"/>
  <c r="Q24" i="2"/>
  <c r="G20" i="5" s="1"/>
  <c r="O26" i="2"/>
  <c r="E22" i="5" s="1"/>
  <c r="M28" i="2"/>
  <c r="C24" i="5" s="1"/>
  <c r="K30" i="2"/>
  <c r="A26" i="5" s="1"/>
  <c r="P31" i="2"/>
  <c r="F27" i="5" s="1"/>
  <c r="N33" i="2"/>
  <c r="D29" i="5" s="1"/>
  <c r="L35" i="2"/>
  <c r="B31" i="5" s="1"/>
  <c r="Q36" i="2"/>
  <c r="G32" i="5" s="1"/>
  <c r="O38" i="2"/>
  <c r="E34" i="5" s="1"/>
  <c r="W34" i="5" s="1"/>
  <c r="M40" i="2"/>
  <c r="C36" i="5" s="1"/>
  <c r="U36" i="5" s="1"/>
  <c r="K42" i="2"/>
  <c r="A38" i="5" s="1"/>
  <c r="P43" i="2"/>
  <c r="F39" i="5" s="1"/>
  <c r="N45" i="2"/>
  <c r="D41" i="5" s="1"/>
  <c r="L47" i="2"/>
  <c r="B43" i="5" s="1"/>
  <c r="Q48" i="2"/>
  <c r="G44" i="5" s="1"/>
  <c r="O50" i="2"/>
  <c r="E46" i="5" s="1"/>
  <c r="M52" i="2"/>
  <c r="C48" i="5" s="1"/>
  <c r="K54" i="2"/>
  <c r="A50" i="5" s="1"/>
  <c r="P55" i="2"/>
  <c r="F51" i="5" s="1"/>
  <c r="N57" i="2"/>
  <c r="D53" i="5" s="1"/>
  <c r="K12" i="3"/>
  <c r="L8" i="5" s="1"/>
  <c r="I14" i="3"/>
  <c r="J10" i="5" s="1"/>
  <c r="N15" i="3"/>
  <c r="O11" i="5" s="1"/>
  <c r="L17" i="3"/>
  <c r="M13" i="5" s="1"/>
  <c r="J19" i="3"/>
  <c r="K15" i="5" s="1"/>
  <c r="H21" i="3"/>
  <c r="I17" i="5" s="1"/>
  <c r="M22" i="3"/>
  <c r="N18" i="5" s="1"/>
  <c r="K24" i="3"/>
  <c r="L20" i="5" s="1"/>
  <c r="I26" i="3"/>
  <c r="J22" i="5" s="1"/>
  <c r="H28" i="3"/>
  <c r="I24" i="5" s="1"/>
  <c r="N29" i="3"/>
  <c r="O25" i="5" s="1"/>
  <c r="H32" i="3"/>
  <c r="I28" i="5" s="1"/>
  <c r="I34" i="3"/>
  <c r="J30" i="5" s="1"/>
  <c r="K36" i="3"/>
  <c r="L32" i="5" s="1"/>
  <c r="I39" i="3"/>
  <c r="J35" i="5" s="1"/>
  <c r="M42" i="3"/>
  <c r="N38" i="5" s="1"/>
  <c r="N46" i="3"/>
  <c r="O42" i="5" s="1"/>
  <c r="I51" i="3"/>
  <c r="J47" i="5" s="1"/>
  <c r="N54" i="3"/>
  <c r="O50" i="5" s="1"/>
  <c r="V26" i="4"/>
  <c r="F22" i="6" s="1"/>
  <c r="P22" i="6" s="1"/>
  <c r="U33" i="4"/>
  <c r="E29" i="6" s="1"/>
  <c r="O29" i="6" s="1"/>
  <c r="T40" i="4"/>
  <c r="D36" i="6" s="1"/>
  <c r="N36" i="6" s="1"/>
  <c r="S47" i="4"/>
  <c r="C43" i="6" s="1"/>
  <c r="M43" i="6" s="1"/>
  <c r="R54" i="4"/>
  <c r="B50" i="6" s="1"/>
  <c r="L50" i="6" s="1"/>
  <c r="Q4" i="2"/>
  <c r="G4" i="5" s="1"/>
  <c r="O11" i="2"/>
  <c r="E7" i="5" s="1"/>
  <c r="W7" i="5" s="1"/>
  <c r="M13" i="2"/>
  <c r="C9" i="5" s="1"/>
  <c r="K15" i="2"/>
  <c r="A11" i="5" s="1"/>
  <c r="P16" i="2"/>
  <c r="F12" i="5" s="1"/>
  <c r="N18" i="2"/>
  <c r="D14" i="5" s="1"/>
  <c r="L20" i="2"/>
  <c r="B16" i="5" s="1"/>
  <c r="Q21" i="2"/>
  <c r="G17" i="5" s="1"/>
  <c r="O23" i="2"/>
  <c r="E19" i="5" s="1"/>
  <c r="M25" i="2"/>
  <c r="C21" i="5" s="1"/>
  <c r="U21" i="5" s="1"/>
  <c r="K27" i="2"/>
  <c r="A23" i="5" s="1"/>
  <c r="P28" i="2"/>
  <c r="F24" i="5" s="1"/>
  <c r="X24" i="5" s="1"/>
  <c r="N30" i="2"/>
  <c r="D26" i="5" s="1"/>
  <c r="V26" i="5" s="1"/>
  <c r="L32" i="2"/>
  <c r="B28" i="5" s="1"/>
  <c r="T28" i="5" s="1"/>
  <c r="Q33" i="2"/>
  <c r="G29" i="5" s="1"/>
  <c r="O35" i="2"/>
  <c r="E31" i="5" s="1"/>
  <c r="M37" i="2"/>
  <c r="C33" i="5" s="1"/>
  <c r="K39" i="2"/>
  <c r="A35" i="5" s="1"/>
  <c r="P40" i="2"/>
  <c r="F36" i="5" s="1"/>
  <c r="N42" i="2"/>
  <c r="D38" i="5" s="1"/>
  <c r="L44" i="2"/>
  <c r="B40" i="5" s="1"/>
  <c r="Q45" i="2"/>
  <c r="G41" i="5" s="1"/>
  <c r="O47" i="2"/>
  <c r="E43" i="5" s="1"/>
  <c r="W43" i="5" s="1"/>
  <c r="M49" i="2"/>
  <c r="C45" i="5" s="1"/>
  <c r="K51" i="2"/>
  <c r="A47" i="5" s="1"/>
  <c r="P52" i="2"/>
  <c r="F48" i="5" s="1"/>
  <c r="X48" i="5" s="1"/>
  <c r="N54" i="2"/>
  <c r="D50" i="5" s="1"/>
  <c r="L56" i="2"/>
  <c r="B52" i="5" s="1"/>
  <c r="Q57" i="2"/>
  <c r="G53" i="5" s="1"/>
  <c r="I23" i="3"/>
  <c r="J19" i="5" s="1"/>
  <c r="N24" i="3"/>
  <c r="O20" i="5" s="1"/>
  <c r="M26" i="3"/>
  <c r="N22" i="5" s="1"/>
  <c r="X22" i="5" s="1"/>
  <c r="L28" i="3"/>
  <c r="M24" i="5" s="1"/>
  <c r="K30" i="3"/>
  <c r="L26" i="5" s="1"/>
  <c r="K32" i="3"/>
  <c r="L28" i="5" s="1"/>
  <c r="M34" i="3"/>
  <c r="N30" i="5" s="1"/>
  <c r="J37" i="3"/>
  <c r="K33" i="5" s="1"/>
  <c r="L39" i="3"/>
  <c r="M35" i="5" s="1"/>
  <c r="I44" i="3"/>
  <c r="J40" i="5" s="1"/>
  <c r="N47" i="3"/>
  <c r="O43" i="5" s="1"/>
  <c r="H52" i="3"/>
  <c r="I48" i="5" s="1"/>
  <c r="J56" i="3"/>
  <c r="K52" i="5" s="1"/>
  <c r="Q49" i="4"/>
  <c r="A45" i="6" s="1"/>
  <c r="K45" i="6" s="1"/>
  <c r="W55" i="4"/>
  <c r="G51" i="6" s="1"/>
  <c r="Q51" i="6" s="1"/>
  <c r="M20" i="2"/>
  <c r="C16" i="5" s="1"/>
  <c r="N37" i="2"/>
  <c r="D33" i="5" s="1"/>
  <c r="V33" i="5" s="1"/>
  <c r="L51" i="2"/>
  <c r="B47" i="5" s="1"/>
  <c r="T47" i="5" s="1"/>
  <c r="B16" i="8"/>
  <c r="K3" i="8" s="1"/>
  <c r="B16" i="7"/>
  <c r="K46" i="7" s="1"/>
  <c r="Q11" i="2"/>
  <c r="G7" i="5" s="1"/>
  <c r="Y7" i="5" s="1"/>
  <c r="O13" i="2"/>
  <c r="E9" i="5" s="1"/>
  <c r="M15" i="2"/>
  <c r="C11" i="5" s="1"/>
  <c r="K17" i="2"/>
  <c r="A13" i="5" s="1"/>
  <c r="P18" i="2"/>
  <c r="F14" i="5" s="1"/>
  <c r="N20" i="2"/>
  <c r="D16" i="5" s="1"/>
  <c r="L22" i="2"/>
  <c r="B18" i="5" s="1"/>
  <c r="Q23" i="2"/>
  <c r="G19" i="5" s="1"/>
  <c r="Y19" i="5" s="1"/>
  <c r="O25" i="2"/>
  <c r="E21" i="5" s="1"/>
  <c r="W21" i="5" s="1"/>
  <c r="M27" i="2"/>
  <c r="C23" i="5" s="1"/>
  <c r="K29" i="2"/>
  <c r="A25" i="5" s="1"/>
  <c r="S25" i="5" s="1"/>
  <c r="P30" i="2"/>
  <c r="F26" i="5" s="1"/>
  <c r="X26" i="5" s="1"/>
  <c r="N32" i="2"/>
  <c r="D28" i="5" s="1"/>
  <c r="V28" i="5" s="1"/>
  <c r="L34" i="2"/>
  <c r="B30" i="5" s="1"/>
  <c r="Q35" i="2"/>
  <c r="G31" i="5" s="1"/>
  <c r="O37" i="2"/>
  <c r="E33" i="5" s="1"/>
  <c r="M39" i="2"/>
  <c r="C35" i="5" s="1"/>
  <c r="U35" i="5" s="1"/>
  <c r="K41" i="2"/>
  <c r="A37" i="5" s="1"/>
  <c r="P42" i="2"/>
  <c r="F38" i="5" s="1"/>
  <c r="X38" i="5" s="1"/>
  <c r="N44" i="2"/>
  <c r="D40" i="5" s="1"/>
  <c r="L46" i="2"/>
  <c r="B42" i="5" s="1"/>
  <c r="T42" i="5" s="1"/>
  <c r="Q47" i="2"/>
  <c r="G43" i="5" s="1"/>
  <c r="Y43" i="5" s="1"/>
  <c r="O49" i="2"/>
  <c r="E45" i="5" s="1"/>
  <c r="M51" i="2"/>
  <c r="C47" i="5" s="1"/>
  <c r="U47" i="5" s="1"/>
  <c r="K53" i="2"/>
  <c r="A49" i="5" s="1"/>
  <c r="S49" i="5" s="1"/>
  <c r="P54" i="2"/>
  <c r="F50" i="5" s="1"/>
  <c r="N56" i="2"/>
  <c r="D52" i="5" s="1"/>
  <c r="K11" i="3"/>
  <c r="L7" i="5" s="1"/>
  <c r="V7" i="5" s="1"/>
  <c r="I13" i="3"/>
  <c r="J9" i="5" s="1"/>
  <c r="T9" i="5" s="1"/>
  <c r="N14" i="3"/>
  <c r="O10" i="5" s="1"/>
  <c r="L16" i="3"/>
  <c r="M12" i="5" s="1"/>
  <c r="W12" i="5" s="1"/>
  <c r="J18" i="3"/>
  <c r="K14" i="5" s="1"/>
  <c r="H20" i="3"/>
  <c r="I16" i="5" s="1"/>
  <c r="M21" i="3"/>
  <c r="N17" i="5" s="1"/>
  <c r="X17" i="5" s="1"/>
  <c r="K23" i="3"/>
  <c r="L19" i="5" s="1"/>
  <c r="V19" i="5" s="1"/>
  <c r="I25" i="3"/>
  <c r="J21" i="5" s="1"/>
  <c r="T21" i="5" s="1"/>
  <c r="H27" i="3"/>
  <c r="I23" i="5" s="1"/>
  <c r="N28" i="3"/>
  <c r="O24" i="5" s="1"/>
  <c r="M30" i="3"/>
  <c r="N26" i="5" s="1"/>
  <c r="M32" i="3"/>
  <c r="N28" i="5" s="1"/>
  <c r="J35" i="3"/>
  <c r="K31" i="5" s="1"/>
  <c r="U31" i="5" s="1"/>
  <c r="L37" i="3"/>
  <c r="M33" i="5" s="1"/>
  <c r="M40" i="3"/>
  <c r="N36" i="5" s="1"/>
  <c r="K44" i="3"/>
  <c r="L40" i="5" s="1"/>
  <c r="L48" i="3"/>
  <c r="M44" i="5" s="1"/>
  <c r="N52" i="3"/>
  <c r="O48" i="5" s="1"/>
  <c r="L56" i="3"/>
  <c r="M52" i="5" s="1"/>
  <c r="U56" i="4"/>
  <c r="E52" i="6" s="1"/>
  <c r="O52" i="6" s="1"/>
  <c r="W15" i="4"/>
  <c r="G11" i="6" s="1"/>
  <c r="Q11" i="6" s="1"/>
  <c r="V22" i="4"/>
  <c r="F18" i="6" s="1"/>
  <c r="P18" i="6" s="1"/>
  <c r="U29" i="4"/>
  <c r="E25" i="6" s="1"/>
  <c r="O25" i="6" s="1"/>
  <c r="T36" i="4"/>
  <c r="D32" i="6" s="1"/>
  <c r="N32" i="6" s="1"/>
  <c r="S43" i="4"/>
  <c r="C39" i="6" s="1"/>
  <c r="M39" i="6" s="1"/>
  <c r="R50" i="4"/>
  <c r="B46" i="6" s="1"/>
  <c r="L46" i="6" s="1"/>
  <c r="Q57" i="4"/>
  <c r="A53" i="6" s="1"/>
  <c r="K53" i="6" s="1"/>
  <c r="P11" i="2"/>
  <c r="F7" i="5" s="1"/>
  <c r="P23" i="2"/>
  <c r="F19" i="5" s="1"/>
  <c r="X19" i="5" s="1"/>
  <c r="P35" i="2"/>
  <c r="F31" i="5" s="1"/>
  <c r="O42" i="2"/>
  <c r="E38" i="5" s="1"/>
  <c r="Q52" i="2"/>
  <c r="G48" i="5" s="1"/>
  <c r="Y48" i="5" s="1"/>
  <c r="B18" i="8"/>
  <c r="O3" i="8" s="1"/>
  <c r="B18" i="7"/>
  <c r="K12" i="2"/>
  <c r="A8" i="5" s="1"/>
  <c r="P13" i="2"/>
  <c r="F9" i="5" s="1"/>
  <c r="N15" i="2"/>
  <c r="D11" i="5" s="1"/>
  <c r="V11" i="5" s="1"/>
  <c r="L17" i="2"/>
  <c r="B13" i="5" s="1"/>
  <c r="Q18" i="2"/>
  <c r="G14" i="5" s="1"/>
  <c r="O20" i="2"/>
  <c r="E16" i="5" s="1"/>
  <c r="W16" i="5" s="1"/>
  <c r="M22" i="2"/>
  <c r="C18" i="5" s="1"/>
  <c r="U18" i="5" s="1"/>
  <c r="K24" i="2"/>
  <c r="A20" i="5" s="1"/>
  <c r="P25" i="2"/>
  <c r="F21" i="5" s="1"/>
  <c r="X21" i="5" s="1"/>
  <c r="N27" i="2"/>
  <c r="D23" i="5" s="1"/>
  <c r="V23" i="5" s="1"/>
  <c r="L29" i="2"/>
  <c r="B25" i="5" s="1"/>
  <c r="T25" i="5" s="1"/>
  <c r="Q30" i="2"/>
  <c r="G26" i="5" s="1"/>
  <c r="Y26" i="5" s="1"/>
  <c r="O32" i="2"/>
  <c r="E28" i="5" s="1"/>
  <c r="W28" i="5" s="1"/>
  <c r="M34" i="2"/>
  <c r="C30" i="5" s="1"/>
  <c r="U30" i="5" s="1"/>
  <c r="K36" i="2"/>
  <c r="A32" i="5" s="1"/>
  <c r="P37" i="2"/>
  <c r="F33" i="5" s="1"/>
  <c r="N39" i="2"/>
  <c r="D35" i="5" s="1"/>
  <c r="V35" i="5" s="1"/>
  <c r="L41" i="2"/>
  <c r="B37" i="5" s="1"/>
  <c r="T37" i="5" s="1"/>
  <c r="Q42" i="2"/>
  <c r="G38" i="5" s="1"/>
  <c r="Y38" i="5" s="1"/>
  <c r="O44" i="2"/>
  <c r="E40" i="5" s="1"/>
  <c r="M46" i="2"/>
  <c r="C42" i="5" s="1"/>
  <c r="K48" i="2"/>
  <c r="A44" i="5" s="1"/>
  <c r="S44" i="5" s="1"/>
  <c r="P49" i="2"/>
  <c r="F45" i="5" s="1"/>
  <c r="X45" i="5" s="1"/>
  <c r="N51" i="2"/>
  <c r="D47" i="5" s="1"/>
  <c r="V47" i="5" s="1"/>
  <c r="L53" i="2"/>
  <c r="B49" i="5" s="1"/>
  <c r="Q54" i="2"/>
  <c r="G50" i="5" s="1"/>
  <c r="Y50" i="5" s="1"/>
  <c r="O56" i="2"/>
  <c r="E52" i="5" s="1"/>
  <c r="J3" i="3"/>
  <c r="K3" i="5" s="1"/>
  <c r="K4" i="3"/>
  <c r="L4" i="5" s="1"/>
  <c r="L11" i="3"/>
  <c r="M7" i="5" s="1"/>
  <c r="J13" i="3"/>
  <c r="K9" i="5" s="1"/>
  <c r="H15" i="3"/>
  <c r="I11" i="5" s="1"/>
  <c r="M16" i="3"/>
  <c r="N12" i="5" s="1"/>
  <c r="K18" i="3"/>
  <c r="L14" i="5" s="1"/>
  <c r="I20" i="3"/>
  <c r="J16" i="5" s="1"/>
  <c r="N21" i="3"/>
  <c r="O17" i="5" s="1"/>
  <c r="L23" i="3"/>
  <c r="M19" i="5" s="1"/>
  <c r="J25" i="3"/>
  <c r="K21" i="5" s="1"/>
  <c r="I27" i="3"/>
  <c r="J23" i="5" s="1"/>
  <c r="H29" i="3"/>
  <c r="I25" i="5" s="1"/>
  <c r="N30" i="3"/>
  <c r="O26" i="5" s="1"/>
  <c r="H33" i="3"/>
  <c r="I29" i="5" s="1"/>
  <c r="K35" i="3"/>
  <c r="L31" i="5" s="1"/>
  <c r="V31" i="5" s="1"/>
  <c r="M37" i="3"/>
  <c r="N33" i="5" s="1"/>
  <c r="N40" i="3"/>
  <c r="O36" i="5" s="1"/>
  <c r="L44" i="3"/>
  <c r="M40" i="5" s="1"/>
  <c r="J49" i="3"/>
  <c r="K45" i="5" s="1"/>
  <c r="H53" i="3"/>
  <c r="I49" i="5" s="1"/>
  <c r="I57" i="3"/>
  <c r="J53" i="5" s="1"/>
  <c r="T16" i="4"/>
  <c r="D12" i="6" s="1"/>
  <c r="N12" i="6" s="1"/>
  <c r="S23" i="4"/>
  <c r="C19" i="6" s="1"/>
  <c r="M19" i="6" s="1"/>
  <c r="R30" i="4"/>
  <c r="B26" i="6" s="1"/>
  <c r="L26" i="6" s="1"/>
  <c r="Q37" i="4"/>
  <c r="A33" i="6" s="1"/>
  <c r="K33" i="6" s="1"/>
  <c r="W43" i="4"/>
  <c r="G39" i="6" s="1"/>
  <c r="Q39" i="6" s="1"/>
  <c r="V50" i="4"/>
  <c r="F46" i="6" s="1"/>
  <c r="P46" i="6" s="1"/>
  <c r="U57" i="4"/>
  <c r="E53" i="6" s="1"/>
  <c r="O53" i="6" s="1"/>
  <c r="K22" i="2"/>
  <c r="A18" i="5" s="1"/>
  <c r="S18" i="5" s="1"/>
  <c r="K34" i="2"/>
  <c r="A30" i="5" s="1"/>
  <c r="S30" i="5" s="1"/>
  <c r="P47" i="2"/>
  <c r="F43" i="5" s="1"/>
  <c r="X43" i="5" s="1"/>
  <c r="K3" i="2"/>
  <c r="A3" i="5" s="1"/>
  <c r="S3" i="5" s="1"/>
  <c r="L12" i="2"/>
  <c r="B8" i="5" s="1"/>
  <c r="Q13" i="2"/>
  <c r="G9" i="5" s="1"/>
  <c r="O15" i="2"/>
  <c r="E11" i="5" s="1"/>
  <c r="M17" i="2"/>
  <c r="C13" i="5" s="1"/>
  <c r="K19" i="2"/>
  <c r="A15" i="5" s="1"/>
  <c r="P20" i="2"/>
  <c r="F16" i="5" s="1"/>
  <c r="N22" i="2"/>
  <c r="D18" i="5" s="1"/>
  <c r="V18" i="5" s="1"/>
  <c r="L24" i="2"/>
  <c r="B20" i="5" s="1"/>
  <c r="Q25" i="2"/>
  <c r="G21" i="5" s="1"/>
  <c r="Y21" i="5" s="1"/>
  <c r="O27" i="2"/>
  <c r="E23" i="5" s="1"/>
  <c r="W23" i="5" s="1"/>
  <c r="M29" i="2"/>
  <c r="C25" i="5" s="1"/>
  <c r="U25" i="5" s="1"/>
  <c r="K31" i="2"/>
  <c r="A27" i="5" s="1"/>
  <c r="S27" i="5" s="1"/>
  <c r="P32" i="2"/>
  <c r="F28" i="5" s="1"/>
  <c r="X28" i="5" s="1"/>
  <c r="N34" i="2"/>
  <c r="D30" i="5" s="1"/>
  <c r="V30" i="5" s="1"/>
  <c r="L36" i="2"/>
  <c r="B32" i="5" s="1"/>
  <c r="Q37" i="2"/>
  <c r="G33" i="5" s="1"/>
  <c r="O39" i="2"/>
  <c r="E35" i="5" s="1"/>
  <c r="M41" i="2"/>
  <c r="C37" i="5" s="1"/>
  <c r="K43" i="2"/>
  <c r="A39" i="5" s="1"/>
  <c r="S39" i="5" s="1"/>
  <c r="P44" i="2"/>
  <c r="F40" i="5" s="1"/>
  <c r="N46" i="2"/>
  <c r="D42" i="5" s="1"/>
  <c r="V42" i="5" s="1"/>
  <c r="L48" i="2"/>
  <c r="B44" i="5" s="1"/>
  <c r="T44" i="5" s="1"/>
  <c r="Q49" i="2"/>
  <c r="G45" i="5" s="1"/>
  <c r="Y45" i="5" s="1"/>
  <c r="O51" i="2"/>
  <c r="E47" i="5" s="1"/>
  <c r="M53" i="2"/>
  <c r="C49" i="5" s="1"/>
  <c r="K55" i="2"/>
  <c r="A51" i="5" s="1"/>
  <c r="P56" i="2"/>
  <c r="F52" i="5" s="1"/>
  <c r="K3" i="3"/>
  <c r="L3" i="5" s="1"/>
  <c r="L4" i="3"/>
  <c r="M4" i="5" s="1"/>
  <c r="W4" i="5" s="1"/>
  <c r="M11" i="3"/>
  <c r="N7" i="5" s="1"/>
  <c r="K13" i="3"/>
  <c r="L9" i="5" s="1"/>
  <c r="I15" i="3"/>
  <c r="J11" i="5" s="1"/>
  <c r="N16" i="3"/>
  <c r="O12" i="5" s="1"/>
  <c r="L18" i="3"/>
  <c r="M14" i="5" s="1"/>
  <c r="J20" i="3"/>
  <c r="K16" i="5" s="1"/>
  <c r="H22" i="3"/>
  <c r="I18" i="5" s="1"/>
  <c r="M23" i="3"/>
  <c r="N19" i="5" s="1"/>
  <c r="K25" i="3"/>
  <c r="L21" i="5" s="1"/>
  <c r="J27" i="3"/>
  <c r="K23" i="5" s="1"/>
  <c r="I29" i="3"/>
  <c r="J25" i="5" s="1"/>
  <c r="H31" i="3"/>
  <c r="I27" i="5" s="1"/>
  <c r="I33" i="3"/>
  <c r="J29" i="5" s="1"/>
  <c r="L35" i="3"/>
  <c r="M31" i="5" s="1"/>
  <c r="N37" i="3"/>
  <c r="O33" i="5" s="1"/>
  <c r="H41" i="3"/>
  <c r="I37" i="5" s="1"/>
  <c r="I45" i="3"/>
  <c r="J41" i="5" s="1"/>
  <c r="K49" i="3"/>
  <c r="L45" i="5" s="1"/>
  <c r="I53" i="3"/>
  <c r="J49" i="5" s="1"/>
  <c r="N57" i="3"/>
  <c r="O53" i="5" s="1"/>
  <c r="Q12" i="4"/>
  <c r="A8" i="6" s="1"/>
  <c r="K8" i="6" s="1"/>
  <c r="T17" i="4"/>
  <c r="D13" i="6" s="1"/>
  <c r="N13" i="6" s="1"/>
  <c r="S24" i="4"/>
  <c r="C20" i="6" s="1"/>
  <c r="M20" i="6" s="1"/>
  <c r="R31" i="4"/>
  <c r="B27" i="6" s="1"/>
  <c r="L27" i="6" s="1"/>
  <c r="Q38" i="4"/>
  <c r="A34" i="6" s="1"/>
  <c r="K34" i="6" s="1"/>
  <c r="W44" i="4"/>
  <c r="G40" i="6" s="1"/>
  <c r="Q40" i="6" s="1"/>
  <c r="Q16" i="2"/>
  <c r="G12" i="5" s="1"/>
  <c r="O30" i="2"/>
  <c r="E26" i="5" s="1"/>
  <c r="W26" i="5" s="1"/>
  <c r="K46" i="2"/>
  <c r="A42" i="5" s="1"/>
  <c r="S42" i="5" s="1"/>
  <c r="L3" i="2"/>
  <c r="B3" i="5" s="1"/>
  <c r="T3" i="5" s="1"/>
  <c r="M12" i="2"/>
  <c r="C8" i="5" s="1"/>
  <c r="K14" i="2"/>
  <c r="A10" i="5" s="1"/>
  <c r="P15" i="2"/>
  <c r="F11" i="5" s="1"/>
  <c r="N17" i="2"/>
  <c r="D13" i="5" s="1"/>
  <c r="L19" i="2"/>
  <c r="B15" i="5" s="1"/>
  <c r="Q20" i="2"/>
  <c r="G16" i="5" s="1"/>
  <c r="O22" i="2"/>
  <c r="E18" i="5" s="1"/>
  <c r="W18" i="5" s="1"/>
  <c r="M24" i="2"/>
  <c r="C20" i="5" s="1"/>
  <c r="U20" i="5" s="1"/>
  <c r="K26" i="2"/>
  <c r="A22" i="5" s="1"/>
  <c r="P27" i="2"/>
  <c r="F23" i="5" s="1"/>
  <c r="X23" i="5" s="1"/>
  <c r="N29" i="2"/>
  <c r="D25" i="5" s="1"/>
  <c r="V25" i="5" s="1"/>
  <c r="L31" i="2"/>
  <c r="B27" i="5" s="1"/>
  <c r="T27" i="5" s="1"/>
  <c r="Q32" i="2"/>
  <c r="G28" i="5" s="1"/>
  <c r="O34" i="2"/>
  <c r="E30" i="5" s="1"/>
  <c r="M36" i="2"/>
  <c r="C32" i="5" s="1"/>
  <c r="K38" i="2"/>
  <c r="A34" i="5" s="1"/>
  <c r="P39" i="2"/>
  <c r="F35" i="5" s="1"/>
  <c r="N41" i="2"/>
  <c r="D37" i="5" s="1"/>
  <c r="L43" i="2"/>
  <c r="B39" i="5" s="1"/>
  <c r="T39" i="5" s="1"/>
  <c r="Q44" i="2"/>
  <c r="G40" i="5" s="1"/>
  <c r="Y40" i="5" s="1"/>
  <c r="O46" i="2"/>
  <c r="E42" i="5" s="1"/>
  <c r="M48" i="2"/>
  <c r="C44" i="5" s="1"/>
  <c r="U44" i="5" s="1"/>
  <c r="K50" i="2"/>
  <c r="A46" i="5" s="1"/>
  <c r="P51" i="2"/>
  <c r="F47" i="5" s="1"/>
  <c r="X47" i="5" s="1"/>
  <c r="N53" i="2"/>
  <c r="D49" i="5" s="1"/>
  <c r="L55" i="2"/>
  <c r="B51" i="5" s="1"/>
  <c r="Q56" i="2"/>
  <c r="G52" i="5" s="1"/>
  <c r="L3" i="3"/>
  <c r="M3" i="5" s="1"/>
  <c r="M4" i="3"/>
  <c r="N4" i="5" s="1"/>
  <c r="N11" i="3"/>
  <c r="O7" i="5" s="1"/>
  <c r="L13" i="3"/>
  <c r="M9" i="5" s="1"/>
  <c r="J15" i="3"/>
  <c r="K11" i="5" s="1"/>
  <c r="H17" i="3"/>
  <c r="I13" i="5" s="1"/>
  <c r="M18" i="3"/>
  <c r="N14" i="5" s="1"/>
  <c r="K20" i="3"/>
  <c r="L16" i="5" s="1"/>
  <c r="I22" i="3"/>
  <c r="J18" i="5" s="1"/>
  <c r="N23" i="3"/>
  <c r="O19" i="5" s="1"/>
  <c r="L25" i="3"/>
  <c r="M21" i="5" s="1"/>
  <c r="K27" i="3"/>
  <c r="L23" i="5" s="1"/>
  <c r="J29" i="3"/>
  <c r="K25" i="5" s="1"/>
  <c r="I31" i="3"/>
  <c r="J27" i="5" s="1"/>
  <c r="L33" i="3"/>
  <c r="M29" i="5" s="1"/>
  <c r="W29" i="5" s="1"/>
  <c r="M35" i="3"/>
  <c r="N31" i="5" s="1"/>
  <c r="I38" i="3"/>
  <c r="J34" i="5" s="1"/>
  <c r="I41" i="3"/>
  <c r="J37" i="5" s="1"/>
  <c r="N45" i="3"/>
  <c r="O41" i="5" s="1"/>
  <c r="L49" i="3"/>
  <c r="M45" i="5" s="1"/>
  <c r="M53" i="3"/>
  <c r="N49" i="5" s="1"/>
  <c r="W30" i="4"/>
  <c r="G26" i="6" s="1"/>
  <c r="Q26" i="6" s="1"/>
  <c r="R29" i="4"/>
  <c r="B25" i="6" s="1"/>
  <c r="L25" i="6" s="1"/>
  <c r="T27" i="4"/>
  <c r="D23" i="6" s="1"/>
  <c r="N23" i="6" s="1"/>
  <c r="V25" i="4"/>
  <c r="F21" i="6" s="1"/>
  <c r="P21" i="6" s="1"/>
  <c r="Q24" i="4"/>
  <c r="A20" i="6" s="1"/>
  <c r="K20" i="6" s="1"/>
  <c r="S22" i="4"/>
  <c r="C18" i="6" s="1"/>
  <c r="M18" i="6" s="1"/>
  <c r="U20" i="4"/>
  <c r="E16" i="6" s="1"/>
  <c r="O16" i="6" s="1"/>
  <c r="W18" i="4"/>
  <c r="G14" i="6" s="1"/>
  <c r="Q14" i="6" s="1"/>
  <c r="R17" i="4"/>
  <c r="B13" i="6" s="1"/>
  <c r="L13" i="6" s="1"/>
  <c r="V3" i="4"/>
  <c r="F3" i="6" s="1"/>
  <c r="P3" i="6" s="1"/>
  <c r="T3" i="4"/>
  <c r="D3" i="6" s="1"/>
  <c r="N3" i="6" s="1"/>
  <c r="S29" i="4"/>
  <c r="C25" i="6" s="1"/>
  <c r="M25" i="6" s="1"/>
  <c r="U27" i="4"/>
  <c r="E23" i="6" s="1"/>
  <c r="O23" i="6" s="1"/>
  <c r="W25" i="4"/>
  <c r="G21" i="6" s="1"/>
  <c r="Q21" i="6" s="1"/>
  <c r="R24" i="4"/>
  <c r="B20" i="6" s="1"/>
  <c r="L20" i="6" s="1"/>
  <c r="T22" i="4"/>
  <c r="D18" i="6" s="1"/>
  <c r="N18" i="6" s="1"/>
  <c r="V20" i="4"/>
  <c r="F16" i="6" s="1"/>
  <c r="P16" i="6" s="1"/>
  <c r="Q19" i="4"/>
  <c r="A15" i="6" s="1"/>
  <c r="K15" i="6" s="1"/>
  <c r="S17" i="4"/>
  <c r="C13" i="6" s="1"/>
  <c r="M13" i="6" s="1"/>
  <c r="U15" i="4"/>
  <c r="E11" i="6" s="1"/>
  <c r="O11" i="6" s="1"/>
  <c r="W13" i="4"/>
  <c r="G9" i="6" s="1"/>
  <c r="Q9" i="6" s="1"/>
  <c r="R12" i="4"/>
  <c r="B8" i="6" s="1"/>
  <c r="L8" i="6" s="1"/>
  <c r="S12" i="4"/>
  <c r="C8" i="6" s="1"/>
  <c r="M8" i="6" s="1"/>
  <c r="U17" i="4"/>
  <c r="E13" i="6" s="1"/>
  <c r="O13" i="6" s="1"/>
  <c r="T24" i="4"/>
  <c r="D20" i="6" s="1"/>
  <c r="N20" i="6" s="1"/>
  <c r="S31" i="4"/>
  <c r="C27" i="6" s="1"/>
  <c r="M27" i="6" s="1"/>
  <c r="R38" i="4"/>
  <c r="B34" i="6" s="1"/>
  <c r="L34" i="6" s="1"/>
  <c r="Q45" i="4"/>
  <c r="A41" i="6" s="1"/>
  <c r="K41" i="6" s="1"/>
  <c r="W51" i="4"/>
  <c r="G47" i="6" s="1"/>
  <c r="Q47" i="6" s="1"/>
  <c r="N25" i="2"/>
  <c r="D21" i="5" s="1"/>
  <c r="V21" i="5" s="1"/>
  <c r="N49" i="2"/>
  <c r="D45" i="5" s="1"/>
  <c r="K4" i="2"/>
  <c r="A4" i="5" s="1"/>
  <c r="S4" i="5" s="1"/>
  <c r="L14" i="2"/>
  <c r="B10" i="5" s="1"/>
  <c r="Q15" i="2"/>
  <c r="G11" i="5" s="1"/>
  <c r="Y11" i="5" s="1"/>
  <c r="O17" i="2"/>
  <c r="E13" i="5" s="1"/>
  <c r="W13" i="5" s="1"/>
  <c r="M19" i="2"/>
  <c r="C15" i="5" s="1"/>
  <c r="U15" i="5" s="1"/>
  <c r="K21" i="2"/>
  <c r="A17" i="5" s="1"/>
  <c r="S17" i="5" s="1"/>
  <c r="P22" i="2"/>
  <c r="F18" i="5" s="1"/>
  <c r="X18" i="5" s="1"/>
  <c r="N24" i="2"/>
  <c r="D20" i="5" s="1"/>
  <c r="V20" i="5" s="1"/>
  <c r="L26" i="2"/>
  <c r="B22" i="5" s="1"/>
  <c r="T22" i="5" s="1"/>
  <c r="Q27" i="2"/>
  <c r="G23" i="5" s="1"/>
  <c r="O29" i="2"/>
  <c r="E25" i="5" s="1"/>
  <c r="M31" i="2"/>
  <c r="C27" i="5" s="1"/>
  <c r="K33" i="2"/>
  <c r="A29" i="5" s="1"/>
  <c r="S29" i="5" s="1"/>
  <c r="P34" i="2"/>
  <c r="F30" i="5" s="1"/>
  <c r="X30" i="5" s="1"/>
  <c r="N36" i="2"/>
  <c r="D32" i="5" s="1"/>
  <c r="L38" i="2"/>
  <c r="B34" i="5" s="1"/>
  <c r="T34" i="5" s="1"/>
  <c r="Q39" i="2"/>
  <c r="G35" i="5" s="1"/>
  <c r="Y35" i="5" s="1"/>
  <c r="O41" i="2"/>
  <c r="E37" i="5" s="1"/>
  <c r="M43" i="2"/>
  <c r="C39" i="5" s="1"/>
  <c r="K45" i="2"/>
  <c r="A41" i="5" s="1"/>
  <c r="P46" i="2"/>
  <c r="F42" i="5" s="1"/>
  <c r="N48" i="2"/>
  <c r="D44" i="5" s="1"/>
  <c r="L50" i="2"/>
  <c r="B46" i="5" s="1"/>
  <c r="Q51" i="2"/>
  <c r="G47" i="5" s="1"/>
  <c r="O53" i="2"/>
  <c r="E49" i="5" s="1"/>
  <c r="M55" i="2"/>
  <c r="C51" i="5" s="1"/>
  <c r="K57" i="2"/>
  <c r="A53" i="5" s="1"/>
  <c r="S53" i="5" s="1"/>
  <c r="M13" i="3"/>
  <c r="N9" i="5" s="1"/>
  <c r="I17" i="3"/>
  <c r="J13" i="5" s="1"/>
  <c r="N18" i="3"/>
  <c r="O14" i="5" s="1"/>
  <c r="L20" i="3"/>
  <c r="M16" i="5" s="1"/>
  <c r="J22" i="3"/>
  <c r="K18" i="5" s="1"/>
  <c r="H24" i="3"/>
  <c r="I20" i="5" s="1"/>
  <c r="M25" i="3"/>
  <c r="N21" i="5" s="1"/>
  <c r="L27" i="3"/>
  <c r="M23" i="5" s="1"/>
  <c r="K29" i="3"/>
  <c r="L25" i="5" s="1"/>
  <c r="J31" i="3"/>
  <c r="K27" i="5" s="1"/>
  <c r="M33" i="3"/>
  <c r="N29" i="5" s="1"/>
  <c r="X29" i="5" s="1"/>
  <c r="N35" i="3"/>
  <c r="O31" i="5" s="1"/>
  <c r="J38" i="3"/>
  <c r="K34" i="5" s="1"/>
  <c r="M41" i="3"/>
  <c r="N37" i="5" s="1"/>
  <c r="H46" i="3"/>
  <c r="I42" i="5" s="1"/>
  <c r="M49" i="3"/>
  <c r="N45" i="5" s="1"/>
  <c r="T12" i="4"/>
  <c r="D8" i="6" s="1"/>
  <c r="N8" i="6" s="1"/>
  <c r="R18" i="4"/>
  <c r="B14" i="6" s="1"/>
  <c r="L14" i="6" s="1"/>
  <c r="Q25" i="4"/>
  <c r="A21" i="6" s="1"/>
  <c r="K21" i="6" s="1"/>
  <c r="W31" i="4"/>
  <c r="G27" i="6" s="1"/>
  <c r="Q27" i="6" s="1"/>
  <c r="V38" i="4"/>
  <c r="F34" i="6" s="1"/>
  <c r="P34" i="6" s="1"/>
  <c r="U45" i="4"/>
  <c r="E41" i="6" s="1"/>
  <c r="O41" i="6" s="1"/>
  <c r="T52" i="4"/>
  <c r="D48" i="6" s="1"/>
  <c r="N48" i="6" s="1"/>
  <c r="L15" i="2"/>
  <c r="B11" i="5" s="1"/>
  <c r="T11" i="5" s="1"/>
  <c r="L27" i="2"/>
  <c r="B23" i="5" s="1"/>
  <c r="T23" i="5" s="1"/>
  <c r="L39" i="2"/>
  <c r="B35" i="5" s="1"/>
  <c r="T35" i="5" s="1"/>
  <c r="M56" i="2"/>
  <c r="C52" i="5" s="1"/>
  <c r="U52" i="5" s="1"/>
  <c r="M3" i="2"/>
  <c r="C3" i="5" s="1"/>
  <c r="U3" i="5" s="1"/>
  <c r="N12" i="2"/>
  <c r="D8" i="5" s="1"/>
  <c r="N3" i="2"/>
  <c r="D3" i="5" s="1"/>
  <c r="V3" i="5" s="1"/>
  <c r="L4" i="2"/>
  <c r="B4" i="5" s="1"/>
  <c r="O12" i="2"/>
  <c r="E8" i="5" s="1"/>
  <c r="W8" i="5" s="1"/>
  <c r="M14" i="2"/>
  <c r="C10" i="5" s="1"/>
  <c r="U10" i="5" s="1"/>
  <c r="K16" i="2"/>
  <c r="A12" i="5" s="1"/>
  <c r="S12" i="5" s="1"/>
  <c r="P17" i="2"/>
  <c r="F13" i="5" s="1"/>
  <c r="X13" i="5" s="1"/>
  <c r="N19" i="2"/>
  <c r="D15" i="5" s="1"/>
  <c r="L21" i="2"/>
  <c r="B17" i="5" s="1"/>
  <c r="T17" i="5" s="1"/>
  <c r="Q22" i="2"/>
  <c r="G18" i="5" s="1"/>
  <c r="Y18" i="5" s="1"/>
  <c r="O24" i="2"/>
  <c r="E20" i="5" s="1"/>
  <c r="W20" i="5" s="1"/>
  <c r="M26" i="2"/>
  <c r="C22" i="5" s="1"/>
  <c r="U22" i="5" s="1"/>
  <c r="K28" i="2"/>
  <c r="A24" i="5" s="1"/>
  <c r="S24" i="5" s="1"/>
  <c r="P29" i="2"/>
  <c r="F25" i="5" s="1"/>
  <c r="N31" i="2"/>
  <c r="D27" i="5" s="1"/>
  <c r="L33" i="2"/>
  <c r="B29" i="5" s="1"/>
  <c r="Q34" i="2"/>
  <c r="G30" i="5" s="1"/>
  <c r="Y30" i="5" s="1"/>
  <c r="O36" i="2"/>
  <c r="E32" i="5" s="1"/>
  <c r="M38" i="2"/>
  <c r="C34" i="5" s="1"/>
  <c r="K40" i="2"/>
  <c r="A36" i="5" s="1"/>
  <c r="S36" i="5" s="1"/>
  <c r="P41" i="2"/>
  <c r="F37" i="5" s="1"/>
  <c r="N43" i="2"/>
  <c r="D39" i="5" s="1"/>
  <c r="V39" i="5" s="1"/>
  <c r="L45" i="2"/>
  <c r="B41" i="5" s="1"/>
  <c r="Q46" i="2"/>
  <c r="G42" i="5" s="1"/>
  <c r="Y42" i="5" s="1"/>
  <c r="O48" i="2"/>
  <c r="E44" i="5" s="1"/>
  <c r="M50" i="2"/>
  <c r="C46" i="5" s="1"/>
  <c r="K52" i="2"/>
  <c r="A48" i="5" s="1"/>
  <c r="S48" i="5" s="1"/>
  <c r="P53" i="2"/>
  <c r="F49" i="5" s="1"/>
  <c r="N55" i="2"/>
  <c r="D51" i="5" s="1"/>
  <c r="V51" i="5" s="1"/>
  <c r="L57" i="2"/>
  <c r="B53" i="5" s="1"/>
  <c r="T53" i="5" s="1"/>
  <c r="N3" i="3"/>
  <c r="O3" i="5" s="1"/>
  <c r="Y3" i="5" s="1"/>
  <c r="M57" i="3"/>
  <c r="N53" i="5" s="1"/>
  <c r="X53" i="5" s="1"/>
  <c r="H56" i="3"/>
  <c r="I52" i="5" s="1"/>
  <c r="S52" i="5" s="1"/>
  <c r="J54" i="3"/>
  <c r="K50" i="5" s="1"/>
  <c r="U50" i="5" s="1"/>
  <c r="L52" i="3"/>
  <c r="M48" i="5" s="1"/>
  <c r="W48" i="5" s="1"/>
  <c r="N50" i="3"/>
  <c r="O46" i="5" s="1"/>
  <c r="Y46" i="5" s="1"/>
  <c r="I49" i="3"/>
  <c r="J45" i="5" s="1"/>
  <c r="T45" i="5" s="1"/>
  <c r="K47" i="3"/>
  <c r="L43" i="5" s="1"/>
  <c r="V43" i="5" s="1"/>
  <c r="M45" i="3"/>
  <c r="N41" i="5" s="1"/>
  <c r="X41" i="5" s="1"/>
  <c r="H44" i="3"/>
  <c r="I40" i="5" s="1"/>
  <c r="S40" i="5" s="1"/>
  <c r="J42" i="3"/>
  <c r="K38" i="5" s="1"/>
  <c r="L40" i="3"/>
  <c r="M36" i="5" s="1"/>
  <c r="W36" i="5" s="1"/>
  <c r="L57" i="3"/>
  <c r="M53" i="5" s="1"/>
  <c r="W53" i="5" s="1"/>
  <c r="N55" i="3"/>
  <c r="O51" i="5" s="1"/>
  <c r="Y51" i="5" s="1"/>
  <c r="I54" i="3"/>
  <c r="J50" i="5" s="1"/>
  <c r="T50" i="5" s="1"/>
  <c r="K52" i="3"/>
  <c r="L48" i="5" s="1"/>
  <c r="V48" i="5" s="1"/>
  <c r="M50" i="3"/>
  <c r="N46" i="5" s="1"/>
  <c r="X46" i="5" s="1"/>
  <c r="H49" i="3"/>
  <c r="I45" i="5" s="1"/>
  <c r="S45" i="5" s="1"/>
  <c r="J47" i="3"/>
  <c r="K43" i="5" s="1"/>
  <c r="L45" i="3"/>
  <c r="M41" i="5" s="1"/>
  <c r="W41" i="5" s="1"/>
  <c r="N43" i="3"/>
  <c r="O39" i="5" s="1"/>
  <c r="Y39" i="5" s="1"/>
  <c r="I42" i="3"/>
  <c r="J38" i="5" s="1"/>
  <c r="T38" i="5" s="1"/>
  <c r="K40" i="3"/>
  <c r="L36" i="5" s="1"/>
  <c r="M38" i="3"/>
  <c r="N34" i="5" s="1"/>
  <c r="X34" i="5" s="1"/>
  <c r="H37" i="3"/>
  <c r="I33" i="5" s="1"/>
  <c r="S33" i="5" s="1"/>
  <c r="K57" i="3"/>
  <c r="L53" i="5" s="1"/>
  <c r="M55" i="3"/>
  <c r="N51" i="5" s="1"/>
  <c r="H54" i="3"/>
  <c r="I50" i="5" s="1"/>
  <c r="J52" i="3"/>
  <c r="K48" i="5" s="1"/>
  <c r="L50" i="3"/>
  <c r="M46" i="5" s="1"/>
  <c r="N48" i="3"/>
  <c r="O44" i="5" s="1"/>
  <c r="I47" i="3"/>
  <c r="J43" i="5" s="1"/>
  <c r="K45" i="3"/>
  <c r="L41" i="5" s="1"/>
  <c r="M43" i="3"/>
  <c r="N39" i="5" s="1"/>
  <c r="H42" i="3"/>
  <c r="I38" i="5" s="1"/>
  <c r="J40" i="3"/>
  <c r="K36" i="5" s="1"/>
  <c r="L38" i="3"/>
  <c r="M34" i="5" s="1"/>
  <c r="N36" i="3"/>
  <c r="O32" i="5" s="1"/>
  <c r="I35" i="3"/>
  <c r="J31" i="5" s="1"/>
  <c r="K33" i="3"/>
  <c r="L29" i="5" s="1"/>
  <c r="M31" i="3"/>
  <c r="N27" i="5" s="1"/>
  <c r="H30" i="3"/>
  <c r="I26" i="5" s="1"/>
  <c r="J28" i="3"/>
  <c r="K24" i="5" s="1"/>
  <c r="L26" i="3"/>
  <c r="M22" i="5" s="1"/>
  <c r="J57" i="3"/>
  <c r="K53" i="5" s="1"/>
  <c r="U53" i="5" s="1"/>
  <c r="L55" i="3"/>
  <c r="M51" i="5" s="1"/>
  <c r="N53" i="3"/>
  <c r="O49" i="5" s="1"/>
  <c r="I52" i="3"/>
  <c r="J48" i="5" s="1"/>
  <c r="K50" i="3"/>
  <c r="L46" i="5" s="1"/>
  <c r="M48" i="3"/>
  <c r="N44" i="5" s="1"/>
  <c r="H47" i="3"/>
  <c r="I43" i="5" s="1"/>
  <c r="J45" i="3"/>
  <c r="K41" i="5" s="1"/>
  <c r="L43" i="3"/>
  <c r="M39" i="5" s="1"/>
  <c r="N41" i="3"/>
  <c r="O37" i="5" s="1"/>
  <c r="I40" i="3"/>
  <c r="J36" i="5" s="1"/>
  <c r="K38" i="3"/>
  <c r="L34" i="5" s="1"/>
  <c r="M36" i="3"/>
  <c r="N32" i="5" s="1"/>
  <c r="H35" i="3"/>
  <c r="I31" i="5" s="1"/>
  <c r="J33" i="3"/>
  <c r="K29" i="5" s="1"/>
  <c r="L31" i="3"/>
  <c r="M27" i="5" s="1"/>
  <c r="H57" i="3"/>
  <c r="I53" i="5" s="1"/>
  <c r="J55" i="3"/>
  <c r="K51" i="5" s="1"/>
  <c r="L53" i="3"/>
  <c r="M49" i="5" s="1"/>
  <c r="N51" i="3"/>
  <c r="O47" i="5" s="1"/>
  <c r="I50" i="3"/>
  <c r="J46" i="5" s="1"/>
  <c r="K48" i="3"/>
  <c r="L44" i="5" s="1"/>
  <c r="M46" i="3"/>
  <c r="N42" i="5" s="1"/>
  <c r="H45" i="3"/>
  <c r="I41" i="5" s="1"/>
  <c r="J43" i="3"/>
  <c r="K39" i="5" s="1"/>
  <c r="L41" i="3"/>
  <c r="M37" i="5" s="1"/>
  <c r="N39" i="3"/>
  <c r="O35" i="5" s="1"/>
  <c r="N56" i="3"/>
  <c r="O52" i="5" s="1"/>
  <c r="I55" i="3"/>
  <c r="J51" i="5" s="1"/>
  <c r="K53" i="3"/>
  <c r="L49" i="5" s="1"/>
  <c r="M51" i="3"/>
  <c r="N47" i="5" s="1"/>
  <c r="H50" i="3"/>
  <c r="I46" i="5" s="1"/>
  <c r="J48" i="3"/>
  <c r="K44" i="5" s="1"/>
  <c r="L46" i="3"/>
  <c r="M42" i="5" s="1"/>
  <c r="N44" i="3"/>
  <c r="O40" i="5" s="1"/>
  <c r="I43" i="3"/>
  <c r="J39" i="5" s="1"/>
  <c r="K41" i="3"/>
  <c r="L37" i="5" s="1"/>
  <c r="M39" i="3"/>
  <c r="N35" i="5" s="1"/>
  <c r="H38" i="3"/>
  <c r="I34" i="5" s="1"/>
  <c r="J36" i="3"/>
  <c r="K32" i="5" s="1"/>
  <c r="L34" i="3"/>
  <c r="M30" i="5" s="1"/>
  <c r="N32" i="3"/>
  <c r="O28" i="5" s="1"/>
  <c r="M56" i="3"/>
  <c r="N52" i="5" s="1"/>
  <c r="H55" i="3"/>
  <c r="I51" i="5" s="1"/>
  <c r="J53" i="3"/>
  <c r="K49" i="5" s="1"/>
  <c r="L51" i="3"/>
  <c r="M47" i="5" s="1"/>
  <c r="N49" i="3"/>
  <c r="O45" i="5" s="1"/>
  <c r="I48" i="3"/>
  <c r="J44" i="5" s="1"/>
  <c r="K46" i="3"/>
  <c r="L42" i="5" s="1"/>
  <c r="M44" i="3"/>
  <c r="N40" i="5" s="1"/>
  <c r="H43" i="3"/>
  <c r="I39" i="5" s="1"/>
  <c r="J41" i="3"/>
  <c r="K37" i="5" s="1"/>
  <c r="I12" i="3"/>
  <c r="J8" i="5" s="1"/>
  <c r="N13" i="3"/>
  <c r="O9" i="5" s="1"/>
  <c r="L15" i="3"/>
  <c r="M11" i="5" s="1"/>
  <c r="J17" i="3"/>
  <c r="K13" i="5" s="1"/>
  <c r="H19" i="3"/>
  <c r="I15" i="5" s="1"/>
  <c r="M20" i="3"/>
  <c r="N16" i="5" s="1"/>
  <c r="K22" i="3"/>
  <c r="L18" i="5" s="1"/>
  <c r="I24" i="3"/>
  <c r="J20" i="5" s="1"/>
  <c r="N25" i="3"/>
  <c r="O21" i="5" s="1"/>
  <c r="M27" i="3"/>
  <c r="N23" i="5" s="1"/>
  <c r="L29" i="3"/>
  <c r="M25" i="5" s="1"/>
  <c r="K31" i="3"/>
  <c r="L27" i="5" s="1"/>
  <c r="N33" i="3"/>
  <c r="O29" i="5" s="1"/>
  <c r="H36" i="3"/>
  <c r="I32" i="5" s="1"/>
  <c r="N38" i="3"/>
  <c r="O34" i="5" s="1"/>
  <c r="Y34" i="5" s="1"/>
  <c r="K42" i="3"/>
  <c r="L38" i="5" s="1"/>
  <c r="I46" i="3"/>
  <c r="J42" i="5" s="1"/>
  <c r="J50" i="3"/>
  <c r="K46" i="5" s="1"/>
  <c r="L54" i="3"/>
  <c r="M50" i="5" s="1"/>
  <c r="S3" i="4"/>
  <c r="C3" i="6" s="1"/>
  <c r="M3" i="6" s="1"/>
  <c r="Q13" i="4"/>
  <c r="A9" i="6" s="1"/>
  <c r="K9" i="6" s="1"/>
  <c r="R19" i="4"/>
  <c r="B15" i="6" s="1"/>
  <c r="L15" i="6" s="1"/>
  <c r="Q26" i="4"/>
  <c r="A22" i="6" s="1"/>
  <c r="K22" i="6" s="1"/>
  <c r="W32" i="4"/>
  <c r="G28" i="6" s="1"/>
  <c r="Q28" i="6" s="1"/>
  <c r="V39" i="4"/>
  <c r="F35" i="6" s="1"/>
  <c r="P35" i="6" s="1"/>
  <c r="U46" i="4"/>
  <c r="E42" i="6" s="1"/>
  <c r="O42" i="6" s="1"/>
  <c r="T53" i="4"/>
  <c r="D49" i="6" s="1"/>
  <c r="N49" i="6" s="1"/>
  <c r="N13" i="2"/>
  <c r="D9" i="5" s="1"/>
  <c r="V9" i="5" s="1"/>
  <c r="Q28" i="2"/>
  <c r="G24" i="5" s="1"/>
  <c r="Y24" i="5" s="1"/>
  <c r="M44" i="2"/>
  <c r="C40" i="5" s="1"/>
  <c r="U40" i="5" s="1"/>
  <c r="O3" i="2"/>
  <c r="E3" i="5" s="1"/>
  <c r="W3" i="5" s="1"/>
  <c r="M4" i="2"/>
  <c r="C4" i="5" s="1"/>
  <c r="U4" i="5" s="1"/>
  <c r="K11" i="2"/>
  <c r="A7" i="5" s="1"/>
  <c r="S7" i="5" s="1"/>
  <c r="P12" i="2"/>
  <c r="F8" i="5" s="1"/>
  <c r="X8" i="5" s="1"/>
  <c r="N14" i="2"/>
  <c r="D10" i="5" s="1"/>
  <c r="V10" i="5" s="1"/>
  <c r="L16" i="2"/>
  <c r="B12" i="5" s="1"/>
  <c r="T12" i="5" s="1"/>
  <c r="Q17" i="2"/>
  <c r="G13" i="5" s="1"/>
  <c r="Y13" i="5" s="1"/>
  <c r="O19" i="2"/>
  <c r="E15" i="5" s="1"/>
  <c r="W15" i="5" s="1"/>
  <c r="M21" i="2"/>
  <c r="C17" i="5" s="1"/>
  <c r="U17" i="5" s="1"/>
  <c r="K23" i="2"/>
  <c r="A19" i="5" s="1"/>
  <c r="S19" i="5" s="1"/>
  <c r="P24" i="2"/>
  <c r="F20" i="5" s="1"/>
  <c r="N26" i="2"/>
  <c r="D22" i="5" s="1"/>
  <c r="V22" i="5" s="1"/>
  <c r="L28" i="2"/>
  <c r="B24" i="5" s="1"/>
  <c r="T24" i="5" s="1"/>
  <c r="Q29" i="2"/>
  <c r="G25" i="5" s="1"/>
  <c r="O31" i="2"/>
  <c r="E27" i="5" s="1"/>
  <c r="M33" i="2"/>
  <c r="C29" i="5" s="1"/>
  <c r="K35" i="2"/>
  <c r="A31" i="5" s="1"/>
  <c r="S31" i="5" s="1"/>
  <c r="P36" i="2"/>
  <c r="F32" i="5" s="1"/>
  <c r="X32" i="5" s="1"/>
  <c r="N38" i="2"/>
  <c r="D34" i="5" s="1"/>
  <c r="V34" i="5" s="1"/>
  <c r="L40" i="2"/>
  <c r="B36" i="5" s="1"/>
  <c r="T36" i="5" s="1"/>
  <c r="Q41" i="2"/>
  <c r="G37" i="5" s="1"/>
  <c r="Y37" i="5" s="1"/>
  <c r="O43" i="2"/>
  <c r="E39" i="5" s="1"/>
  <c r="W39" i="5" s="1"/>
  <c r="M45" i="2"/>
  <c r="C41" i="5" s="1"/>
  <c r="K47" i="2"/>
  <c r="A43" i="5" s="1"/>
  <c r="P48" i="2"/>
  <c r="F44" i="5" s="1"/>
  <c r="N50" i="2"/>
  <c r="D46" i="5" s="1"/>
  <c r="V46" i="5" s="1"/>
  <c r="L52" i="2"/>
  <c r="B48" i="5" s="1"/>
  <c r="Q53" i="2"/>
  <c r="G49" i="5" s="1"/>
  <c r="O55" i="2"/>
  <c r="E51" i="5" s="1"/>
  <c r="W51" i="5" s="1"/>
  <c r="H14" i="3"/>
  <c r="I10" i="5" s="1"/>
  <c r="M15" i="3"/>
  <c r="N11" i="5" s="1"/>
  <c r="K17" i="3"/>
  <c r="L13" i="5" s="1"/>
  <c r="I19" i="3"/>
  <c r="J15" i="5" s="1"/>
  <c r="N20" i="3"/>
  <c r="O16" i="5" s="1"/>
  <c r="L22" i="3"/>
  <c r="M18" i="5" s="1"/>
  <c r="J24" i="3"/>
  <c r="K20" i="5" s="1"/>
  <c r="H26" i="3"/>
  <c r="I22" i="5" s="1"/>
  <c r="N27" i="3"/>
  <c r="O23" i="5" s="1"/>
  <c r="M29" i="3"/>
  <c r="N25" i="5" s="1"/>
  <c r="N31" i="3"/>
  <c r="O27" i="5" s="1"/>
  <c r="H34" i="3"/>
  <c r="I30" i="5" s="1"/>
  <c r="I36" i="3"/>
  <c r="J32" i="5" s="1"/>
  <c r="H39" i="3"/>
  <c r="I35" i="5" s="1"/>
  <c r="L42" i="3"/>
  <c r="M38" i="5" s="1"/>
  <c r="J46" i="3"/>
  <c r="K42" i="5" s="1"/>
  <c r="H51" i="3"/>
  <c r="I47" i="5" s="1"/>
  <c r="M54" i="3"/>
  <c r="N50" i="5" s="1"/>
  <c r="W3" i="4"/>
  <c r="G3" i="6" s="1"/>
  <c r="Q3" i="6" s="1"/>
  <c r="V13" i="4"/>
  <c r="F9" i="6" s="1"/>
  <c r="P9" i="6" s="1"/>
  <c r="S19" i="4"/>
  <c r="C15" i="6" s="1"/>
  <c r="M15" i="6" s="1"/>
  <c r="R26" i="4"/>
  <c r="B22" i="6" s="1"/>
  <c r="L22" i="6" s="1"/>
  <c r="Q33" i="4"/>
  <c r="A29" i="6" s="1"/>
  <c r="K29" i="6" s="1"/>
  <c r="W39" i="4"/>
  <c r="G35" i="6" s="1"/>
  <c r="Q35" i="6" s="1"/>
  <c r="V46" i="4"/>
  <c r="F42" i="6" s="1"/>
  <c r="P42" i="6" s="1"/>
  <c r="U53" i="4"/>
  <c r="E49" i="6" s="1"/>
  <c r="O49" i="6" s="1"/>
  <c r="Q31" i="4"/>
  <c r="A27" i="6" s="1"/>
  <c r="K27" i="6" s="1"/>
  <c r="V32" i="4"/>
  <c r="F28" i="6" s="1"/>
  <c r="P28" i="6" s="1"/>
  <c r="T34" i="4"/>
  <c r="D30" i="6" s="1"/>
  <c r="N30" i="6" s="1"/>
  <c r="R36" i="4"/>
  <c r="B32" i="6" s="1"/>
  <c r="L32" i="6" s="1"/>
  <c r="W37" i="4"/>
  <c r="G33" i="6" s="1"/>
  <c r="Q33" i="6" s="1"/>
  <c r="U39" i="4"/>
  <c r="E35" i="6" s="1"/>
  <c r="O35" i="6" s="1"/>
  <c r="S41" i="4"/>
  <c r="C37" i="6" s="1"/>
  <c r="M37" i="6" s="1"/>
  <c r="Q43" i="4"/>
  <c r="A39" i="6" s="1"/>
  <c r="K39" i="6" s="1"/>
  <c r="V44" i="4"/>
  <c r="F40" i="6" s="1"/>
  <c r="P40" i="6" s="1"/>
  <c r="T46" i="4"/>
  <c r="D42" i="6" s="1"/>
  <c r="N42" i="6" s="1"/>
  <c r="R48" i="4"/>
  <c r="B44" i="6" s="1"/>
  <c r="L44" i="6" s="1"/>
  <c r="W49" i="4"/>
  <c r="G45" i="6" s="1"/>
  <c r="Q45" i="6" s="1"/>
  <c r="U51" i="4"/>
  <c r="E47" i="6" s="1"/>
  <c r="O47" i="6" s="1"/>
  <c r="S53" i="4"/>
  <c r="C49" i="6" s="1"/>
  <c r="M49" i="6" s="1"/>
  <c r="Q55" i="4"/>
  <c r="A51" i="6" s="1"/>
  <c r="K51" i="6" s="1"/>
  <c r="V56" i="4"/>
  <c r="F52" i="6" s="1"/>
  <c r="P52" i="6" s="1"/>
  <c r="U12" i="4"/>
  <c r="E8" i="6" s="1"/>
  <c r="O8" i="6" s="1"/>
  <c r="S14" i="4"/>
  <c r="C10" i="6" s="1"/>
  <c r="M10" i="6" s="1"/>
  <c r="Q16" i="4"/>
  <c r="A12" i="6" s="1"/>
  <c r="K12" i="6" s="1"/>
  <c r="V17" i="4"/>
  <c r="F13" i="6" s="1"/>
  <c r="P13" i="6" s="1"/>
  <c r="T19" i="4"/>
  <c r="D15" i="6" s="1"/>
  <c r="N15" i="6" s="1"/>
  <c r="R21" i="4"/>
  <c r="B17" i="6" s="1"/>
  <c r="L17" i="6" s="1"/>
  <c r="W22" i="4"/>
  <c r="G18" i="6" s="1"/>
  <c r="Q18" i="6" s="1"/>
  <c r="U24" i="4"/>
  <c r="E20" i="6" s="1"/>
  <c r="O20" i="6" s="1"/>
  <c r="S26" i="4"/>
  <c r="C22" i="6" s="1"/>
  <c r="M22" i="6" s="1"/>
  <c r="Q28" i="4"/>
  <c r="A24" i="6" s="1"/>
  <c r="K24" i="6" s="1"/>
  <c r="V29" i="4"/>
  <c r="F25" i="6" s="1"/>
  <c r="P25" i="6" s="1"/>
  <c r="T31" i="4"/>
  <c r="D27" i="6" s="1"/>
  <c r="N27" i="6" s="1"/>
  <c r="R33" i="4"/>
  <c r="B29" i="6" s="1"/>
  <c r="L29" i="6" s="1"/>
  <c r="W34" i="4"/>
  <c r="G30" i="6" s="1"/>
  <c r="Q30" i="6" s="1"/>
  <c r="U36" i="4"/>
  <c r="E32" i="6" s="1"/>
  <c r="O32" i="6" s="1"/>
  <c r="S38" i="4"/>
  <c r="C34" i="6" s="1"/>
  <c r="M34" i="6" s="1"/>
  <c r="Q40" i="4"/>
  <c r="A36" i="6" s="1"/>
  <c r="K36" i="6" s="1"/>
  <c r="V41" i="4"/>
  <c r="F37" i="6" s="1"/>
  <c r="P37" i="6" s="1"/>
  <c r="T43" i="4"/>
  <c r="D39" i="6" s="1"/>
  <c r="N39" i="6" s="1"/>
  <c r="R45" i="4"/>
  <c r="B41" i="6" s="1"/>
  <c r="L41" i="6" s="1"/>
  <c r="W46" i="4"/>
  <c r="G42" i="6" s="1"/>
  <c r="Q42" i="6" s="1"/>
  <c r="U48" i="4"/>
  <c r="E44" i="6" s="1"/>
  <c r="O44" i="6" s="1"/>
  <c r="S50" i="4"/>
  <c r="C46" i="6" s="1"/>
  <c r="M46" i="6" s="1"/>
  <c r="Q52" i="4"/>
  <c r="A48" i="6" s="1"/>
  <c r="K48" i="6" s="1"/>
  <c r="V53" i="4"/>
  <c r="F49" i="6" s="1"/>
  <c r="P49" i="6" s="1"/>
  <c r="T55" i="4"/>
  <c r="D51" i="6" s="1"/>
  <c r="N51" i="6" s="1"/>
  <c r="R57" i="4"/>
  <c r="B53" i="6" s="1"/>
  <c r="L53" i="6" s="1"/>
  <c r="U3" i="4"/>
  <c r="E3" i="6" s="1"/>
  <c r="O3" i="6" s="1"/>
  <c r="Q11" i="4"/>
  <c r="A7" i="6" s="1"/>
  <c r="K7" i="6" s="1"/>
  <c r="V12" i="4"/>
  <c r="F8" i="6" s="1"/>
  <c r="P8" i="6" s="1"/>
  <c r="T14" i="4"/>
  <c r="D10" i="6" s="1"/>
  <c r="N10" i="6" s="1"/>
  <c r="R16" i="4"/>
  <c r="B12" i="6" s="1"/>
  <c r="L12" i="6" s="1"/>
  <c r="W17" i="4"/>
  <c r="G13" i="6" s="1"/>
  <c r="Q13" i="6" s="1"/>
  <c r="U19" i="4"/>
  <c r="E15" i="6" s="1"/>
  <c r="O15" i="6" s="1"/>
  <c r="S21" i="4"/>
  <c r="C17" i="6" s="1"/>
  <c r="M17" i="6" s="1"/>
  <c r="Q23" i="4"/>
  <c r="A19" i="6" s="1"/>
  <c r="K19" i="6" s="1"/>
  <c r="V24" i="4"/>
  <c r="F20" i="6" s="1"/>
  <c r="P20" i="6" s="1"/>
  <c r="T26" i="4"/>
  <c r="D22" i="6" s="1"/>
  <c r="N22" i="6" s="1"/>
  <c r="R28" i="4"/>
  <c r="B24" i="6" s="1"/>
  <c r="L24" i="6" s="1"/>
  <c r="W29" i="4"/>
  <c r="G25" i="6" s="1"/>
  <c r="Q25" i="6" s="1"/>
  <c r="U31" i="4"/>
  <c r="E27" i="6" s="1"/>
  <c r="O27" i="6" s="1"/>
  <c r="S33" i="4"/>
  <c r="C29" i="6" s="1"/>
  <c r="M29" i="6" s="1"/>
  <c r="Q35" i="4"/>
  <c r="A31" i="6" s="1"/>
  <c r="K31" i="6" s="1"/>
  <c r="V36" i="4"/>
  <c r="F32" i="6" s="1"/>
  <c r="P32" i="6" s="1"/>
  <c r="T38" i="4"/>
  <c r="D34" i="6" s="1"/>
  <c r="N34" i="6" s="1"/>
  <c r="R40" i="4"/>
  <c r="B36" i="6" s="1"/>
  <c r="L36" i="6" s="1"/>
  <c r="W41" i="4"/>
  <c r="G37" i="6" s="1"/>
  <c r="Q37" i="6" s="1"/>
  <c r="U43" i="4"/>
  <c r="E39" i="6" s="1"/>
  <c r="O39" i="6" s="1"/>
  <c r="S45" i="4"/>
  <c r="C41" i="6" s="1"/>
  <c r="M41" i="6" s="1"/>
  <c r="Q47" i="4"/>
  <c r="A43" i="6" s="1"/>
  <c r="K43" i="6" s="1"/>
  <c r="V48" i="4"/>
  <c r="F44" i="6" s="1"/>
  <c r="P44" i="6" s="1"/>
  <c r="T50" i="4"/>
  <c r="D46" i="6" s="1"/>
  <c r="N46" i="6" s="1"/>
  <c r="R52" i="4"/>
  <c r="B48" i="6" s="1"/>
  <c r="L48" i="6" s="1"/>
  <c r="W53" i="4"/>
  <c r="G49" i="6" s="1"/>
  <c r="Q49" i="6" s="1"/>
  <c r="U55" i="4"/>
  <c r="E51" i="6" s="1"/>
  <c r="O51" i="6" s="1"/>
  <c r="S57" i="4"/>
  <c r="C53" i="6" s="1"/>
  <c r="M53" i="6" s="1"/>
  <c r="R11" i="4"/>
  <c r="B7" i="6" s="1"/>
  <c r="L7" i="6" s="1"/>
  <c r="W12" i="4"/>
  <c r="G8" i="6" s="1"/>
  <c r="Q8" i="6" s="1"/>
  <c r="U14" i="4"/>
  <c r="E10" i="6" s="1"/>
  <c r="O10" i="6" s="1"/>
  <c r="S16" i="4"/>
  <c r="C12" i="6" s="1"/>
  <c r="M12" i="6" s="1"/>
  <c r="Q18" i="4"/>
  <c r="A14" i="6" s="1"/>
  <c r="K14" i="6" s="1"/>
  <c r="V19" i="4"/>
  <c r="F15" i="6" s="1"/>
  <c r="P15" i="6" s="1"/>
  <c r="T21" i="4"/>
  <c r="D17" i="6" s="1"/>
  <c r="N17" i="6" s="1"/>
  <c r="R23" i="4"/>
  <c r="B19" i="6" s="1"/>
  <c r="L19" i="6" s="1"/>
  <c r="W24" i="4"/>
  <c r="G20" i="6" s="1"/>
  <c r="Q20" i="6" s="1"/>
  <c r="U26" i="4"/>
  <c r="E22" i="6" s="1"/>
  <c r="O22" i="6" s="1"/>
  <c r="S28" i="4"/>
  <c r="C24" i="6" s="1"/>
  <c r="M24" i="6" s="1"/>
  <c r="Q30" i="4"/>
  <c r="A26" i="6" s="1"/>
  <c r="K26" i="6" s="1"/>
  <c r="V31" i="4"/>
  <c r="F27" i="6" s="1"/>
  <c r="P27" i="6" s="1"/>
  <c r="T33" i="4"/>
  <c r="D29" i="6" s="1"/>
  <c r="N29" i="6" s="1"/>
  <c r="R35" i="4"/>
  <c r="B31" i="6" s="1"/>
  <c r="L31" i="6" s="1"/>
  <c r="W36" i="4"/>
  <c r="G32" i="6" s="1"/>
  <c r="Q32" i="6" s="1"/>
  <c r="U38" i="4"/>
  <c r="E34" i="6" s="1"/>
  <c r="O34" i="6" s="1"/>
  <c r="S40" i="4"/>
  <c r="C36" i="6" s="1"/>
  <c r="M36" i="6" s="1"/>
  <c r="Q42" i="4"/>
  <c r="A38" i="6" s="1"/>
  <c r="K38" i="6" s="1"/>
  <c r="V43" i="4"/>
  <c r="F39" i="6" s="1"/>
  <c r="P39" i="6" s="1"/>
  <c r="T45" i="4"/>
  <c r="D41" i="6" s="1"/>
  <c r="N41" i="6" s="1"/>
  <c r="R47" i="4"/>
  <c r="B43" i="6" s="1"/>
  <c r="L43" i="6" s="1"/>
  <c r="W48" i="4"/>
  <c r="G44" i="6" s="1"/>
  <c r="Q44" i="6" s="1"/>
  <c r="U50" i="4"/>
  <c r="E46" i="6" s="1"/>
  <c r="O46" i="6" s="1"/>
  <c r="S52" i="4"/>
  <c r="C48" i="6" s="1"/>
  <c r="M48" i="6" s="1"/>
  <c r="Q54" i="4"/>
  <c r="A50" i="6" s="1"/>
  <c r="K50" i="6" s="1"/>
  <c r="V55" i="4"/>
  <c r="F51" i="6" s="1"/>
  <c r="P51" i="6" s="1"/>
  <c r="T57" i="4"/>
  <c r="D53" i="6" s="1"/>
  <c r="N53" i="6" s="1"/>
  <c r="T11" i="4"/>
  <c r="D7" i="6" s="1"/>
  <c r="N7" i="6" s="1"/>
  <c r="R13" i="4"/>
  <c r="B9" i="6" s="1"/>
  <c r="L9" i="6" s="1"/>
  <c r="W14" i="4"/>
  <c r="G10" i="6" s="1"/>
  <c r="Q10" i="6" s="1"/>
  <c r="U16" i="4"/>
  <c r="E12" i="6" s="1"/>
  <c r="O12" i="6" s="1"/>
  <c r="S18" i="4"/>
  <c r="C14" i="6" s="1"/>
  <c r="M14" i="6" s="1"/>
  <c r="Q20" i="4"/>
  <c r="A16" i="6" s="1"/>
  <c r="K16" i="6" s="1"/>
  <c r="V21" i="4"/>
  <c r="F17" i="6" s="1"/>
  <c r="P17" i="6" s="1"/>
  <c r="T23" i="4"/>
  <c r="D19" i="6" s="1"/>
  <c r="N19" i="6" s="1"/>
  <c r="R25" i="4"/>
  <c r="B21" i="6" s="1"/>
  <c r="L21" i="6" s="1"/>
  <c r="W26" i="4"/>
  <c r="G22" i="6" s="1"/>
  <c r="Q22" i="6" s="1"/>
  <c r="U28" i="4"/>
  <c r="E24" i="6" s="1"/>
  <c r="O24" i="6" s="1"/>
  <c r="S30" i="4"/>
  <c r="C26" i="6" s="1"/>
  <c r="M26" i="6" s="1"/>
  <c r="Q32" i="4"/>
  <c r="A28" i="6" s="1"/>
  <c r="K28" i="6" s="1"/>
  <c r="V33" i="4"/>
  <c r="F29" i="6" s="1"/>
  <c r="P29" i="6" s="1"/>
  <c r="T35" i="4"/>
  <c r="D31" i="6" s="1"/>
  <c r="N31" i="6" s="1"/>
  <c r="R37" i="4"/>
  <c r="B33" i="6" s="1"/>
  <c r="L33" i="6" s="1"/>
  <c r="W38" i="4"/>
  <c r="G34" i="6" s="1"/>
  <c r="Q34" i="6" s="1"/>
  <c r="U40" i="4"/>
  <c r="E36" i="6" s="1"/>
  <c r="O36" i="6" s="1"/>
  <c r="S42" i="4"/>
  <c r="C38" i="6" s="1"/>
  <c r="M38" i="6" s="1"/>
  <c r="Q44" i="4"/>
  <c r="A40" i="6" s="1"/>
  <c r="K40" i="6" s="1"/>
  <c r="V45" i="4"/>
  <c r="F41" i="6" s="1"/>
  <c r="P41" i="6" s="1"/>
  <c r="T47" i="4"/>
  <c r="D43" i="6" s="1"/>
  <c r="N43" i="6" s="1"/>
  <c r="R49" i="4"/>
  <c r="B45" i="6" s="1"/>
  <c r="L45" i="6" s="1"/>
  <c r="W50" i="4"/>
  <c r="G46" i="6" s="1"/>
  <c r="Q46" i="6" s="1"/>
  <c r="U52" i="4"/>
  <c r="E48" i="6" s="1"/>
  <c r="O48" i="6" s="1"/>
  <c r="S54" i="4"/>
  <c r="C50" i="6" s="1"/>
  <c r="M50" i="6" s="1"/>
  <c r="Q56" i="4"/>
  <c r="A52" i="6" s="1"/>
  <c r="K52" i="6" s="1"/>
  <c r="V57" i="4"/>
  <c r="F53" i="6" s="1"/>
  <c r="P53" i="6" s="1"/>
  <c r="Q4" i="4"/>
  <c r="A4" i="6" s="1"/>
  <c r="K4" i="6" s="1"/>
  <c r="U11" i="4"/>
  <c r="E7" i="6" s="1"/>
  <c r="O7" i="6" s="1"/>
  <c r="S13" i="4"/>
  <c r="C9" i="6" s="1"/>
  <c r="M9" i="6" s="1"/>
  <c r="Q15" i="4"/>
  <c r="A11" i="6" s="1"/>
  <c r="K11" i="6" s="1"/>
  <c r="V16" i="4"/>
  <c r="F12" i="6" s="1"/>
  <c r="P12" i="6" s="1"/>
  <c r="T18" i="4"/>
  <c r="D14" i="6" s="1"/>
  <c r="N14" i="6" s="1"/>
  <c r="R20" i="4"/>
  <c r="B16" i="6" s="1"/>
  <c r="L16" i="6" s="1"/>
  <c r="W21" i="4"/>
  <c r="G17" i="6" s="1"/>
  <c r="Q17" i="6" s="1"/>
  <c r="U23" i="4"/>
  <c r="E19" i="6" s="1"/>
  <c r="O19" i="6" s="1"/>
  <c r="S25" i="4"/>
  <c r="C21" i="6" s="1"/>
  <c r="M21" i="6" s="1"/>
  <c r="Q27" i="4"/>
  <c r="A23" i="6" s="1"/>
  <c r="K23" i="6" s="1"/>
  <c r="V28" i="4"/>
  <c r="F24" i="6" s="1"/>
  <c r="P24" i="6" s="1"/>
  <c r="T30" i="4"/>
  <c r="D26" i="6" s="1"/>
  <c r="N26" i="6" s="1"/>
  <c r="R32" i="4"/>
  <c r="B28" i="6" s="1"/>
  <c r="L28" i="6" s="1"/>
  <c r="W33" i="4"/>
  <c r="G29" i="6" s="1"/>
  <c r="Q29" i="6" s="1"/>
  <c r="U35" i="4"/>
  <c r="E31" i="6" s="1"/>
  <c r="O31" i="6" s="1"/>
  <c r="S37" i="4"/>
  <c r="C33" i="6" s="1"/>
  <c r="M33" i="6" s="1"/>
  <c r="Q39" i="4"/>
  <c r="A35" i="6" s="1"/>
  <c r="K35" i="6" s="1"/>
  <c r="V40" i="4"/>
  <c r="F36" i="6" s="1"/>
  <c r="P36" i="6" s="1"/>
  <c r="T42" i="4"/>
  <c r="D38" i="6" s="1"/>
  <c r="N38" i="6" s="1"/>
  <c r="R44" i="4"/>
  <c r="B40" i="6" s="1"/>
  <c r="L40" i="6" s="1"/>
  <c r="W45" i="4"/>
  <c r="G41" i="6" s="1"/>
  <c r="Q41" i="6" s="1"/>
  <c r="U47" i="4"/>
  <c r="E43" i="6" s="1"/>
  <c r="O43" i="6" s="1"/>
  <c r="S49" i="4"/>
  <c r="C45" i="6" s="1"/>
  <c r="M45" i="6" s="1"/>
  <c r="Q51" i="4"/>
  <c r="A47" i="6" s="1"/>
  <c r="K47" i="6" s="1"/>
  <c r="V52" i="4"/>
  <c r="F48" i="6" s="1"/>
  <c r="P48" i="6" s="1"/>
  <c r="T54" i="4"/>
  <c r="D50" i="6" s="1"/>
  <c r="N50" i="6" s="1"/>
  <c r="R56" i="4"/>
  <c r="B52" i="6" s="1"/>
  <c r="L52" i="6" s="1"/>
  <c r="W57" i="4"/>
  <c r="G53" i="6" s="1"/>
  <c r="Q53" i="6" s="1"/>
  <c r="R4" i="4"/>
  <c r="B4" i="6" s="1"/>
  <c r="L4" i="6" s="1"/>
  <c r="V11" i="4"/>
  <c r="F7" i="6" s="1"/>
  <c r="P7" i="6" s="1"/>
  <c r="T13" i="4"/>
  <c r="D9" i="6" s="1"/>
  <c r="N9" i="6" s="1"/>
  <c r="R15" i="4"/>
  <c r="B11" i="6" s="1"/>
  <c r="L11" i="6" s="1"/>
  <c r="W16" i="4"/>
  <c r="G12" i="6" s="1"/>
  <c r="Q12" i="6" s="1"/>
  <c r="U18" i="4"/>
  <c r="E14" i="6" s="1"/>
  <c r="O14" i="6" s="1"/>
  <c r="S20" i="4"/>
  <c r="C16" i="6" s="1"/>
  <c r="M16" i="6" s="1"/>
  <c r="Q22" i="4"/>
  <c r="A18" i="6" s="1"/>
  <c r="K18" i="6" s="1"/>
  <c r="V23" i="4"/>
  <c r="F19" i="6" s="1"/>
  <c r="P19" i="6" s="1"/>
  <c r="T25" i="4"/>
  <c r="D21" i="6" s="1"/>
  <c r="N21" i="6" s="1"/>
  <c r="R27" i="4"/>
  <c r="B23" i="6" s="1"/>
  <c r="L23" i="6" s="1"/>
  <c r="W28" i="4"/>
  <c r="G24" i="6" s="1"/>
  <c r="Q24" i="6" s="1"/>
  <c r="U30" i="4"/>
  <c r="E26" i="6" s="1"/>
  <c r="O26" i="6" s="1"/>
  <c r="S32" i="4"/>
  <c r="C28" i="6" s="1"/>
  <c r="M28" i="6" s="1"/>
  <c r="Q34" i="4"/>
  <c r="A30" i="6" s="1"/>
  <c r="K30" i="6" s="1"/>
  <c r="V35" i="4"/>
  <c r="F31" i="6" s="1"/>
  <c r="P31" i="6" s="1"/>
  <c r="T37" i="4"/>
  <c r="D33" i="6" s="1"/>
  <c r="N33" i="6" s="1"/>
  <c r="R39" i="4"/>
  <c r="B35" i="6" s="1"/>
  <c r="L35" i="6" s="1"/>
  <c r="W40" i="4"/>
  <c r="G36" i="6" s="1"/>
  <c r="Q36" i="6" s="1"/>
  <c r="U42" i="4"/>
  <c r="E38" i="6" s="1"/>
  <c r="O38" i="6" s="1"/>
  <c r="S44" i="4"/>
  <c r="C40" i="6" s="1"/>
  <c r="M40" i="6" s="1"/>
  <c r="Q46" i="4"/>
  <c r="A42" i="6" s="1"/>
  <c r="K42" i="6" s="1"/>
  <c r="V47" i="4"/>
  <c r="F43" i="6" s="1"/>
  <c r="P43" i="6" s="1"/>
  <c r="T49" i="4"/>
  <c r="D45" i="6" s="1"/>
  <c r="N45" i="6" s="1"/>
  <c r="R51" i="4"/>
  <c r="B47" i="6" s="1"/>
  <c r="L47" i="6" s="1"/>
  <c r="W52" i="4"/>
  <c r="G48" i="6" s="1"/>
  <c r="Q48" i="6" s="1"/>
  <c r="U54" i="4"/>
  <c r="E50" i="6" s="1"/>
  <c r="O50" i="6" s="1"/>
  <c r="S56" i="4"/>
  <c r="C52" i="6" s="1"/>
  <c r="M52" i="6" s="1"/>
  <c r="S4" i="4"/>
  <c r="C4" i="6" s="1"/>
  <c r="M4" i="6" s="1"/>
  <c r="W11" i="4"/>
  <c r="G7" i="6" s="1"/>
  <c r="Q7" i="6" s="1"/>
  <c r="U13" i="4"/>
  <c r="E9" i="6" s="1"/>
  <c r="O9" i="6" s="1"/>
  <c r="S15" i="4"/>
  <c r="C11" i="6" s="1"/>
  <c r="M11" i="6" s="1"/>
  <c r="Q17" i="4"/>
  <c r="A13" i="6" s="1"/>
  <c r="K13" i="6" s="1"/>
  <c r="V18" i="4"/>
  <c r="F14" i="6" s="1"/>
  <c r="P14" i="6" s="1"/>
  <c r="T20" i="4"/>
  <c r="D16" i="6" s="1"/>
  <c r="N16" i="6" s="1"/>
  <c r="R22" i="4"/>
  <c r="B18" i="6" s="1"/>
  <c r="L18" i="6" s="1"/>
  <c r="W23" i="4"/>
  <c r="G19" i="6" s="1"/>
  <c r="Q19" i="6" s="1"/>
  <c r="U25" i="4"/>
  <c r="E21" i="6" s="1"/>
  <c r="O21" i="6" s="1"/>
  <c r="S27" i="4"/>
  <c r="C23" i="6" s="1"/>
  <c r="M23" i="6" s="1"/>
  <c r="Q29" i="4"/>
  <c r="A25" i="6" s="1"/>
  <c r="K25" i="6" s="1"/>
  <c r="V30" i="4"/>
  <c r="F26" i="6" s="1"/>
  <c r="P26" i="6" s="1"/>
  <c r="T32" i="4"/>
  <c r="D28" i="6" s="1"/>
  <c r="N28" i="6" s="1"/>
  <c r="R34" i="4"/>
  <c r="B30" i="6" s="1"/>
  <c r="L30" i="6" s="1"/>
  <c r="W35" i="4"/>
  <c r="G31" i="6" s="1"/>
  <c r="Q31" i="6" s="1"/>
  <c r="U37" i="4"/>
  <c r="E33" i="6" s="1"/>
  <c r="O33" i="6" s="1"/>
  <c r="S39" i="4"/>
  <c r="C35" i="6" s="1"/>
  <c r="M35" i="6" s="1"/>
  <c r="Q41" i="4"/>
  <c r="A37" i="6" s="1"/>
  <c r="K37" i="6" s="1"/>
  <c r="V42" i="4"/>
  <c r="F38" i="6" s="1"/>
  <c r="P38" i="6" s="1"/>
  <c r="T44" i="4"/>
  <c r="D40" i="6" s="1"/>
  <c r="N40" i="6" s="1"/>
  <c r="R46" i="4"/>
  <c r="B42" i="6" s="1"/>
  <c r="L42" i="6" s="1"/>
  <c r="W47" i="4"/>
  <c r="G43" i="6" s="1"/>
  <c r="Q43" i="6" s="1"/>
  <c r="U49" i="4"/>
  <c r="E45" i="6" s="1"/>
  <c r="O45" i="6" s="1"/>
  <c r="S51" i="4"/>
  <c r="C47" i="6" s="1"/>
  <c r="M47" i="6" s="1"/>
  <c r="Q53" i="4"/>
  <c r="A49" i="6" s="1"/>
  <c r="K49" i="6" s="1"/>
  <c r="V54" i="4"/>
  <c r="F50" i="6" s="1"/>
  <c r="P50" i="6" s="1"/>
  <c r="T56" i="4"/>
  <c r="D52" i="6" s="1"/>
  <c r="N52" i="6" s="1"/>
  <c r="U32" i="4"/>
  <c r="E28" i="6" s="1"/>
  <c r="O28" i="6" s="1"/>
  <c r="S34" i="4"/>
  <c r="C30" i="6" s="1"/>
  <c r="M30" i="6" s="1"/>
  <c r="Q36" i="4"/>
  <c r="A32" i="6" s="1"/>
  <c r="K32" i="6" s="1"/>
  <c r="V37" i="4"/>
  <c r="F33" i="6" s="1"/>
  <c r="P33" i="6" s="1"/>
  <c r="T39" i="4"/>
  <c r="D35" i="6" s="1"/>
  <c r="N35" i="6" s="1"/>
  <c r="R41" i="4"/>
  <c r="B37" i="6" s="1"/>
  <c r="L37" i="6" s="1"/>
  <c r="W42" i="4"/>
  <c r="G38" i="6" s="1"/>
  <c r="Q38" i="6" s="1"/>
  <c r="U44" i="4"/>
  <c r="E40" i="6" s="1"/>
  <c r="O40" i="6" s="1"/>
  <c r="S46" i="4"/>
  <c r="C42" i="6" s="1"/>
  <c r="M42" i="6" s="1"/>
  <c r="Q48" i="4"/>
  <c r="A44" i="6" s="1"/>
  <c r="K44" i="6" s="1"/>
  <c r="V49" i="4"/>
  <c r="F45" i="6" s="1"/>
  <c r="P45" i="6" s="1"/>
  <c r="T51" i="4"/>
  <c r="D47" i="6" s="1"/>
  <c r="N47" i="6" s="1"/>
  <c r="R53" i="4"/>
  <c r="B49" i="6" s="1"/>
  <c r="L49" i="6" s="1"/>
  <c r="W54" i="4"/>
  <c r="G50" i="6" s="1"/>
  <c r="Q50" i="6" s="1"/>
  <c r="M8" i="8"/>
  <c r="K29" i="7"/>
  <c r="J63" i="7"/>
  <c r="J7" i="8" s="1"/>
  <c r="M9" i="8"/>
  <c r="M10" i="8"/>
  <c r="H46" i="7"/>
  <c r="H6" i="8" s="1"/>
  <c r="H97" i="7"/>
  <c r="H9" i="8" s="1"/>
  <c r="Q5" i="8"/>
  <c r="Q6" i="8"/>
  <c r="Q7" i="8"/>
  <c r="Q8" i="8"/>
  <c r="Q9" i="8"/>
  <c r="Q10" i="8"/>
  <c r="J46" i="7"/>
  <c r="J6" i="8" s="1"/>
  <c r="J97" i="7"/>
  <c r="J9" i="8" s="1"/>
  <c r="G5" i="8"/>
  <c r="G7" i="8"/>
  <c r="G8" i="8"/>
  <c r="G10" i="8"/>
  <c r="G11" i="8"/>
  <c r="H29" i="7"/>
  <c r="H5" i="8" s="1"/>
  <c r="H80" i="7"/>
  <c r="H8" i="8" s="1"/>
  <c r="H131" i="7"/>
  <c r="H11" i="8" s="1"/>
  <c r="I5" i="8"/>
  <c r="I8" i="8"/>
  <c r="I11" i="8"/>
  <c r="K6" i="8" l="1"/>
  <c r="O46" i="7"/>
  <c r="L46" i="7"/>
  <c r="L6" i="8" s="1"/>
  <c r="V50" i="5"/>
  <c r="Y29" i="5"/>
  <c r="U9" i="5"/>
  <c r="S38" i="5"/>
  <c r="W14" i="5"/>
  <c r="M58" i="6"/>
  <c r="M56" i="6"/>
  <c r="S46" i="5"/>
  <c r="K97" i="7"/>
  <c r="W38" i="5"/>
  <c r="W45" i="5"/>
  <c r="S47" i="5"/>
  <c r="Y4" i="5"/>
  <c r="S14" i="5"/>
  <c r="U34" i="5"/>
  <c r="U51" i="5"/>
  <c r="T10" i="5"/>
  <c r="W42" i="5"/>
  <c r="S22" i="5"/>
  <c r="Y12" i="5"/>
  <c r="X40" i="5"/>
  <c r="T20" i="5"/>
  <c r="W40" i="5"/>
  <c r="S20" i="5"/>
  <c r="X31" i="5"/>
  <c r="U23" i="5"/>
  <c r="U45" i="5"/>
  <c r="V53" i="5"/>
  <c r="Y32" i="5"/>
  <c r="U12" i="5"/>
  <c r="X37" i="5"/>
  <c r="V32" i="5"/>
  <c r="S23" i="5"/>
  <c r="X51" i="5"/>
  <c r="T31" i="5"/>
  <c r="K27" i="7"/>
  <c r="K114" i="7"/>
  <c r="K63" i="7"/>
  <c r="V15" i="5"/>
  <c r="Y47" i="5"/>
  <c r="U27" i="5"/>
  <c r="V45" i="5"/>
  <c r="U37" i="5"/>
  <c r="X16" i="5"/>
  <c r="X7" i="5"/>
  <c r="V40" i="5"/>
  <c r="U16" i="5"/>
  <c r="Y41" i="5"/>
  <c r="S50" i="5"/>
  <c r="V29" i="5"/>
  <c r="L29" i="7"/>
  <c r="L5" i="8" s="1"/>
  <c r="K5" i="8"/>
  <c r="O29" i="7"/>
  <c r="W32" i="5"/>
  <c r="W49" i="5"/>
  <c r="K58" i="6"/>
  <c r="K56" i="6"/>
  <c r="Y49" i="5"/>
  <c r="U29" i="5"/>
  <c r="X49" i="5"/>
  <c r="T29" i="5"/>
  <c r="T46" i="5"/>
  <c r="W25" i="5"/>
  <c r="W56" i="5" s="1"/>
  <c r="V37" i="5"/>
  <c r="Y16" i="5"/>
  <c r="W35" i="5"/>
  <c r="S15" i="5"/>
  <c r="Y14" i="5"/>
  <c r="T18" i="5"/>
  <c r="T40" i="5"/>
  <c r="W19" i="5"/>
  <c r="U48" i="5"/>
  <c r="X27" i="5"/>
  <c r="Q56" i="6"/>
  <c r="Q58" i="6"/>
  <c r="T48" i="5"/>
  <c r="W27" i="5"/>
  <c r="V27" i="5"/>
  <c r="T4" i="5"/>
  <c r="V44" i="5"/>
  <c r="Y23" i="5"/>
  <c r="X35" i="5"/>
  <c r="T15" i="5"/>
  <c r="T56" i="5" s="1"/>
  <c r="Y33" i="5"/>
  <c r="U13" i="5"/>
  <c r="X33" i="5"/>
  <c r="T13" i="5"/>
  <c r="S37" i="5"/>
  <c r="V16" i="5"/>
  <c r="V38" i="5"/>
  <c r="Y17" i="5"/>
  <c r="W46" i="5"/>
  <c r="S26" i="5"/>
  <c r="V4" i="5"/>
  <c r="U42" i="5"/>
  <c r="K131" i="7"/>
  <c r="Y25" i="5"/>
  <c r="U46" i="5"/>
  <c r="X25" i="5"/>
  <c r="X42" i="5"/>
  <c r="S34" i="5"/>
  <c r="V13" i="5"/>
  <c r="X52" i="5"/>
  <c r="T32" i="5"/>
  <c r="W11" i="5"/>
  <c r="W58" i="5" s="1"/>
  <c r="W52" i="5"/>
  <c r="S32" i="5"/>
  <c r="X14" i="5"/>
  <c r="X36" i="5"/>
  <c r="T16" i="5"/>
  <c r="Y44" i="5"/>
  <c r="U24" i="5"/>
  <c r="X3" i="5"/>
  <c r="K80" i="7"/>
  <c r="O56" i="6"/>
  <c r="O58" i="6"/>
  <c r="X44" i="5"/>
  <c r="W44" i="5"/>
  <c r="V8" i="5"/>
  <c r="V56" i="5" s="1"/>
  <c r="S41" i="5"/>
  <c r="Y52" i="5"/>
  <c r="U32" i="5"/>
  <c r="X11" i="5"/>
  <c r="S51" i="5"/>
  <c r="Y9" i="5"/>
  <c r="Y56" i="5" s="1"/>
  <c r="X9" i="5"/>
  <c r="W33" i="5"/>
  <c r="S13" i="5"/>
  <c r="S35" i="5"/>
  <c r="V14" i="5"/>
  <c r="T43" i="5"/>
  <c r="W22" i="5"/>
  <c r="W50" i="5"/>
  <c r="S43" i="5"/>
  <c r="U39" i="5"/>
  <c r="T51" i="5"/>
  <c r="W30" i="5"/>
  <c r="S10" i="5"/>
  <c r="U49" i="5"/>
  <c r="T8" i="5"/>
  <c r="T49" i="5"/>
  <c r="S8" i="5"/>
  <c r="S58" i="5" s="1"/>
  <c r="V52" i="5"/>
  <c r="Y31" i="5"/>
  <c r="U11" i="5"/>
  <c r="Y53" i="5"/>
  <c r="U33" i="5"/>
  <c r="X12" i="5"/>
  <c r="V41" i="5"/>
  <c r="Y20" i="5"/>
  <c r="Y36" i="5"/>
  <c r="L58" i="6"/>
  <c r="L56" i="6"/>
  <c r="N58" i="6"/>
  <c r="N56" i="6"/>
  <c r="P56" i="6"/>
  <c r="P58" i="6"/>
  <c r="U41" i="5"/>
  <c r="X20" i="5"/>
  <c r="T41" i="5"/>
  <c r="W37" i="5"/>
  <c r="V49" i="5"/>
  <c r="Y28" i="5"/>
  <c r="U8" i="5"/>
  <c r="U56" i="5" s="1"/>
  <c r="W47" i="5"/>
  <c r="X50" i="5"/>
  <c r="T30" i="5"/>
  <c r="W9" i="5"/>
  <c r="T52" i="5"/>
  <c r="W31" i="5"/>
  <c r="S11" i="5"/>
  <c r="X39" i="5"/>
  <c r="T19" i="5"/>
  <c r="T58" i="5" l="1"/>
  <c r="Y58" i="5"/>
  <c r="K7" i="8"/>
  <c r="O63" i="7"/>
  <c r="L63" i="7"/>
  <c r="L7" i="8" s="1"/>
  <c r="L80" i="7"/>
  <c r="L8" i="8" s="1"/>
  <c r="K8" i="8"/>
  <c r="O80" i="7"/>
  <c r="U58" i="5"/>
  <c r="S56" i="5"/>
  <c r="K10" i="8"/>
  <c r="O114" i="7"/>
  <c r="L114" i="7"/>
  <c r="L10" i="8" s="1"/>
  <c r="P46" i="7"/>
  <c r="O6" i="8"/>
  <c r="R6" i="8" s="1"/>
  <c r="K9" i="8"/>
  <c r="O97" i="7"/>
  <c r="L97" i="7"/>
  <c r="L9" i="8" s="1"/>
  <c r="X58" i="5"/>
  <c r="X56" i="5"/>
  <c r="P29" i="7"/>
  <c r="O5" i="8"/>
  <c r="R5" i="8" s="1"/>
  <c r="V58" i="5"/>
  <c r="L131" i="7"/>
  <c r="L11" i="8" s="1"/>
  <c r="K11" i="8"/>
  <c r="O131" i="7"/>
  <c r="P5" i="8" l="1"/>
  <c r="E153" i="7"/>
  <c r="P153" i="7"/>
  <c r="Q153" i="7"/>
  <c r="R153" i="7"/>
  <c r="J153" i="7"/>
  <c r="N153" i="7"/>
  <c r="M153" i="7"/>
  <c r="F153" i="7"/>
  <c r="K153" i="7"/>
  <c r="H153" i="7"/>
  <c r="I153" i="7"/>
  <c r="T153" i="7"/>
  <c r="U153" i="7"/>
  <c r="S153" i="7"/>
  <c r="G153" i="7"/>
  <c r="L153" i="7"/>
  <c r="O153" i="7"/>
  <c r="P114" i="7"/>
  <c r="O10" i="8"/>
  <c r="R10" i="8" s="1"/>
  <c r="P63" i="7"/>
  <c r="O7" i="8"/>
  <c r="R7" i="8" s="1"/>
  <c r="P80" i="7"/>
  <c r="O8" i="8"/>
  <c r="R8" i="8" s="1"/>
  <c r="P131" i="7"/>
  <c r="O11" i="8"/>
  <c r="R11" i="8" s="1"/>
  <c r="P6" i="8"/>
  <c r="J154" i="7"/>
  <c r="F154" i="7"/>
  <c r="Q154" i="7"/>
  <c r="L154" i="7"/>
  <c r="K154" i="7"/>
  <c r="I154" i="7"/>
  <c r="H154" i="7"/>
  <c r="U154" i="7"/>
  <c r="O154" i="7"/>
  <c r="P154" i="7"/>
  <c r="T154" i="7"/>
  <c r="G154" i="7"/>
  <c r="N154" i="7"/>
  <c r="S154" i="7"/>
  <c r="R154" i="7"/>
  <c r="E154" i="7"/>
  <c r="M154" i="7"/>
  <c r="P97" i="7"/>
  <c r="O9" i="8"/>
  <c r="R9" i="8" s="1"/>
  <c r="P10" i="8" l="1"/>
  <c r="R158" i="7"/>
  <c r="N158" i="7"/>
  <c r="E158" i="7"/>
  <c r="J158" i="7"/>
  <c r="P158" i="7"/>
  <c r="I158" i="7"/>
  <c r="G158" i="7"/>
  <c r="H158" i="7"/>
  <c r="Q158" i="7"/>
  <c r="M158" i="7"/>
  <c r="S158" i="7"/>
  <c r="U158" i="7"/>
  <c r="O158" i="7"/>
  <c r="L158" i="7"/>
  <c r="F158" i="7"/>
  <c r="T158" i="7"/>
  <c r="K158" i="7"/>
  <c r="P8" i="8"/>
  <c r="O156" i="7"/>
  <c r="T156" i="7"/>
  <c r="T161" i="7" s="1"/>
  <c r="J156" i="7"/>
  <c r="N156" i="7"/>
  <c r="G156" i="7"/>
  <c r="L156" i="7"/>
  <c r="P156" i="7"/>
  <c r="S156" i="7"/>
  <c r="K156" i="7"/>
  <c r="E156" i="7"/>
  <c r="U156" i="7"/>
  <c r="M156" i="7"/>
  <c r="F156" i="7"/>
  <c r="Q156" i="7"/>
  <c r="R156" i="7"/>
  <c r="I156" i="7"/>
  <c r="H156" i="7"/>
  <c r="P9" i="8"/>
  <c r="L157" i="7"/>
  <c r="J157" i="7"/>
  <c r="O157" i="7"/>
  <c r="I157" i="7"/>
  <c r="G157" i="7"/>
  <c r="U157" i="7"/>
  <c r="M157" i="7"/>
  <c r="F157" i="7"/>
  <c r="K157" i="7"/>
  <c r="P157" i="7"/>
  <c r="E157" i="7"/>
  <c r="N157" i="7"/>
  <c r="S157" i="7"/>
  <c r="H157" i="7"/>
  <c r="Q157" i="7"/>
  <c r="T157" i="7"/>
  <c r="R157" i="7"/>
  <c r="P7" i="8"/>
  <c r="T155" i="7"/>
  <c r="H155" i="7"/>
  <c r="H161" i="7" s="1"/>
  <c r="E155" i="7"/>
  <c r="S155" i="7"/>
  <c r="L155" i="7"/>
  <c r="Q155" i="7"/>
  <c r="U155" i="7"/>
  <c r="O155" i="7"/>
  <c r="F155" i="7"/>
  <c r="M155" i="7"/>
  <c r="G155" i="7"/>
  <c r="R155" i="7"/>
  <c r="P155" i="7"/>
  <c r="P161" i="7" s="1"/>
  <c r="J155" i="7"/>
  <c r="J161" i="7" s="1"/>
  <c r="K155" i="7"/>
  <c r="N155" i="7"/>
  <c r="I155" i="7"/>
  <c r="P11" i="8"/>
  <c r="L159" i="7"/>
  <c r="K159" i="7"/>
  <c r="J159" i="7"/>
  <c r="F159" i="7"/>
  <c r="M159" i="7"/>
  <c r="R159" i="7"/>
  <c r="S159" i="7"/>
  <c r="G159" i="7"/>
  <c r="T159" i="7"/>
  <c r="E159" i="7"/>
  <c r="U159" i="7"/>
  <c r="Q159" i="7"/>
  <c r="O159" i="7"/>
  <c r="N159" i="7"/>
  <c r="I159" i="7"/>
  <c r="H159" i="7"/>
  <c r="P159" i="7"/>
  <c r="N161" i="7" l="1"/>
  <c r="S161" i="7"/>
  <c r="E161" i="7"/>
  <c r="U161" i="7"/>
  <c r="L161" i="7"/>
  <c r="K161" i="7"/>
  <c r="M161" i="7"/>
  <c r="Q161" i="7"/>
  <c r="I161" i="7"/>
  <c r="R161" i="7"/>
  <c r="F161" i="7"/>
  <c r="O161" i="7"/>
  <c r="G161" i="7"/>
</calcChain>
</file>

<file path=xl/sharedStrings.xml><?xml version="1.0" encoding="utf-8"?>
<sst xmlns="http://schemas.openxmlformats.org/spreadsheetml/2006/main" count="503" uniqueCount="139">
  <si>
    <t>Constants</t>
  </si>
  <si>
    <t>CO-PO Mapping</t>
  </si>
  <si>
    <t>Teacher</t>
  </si>
  <si>
    <t>Dr. S. S. Patil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</si>
  <si>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</si>
  <si>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</si>
  <si>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</si>
  <si>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</si>
  <si>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</si>
  <si>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</si>
  <si>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</si>
  <si>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</si>
  <si>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</si>
  <si>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</si>
  <si>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</si>
  <si>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</si>
  <si>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</si>
  <si>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</si>
  <si>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</si>
  <si>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</si>
  <si>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</si>
  <si>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</si>
  <si>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</si>
  <si>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2022-2023</t>
  </si>
  <si>
    <t>CO1</t>
  </si>
  <si>
    <t>Batch</t>
  </si>
  <si>
    <t>CO2</t>
  </si>
  <si>
    <t>Branch</t>
  </si>
  <si>
    <t>CSE</t>
  </si>
  <si>
    <t>CO3</t>
  </si>
  <si>
    <t>Subject_Name</t>
  </si>
  <si>
    <t>FLA</t>
  </si>
  <si>
    <t>CO4</t>
  </si>
  <si>
    <t>Subject_Code</t>
  </si>
  <si>
    <t>CSE411</t>
  </si>
  <si>
    <t>CO5</t>
  </si>
  <si>
    <t>Section</t>
  </si>
  <si>
    <t>A</t>
  </si>
  <si>
    <t>CO6</t>
  </si>
  <si>
    <t>Semester</t>
  </si>
  <si>
    <t>Odd</t>
  </si>
  <si>
    <t>CO7</t>
  </si>
  <si>
    <t>Number_of_Students</t>
  </si>
  <si>
    <t>Number_of_COs</t>
  </si>
  <si>
    <t>Indirect CO Assessment</t>
  </si>
  <si>
    <t>Variables</t>
  </si>
  <si>
    <t>COs</t>
  </si>
  <si>
    <t>Indirect %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</si>
  <si>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</si>
  <si>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</si>
  <si>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</si>
  <si>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</si>
  <si>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</si>
  <si>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</si>
  <si>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</si>
  <si>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A_P1_I</t>
  </si>
  <si>
    <t>A_CA_I</t>
  </si>
  <si>
    <t>A_EndSem_E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</si>
  <si>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</si>
  <si>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</si>
  <si>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</si>
  <si>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</si>
  <si>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</si>
  <si>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</si>
  <si>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</si>
  <si>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</si>
  <si>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</si>
  <si>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</si>
  <si>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Q4</t>
  </si>
  <si>
    <t>Q5</t>
  </si>
  <si>
    <t>Q6</t>
  </si>
  <si>
    <t>Q7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</si>
  <si>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</si>
  <si>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</si>
  <si>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</si>
  <si>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</si>
  <si>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</si>
  <si>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</si>
  <si>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</si>
  <si>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</si>
  <si>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Yellow fill</t>
  </si>
  <si>
    <t>All cells values in column below threshold</t>
  </si>
  <si>
    <t>Blue fill</t>
  </si>
  <si>
    <t>Header cell (ignore)</t>
  </si>
  <si>
    <t>Q8</t>
  </si>
  <si>
    <t>Q9</t>
  </si>
  <si>
    <t>Q10</t>
  </si>
  <si>
    <t>Q11</t>
  </si>
  <si>
    <t>Q12</t>
  </si>
  <si>
    <t>Q13</t>
  </si>
  <si>
    <t>Combined Components table</t>
  </si>
  <si>
    <t>CO%</t>
  </si>
  <si>
    <t>Total students</t>
  </si>
  <si>
    <t>I-attainment %</t>
  </si>
  <si>
    <t>E-attainment %</t>
  </si>
  <si>
    <t>Course Attainment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</si>
  <si>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</si>
  <si>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</si>
  <si>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</si>
  <si>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</si>
  <si>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</si>
  <si>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</si>
  <si>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</si>
  <si>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</si>
  <si>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</si>
  <si>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</si>
  <si>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</si>
  <si>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Attainment</t>
  </si>
  <si>
    <t>Level Of Attainment (0-40 --&gt; 1, 40-60 ---&gt; 2, 60-100---&gt; 3)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</si>
  <si>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</si>
  <si>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</si>
  <si>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</si>
  <si>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</si>
  <si>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</si>
  <si>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</si>
  <si>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</si>
  <si>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</si>
  <si>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</si>
  <si>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</si>
  <si>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</si>
  <si>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</si>
  <si>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</si>
  <si>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</si>
  <si>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</si>
  <si>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</si>
  <si>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</si>
  <si>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A_2019_CSE_Odd_CSE411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</si>
  <si>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</si>
  <si>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</si>
  <si>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</si>
  <si>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</si>
  <si>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</si>
  <si>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</si>
  <si>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</si>
  <si>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</si>
  <si>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</si>
  <si>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(%)</t>
  </si>
  <si>
    <t>Yes/No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</si>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</sst>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b/>
      <sz val="12"/>
      <name val="Calibri"/>
    </font>
    <font>
      <b/>
      <sz val="12"/>
      <color rgb="FFFFFFFF"/>
      <name val="Calibri"/>
    </font>
    <font>
      <b/>
      <sz val="14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FFE74E"/>
        <bgColor rgb="FFFFE74E"/>
      </patternFill>
    </fill>
    <fill>
      <patternFill patternType="solid">
        <fgColor rgb="FFDAEEF3"/>
        <bgColor rgb="FFDAEEF3"/>
      </patternFill>
    </fill>
    <fill>
      <patternFill patternType="solid">
        <fgColor rgb="FFB7DEE8"/>
        <bgColor rgb="FFB7DEE8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79646"/>
        <bgColor rgb="FFF79646"/>
      </patternFill>
    </fill>
    <fill>
      <patternFill patternType="solid">
        <fgColor rgb="FFFDE9D9"/>
        <bgColor rgb="FFFDE9D9"/>
      </patternFill>
    </fill>
    <fill>
      <patternFill patternType="solid">
        <fgColor rgb="FFFCD5B4"/>
        <bgColor rgb="FFFCD5B4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FFFFFF"/>
        <bgColor rgb="FFFFFFFF"/>
      </patternFill>
    </fill>
    <fill>
      <patternFill patternType="solid">
        <fgColor rgb="FF4BACC6"/>
        <b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CE875C"/>
        <bgColor rgb="FFCE875C"/>
      </patternFill>
    </fill>
    <fill>
      <patternFill patternType="solid">
        <fgColor rgb="FFFFFF00"/>
        <bgColor rgb="FFFFFF00"/>
      </patternFill>
    </fill>
    <fill>
      <patternFill patternType="solid">
        <fgColor rgb="FF1ED760"/>
        <bgColor rgb="FF1ED760"/>
      </patternFill>
    </fill>
    <fill>
      <patternFill patternType="solid">
        <fgColor rgb="FF8DB4E2"/>
        <bgColor rgb="FF8DB4E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11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Protection="1">
      <protection locked="0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 applyProtection="1">
      <alignment horizontal="center" vertical="center"/>
      <protection locked="0"/>
    </xf>
    <xf numFmtId="0" fontId="0" fillId="13" borderId="1" xfId="0" applyFill="1" applyBorder="1" applyProtection="1">
      <protection locked="0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5" borderId="0" xfId="0" applyFill="1"/>
    <xf numFmtId="0" fontId="1" fillId="16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4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0" fillId="7" borderId="1" xfId="0" applyFill="1" applyBorder="1"/>
    <xf numFmtId="0" fontId="0" fillId="0" borderId="1" xfId="0" applyBorder="1"/>
    <xf numFmtId="0" fontId="0" fillId="14" borderId="1" xfId="0" applyFill="1" applyBorder="1"/>
    <xf numFmtId="0" fontId="0" fillId="6" borderId="1" xfId="0" applyFill="1" applyBorder="1"/>
    <xf numFmtId="0" fontId="1" fillId="0" borderId="1" xfId="0" applyFont="1" applyBorder="1"/>
    <xf numFmtId="0" fontId="0" fillId="15" borderId="1" xfId="0" applyFill="1" applyBorder="1"/>
    <xf numFmtId="0" fontId="3" fillId="1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88"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_Component_Details" displayName="A_Component_Details" ref="A22:B25">
  <autoFilter ref="A22:B25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"/>
  <sheetViews>
    <sheetView workbookViewId="0">
      <selection activeCell="F21" sqref="F21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4" width="24" customWidth="1"/>
    <col min="5" max="21" width="13" customWidth="1"/>
  </cols>
  <sheetData>
    <row r="1" spans="1:21" x14ac:dyDescent="0.3">
      <c r="A1" s="46" t="s">
        <v>0</v>
      </c>
      <c r="B1" s="46"/>
      <c r="C1" s="2"/>
      <c r="D1" s="46" t="s">
        <v>1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</row>
    <row r="2" spans="1:21" x14ac:dyDescent="0.3">
      <c r="A2" s="3" t="s">
        <v>2</v>
      </c>
      <c r="B2" s="4" t="s">
        <v>3</v>
      </c>
      <c r="C2" s="2"/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</row>
    <row r="3" spans="1:21" x14ac:dyDescent="0.3">
      <c r="A3" s="6" t="s">
        <v>22</v>
      </c>
      <c r="B3" s="7" t="s">
        <v>23</v>
      </c>
      <c r="C3" s="2"/>
      <c r="D3" s="8" t="s">
        <v>24</v>
      </c>
      <c r="E3" s="9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21" x14ac:dyDescent="0.3">
      <c r="A4" s="3" t="s">
        <v>25</v>
      </c>
      <c r="B4" s="4">
        <v>2019</v>
      </c>
      <c r="C4" s="2"/>
      <c r="D4" s="11" t="s">
        <v>26</v>
      </c>
      <c r="E4" s="12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1" x14ac:dyDescent="0.3">
      <c r="A5" s="6" t="s">
        <v>27</v>
      </c>
      <c r="B5" s="7" t="s">
        <v>28</v>
      </c>
      <c r="C5" s="2"/>
      <c r="D5" s="8" t="s">
        <v>29</v>
      </c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1:21" x14ac:dyDescent="0.3">
      <c r="A6" s="3" t="s">
        <v>30</v>
      </c>
      <c r="B6" s="4" t="s">
        <v>31</v>
      </c>
      <c r="C6" s="2"/>
      <c r="D6" s="11" t="s">
        <v>32</v>
      </c>
      <c r="E6" s="12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3">
      <c r="A7" s="6" t="s">
        <v>33</v>
      </c>
      <c r="B7" s="7" t="s">
        <v>34</v>
      </c>
      <c r="C7" s="2"/>
      <c r="D7" s="8" t="s">
        <v>35</v>
      </c>
      <c r="E7" s="9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1:21" x14ac:dyDescent="0.3">
      <c r="A8" s="3" t="s">
        <v>36</v>
      </c>
      <c r="B8" s="4" t="s">
        <v>37</v>
      </c>
      <c r="C8" s="2"/>
      <c r="D8" s="11" t="s">
        <v>38</v>
      </c>
      <c r="E8" s="12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3">
      <c r="A9" s="6" t="s">
        <v>39</v>
      </c>
      <c r="B9" s="7" t="s">
        <v>40</v>
      </c>
      <c r="C9" s="2"/>
      <c r="D9" s="8" t="s">
        <v>41</v>
      </c>
      <c r="E9" s="9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x14ac:dyDescent="0.3">
      <c r="A10" s="3" t="s">
        <v>42</v>
      </c>
      <c r="B10" s="3">
        <v>47</v>
      </c>
      <c r="C10" s="2"/>
      <c r="D10" s="2"/>
      <c r="E10" s="2"/>
    </row>
    <row r="11" spans="1:21" x14ac:dyDescent="0.3">
      <c r="A11" s="6" t="s">
        <v>43</v>
      </c>
      <c r="B11" s="6">
        <v>7</v>
      </c>
      <c r="C11" s="2"/>
      <c r="D11" s="2"/>
      <c r="E11" s="2"/>
    </row>
    <row r="12" spans="1:21" x14ac:dyDescent="0.3">
      <c r="A12" s="2"/>
      <c r="B12" s="2"/>
      <c r="C12" s="2"/>
      <c r="D12" s="46" t="s">
        <v>44</v>
      </c>
      <c r="E12" s="46"/>
    </row>
    <row r="13" spans="1:21" x14ac:dyDescent="0.3">
      <c r="A13" s="46" t="s">
        <v>45</v>
      </c>
      <c r="B13" s="46"/>
      <c r="C13" s="2"/>
      <c r="D13" s="14" t="s">
        <v>46</v>
      </c>
      <c r="E13" s="14" t="s">
        <v>47</v>
      </c>
    </row>
    <row r="14" spans="1:21" x14ac:dyDescent="0.3">
      <c r="A14" s="3" t="s">
        <v>48</v>
      </c>
      <c r="B14" s="4"/>
      <c r="C14" s="2"/>
      <c r="D14" s="15" t="s">
        <v>24</v>
      </c>
      <c r="E14" s="16">
        <v>1</v>
      </c>
    </row>
    <row r="15" spans="1:21" x14ac:dyDescent="0.3">
      <c r="A15" s="6" t="s">
        <v>49</v>
      </c>
      <c r="B15" s="7"/>
      <c r="C15" s="2"/>
      <c r="D15" s="17" t="s">
        <v>26</v>
      </c>
      <c r="E15" s="18">
        <v>2</v>
      </c>
    </row>
    <row r="16" spans="1:21" x14ac:dyDescent="0.3">
      <c r="A16" s="3" t="s">
        <v>50</v>
      </c>
      <c r="B16" s="3">
        <f>100-B15</f>
        <v>100</v>
      </c>
      <c r="C16" s="2"/>
      <c r="D16" s="15" t="s">
        <v>29</v>
      </c>
      <c r="E16" s="16">
        <v>3</v>
      </c>
    </row>
    <row r="17" spans="1:5" x14ac:dyDescent="0.3">
      <c r="A17" s="6" t="s">
        <v>51</v>
      </c>
      <c r="B17" s="7"/>
      <c r="C17" s="2"/>
      <c r="D17" s="17" t="s">
        <v>32</v>
      </c>
      <c r="E17" s="18">
        <v>4</v>
      </c>
    </row>
    <row r="18" spans="1:5" x14ac:dyDescent="0.3">
      <c r="A18" s="3" t="s">
        <v>47</v>
      </c>
      <c r="B18" s="3">
        <f>100-B17</f>
        <v>100</v>
      </c>
      <c r="C18" s="2"/>
      <c r="D18" s="15" t="s">
        <v>35</v>
      </c>
      <c r="E18" s="16">
        <v>5</v>
      </c>
    </row>
    <row r="19" spans="1:5" x14ac:dyDescent="0.3">
      <c r="A19" s="6" t="s">
        <v>52</v>
      </c>
      <c r="B19" s="7"/>
      <c r="C19" s="2"/>
      <c r="D19" s="17" t="s">
        <v>38</v>
      </c>
      <c r="E19" s="18">
        <v>6</v>
      </c>
    </row>
    <row r="20" spans="1:5" x14ac:dyDescent="0.3">
      <c r="A20" s="2"/>
      <c r="B20" s="2"/>
      <c r="C20" s="2"/>
      <c r="D20" s="15" t="s">
        <v>41</v>
      </c>
      <c r="E20" s="16">
        <v>7</v>
      </c>
    </row>
    <row r="21" spans="1:5" x14ac:dyDescent="0.3">
      <c r="A21" s="2"/>
      <c r="B21" s="2"/>
      <c r="C21" s="2"/>
      <c r="D21" s="2"/>
      <c r="E21" s="2"/>
    </row>
    <row r="22" spans="1:5" x14ac:dyDescent="0.3">
      <c r="A22" s="19" t="s">
        <v>53</v>
      </c>
      <c r="B22" s="19" t="s">
        <v>54</v>
      </c>
      <c r="C22" s="2"/>
      <c r="D22" s="2"/>
      <c r="E22" s="2"/>
    </row>
    <row r="23" spans="1:5" x14ac:dyDescent="0.3">
      <c r="A23" s="20" t="s">
        <v>55</v>
      </c>
      <c r="B23" s="20">
        <v>7</v>
      </c>
      <c r="C23" s="2"/>
      <c r="D23" s="2"/>
      <c r="E23" s="2"/>
    </row>
    <row r="24" spans="1:5" x14ac:dyDescent="0.3">
      <c r="A24" s="20" t="s">
        <v>56</v>
      </c>
      <c r="B24" s="20">
        <v>4</v>
      </c>
      <c r="C24" s="2"/>
      <c r="D24" s="2"/>
      <c r="E24" s="2"/>
    </row>
    <row r="25" spans="1:5" x14ac:dyDescent="0.3">
      <c r="A25" s="20" t="s">
        <v>57</v>
      </c>
      <c r="B25" s="20">
        <v>13</v>
      </c>
      <c r="C25" s="2"/>
      <c r="D25" s="2"/>
      <c r="E25" s="2"/>
    </row>
    <row r="26" spans="1:5" x14ac:dyDescent="0.3">
      <c r="A26" s="2"/>
      <c r="B26" s="2"/>
      <c r="C26" s="2"/>
      <c r="D26" s="2"/>
      <c r="E26" s="2"/>
    </row>
    <row r="27" spans="1:5" x14ac:dyDescent="0.3">
      <c r="A27" s="21" t="s">
        <v>58</v>
      </c>
      <c r="B27" s="21" t="s">
        <v>59</v>
      </c>
      <c r="C27" s="2"/>
      <c r="D27" s="2"/>
      <c r="E27" s="2"/>
    </row>
    <row r="28" spans="1:5" x14ac:dyDescent="0.3">
      <c r="A28" s="22" t="s">
        <v>60</v>
      </c>
      <c r="B28" s="22" t="s">
        <v>61</v>
      </c>
      <c r="C28" s="2"/>
      <c r="D28" s="2"/>
      <c r="E28" s="2"/>
    </row>
    <row r="29" spans="1:5" x14ac:dyDescent="0.3">
      <c r="A29" s="23" t="s">
        <v>62</v>
      </c>
      <c r="B29" s="23" t="s">
        <v>63</v>
      </c>
      <c r="C29" s="2"/>
      <c r="D29" s="2"/>
      <c r="E29" s="2"/>
    </row>
  </sheetData>
  <sheetProtection sheet="1"/>
  <mergeCells count="4">
    <mergeCell ref="D1:U1"/>
    <mergeCell ref="D12:E12"/>
    <mergeCell ref="A13:B13"/>
    <mergeCell ref="A1:B1"/>
  </mergeCells>
  <conditionalFormatting sqref="B14:B15">
    <cfRule type="expression" dxfId="87" priority="1">
      <formula>ISBLANK(B14)</formula>
    </cfRule>
    <cfRule type="expression" dxfId="86" priority="2">
      <formula>OR(B14&gt;100,B14&lt;0)</formula>
    </cfRule>
  </conditionalFormatting>
  <conditionalFormatting sqref="B17">
    <cfRule type="expression" dxfId="85" priority="5">
      <formula>ISBLANK(B17)</formula>
    </cfRule>
    <cfRule type="expression" dxfId="84" priority="6">
      <formula>OR(B17&gt;100,B17&lt;0)</formula>
    </cfRule>
  </conditionalFormatting>
  <conditionalFormatting sqref="B19">
    <cfRule type="expression" dxfId="83" priority="7">
      <formula>ISBLANK(B19)</formula>
    </cfRule>
    <cfRule type="expression" dxfId="82" priority="8">
      <formula>OR(B19&gt;100,B19&lt;0)</formula>
    </cfRule>
  </conditionalFormatting>
  <conditionalFormatting sqref="E14:E20">
    <cfRule type="expression" dxfId="81" priority="9">
      <formula>ISBLANK(E14)</formula>
    </cfRule>
    <cfRule type="expression" dxfId="80" priority="10">
      <formula>OR(E14&gt;100,E14&lt;0)</formula>
    </cfRule>
  </conditionalFormatting>
  <conditionalFormatting sqref="E3:U9">
    <cfRule type="expression" dxfId="79" priority="23">
      <formula>ISBLANK(E3)</formula>
    </cfRule>
    <cfRule type="expression" dxfId="78" priority="24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4"/>
  <sheetViews>
    <sheetView workbookViewId="0"/>
  </sheetViews>
  <sheetFormatPr defaultRowHeight="14.4" x14ac:dyDescent="0.3"/>
  <cols>
    <col min="1" max="1" width="20" customWidth="1"/>
    <col min="2" max="2" width="30" customWidth="1"/>
    <col min="3" max="9" width="31" customWidth="1"/>
  </cols>
  <sheetData>
    <row r="1" spans="1:17" x14ac:dyDescent="0.3">
      <c r="A1" s="2"/>
      <c r="B1" s="46" t="s">
        <v>55</v>
      </c>
      <c r="C1" s="46"/>
      <c r="D1" s="46"/>
      <c r="E1" s="46"/>
      <c r="F1" s="46"/>
      <c r="G1" s="46"/>
      <c r="H1" s="46"/>
      <c r="I1" s="46"/>
    </row>
    <row r="2" spans="1:17" x14ac:dyDescent="0.3">
      <c r="A2" s="2"/>
      <c r="B2" s="24" t="s">
        <v>64</v>
      </c>
      <c r="C2" s="24" t="s">
        <v>65</v>
      </c>
      <c r="D2" s="24" t="s">
        <v>66</v>
      </c>
      <c r="E2" s="24" t="s">
        <v>67</v>
      </c>
      <c r="F2" s="24" t="s">
        <v>68</v>
      </c>
      <c r="G2" s="24" t="s">
        <v>69</v>
      </c>
      <c r="H2" s="24" t="s">
        <v>70</v>
      </c>
      <c r="I2" s="24" t="s">
        <v>71</v>
      </c>
      <c r="K2" s="25" t="s">
        <v>24</v>
      </c>
      <c r="L2" s="25" t="s">
        <v>26</v>
      </c>
      <c r="M2" s="25" t="s">
        <v>29</v>
      </c>
      <c r="N2" s="25" t="s">
        <v>32</v>
      </c>
      <c r="O2" s="25" t="s">
        <v>35</v>
      </c>
      <c r="P2" s="25" t="s">
        <v>38</v>
      </c>
      <c r="Q2" s="25" t="s">
        <v>41</v>
      </c>
    </row>
    <row r="3" spans="1:17" x14ac:dyDescent="0.3">
      <c r="A3" s="2"/>
      <c r="B3" s="24" t="s">
        <v>72</v>
      </c>
      <c r="C3" s="26"/>
      <c r="D3" s="26"/>
      <c r="E3" s="26"/>
      <c r="F3" s="26"/>
      <c r="G3" s="26"/>
      <c r="H3" s="26"/>
      <c r="I3" s="26"/>
      <c r="K3" s="27">
        <f>SUMIFS(C3:I3, C6:I6, "CSE411_CO1")</f>
        <v>0</v>
      </c>
      <c r="L3" s="27">
        <f>SUMIFS(C3:I3, C6:I6, "CSE411_CO2")</f>
        <v>0</v>
      </c>
      <c r="M3" s="27">
        <f>SUMIFS(C3:I3, C6:I6, "CSE411_CO3")</f>
        <v>0</v>
      </c>
      <c r="N3" s="27">
        <f>SUMIFS(C3:I3, C6:I6, "CSE411_CO4")</f>
        <v>0</v>
      </c>
      <c r="O3" s="27">
        <f>SUMIFS(C3:I3, C6:I6, "CSE411_CO5")</f>
        <v>0</v>
      </c>
      <c r="P3" s="27">
        <f>SUMIFS(C3:I3, C6:I6, "CSE411_CO6")</f>
        <v>0</v>
      </c>
      <c r="Q3" s="27">
        <f>SUMIFS(C3:I3, C6:I6, "CSE411_CO7")</f>
        <v>0</v>
      </c>
    </row>
    <row r="4" spans="1:17" x14ac:dyDescent="0.3">
      <c r="A4" s="2"/>
      <c r="B4" s="24" t="s">
        <v>73</v>
      </c>
      <c r="C4" s="28">
        <f>A_Input_Details!B14/100*C3</f>
        <v>0</v>
      </c>
      <c r="D4" s="28">
        <f>A_Input_Details!B14/100*D3</f>
        <v>0</v>
      </c>
      <c r="E4" s="28">
        <f>A_Input_Details!B14/100*E3</f>
        <v>0</v>
      </c>
      <c r="F4" s="28">
        <f>A_Input_Details!B14/100*F3</f>
        <v>0</v>
      </c>
      <c r="G4" s="28">
        <f>A_Input_Details!B14/100*G3</f>
        <v>0</v>
      </c>
      <c r="H4" s="28">
        <f>A_Input_Details!B14/100*H3</f>
        <v>0</v>
      </c>
      <c r="I4" s="28">
        <f>A_Input_Details!B14/100*I3</f>
        <v>0</v>
      </c>
      <c r="K4" s="27">
        <f>SUMIFS(C4:I4, C6:I6, "CSE411_CO1")</f>
        <v>0</v>
      </c>
      <c r="L4" s="27">
        <f>SUMIFS(C4:I4, C6:I6, "CSE411_CO2")</f>
        <v>0</v>
      </c>
      <c r="M4" s="27">
        <f>SUMIFS(C4:I4, C6:I6, "CSE411_CO3")</f>
        <v>0</v>
      </c>
      <c r="N4" s="27">
        <f>SUMIFS(C4:I4, C6:I6, "CSE411_CO4")</f>
        <v>0</v>
      </c>
      <c r="O4" s="27">
        <f>SUMIFS(C4:I4, C6:I6, "CSE411_CO5")</f>
        <v>0</v>
      </c>
      <c r="P4" s="27">
        <f>SUMIFS(C4:I4, C6:I6, "CSE411_CO6")</f>
        <v>0</v>
      </c>
      <c r="Q4" s="27">
        <f>SUMIFS(C4:I4, C6:I6, "CSE411_CO7")</f>
        <v>0</v>
      </c>
    </row>
    <row r="5" spans="1:17" x14ac:dyDescent="0.3">
      <c r="A5" s="2"/>
      <c r="B5" s="24" t="s">
        <v>74</v>
      </c>
      <c r="C5" s="26"/>
      <c r="D5" s="26"/>
      <c r="E5" s="26"/>
      <c r="F5" s="26"/>
      <c r="G5" s="26"/>
      <c r="H5" s="26"/>
      <c r="I5" s="26"/>
    </row>
    <row r="6" spans="1:17" x14ac:dyDescent="0.3">
      <c r="A6" s="2"/>
      <c r="B6" s="24" t="s">
        <v>75</v>
      </c>
      <c r="C6" s="6" t="str">
        <f t="shared" ref="C6:I6" si="0">CONCATENATE("CSE411_CO", C5)</f>
        <v>CSE411_CO</v>
      </c>
      <c r="D6" s="6" t="str">
        <f t="shared" si="0"/>
        <v>CSE411_CO</v>
      </c>
      <c r="E6" s="6" t="str">
        <f t="shared" si="0"/>
        <v>CSE411_CO</v>
      </c>
      <c r="F6" s="6" t="str">
        <f t="shared" si="0"/>
        <v>CSE411_CO</v>
      </c>
      <c r="G6" s="6" t="str">
        <f t="shared" si="0"/>
        <v>CSE411_CO</v>
      </c>
      <c r="H6" s="6" t="str">
        <f t="shared" si="0"/>
        <v>CSE411_CO</v>
      </c>
      <c r="I6" s="6" t="str">
        <f t="shared" si="0"/>
        <v>CSE411_CO</v>
      </c>
    </row>
    <row r="7" spans="1:17" x14ac:dyDescent="0.3">
      <c r="A7" s="2"/>
      <c r="B7" s="24" t="s">
        <v>76</v>
      </c>
      <c r="C7" s="26"/>
      <c r="D7" s="26"/>
      <c r="E7" s="26"/>
      <c r="F7" s="26"/>
      <c r="G7" s="26"/>
      <c r="H7" s="26"/>
      <c r="I7" s="26"/>
    </row>
    <row r="8" spans="1:17" x14ac:dyDescent="0.3">
      <c r="A8" s="2"/>
      <c r="B8" s="2"/>
      <c r="C8" s="2"/>
      <c r="D8" s="2"/>
      <c r="E8" s="2"/>
      <c r="F8" s="2"/>
      <c r="G8" s="2"/>
      <c r="H8" s="2"/>
      <c r="I8" s="2"/>
    </row>
    <row r="9" spans="1:17" x14ac:dyDescent="0.3">
      <c r="A9" s="1"/>
      <c r="B9" s="46" t="s">
        <v>77</v>
      </c>
      <c r="C9" s="46"/>
      <c r="D9" s="46"/>
      <c r="E9" s="46"/>
      <c r="F9" s="46"/>
      <c r="G9" s="46"/>
      <c r="H9" s="46"/>
      <c r="I9" s="46"/>
    </row>
    <row r="10" spans="1:17" x14ac:dyDescent="0.3">
      <c r="A10" s="24" t="s">
        <v>78</v>
      </c>
      <c r="B10" s="24" t="s">
        <v>79</v>
      </c>
      <c r="C10" s="24" t="s">
        <v>65</v>
      </c>
      <c r="D10" s="24" t="s">
        <v>66</v>
      </c>
      <c r="E10" s="24" t="s">
        <v>67</v>
      </c>
      <c r="F10" s="24" t="s">
        <v>68</v>
      </c>
      <c r="G10" s="24" t="s">
        <v>69</v>
      </c>
      <c r="H10" s="24" t="s">
        <v>70</v>
      </c>
      <c r="I10" s="24" t="s">
        <v>71</v>
      </c>
      <c r="K10" s="25" t="s">
        <v>24</v>
      </c>
      <c r="L10" s="25" t="s">
        <v>26</v>
      </c>
      <c r="M10" s="25" t="s">
        <v>29</v>
      </c>
      <c r="N10" s="25" t="s">
        <v>32</v>
      </c>
      <c r="O10" s="25" t="s">
        <v>35</v>
      </c>
      <c r="P10" s="25" t="s">
        <v>38</v>
      </c>
      <c r="Q10" s="25" t="s">
        <v>41</v>
      </c>
    </row>
    <row r="11" spans="1:17" x14ac:dyDescent="0.3">
      <c r="A11" s="26"/>
      <c r="B11" s="26"/>
      <c r="C11" s="26"/>
      <c r="D11" s="26"/>
      <c r="E11" s="26"/>
      <c r="F11" s="26"/>
      <c r="G11" s="26"/>
      <c r="H11" s="26"/>
      <c r="I11" s="26"/>
      <c r="K11" s="27">
        <f>SUMIFS(C11:I11, C6:I6, "CSE411_CO1")</f>
        <v>0</v>
      </c>
      <c r="L11" s="27">
        <f>SUMIFS(C11:I11, C6:I6, "CSE411_CO2")</f>
        <v>0</v>
      </c>
      <c r="M11" s="27">
        <f>SUMIFS(C11:I11, C6:I6, "CSE411_CO3")</f>
        <v>0</v>
      </c>
      <c r="N11" s="27">
        <f>SUMIFS(C11:I11, C6:I6, "CSE411_CO4")</f>
        <v>0</v>
      </c>
      <c r="O11" s="27">
        <f>SUMIFS(C11:I11, C6:I6, "CSE411_CO5")</f>
        <v>0</v>
      </c>
      <c r="P11" s="27">
        <f>SUMIFS(C11:I11, C6:I6, "CSE411_CO6")</f>
        <v>0</v>
      </c>
      <c r="Q11" s="27">
        <f>SUMIFS(C11:I11, C6:I6, "CSE411_CO7")</f>
        <v>0</v>
      </c>
    </row>
    <row r="12" spans="1:17" x14ac:dyDescent="0.3">
      <c r="A12" s="28"/>
      <c r="B12" s="28"/>
      <c r="C12" s="28"/>
      <c r="D12" s="28"/>
      <c r="E12" s="28"/>
      <c r="F12" s="28"/>
      <c r="G12" s="28"/>
      <c r="H12" s="28"/>
      <c r="I12" s="28"/>
      <c r="K12" s="27">
        <f>SUMIFS(C12:I12, C6:I6, "CSE411_CO1")</f>
        <v>0</v>
      </c>
      <c r="L12" s="27">
        <f>SUMIFS(C12:I12, C6:I6, "CSE411_CO2")</f>
        <v>0</v>
      </c>
      <c r="M12" s="27">
        <f>SUMIFS(C12:I12, C6:I6, "CSE411_CO3")</f>
        <v>0</v>
      </c>
      <c r="N12" s="27">
        <f>SUMIFS(C12:I12, C6:I6, "CSE411_CO4")</f>
        <v>0</v>
      </c>
      <c r="O12" s="27">
        <f>SUMIFS(C12:I12, C6:I6, "CSE411_CO5")</f>
        <v>0</v>
      </c>
      <c r="P12" s="27">
        <f>SUMIFS(C12:I12, C6:I6, "CSE411_CO6")</f>
        <v>0</v>
      </c>
      <c r="Q12" s="27">
        <f>SUMIFS(C12:I12, C6:I6, "CSE411_CO7")</f>
        <v>0</v>
      </c>
    </row>
    <row r="13" spans="1:17" x14ac:dyDescent="0.3">
      <c r="A13" s="26"/>
      <c r="B13" s="26"/>
      <c r="C13" s="26"/>
      <c r="D13" s="26"/>
      <c r="E13" s="26"/>
      <c r="F13" s="26"/>
      <c r="G13" s="26"/>
      <c r="H13" s="26"/>
      <c r="I13" s="26"/>
      <c r="K13" s="27">
        <f>SUMIFS(C13:I13, C6:I6, "CSE411_CO1")</f>
        <v>0</v>
      </c>
      <c r="L13" s="27">
        <f>SUMIFS(C13:I13, C6:I6, "CSE411_CO2")</f>
        <v>0</v>
      </c>
      <c r="M13" s="27">
        <f>SUMIFS(C13:I13, C6:I6, "CSE411_CO3")</f>
        <v>0</v>
      </c>
      <c r="N13" s="27">
        <f>SUMIFS(C13:I13, C6:I6, "CSE411_CO4")</f>
        <v>0</v>
      </c>
      <c r="O13" s="27">
        <f>SUMIFS(C13:I13, C6:I6, "CSE411_CO5")</f>
        <v>0</v>
      </c>
      <c r="P13" s="27">
        <f>SUMIFS(C13:I13, C6:I6, "CSE411_CO6")</f>
        <v>0</v>
      </c>
      <c r="Q13" s="27">
        <f>SUMIFS(C13:I13, C6:I6, "CSE411_CO7")</f>
        <v>0</v>
      </c>
    </row>
    <row r="14" spans="1:17" x14ac:dyDescent="0.3">
      <c r="A14" s="28"/>
      <c r="B14" s="28"/>
      <c r="C14" s="28"/>
      <c r="D14" s="28"/>
      <c r="E14" s="28"/>
      <c r="F14" s="28"/>
      <c r="G14" s="28"/>
      <c r="H14" s="28"/>
      <c r="I14" s="28"/>
      <c r="K14" s="27">
        <f>SUMIFS(C14:I14, C6:I6, "CSE411_CO1")</f>
        <v>0</v>
      </c>
      <c r="L14" s="27">
        <f>SUMIFS(C14:I14, C6:I6, "CSE411_CO2")</f>
        <v>0</v>
      </c>
      <c r="M14" s="27">
        <f>SUMIFS(C14:I14, C6:I6, "CSE411_CO3")</f>
        <v>0</v>
      </c>
      <c r="N14" s="27">
        <f>SUMIFS(C14:I14, C6:I6, "CSE411_CO4")</f>
        <v>0</v>
      </c>
      <c r="O14" s="27">
        <f>SUMIFS(C14:I14, C6:I6, "CSE411_CO5")</f>
        <v>0</v>
      </c>
      <c r="P14" s="27">
        <f>SUMIFS(C14:I14, C6:I6, "CSE411_CO6")</f>
        <v>0</v>
      </c>
      <c r="Q14" s="27">
        <f>SUMIFS(C14:I14, C6:I6, "CSE411_CO7")</f>
        <v>0</v>
      </c>
    </row>
    <row r="15" spans="1:17" x14ac:dyDescent="0.3">
      <c r="A15" s="26"/>
      <c r="B15" s="26"/>
      <c r="C15" s="26"/>
      <c r="D15" s="26"/>
      <c r="E15" s="26"/>
      <c r="F15" s="26"/>
      <c r="G15" s="26"/>
      <c r="H15" s="26"/>
      <c r="I15" s="26"/>
      <c r="K15" s="27">
        <f>SUMIFS(C15:I15, C6:I6, "CSE411_CO1")</f>
        <v>0</v>
      </c>
      <c r="L15" s="27">
        <f>SUMIFS(C15:I15, C6:I6, "CSE411_CO2")</f>
        <v>0</v>
      </c>
      <c r="M15" s="27">
        <f>SUMIFS(C15:I15, C6:I6, "CSE411_CO3")</f>
        <v>0</v>
      </c>
      <c r="N15" s="27">
        <f>SUMIFS(C15:I15, C6:I6, "CSE411_CO4")</f>
        <v>0</v>
      </c>
      <c r="O15" s="27">
        <f>SUMIFS(C15:I15, C6:I6, "CSE411_CO5")</f>
        <v>0</v>
      </c>
      <c r="P15" s="27">
        <f>SUMIFS(C15:I15, C6:I6, "CSE411_CO6")</f>
        <v>0</v>
      </c>
      <c r="Q15" s="27">
        <f>SUMIFS(C15:I15, C6:I6, "CSE411_CO7")</f>
        <v>0</v>
      </c>
    </row>
    <row r="16" spans="1:17" x14ac:dyDescent="0.3">
      <c r="A16" s="28"/>
      <c r="B16" s="28"/>
      <c r="C16" s="28"/>
      <c r="D16" s="28"/>
      <c r="E16" s="28"/>
      <c r="F16" s="28"/>
      <c r="G16" s="28"/>
      <c r="H16" s="28"/>
      <c r="I16" s="28"/>
      <c r="K16" s="27">
        <f>SUMIFS(C16:I16, C6:I6, "CSE411_CO1")</f>
        <v>0</v>
      </c>
      <c r="L16" s="27">
        <f>SUMIFS(C16:I16, C6:I6, "CSE411_CO2")</f>
        <v>0</v>
      </c>
      <c r="M16" s="27">
        <f>SUMIFS(C16:I16, C6:I6, "CSE411_CO3")</f>
        <v>0</v>
      </c>
      <c r="N16" s="27">
        <f>SUMIFS(C16:I16, C6:I6, "CSE411_CO4")</f>
        <v>0</v>
      </c>
      <c r="O16" s="27">
        <f>SUMIFS(C16:I16, C6:I6, "CSE411_CO5")</f>
        <v>0</v>
      </c>
      <c r="P16" s="27">
        <f>SUMIFS(C16:I16, C6:I6, "CSE411_CO6")</f>
        <v>0</v>
      </c>
      <c r="Q16" s="27">
        <f>SUMIFS(C16:I16, C6:I6, "CSE411_CO7")</f>
        <v>0</v>
      </c>
    </row>
    <row r="17" spans="1:17" x14ac:dyDescent="0.3">
      <c r="A17" s="26"/>
      <c r="B17" s="26"/>
      <c r="C17" s="26"/>
      <c r="D17" s="26"/>
      <c r="E17" s="26"/>
      <c r="F17" s="26"/>
      <c r="G17" s="26"/>
      <c r="H17" s="26"/>
      <c r="I17" s="26"/>
      <c r="K17" s="27">
        <f>SUMIFS(C17:I17, C6:I6, "CSE411_CO1")</f>
        <v>0</v>
      </c>
      <c r="L17" s="27">
        <f>SUMIFS(C17:I17, C6:I6, "CSE411_CO2")</f>
        <v>0</v>
      </c>
      <c r="M17" s="27">
        <f>SUMIFS(C17:I17, C6:I6, "CSE411_CO3")</f>
        <v>0</v>
      </c>
      <c r="N17" s="27">
        <f>SUMIFS(C17:I17, C6:I6, "CSE411_CO4")</f>
        <v>0</v>
      </c>
      <c r="O17" s="27">
        <f>SUMIFS(C17:I17, C6:I6, "CSE411_CO5")</f>
        <v>0</v>
      </c>
      <c r="P17" s="27">
        <f>SUMIFS(C17:I17, C6:I6, "CSE411_CO6")</f>
        <v>0</v>
      </c>
      <c r="Q17" s="27">
        <f>SUMIFS(C17:I17, C6:I6, "CSE411_CO7")</f>
        <v>0</v>
      </c>
    </row>
    <row r="18" spans="1:17" x14ac:dyDescent="0.3">
      <c r="A18" s="28"/>
      <c r="B18" s="28"/>
      <c r="C18" s="28"/>
      <c r="D18" s="28"/>
      <c r="E18" s="28"/>
      <c r="F18" s="28"/>
      <c r="G18" s="28"/>
      <c r="H18" s="28"/>
      <c r="I18" s="28"/>
      <c r="K18" s="27">
        <f>SUMIFS(C18:I18, C6:I6, "CSE411_CO1")</f>
        <v>0</v>
      </c>
      <c r="L18" s="27">
        <f>SUMIFS(C18:I18, C6:I6, "CSE411_CO2")</f>
        <v>0</v>
      </c>
      <c r="M18" s="27">
        <f>SUMIFS(C18:I18, C6:I6, "CSE411_CO3")</f>
        <v>0</v>
      </c>
      <c r="N18" s="27">
        <f>SUMIFS(C18:I18, C6:I6, "CSE411_CO4")</f>
        <v>0</v>
      </c>
      <c r="O18" s="27">
        <f>SUMIFS(C18:I18, C6:I6, "CSE411_CO5")</f>
        <v>0</v>
      </c>
      <c r="P18" s="27">
        <f>SUMIFS(C18:I18, C6:I6, "CSE411_CO6")</f>
        <v>0</v>
      </c>
      <c r="Q18" s="27">
        <f>SUMIFS(C18:I18, C6:I6, "CSE411_CO7")</f>
        <v>0</v>
      </c>
    </row>
    <row r="19" spans="1:17" x14ac:dyDescent="0.3">
      <c r="A19" s="26"/>
      <c r="B19" s="26"/>
      <c r="C19" s="26"/>
      <c r="D19" s="26"/>
      <c r="E19" s="26"/>
      <c r="F19" s="26"/>
      <c r="G19" s="26"/>
      <c r="H19" s="26"/>
      <c r="I19" s="26"/>
      <c r="K19" s="27">
        <f>SUMIFS(C19:I19, C6:I6, "CSE411_CO1")</f>
        <v>0</v>
      </c>
      <c r="L19" s="27">
        <f>SUMIFS(C19:I19, C6:I6, "CSE411_CO2")</f>
        <v>0</v>
      </c>
      <c r="M19" s="27">
        <f>SUMIFS(C19:I19, C6:I6, "CSE411_CO3")</f>
        <v>0</v>
      </c>
      <c r="N19" s="27">
        <f>SUMIFS(C19:I19, C6:I6, "CSE411_CO4")</f>
        <v>0</v>
      </c>
      <c r="O19" s="27">
        <f>SUMIFS(C19:I19, C6:I6, "CSE411_CO5")</f>
        <v>0</v>
      </c>
      <c r="P19" s="27">
        <f>SUMIFS(C19:I19, C6:I6, "CSE411_CO6")</f>
        <v>0</v>
      </c>
      <c r="Q19" s="27">
        <f>SUMIFS(C19:I19, C6:I6, "CSE411_CO7")</f>
        <v>0</v>
      </c>
    </row>
    <row r="20" spans="1:17" x14ac:dyDescent="0.3">
      <c r="A20" s="28"/>
      <c r="B20" s="28"/>
      <c r="C20" s="28"/>
      <c r="D20" s="28"/>
      <c r="E20" s="28"/>
      <c r="F20" s="28"/>
      <c r="G20" s="28"/>
      <c r="H20" s="28"/>
      <c r="I20" s="28"/>
      <c r="K20" s="27">
        <f>SUMIFS(C20:I20, C6:I6, "CSE411_CO1")</f>
        <v>0</v>
      </c>
      <c r="L20" s="27">
        <f>SUMIFS(C20:I20, C6:I6, "CSE411_CO2")</f>
        <v>0</v>
      </c>
      <c r="M20" s="27">
        <f>SUMIFS(C20:I20, C6:I6, "CSE411_CO3")</f>
        <v>0</v>
      </c>
      <c r="N20" s="27">
        <f>SUMIFS(C20:I20, C6:I6, "CSE411_CO4")</f>
        <v>0</v>
      </c>
      <c r="O20" s="27">
        <f>SUMIFS(C20:I20, C6:I6, "CSE411_CO5")</f>
        <v>0</v>
      </c>
      <c r="P20" s="27">
        <f>SUMIFS(C20:I20, C6:I6, "CSE411_CO6")</f>
        <v>0</v>
      </c>
      <c r="Q20" s="27">
        <f>SUMIFS(C20:I20, C6:I6, "CSE411_CO7")</f>
        <v>0</v>
      </c>
    </row>
    <row r="21" spans="1:17" x14ac:dyDescent="0.3">
      <c r="A21" s="26"/>
      <c r="B21" s="26"/>
      <c r="C21" s="26"/>
      <c r="D21" s="26"/>
      <c r="E21" s="26"/>
      <c r="F21" s="26"/>
      <c r="G21" s="26"/>
      <c r="H21" s="26"/>
      <c r="I21" s="26"/>
      <c r="K21" s="27">
        <f>SUMIFS(C21:I21, C6:I6, "CSE411_CO1")</f>
        <v>0</v>
      </c>
      <c r="L21" s="27">
        <f>SUMIFS(C21:I21, C6:I6, "CSE411_CO2")</f>
        <v>0</v>
      </c>
      <c r="M21" s="27">
        <f>SUMIFS(C21:I21, C6:I6, "CSE411_CO3")</f>
        <v>0</v>
      </c>
      <c r="N21" s="27">
        <f>SUMIFS(C21:I21, C6:I6, "CSE411_CO4")</f>
        <v>0</v>
      </c>
      <c r="O21" s="27">
        <f>SUMIFS(C21:I21, C6:I6, "CSE411_CO5")</f>
        <v>0</v>
      </c>
      <c r="P21" s="27">
        <f>SUMIFS(C21:I21, C6:I6, "CSE411_CO6")</f>
        <v>0</v>
      </c>
      <c r="Q21" s="27">
        <f>SUMIFS(C21:I21, C6:I6, "CSE411_CO7")</f>
        <v>0</v>
      </c>
    </row>
    <row r="22" spans="1:17" x14ac:dyDescent="0.3">
      <c r="A22" s="28"/>
      <c r="B22" s="28"/>
      <c r="C22" s="28"/>
      <c r="D22" s="28"/>
      <c r="E22" s="28"/>
      <c r="F22" s="28"/>
      <c r="G22" s="28"/>
      <c r="H22" s="28"/>
      <c r="I22" s="28"/>
      <c r="K22" s="27">
        <f>SUMIFS(C22:I22, C6:I6, "CSE411_CO1")</f>
        <v>0</v>
      </c>
      <c r="L22" s="27">
        <f>SUMIFS(C22:I22, C6:I6, "CSE411_CO2")</f>
        <v>0</v>
      </c>
      <c r="M22" s="27">
        <f>SUMIFS(C22:I22, C6:I6, "CSE411_CO3")</f>
        <v>0</v>
      </c>
      <c r="N22" s="27">
        <f>SUMIFS(C22:I22, C6:I6, "CSE411_CO4")</f>
        <v>0</v>
      </c>
      <c r="O22" s="27">
        <f>SUMIFS(C22:I22, C6:I6, "CSE411_CO5")</f>
        <v>0</v>
      </c>
      <c r="P22" s="27">
        <f>SUMIFS(C22:I22, C6:I6, "CSE411_CO6")</f>
        <v>0</v>
      </c>
      <c r="Q22" s="27">
        <f>SUMIFS(C22:I22, C6:I6, "CSE411_CO7")</f>
        <v>0</v>
      </c>
    </row>
    <row r="23" spans="1:17" x14ac:dyDescent="0.3">
      <c r="A23" s="26"/>
      <c r="B23" s="26"/>
      <c r="C23" s="26"/>
      <c r="D23" s="26"/>
      <c r="E23" s="26"/>
      <c r="F23" s="26"/>
      <c r="G23" s="26"/>
      <c r="H23" s="26"/>
      <c r="I23" s="26"/>
      <c r="K23" s="27">
        <f>SUMIFS(C23:I23, C6:I6, "CSE411_CO1")</f>
        <v>0</v>
      </c>
      <c r="L23" s="27">
        <f>SUMIFS(C23:I23, C6:I6, "CSE411_CO2")</f>
        <v>0</v>
      </c>
      <c r="M23" s="27">
        <f>SUMIFS(C23:I23, C6:I6, "CSE411_CO3")</f>
        <v>0</v>
      </c>
      <c r="N23" s="27">
        <f>SUMIFS(C23:I23, C6:I6, "CSE411_CO4")</f>
        <v>0</v>
      </c>
      <c r="O23" s="27">
        <f>SUMIFS(C23:I23, C6:I6, "CSE411_CO5")</f>
        <v>0</v>
      </c>
      <c r="P23" s="27">
        <f>SUMIFS(C23:I23, C6:I6, "CSE411_CO6")</f>
        <v>0</v>
      </c>
      <c r="Q23" s="27">
        <f>SUMIFS(C23:I23, C6:I6, "CSE411_CO7")</f>
        <v>0</v>
      </c>
    </row>
    <row r="24" spans="1:17" x14ac:dyDescent="0.3">
      <c r="A24" s="28"/>
      <c r="B24" s="28"/>
      <c r="C24" s="28"/>
      <c r="D24" s="28"/>
      <c r="E24" s="28"/>
      <c r="F24" s="28"/>
      <c r="G24" s="28"/>
      <c r="H24" s="28"/>
      <c r="I24" s="28"/>
      <c r="K24" s="27">
        <f>SUMIFS(C24:I24, C6:I6, "CSE411_CO1")</f>
        <v>0</v>
      </c>
      <c r="L24" s="27">
        <f>SUMIFS(C24:I24, C6:I6, "CSE411_CO2")</f>
        <v>0</v>
      </c>
      <c r="M24" s="27">
        <f>SUMIFS(C24:I24, C6:I6, "CSE411_CO3")</f>
        <v>0</v>
      </c>
      <c r="N24" s="27">
        <f>SUMIFS(C24:I24, C6:I6, "CSE411_CO4")</f>
        <v>0</v>
      </c>
      <c r="O24" s="27">
        <f>SUMIFS(C24:I24, C6:I6, "CSE411_CO5")</f>
        <v>0</v>
      </c>
      <c r="P24" s="27">
        <f>SUMIFS(C24:I24, C6:I6, "CSE411_CO6")</f>
        <v>0</v>
      </c>
      <c r="Q24" s="27">
        <f>SUMIFS(C24:I24, C6:I6, "CSE411_CO7")</f>
        <v>0</v>
      </c>
    </row>
    <row r="25" spans="1:17" x14ac:dyDescent="0.3">
      <c r="A25" s="26"/>
      <c r="B25" s="26"/>
      <c r="C25" s="26"/>
      <c r="D25" s="26"/>
      <c r="E25" s="26"/>
      <c r="F25" s="26"/>
      <c r="G25" s="26"/>
      <c r="H25" s="26"/>
      <c r="I25" s="26"/>
      <c r="K25" s="27">
        <f>SUMIFS(C25:I25, C6:I6, "CSE411_CO1")</f>
        <v>0</v>
      </c>
      <c r="L25" s="27">
        <f>SUMIFS(C25:I25, C6:I6, "CSE411_CO2")</f>
        <v>0</v>
      </c>
      <c r="M25" s="27">
        <f>SUMIFS(C25:I25, C6:I6, "CSE411_CO3")</f>
        <v>0</v>
      </c>
      <c r="N25" s="27">
        <f>SUMIFS(C25:I25, C6:I6, "CSE411_CO4")</f>
        <v>0</v>
      </c>
      <c r="O25" s="27">
        <f>SUMIFS(C25:I25, C6:I6, "CSE411_CO5")</f>
        <v>0</v>
      </c>
      <c r="P25" s="27">
        <f>SUMIFS(C25:I25, C6:I6, "CSE411_CO6")</f>
        <v>0</v>
      </c>
      <c r="Q25" s="27">
        <f>SUMIFS(C25:I25, C6:I6, "CSE411_CO7")</f>
        <v>0</v>
      </c>
    </row>
    <row r="26" spans="1:17" x14ac:dyDescent="0.3">
      <c r="A26" s="28"/>
      <c r="B26" s="28"/>
      <c r="C26" s="28"/>
      <c r="D26" s="28"/>
      <c r="E26" s="28"/>
      <c r="F26" s="28"/>
      <c r="G26" s="28"/>
      <c r="H26" s="28"/>
      <c r="I26" s="28"/>
      <c r="K26" s="27">
        <f>SUMIFS(C26:I26, C6:I6, "CSE411_CO1")</f>
        <v>0</v>
      </c>
      <c r="L26" s="27">
        <f>SUMIFS(C26:I26, C6:I6, "CSE411_CO2")</f>
        <v>0</v>
      </c>
      <c r="M26" s="27">
        <f>SUMIFS(C26:I26, C6:I6, "CSE411_CO3")</f>
        <v>0</v>
      </c>
      <c r="N26" s="27">
        <f>SUMIFS(C26:I26, C6:I6, "CSE411_CO4")</f>
        <v>0</v>
      </c>
      <c r="O26" s="27">
        <f>SUMIFS(C26:I26, C6:I6, "CSE411_CO5")</f>
        <v>0</v>
      </c>
      <c r="P26" s="27">
        <f>SUMIFS(C26:I26, C6:I6, "CSE411_CO6")</f>
        <v>0</v>
      </c>
      <c r="Q26" s="27">
        <f>SUMIFS(C26:I26, C6:I6, "CSE411_CO7")</f>
        <v>0</v>
      </c>
    </row>
    <row r="27" spans="1:17" x14ac:dyDescent="0.3">
      <c r="A27" s="26"/>
      <c r="B27" s="26"/>
      <c r="C27" s="26"/>
      <c r="D27" s="26"/>
      <c r="E27" s="26"/>
      <c r="F27" s="26"/>
      <c r="G27" s="26"/>
      <c r="H27" s="26"/>
      <c r="I27" s="26"/>
      <c r="K27" s="27">
        <f>SUMIFS(C27:I27, C6:I6, "CSE411_CO1")</f>
        <v>0</v>
      </c>
      <c r="L27" s="27">
        <f>SUMIFS(C27:I27, C6:I6, "CSE411_CO2")</f>
        <v>0</v>
      </c>
      <c r="M27" s="27">
        <f>SUMIFS(C27:I27, C6:I6, "CSE411_CO3")</f>
        <v>0</v>
      </c>
      <c r="N27" s="27">
        <f>SUMIFS(C27:I27, C6:I6, "CSE411_CO4")</f>
        <v>0</v>
      </c>
      <c r="O27" s="27">
        <f>SUMIFS(C27:I27, C6:I6, "CSE411_CO5")</f>
        <v>0</v>
      </c>
      <c r="P27" s="27">
        <f>SUMIFS(C27:I27, C6:I6, "CSE411_CO6")</f>
        <v>0</v>
      </c>
      <c r="Q27" s="27">
        <f>SUMIFS(C27:I27, C6:I6, "CSE411_CO7")</f>
        <v>0</v>
      </c>
    </row>
    <row r="28" spans="1:17" x14ac:dyDescent="0.3">
      <c r="A28" s="28"/>
      <c r="B28" s="28"/>
      <c r="C28" s="28"/>
      <c r="D28" s="28"/>
      <c r="E28" s="28"/>
      <c r="F28" s="28"/>
      <c r="G28" s="28"/>
      <c r="H28" s="28"/>
      <c r="I28" s="28"/>
      <c r="K28" s="27">
        <f>SUMIFS(C28:I28, C6:I6, "CSE411_CO1")</f>
        <v>0</v>
      </c>
      <c r="L28" s="27">
        <f>SUMIFS(C28:I28, C6:I6, "CSE411_CO2")</f>
        <v>0</v>
      </c>
      <c r="M28" s="27">
        <f>SUMIFS(C28:I28, C6:I6, "CSE411_CO3")</f>
        <v>0</v>
      </c>
      <c r="N28" s="27">
        <f>SUMIFS(C28:I28, C6:I6, "CSE411_CO4")</f>
        <v>0</v>
      </c>
      <c r="O28" s="27">
        <f>SUMIFS(C28:I28, C6:I6, "CSE411_CO5")</f>
        <v>0</v>
      </c>
      <c r="P28" s="27">
        <f>SUMIFS(C28:I28, C6:I6, "CSE411_CO6")</f>
        <v>0</v>
      </c>
      <c r="Q28" s="27">
        <f>SUMIFS(C28:I28, C6:I6, "CSE411_CO7")</f>
        <v>0</v>
      </c>
    </row>
    <row r="29" spans="1:17" x14ac:dyDescent="0.3">
      <c r="A29" s="26"/>
      <c r="B29" s="26"/>
      <c r="C29" s="26"/>
      <c r="D29" s="26"/>
      <c r="E29" s="26"/>
      <c r="F29" s="26"/>
      <c r="G29" s="26"/>
      <c r="H29" s="26"/>
      <c r="I29" s="26"/>
      <c r="K29" s="27">
        <f>SUMIFS(C29:I29, C6:I6, "CSE411_CO1")</f>
        <v>0</v>
      </c>
      <c r="L29" s="27">
        <f>SUMIFS(C29:I29, C6:I6, "CSE411_CO2")</f>
        <v>0</v>
      </c>
      <c r="M29" s="27">
        <f>SUMIFS(C29:I29, C6:I6, "CSE411_CO3")</f>
        <v>0</v>
      </c>
      <c r="N29" s="27">
        <f>SUMIFS(C29:I29, C6:I6, "CSE411_CO4")</f>
        <v>0</v>
      </c>
      <c r="O29" s="27">
        <f>SUMIFS(C29:I29, C6:I6, "CSE411_CO5")</f>
        <v>0</v>
      </c>
      <c r="P29" s="27">
        <f>SUMIFS(C29:I29, C6:I6, "CSE411_CO6")</f>
        <v>0</v>
      </c>
      <c r="Q29" s="27">
        <f>SUMIFS(C29:I29, C6:I6, "CSE411_CO7")</f>
        <v>0</v>
      </c>
    </row>
    <row r="30" spans="1:17" x14ac:dyDescent="0.3">
      <c r="A30" s="28"/>
      <c r="B30" s="28"/>
      <c r="C30" s="28"/>
      <c r="D30" s="28"/>
      <c r="E30" s="28"/>
      <c r="F30" s="28"/>
      <c r="G30" s="28"/>
      <c r="H30" s="28"/>
      <c r="I30" s="28"/>
      <c r="K30" s="27">
        <f>SUMIFS(C30:I30, C6:I6, "CSE411_CO1")</f>
        <v>0</v>
      </c>
      <c r="L30" s="27">
        <f>SUMIFS(C30:I30, C6:I6, "CSE411_CO2")</f>
        <v>0</v>
      </c>
      <c r="M30" s="27">
        <f>SUMIFS(C30:I30, C6:I6, "CSE411_CO3")</f>
        <v>0</v>
      </c>
      <c r="N30" s="27">
        <f>SUMIFS(C30:I30, C6:I6, "CSE411_CO4")</f>
        <v>0</v>
      </c>
      <c r="O30" s="27">
        <f>SUMIFS(C30:I30, C6:I6, "CSE411_CO5")</f>
        <v>0</v>
      </c>
      <c r="P30" s="27">
        <f>SUMIFS(C30:I30, C6:I6, "CSE411_CO6")</f>
        <v>0</v>
      </c>
      <c r="Q30" s="27">
        <f>SUMIFS(C30:I30, C6:I6, "CSE411_CO7")</f>
        <v>0</v>
      </c>
    </row>
    <row r="31" spans="1:17" x14ac:dyDescent="0.3">
      <c r="A31" s="26"/>
      <c r="B31" s="26"/>
      <c r="C31" s="26"/>
      <c r="D31" s="26"/>
      <c r="E31" s="26"/>
      <c r="F31" s="26"/>
      <c r="G31" s="26"/>
      <c r="H31" s="26"/>
      <c r="I31" s="26"/>
      <c r="K31" s="27">
        <f>SUMIFS(C31:I31, C6:I6, "CSE411_CO1")</f>
        <v>0</v>
      </c>
      <c r="L31" s="27">
        <f>SUMIFS(C31:I31, C6:I6, "CSE411_CO2")</f>
        <v>0</v>
      </c>
      <c r="M31" s="27">
        <f>SUMIFS(C31:I31, C6:I6, "CSE411_CO3")</f>
        <v>0</v>
      </c>
      <c r="N31" s="27">
        <f>SUMIFS(C31:I31, C6:I6, "CSE411_CO4")</f>
        <v>0</v>
      </c>
      <c r="O31" s="27">
        <f>SUMIFS(C31:I31, C6:I6, "CSE411_CO5")</f>
        <v>0</v>
      </c>
      <c r="P31" s="27">
        <f>SUMIFS(C31:I31, C6:I6, "CSE411_CO6")</f>
        <v>0</v>
      </c>
      <c r="Q31" s="27">
        <f>SUMIFS(C31:I31, C6:I6, "CSE411_CO7")</f>
        <v>0</v>
      </c>
    </row>
    <row r="32" spans="1:17" x14ac:dyDescent="0.3">
      <c r="A32" s="28"/>
      <c r="B32" s="28"/>
      <c r="C32" s="28"/>
      <c r="D32" s="28"/>
      <c r="E32" s="28"/>
      <c r="F32" s="28"/>
      <c r="G32" s="28"/>
      <c r="H32" s="28"/>
      <c r="I32" s="28"/>
      <c r="K32" s="27">
        <f>SUMIFS(C32:I32, C6:I6, "CSE411_CO1")</f>
        <v>0</v>
      </c>
      <c r="L32" s="27">
        <f>SUMIFS(C32:I32, C6:I6, "CSE411_CO2")</f>
        <v>0</v>
      </c>
      <c r="M32" s="27">
        <f>SUMIFS(C32:I32, C6:I6, "CSE411_CO3")</f>
        <v>0</v>
      </c>
      <c r="N32" s="27">
        <f>SUMIFS(C32:I32, C6:I6, "CSE411_CO4")</f>
        <v>0</v>
      </c>
      <c r="O32" s="27">
        <f>SUMIFS(C32:I32, C6:I6, "CSE411_CO5")</f>
        <v>0</v>
      </c>
      <c r="P32" s="27">
        <f>SUMIFS(C32:I32, C6:I6, "CSE411_CO6")</f>
        <v>0</v>
      </c>
      <c r="Q32" s="27">
        <f>SUMIFS(C32:I32, C6:I6, "CSE411_CO7")</f>
        <v>0</v>
      </c>
    </row>
    <row r="33" spans="1:17" x14ac:dyDescent="0.3">
      <c r="A33" s="26"/>
      <c r="B33" s="26"/>
      <c r="C33" s="26"/>
      <c r="D33" s="26"/>
      <c r="E33" s="26"/>
      <c r="F33" s="26"/>
      <c r="G33" s="26"/>
      <c r="H33" s="26"/>
      <c r="I33" s="26"/>
      <c r="K33" s="27">
        <f>SUMIFS(C33:I33, C6:I6, "CSE411_CO1")</f>
        <v>0</v>
      </c>
      <c r="L33" s="27">
        <f>SUMIFS(C33:I33, C6:I6, "CSE411_CO2")</f>
        <v>0</v>
      </c>
      <c r="M33" s="27">
        <f>SUMIFS(C33:I33, C6:I6, "CSE411_CO3")</f>
        <v>0</v>
      </c>
      <c r="N33" s="27">
        <f>SUMIFS(C33:I33, C6:I6, "CSE411_CO4")</f>
        <v>0</v>
      </c>
      <c r="O33" s="27">
        <f>SUMIFS(C33:I33, C6:I6, "CSE411_CO5")</f>
        <v>0</v>
      </c>
      <c r="P33" s="27">
        <f>SUMIFS(C33:I33, C6:I6, "CSE411_CO6")</f>
        <v>0</v>
      </c>
      <c r="Q33" s="27">
        <f>SUMIFS(C33:I33, C6:I6, "CSE411_CO7")</f>
        <v>0</v>
      </c>
    </row>
    <row r="34" spans="1:17" x14ac:dyDescent="0.3">
      <c r="A34" s="28"/>
      <c r="B34" s="28"/>
      <c r="C34" s="28"/>
      <c r="D34" s="28"/>
      <c r="E34" s="28"/>
      <c r="F34" s="28"/>
      <c r="G34" s="28"/>
      <c r="H34" s="28"/>
      <c r="I34" s="28"/>
      <c r="K34" s="27">
        <f>SUMIFS(C34:I34, C6:I6, "CSE411_CO1")</f>
        <v>0</v>
      </c>
      <c r="L34" s="27">
        <f>SUMIFS(C34:I34, C6:I6, "CSE411_CO2")</f>
        <v>0</v>
      </c>
      <c r="M34" s="27">
        <f>SUMIFS(C34:I34, C6:I6, "CSE411_CO3")</f>
        <v>0</v>
      </c>
      <c r="N34" s="27">
        <f>SUMIFS(C34:I34, C6:I6, "CSE411_CO4")</f>
        <v>0</v>
      </c>
      <c r="O34" s="27">
        <f>SUMIFS(C34:I34, C6:I6, "CSE411_CO5")</f>
        <v>0</v>
      </c>
      <c r="P34" s="27">
        <f>SUMIFS(C34:I34, C6:I6, "CSE411_CO6")</f>
        <v>0</v>
      </c>
      <c r="Q34" s="27">
        <f>SUMIFS(C34:I34, C6:I6, "CSE411_CO7")</f>
        <v>0</v>
      </c>
    </row>
    <row r="35" spans="1:17" x14ac:dyDescent="0.3">
      <c r="A35" s="26"/>
      <c r="B35" s="26"/>
      <c r="C35" s="26"/>
      <c r="D35" s="26"/>
      <c r="E35" s="26"/>
      <c r="F35" s="26"/>
      <c r="G35" s="26"/>
      <c r="H35" s="26"/>
      <c r="I35" s="26"/>
      <c r="K35" s="27">
        <f>SUMIFS(C35:I35, C6:I6, "CSE411_CO1")</f>
        <v>0</v>
      </c>
      <c r="L35" s="27">
        <f>SUMIFS(C35:I35, C6:I6, "CSE411_CO2")</f>
        <v>0</v>
      </c>
      <c r="M35" s="27">
        <f>SUMIFS(C35:I35, C6:I6, "CSE411_CO3")</f>
        <v>0</v>
      </c>
      <c r="N35" s="27">
        <f>SUMIFS(C35:I35, C6:I6, "CSE411_CO4")</f>
        <v>0</v>
      </c>
      <c r="O35" s="27">
        <f>SUMIFS(C35:I35, C6:I6, "CSE411_CO5")</f>
        <v>0</v>
      </c>
      <c r="P35" s="27">
        <f>SUMIFS(C35:I35, C6:I6, "CSE411_CO6")</f>
        <v>0</v>
      </c>
      <c r="Q35" s="27">
        <f>SUMIFS(C35:I35, C6:I6, "CSE411_CO7")</f>
        <v>0</v>
      </c>
    </row>
    <row r="36" spans="1:17" x14ac:dyDescent="0.3">
      <c r="A36" s="28"/>
      <c r="B36" s="28"/>
      <c r="C36" s="28"/>
      <c r="D36" s="28"/>
      <c r="E36" s="28"/>
      <c r="F36" s="28"/>
      <c r="G36" s="28"/>
      <c r="H36" s="28"/>
      <c r="I36" s="28"/>
      <c r="K36" s="27">
        <f>SUMIFS(C36:I36, C6:I6, "CSE411_CO1")</f>
        <v>0</v>
      </c>
      <c r="L36" s="27">
        <f>SUMIFS(C36:I36, C6:I6, "CSE411_CO2")</f>
        <v>0</v>
      </c>
      <c r="M36" s="27">
        <f>SUMIFS(C36:I36, C6:I6, "CSE411_CO3")</f>
        <v>0</v>
      </c>
      <c r="N36" s="27">
        <f>SUMIFS(C36:I36, C6:I6, "CSE411_CO4")</f>
        <v>0</v>
      </c>
      <c r="O36" s="27">
        <f>SUMIFS(C36:I36, C6:I6, "CSE411_CO5")</f>
        <v>0</v>
      </c>
      <c r="P36" s="27">
        <f>SUMIFS(C36:I36, C6:I6, "CSE411_CO6")</f>
        <v>0</v>
      </c>
      <c r="Q36" s="27">
        <f>SUMIFS(C36:I36, C6:I6, "CSE411_CO7")</f>
        <v>0</v>
      </c>
    </row>
    <row r="37" spans="1:17" x14ac:dyDescent="0.3">
      <c r="A37" s="26"/>
      <c r="B37" s="26"/>
      <c r="C37" s="26"/>
      <c r="D37" s="26"/>
      <c r="E37" s="26"/>
      <c r="F37" s="26"/>
      <c r="G37" s="26"/>
      <c r="H37" s="26"/>
      <c r="I37" s="26"/>
      <c r="K37" s="27">
        <f>SUMIFS(C37:I37, C6:I6, "CSE411_CO1")</f>
        <v>0</v>
      </c>
      <c r="L37" s="27">
        <f>SUMIFS(C37:I37, C6:I6, "CSE411_CO2")</f>
        <v>0</v>
      </c>
      <c r="M37" s="27">
        <f>SUMIFS(C37:I37, C6:I6, "CSE411_CO3")</f>
        <v>0</v>
      </c>
      <c r="N37" s="27">
        <f>SUMIFS(C37:I37, C6:I6, "CSE411_CO4")</f>
        <v>0</v>
      </c>
      <c r="O37" s="27">
        <f>SUMIFS(C37:I37, C6:I6, "CSE411_CO5")</f>
        <v>0</v>
      </c>
      <c r="P37" s="27">
        <f>SUMIFS(C37:I37, C6:I6, "CSE411_CO6")</f>
        <v>0</v>
      </c>
      <c r="Q37" s="27">
        <f>SUMIFS(C37:I37, C6:I6, "CSE411_CO7")</f>
        <v>0</v>
      </c>
    </row>
    <row r="38" spans="1:17" x14ac:dyDescent="0.3">
      <c r="A38" s="28"/>
      <c r="B38" s="28"/>
      <c r="C38" s="28"/>
      <c r="D38" s="28"/>
      <c r="E38" s="28"/>
      <c r="F38" s="28"/>
      <c r="G38" s="28"/>
      <c r="H38" s="28"/>
      <c r="I38" s="28"/>
      <c r="K38" s="27">
        <f>SUMIFS(C38:I38, C6:I6, "CSE411_CO1")</f>
        <v>0</v>
      </c>
      <c r="L38" s="27">
        <f>SUMIFS(C38:I38, C6:I6, "CSE411_CO2")</f>
        <v>0</v>
      </c>
      <c r="M38" s="27">
        <f>SUMIFS(C38:I38, C6:I6, "CSE411_CO3")</f>
        <v>0</v>
      </c>
      <c r="N38" s="27">
        <f>SUMIFS(C38:I38, C6:I6, "CSE411_CO4")</f>
        <v>0</v>
      </c>
      <c r="O38" s="27">
        <f>SUMIFS(C38:I38, C6:I6, "CSE411_CO5")</f>
        <v>0</v>
      </c>
      <c r="P38" s="27">
        <f>SUMIFS(C38:I38, C6:I6, "CSE411_CO6")</f>
        <v>0</v>
      </c>
      <c r="Q38" s="27">
        <f>SUMIFS(C38:I38, C6:I6, "CSE411_CO7")</f>
        <v>0</v>
      </c>
    </row>
    <row r="39" spans="1:17" x14ac:dyDescent="0.3">
      <c r="A39" s="26"/>
      <c r="B39" s="26"/>
      <c r="C39" s="26"/>
      <c r="D39" s="26"/>
      <c r="E39" s="26"/>
      <c r="F39" s="26"/>
      <c r="G39" s="26"/>
      <c r="H39" s="26"/>
      <c r="I39" s="26"/>
      <c r="K39" s="27">
        <f>SUMIFS(C39:I39, C6:I6, "CSE411_CO1")</f>
        <v>0</v>
      </c>
      <c r="L39" s="27">
        <f>SUMIFS(C39:I39, C6:I6, "CSE411_CO2")</f>
        <v>0</v>
      </c>
      <c r="M39" s="27">
        <f>SUMIFS(C39:I39, C6:I6, "CSE411_CO3")</f>
        <v>0</v>
      </c>
      <c r="N39" s="27">
        <f>SUMIFS(C39:I39, C6:I6, "CSE411_CO4")</f>
        <v>0</v>
      </c>
      <c r="O39" s="27">
        <f>SUMIFS(C39:I39, C6:I6, "CSE411_CO5")</f>
        <v>0</v>
      </c>
      <c r="P39" s="27">
        <f>SUMIFS(C39:I39, C6:I6, "CSE411_CO6")</f>
        <v>0</v>
      </c>
      <c r="Q39" s="27">
        <f>SUMIFS(C39:I39, C6:I6, "CSE411_CO7")</f>
        <v>0</v>
      </c>
    </row>
    <row r="40" spans="1:17" x14ac:dyDescent="0.3">
      <c r="A40" s="28"/>
      <c r="B40" s="28"/>
      <c r="C40" s="28"/>
      <c r="D40" s="28"/>
      <c r="E40" s="28"/>
      <c r="F40" s="28"/>
      <c r="G40" s="28"/>
      <c r="H40" s="28"/>
      <c r="I40" s="28"/>
      <c r="K40" s="27">
        <f>SUMIFS(C40:I40, C6:I6, "CSE411_CO1")</f>
        <v>0</v>
      </c>
      <c r="L40" s="27">
        <f>SUMIFS(C40:I40, C6:I6, "CSE411_CO2")</f>
        <v>0</v>
      </c>
      <c r="M40" s="27">
        <f>SUMIFS(C40:I40, C6:I6, "CSE411_CO3")</f>
        <v>0</v>
      </c>
      <c r="N40" s="27">
        <f>SUMIFS(C40:I40, C6:I6, "CSE411_CO4")</f>
        <v>0</v>
      </c>
      <c r="O40" s="27">
        <f>SUMIFS(C40:I40, C6:I6, "CSE411_CO5")</f>
        <v>0</v>
      </c>
      <c r="P40" s="27">
        <f>SUMIFS(C40:I40, C6:I6, "CSE411_CO6")</f>
        <v>0</v>
      </c>
      <c r="Q40" s="27">
        <f>SUMIFS(C40:I40, C6:I6, "CSE411_CO7")</f>
        <v>0</v>
      </c>
    </row>
    <row r="41" spans="1:17" x14ac:dyDescent="0.3">
      <c r="A41" s="26"/>
      <c r="B41" s="26"/>
      <c r="C41" s="26"/>
      <c r="D41" s="26"/>
      <c r="E41" s="26"/>
      <c r="F41" s="26"/>
      <c r="G41" s="26"/>
      <c r="H41" s="26"/>
      <c r="I41" s="26"/>
      <c r="K41" s="27">
        <f>SUMIFS(C41:I41, C6:I6, "CSE411_CO1")</f>
        <v>0</v>
      </c>
      <c r="L41" s="27">
        <f>SUMIFS(C41:I41, C6:I6, "CSE411_CO2")</f>
        <v>0</v>
      </c>
      <c r="M41" s="27">
        <f>SUMIFS(C41:I41, C6:I6, "CSE411_CO3")</f>
        <v>0</v>
      </c>
      <c r="N41" s="27">
        <f>SUMIFS(C41:I41, C6:I6, "CSE411_CO4")</f>
        <v>0</v>
      </c>
      <c r="O41" s="27">
        <f>SUMIFS(C41:I41, C6:I6, "CSE411_CO5")</f>
        <v>0</v>
      </c>
      <c r="P41" s="27">
        <f>SUMIFS(C41:I41, C6:I6, "CSE411_CO6")</f>
        <v>0</v>
      </c>
      <c r="Q41" s="27">
        <f>SUMIFS(C41:I41, C6:I6, "CSE411_CO7")</f>
        <v>0</v>
      </c>
    </row>
    <row r="42" spans="1:17" x14ac:dyDescent="0.3">
      <c r="A42" s="28"/>
      <c r="B42" s="28"/>
      <c r="C42" s="28"/>
      <c r="D42" s="28"/>
      <c r="E42" s="28"/>
      <c r="F42" s="28"/>
      <c r="G42" s="28"/>
      <c r="H42" s="28"/>
      <c r="I42" s="28"/>
      <c r="K42" s="27">
        <f>SUMIFS(C42:I42, C6:I6, "CSE411_CO1")</f>
        <v>0</v>
      </c>
      <c r="L42" s="27">
        <f>SUMIFS(C42:I42, C6:I6, "CSE411_CO2")</f>
        <v>0</v>
      </c>
      <c r="M42" s="27">
        <f>SUMIFS(C42:I42, C6:I6, "CSE411_CO3")</f>
        <v>0</v>
      </c>
      <c r="N42" s="27">
        <f>SUMIFS(C42:I42, C6:I6, "CSE411_CO4")</f>
        <v>0</v>
      </c>
      <c r="O42" s="27">
        <f>SUMIFS(C42:I42, C6:I6, "CSE411_CO5")</f>
        <v>0</v>
      </c>
      <c r="P42" s="27">
        <f>SUMIFS(C42:I42, C6:I6, "CSE411_CO6")</f>
        <v>0</v>
      </c>
      <c r="Q42" s="27">
        <f>SUMIFS(C42:I42, C6:I6, "CSE411_CO7")</f>
        <v>0</v>
      </c>
    </row>
    <row r="43" spans="1:17" x14ac:dyDescent="0.3">
      <c r="A43" s="26"/>
      <c r="B43" s="26"/>
      <c r="C43" s="26"/>
      <c r="D43" s="26"/>
      <c r="E43" s="26"/>
      <c r="F43" s="26"/>
      <c r="G43" s="26"/>
      <c r="H43" s="26"/>
      <c r="I43" s="26"/>
      <c r="K43" s="27">
        <f>SUMIFS(C43:I43, C6:I6, "CSE411_CO1")</f>
        <v>0</v>
      </c>
      <c r="L43" s="27">
        <f>SUMIFS(C43:I43, C6:I6, "CSE411_CO2")</f>
        <v>0</v>
      </c>
      <c r="M43" s="27">
        <f>SUMIFS(C43:I43, C6:I6, "CSE411_CO3")</f>
        <v>0</v>
      </c>
      <c r="N43" s="27">
        <f>SUMIFS(C43:I43, C6:I6, "CSE411_CO4")</f>
        <v>0</v>
      </c>
      <c r="O43" s="27">
        <f>SUMIFS(C43:I43, C6:I6, "CSE411_CO5")</f>
        <v>0</v>
      </c>
      <c r="P43" s="27">
        <f>SUMIFS(C43:I43, C6:I6, "CSE411_CO6")</f>
        <v>0</v>
      </c>
      <c r="Q43" s="27">
        <f>SUMIFS(C43:I43, C6:I6, "CSE411_CO7")</f>
        <v>0</v>
      </c>
    </row>
    <row r="44" spans="1:17" x14ac:dyDescent="0.3">
      <c r="A44" s="28"/>
      <c r="B44" s="28"/>
      <c r="C44" s="28"/>
      <c r="D44" s="28"/>
      <c r="E44" s="28"/>
      <c r="F44" s="28"/>
      <c r="G44" s="28"/>
      <c r="H44" s="28"/>
      <c r="I44" s="28"/>
      <c r="K44" s="27">
        <f>SUMIFS(C44:I44, C6:I6, "CSE411_CO1")</f>
        <v>0</v>
      </c>
      <c r="L44" s="27">
        <f>SUMIFS(C44:I44, C6:I6, "CSE411_CO2")</f>
        <v>0</v>
      </c>
      <c r="M44" s="27">
        <f>SUMIFS(C44:I44, C6:I6, "CSE411_CO3")</f>
        <v>0</v>
      </c>
      <c r="N44" s="27">
        <f>SUMIFS(C44:I44, C6:I6, "CSE411_CO4")</f>
        <v>0</v>
      </c>
      <c r="O44" s="27">
        <f>SUMIFS(C44:I44, C6:I6, "CSE411_CO5")</f>
        <v>0</v>
      </c>
      <c r="P44" s="27">
        <f>SUMIFS(C44:I44, C6:I6, "CSE411_CO6")</f>
        <v>0</v>
      </c>
      <c r="Q44" s="27">
        <f>SUMIFS(C44:I44, C6:I6, "CSE411_CO7")</f>
        <v>0</v>
      </c>
    </row>
    <row r="45" spans="1:17" x14ac:dyDescent="0.3">
      <c r="A45" s="26"/>
      <c r="B45" s="26"/>
      <c r="C45" s="26"/>
      <c r="D45" s="26"/>
      <c r="E45" s="26"/>
      <c r="F45" s="26"/>
      <c r="G45" s="26"/>
      <c r="H45" s="26"/>
      <c r="I45" s="26"/>
      <c r="K45" s="27">
        <f>SUMIFS(C45:I45, C6:I6, "CSE411_CO1")</f>
        <v>0</v>
      </c>
      <c r="L45" s="27">
        <f>SUMIFS(C45:I45, C6:I6, "CSE411_CO2")</f>
        <v>0</v>
      </c>
      <c r="M45" s="27">
        <f>SUMIFS(C45:I45, C6:I6, "CSE411_CO3")</f>
        <v>0</v>
      </c>
      <c r="N45" s="27">
        <f>SUMIFS(C45:I45, C6:I6, "CSE411_CO4")</f>
        <v>0</v>
      </c>
      <c r="O45" s="27">
        <f>SUMIFS(C45:I45, C6:I6, "CSE411_CO5")</f>
        <v>0</v>
      </c>
      <c r="P45" s="27">
        <f>SUMIFS(C45:I45, C6:I6, "CSE411_CO6")</f>
        <v>0</v>
      </c>
      <c r="Q45" s="27">
        <f>SUMIFS(C45:I45, C6:I6, "CSE411_CO7")</f>
        <v>0</v>
      </c>
    </row>
    <row r="46" spans="1:17" x14ac:dyDescent="0.3">
      <c r="A46" s="28"/>
      <c r="B46" s="28"/>
      <c r="C46" s="28"/>
      <c r="D46" s="28"/>
      <c r="E46" s="28"/>
      <c r="F46" s="28"/>
      <c r="G46" s="28"/>
      <c r="H46" s="28"/>
      <c r="I46" s="28"/>
      <c r="K46" s="27">
        <f>SUMIFS(C46:I46, C6:I6, "CSE411_CO1")</f>
        <v>0</v>
      </c>
      <c r="L46" s="27">
        <f>SUMIFS(C46:I46, C6:I6, "CSE411_CO2")</f>
        <v>0</v>
      </c>
      <c r="M46" s="27">
        <f>SUMIFS(C46:I46, C6:I6, "CSE411_CO3")</f>
        <v>0</v>
      </c>
      <c r="N46" s="27">
        <f>SUMIFS(C46:I46, C6:I6, "CSE411_CO4")</f>
        <v>0</v>
      </c>
      <c r="O46" s="27">
        <f>SUMIFS(C46:I46, C6:I6, "CSE411_CO5")</f>
        <v>0</v>
      </c>
      <c r="P46" s="27">
        <f>SUMIFS(C46:I46, C6:I6, "CSE411_CO6")</f>
        <v>0</v>
      </c>
      <c r="Q46" s="27">
        <f>SUMIFS(C46:I46, C6:I6, "CSE411_CO7")</f>
        <v>0</v>
      </c>
    </row>
    <row r="47" spans="1:17" x14ac:dyDescent="0.3">
      <c r="A47" s="26"/>
      <c r="B47" s="26"/>
      <c r="C47" s="26"/>
      <c r="D47" s="26"/>
      <c r="E47" s="26"/>
      <c r="F47" s="26"/>
      <c r="G47" s="26"/>
      <c r="H47" s="26"/>
      <c r="I47" s="26"/>
      <c r="K47" s="27">
        <f>SUMIFS(C47:I47, C6:I6, "CSE411_CO1")</f>
        <v>0</v>
      </c>
      <c r="L47" s="27">
        <f>SUMIFS(C47:I47, C6:I6, "CSE411_CO2")</f>
        <v>0</v>
      </c>
      <c r="M47" s="27">
        <f>SUMIFS(C47:I47, C6:I6, "CSE411_CO3")</f>
        <v>0</v>
      </c>
      <c r="N47" s="27">
        <f>SUMIFS(C47:I47, C6:I6, "CSE411_CO4")</f>
        <v>0</v>
      </c>
      <c r="O47" s="27">
        <f>SUMIFS(C47:I47, C6:I6, "CSE411_CO5")</f>
        <v>0</v>
      </c>
      <c r="P47" s="27">
        <f>SUMIFS(C47:I47, C6:I6, "CSE411_CO6")</f>
        <v>0</v>
      </c>
      <c r="Q47" s="27">
        <f>SUMIFS(C47:I47, C6:I6, "CSE411_CO7")</f>
        <v>0</v>
      </c>
    </row>
    <row r="48" spans="1:17" x14ac:dyDescent="0.3">
      <c r="A48" s="28"/>
      <c r="B48" s="28"/>
      <c r="C48" s="28"/>
      <c r="D48" s="28"/>
      <c r="E48" s="28"/>
      <c r="F48" s="28"/>
      <c r="G48" s="28"/>
      <c r="H48" s="28"/>
      <c r="I48" s="28"/>
      <c r="K48" s="27">
        <f>SUMIFS(C48:I48, C6:I6, "CSE411_CO1")</f>
        <v>0</v>
      </c>
      <c r="L48" s="27">
        <f>SUMIFS(C48:I48, C6:I6, "CSE411_CO2")</f>
        <v>0</v>
      </c>
      <c r="M48" s="27">
        <f>SUMIFS(C48:I48, C6:I6, "CSE411_CO3")</f>
        <v>0</v>
      </c>
      <c r="N48" s="27">
        <f>SUMIFS(C48:I48, C6:I6, "CSE411_CO4")</f>
        <v>0</v>
      </c>
      <c r="O48" s="27">
        <f>SUMIFS(C48:I48, C6:I6, "CSE411_CO5")</f>
        <v>0</v>
      </c>
      <c r="P48" s="27">
        <f>SUMIFS(C48:I48, C6:I6, "CSE411_CO6")</f>
        <v>0</v>
      </c>
      <c r="Q48" s="27">
        <f>SUMIFS(C48:I48, C6:I6, "CSE411_CO7")</f>
        <v>0</v>
      </c>
    </row>
    <row r="49" spans="1:17" x14ac:dyDescent="0.3">
      <c r="A49" s="26"/>
      <c r="B49" s="26"/>
      <c r="C49" s="26"/>
      <c r="D49" s="26"/>
      <c r="E49" s="26"/>
      <c r="F49" s="26"/>
      <c r="G49" s="26"/>
      <c r="H49" s="26"/>
      <c r="I49" s="26"/>
      <c r="K49" s="27">
        <f>SUMIFS(C49:I49, C6:I6, "CSE411_CO1")</f>
        <v>0</v>
      </c>
      <c r="L49" s="27">
        <f>SUMIFS(C49:I49, C6:I6, "CSE411_CO2")</f>
        <v>0</v>
      </c>
      <c r="M49" s="27">
        <f>SUMIFS(C49:I49, C6:I6, "CSE411_CO3")</f>
        <v>0</v>
      </c>
      <c r="N49" s="27">
        <f>SUMIFS(C49:I49, C6:I6, "CSE411_CO4")</f>
        <v>0</v>
      </c>
      <c r="O49" s="27">
        <f>SUMIFS(C49:I49, C6:I6, "CSE411_CO5")</f>
        <v>0</v>
      </c>
      <c r="P49" s="27">
        <f>SUMIFS(C49:I49, C6:I6, "CSE411_CO6")</f>
        <v>0</v>
      </c>
      <c r="Q49" s="27">
        <f>SUMIFS(C49:I49, C6:I6, "CSE411_CO7")</f>
        <v>0</v>
      </c>
    </row>
    <row r="50" spans="1:17" x14ac:dyDescent="0.3">
      <c r="A50" s="28"/>
      <c r="B50" s="28"/>
      <c r="C50" s="28"/>
      <c r="D50" s="28"/>
      <c r="E50" s="28"/>
      <c r="F50" s="28"/>
      <c r="G50" s="28"/>
      <c r="H50" s="28"/>
      <c r="I50" s="28"/>
      <c r="K50" s="27">
        <f>SUMIFS(C50:I50, C6:I6, "CSE411_CO1")</f>
        <v>0</v>
      </c>
      <c r="L50" s="27">
        <f>SUMIFS(C50:I50, C6:I6, "CSE411_CO2")</f>
        <v>0</v>
      </c>
      <c r="M50" s="27">
        <f>SUMIFS(C50:I50, C6:I6, "CSE411_CO3")</f>
        <v>0</v>
      </c>
      <c r="N50" s="27">
        <f>SUMIFS(C50:I50, C6:I6, "CSE411_CO4")</f>
        <v>0</v>
      </c>
      <c r="O50" s="27">
        <f>SUMIFS(C50:I50, C6:I6, "CSE411_CO5")</f>
        <v>0</v>
      </c>
      <c r="P50" s="27">
        <f>SUMIFS(C50:I50, C6:I6, "CSE411_CO6")</f>
        <v>0</v>
      </c>
      <c r="Q50" s="27">
        <f>SUMIFS(C50:I50, C6:I6, "CSE411_CO7")</f>
        <v>0</v>
      </c>
    </row>
    <row r="51" spans="1:17" x14ac:dyDescent="0.3">
      <c r="A51" s="26"/>
      <c r="B51" s="26"/>
      <c r="C51" s="26"/>
      <c r="D51" s="26"/>
      <c r="E51" s="26"/>
      <c r="F51" s="26"/>
      <c r="G51" s="26"/>
      <c r="H51" s="26"/>
      <c r="I51" s="26"/>
      <c r="K51" s="27">
        <f>SUMIFS(C51:I51, C6:I6, "CSE411_CO1")</f>
        <v>0</v>
      </c>
      <c r="L51" s="27">
        <f>SUMIFS(C51:I51, C6:I6, "CSE411_CO2")</f>
        <v>0</v>
      </c>
      <c r="M51" s="27">
        <f>SUMIFS(C51:I51, C6:I6, "CSE411_CO3")</f>
        <v>0</v>
      </c>
      <c r="N51" s="27">
        <f>SUMIFS(C51:I51, C6:I6, "CSE411_CO4")</f>
        <v>0</v>
      </c>
      <c r="O51" s="27">
        <f>SUMIFS(C51:I51, C6:I6, "CSE411_CO5")</f>
        <v>0</v>
      </c>
      <c r="P51" s="27">
        <f>SUMIFS(C51:I51, C6:I6, "CSE411_CO6")</f>
        <v>0</v>
      </c>
      <c r="Q51" s="27">
        <f>SUMIFS(C51:I51, C6:I6, "CSE411_CO7")</f>
        <v>0</v>
      </c>
    </row>
    <row r="52" spans="1:17" x14ac:dyDescent="0.3">
      <c r="A52" s="28"/>
      <c r="B52" s="28"/>
      <c r="C52" s="28"/>
      <c r="D52" s="28"/>
      <c r="E52" s="28"/>
      <c r="F52" s="28"/>
      <c r="G52" s="28"/>
      <c r="H52" s="28"/>
      <c r="I52" s="28"/>
      <c r="K52" s="27">
        <f>SUMIFS(C52:I52, C6:I6, "CSE411_CO1")</f>
        <v>0</v>
      </c>
      <c r="L52" s="27">
        <f>SUMIFS(C52:I52, C6:I6, "CSE411_CO2")</f>
        <v>0</v>
      </c>
      <c r="M52" s="27">
        <f>SUMIFS(C52:I52, C6:I6, "CSE411_CO3")</f>
        <v>0</v>
      </c>
      <c r="N52" s="27">
        <f>SUMIFS(C52:I52, C6:I6, "CSE411_CO4")</f>
        <v>0</v>
      </c>
      <c r="O52" s="27">
        <f>SUMIFS(C52:I52, C6:I6, "CSE411_CO5")</f>
        <v>0</v>
      </c>
      <c r="P52" s="27">
        <f>SUMIFS(C52:I52, C6:I6, "CSE411_CO6")</f>
        <v>0</v>
      </c>
      <c r="Q52" s="27">
        <f>SUMIFS(C52:I52, C6:I6, "CSE411_CO7")</f>
        <v>0</v>
      </c>
    </row>
    <row r="53" spans="1:17" x14ac:dyDescent="0.3">
      <c r="A53" s="26"/>
      <c r="B53" s="26"/>
      <c r="C53" s="26"/>
      <c r="D53" s="26"/>
      <c r="E53" s="26"/>
      <c r="F53" s="26"/>
      <c r="G53" s="26"/>
      <c r="H53" s="26"/>
      <c r="I53" s="26"/>
      <c r="K53" s="27">
        <f>SUMIFS(C53:I53, C6:I6, "CSE411_CO1")</f>
        <v>0</v>
      </c>
      <c r="L53" s="27">
        <f>SUMIFS(C53:I53, C6:I6, "CSE411_CO2")</f>
        <v>0</v>
      </c>
      <c r="M53" s="27">
        <f>SUMIFS(C53:I53, C6:I6, "CSE411_CO3")</f>
        <v>0</v>
      </c>
      <c r="N53" s="27">
        <f>SUMIFS(C53:I53, C6:I6, "CSE411_CO4")</f>
        <v>0</v>
      </c>
      <c r="O53" s="27">
        <f>SUMIFS(C53:I53, C6:I6, "CSE411_CO5")</f>
        <v>0</v>
      </c>
      <c r="P53" s="27">
        <f>SUMIFS(C53:I53, C6:I6, "CSE411_CO6")</f>
        <v>0</v>
      </c>
      <c r="Q53" s="27">
        <f>SUMIFS(C53:I53, C6:I6, "CSE411_CO7")</f>
        <v>0</v>
      </c>
    </row>
    <row r="54" spans="1:17" x14ac:dyDescent="0.3">
      <c r="A54" s="28"/>
      <c r="B54" s="28"/>
      <c r="C54" s="28"/>
      <c r="D54" s="28"/>
      <c r="E54" s="28"/>
      <c r="F54" s="28"/>
      <c r="G54" s="28"/>
      <c r="H54" s="28"/>
      <c r="I54" s="28"/>
      <c r="K54" s="27">
        <f>SUMIFS(C54:I54, C6:I6, "CSE411_CO1")</f>
        <v>0</v>
      </c>
      <c r="L54" s="27">
        <f>SUMIFS(C54:I54, C6:I6, "CSE411_CO2")</f>
        <v>0</v>
      </c>
      <c r="M54" s="27">
        <f>SUMIFS(C54:I54, C6:I6, "CSE411_CO3")</f>
        <v>0</v>
      </c>
      <c r="N54" s="27">
        <f>SUMIFS(C54:I54, C6:I6, "CSE411_CO4")</f>
        <v>0</v>
      </c>
      <c r="O54" s="27">
        <f>SUMIFS(C54:I54, C6:I6, "CSE411_CO5")</f>
        <v>0</v>
      </c>
      <c r="P54" s="27">
        <f>SUMIFS(C54:I54, C6:I6, "CSE411_CO6")</f>
        <v>0</v>
      </c>
      <c r="Q54" s="27">
        <f>SUMIFS(C54:I54, C6:I6, "CSE411_CO7")</f>
        <v>0</v>
      </c>
    </row>
    <row r="55" spans="1:17" x14ac:dyDescent="0.3">
      <c r="A55" s="26"/>
      <c r="B55" s="26"/>
      <c r="C55" s="26"/>
      <c r="D55" s="26"/>
      <c r="E55" s="26"/>
      <c r="F55" s="26"/>
      <c r="G55" s="26"/>
      <c r="H55" s="26"/>
      <c r="I55" s="26"/>
      <c r="K55" s="27">
        <f>SUMIFS(C55:I55, C6:I6, "CSE411_CO1")</f>
        <v>0</v>
      </c>
      <c r="L55" s="27">
        <f>SUMIFS(C55:I55, C6:I6, "CSE411_CO2")</f>
        <v>0</v>
      </c>
      <c r="M55" s="27">
        <f>SUMIFS(C55:I55, C6:I6, "CSE411_CO3")</f>
        <v>0</v>
      </c>
      <c r="N55" s="27">
        <f>SUMIFS(C55:I55, C6:I6, "CSE411_CO4")</f>
        <v>0</v>
      </c>
      <c r="O55" s="27">
        <f>SUMIFS(C55:I55, C6:I6, "CSE411_CO5")</f>
        <v>0</v>
      </c>
      <c r="P55" s="27">
        <f>SUMIFS(C55:I55, C6:I6, "CSE411_CO6")</f>
        <v>0</v>
      </c>
      <c r="Q55" s="27">
        <f>SUMIFS(C55:I55, C6:I6, "CSE411_CO7")</f>
        <v>0</v>
      </c>
    </row>
    <row r="56" spans="1:17" x14ac:dyDescent="0.3">
      <c r="A56" s="28"/>
      <c r="B56" s="28"/>
      <c r="C56" s="28"/>
      <c r="D56" s="28"/>
      <c r="E56" s="28"/>
      <c r="F56" s="28"/>
      <c r="G56" s="28"/>
      <c r="H56" s="28"/>
      <c r="I56" s="28"/>
      <c r="K56" s="27">
        <f>SUMIFS(C56:I56, C6:I6, "CSE411_CO1")</f>
        <v>0</v>
      </c>
      <c r="L56" s="27">
        <f>SUMIFS(C56:I56, C6:I6, "CSE411_CO2")</f>
        <v>0</v>
      </c>
      <c r="M56" s="27">
        <f>SUMIFS(C56:I56, C6:I6, "CSE411_CO3")</f>
        <v>0</v>
      </c>
      <c r="N56" s="27">
        <f>SUMIFS(C56:I56, C6:I6, "CSE411_CO4")</f>
        <v>0</v>
      </c>
      <c r="O56" s="27">
        <f>SUMIFS(C56:I56, C6:I6, "CSE411_CO5")</f>
        <v>0</v>
      </c>
      <c r="P56" s="27">
        <f>SUMIFS(C56:I56, C6:I6, "CSE411_CO6")</f>
        <v>0</v>
      </c>
      <c r="Q56" s="27">
        <f>SUMIFS(C56:I56, C6:I6, "CSE411_CO7")</f>
        <v>0</v>
      </c>
    </row>
    <row r="57" spans="1:17" x14ac:dyDescent="0.3">
      <c r="A57" s="26"/>
      <c r="B57" s="26"/>
      <c r="C57" s="26"/>
      <c r="D57" s="26"/>
      <c r="E57" s="26"/>
      <c r="F57" s="26"/>
      <c r="G57" s="26"/>
      <c r="H57" s="26"/>
      <c r="I57" s="26"/>
      <c r="K57" s="27">
        <f>SUMIFS(C57:I57, C6:I6, "CSE411_CO1")</f>
        <v>0</v>
      </c>
      <c r="L57" s="27">
        <f>SUMIFS(C57:I57, C6:I6, "CSE411_CO2")</f>
        <v>0</v>
      </c>
      <c r="M57" s="27">
        <f>SUMIFS(C57:I57, C6:I6, "CSE411_CO3")</f>
        <v>0</v>
      </c>
      <c r="N57" s="27">
        <f>SUMIFS(C57:I57, C6:I6, "CSE411_CO4")</f>
        <v>0</v>
      </c>
      <c r="O57" s="27">
        <f>SUMIFS(C57:I57, C6:I6, "CSE411_CO5")</f>
        <v>0</v>
      </c>
      <c r="P57" s="27">
        <f>SUMIFS(C57:I57, C6:I6, "CSE411_CO6")</f>
        <v>0</v>
      </c>
      <c r="Q57" s="27">
        <f>SUMIFS(C57:I57, C6:I6, "CSE411_CO7")</f>
        <v>0</v>
      </c>
    </row>
    <row r="60" spans="1:17" x14ac:dyDescent="0.3">
      <c r="A60" s="29" t="s">
        <v>58</v>
      </c>
      <c r="B60" s="52" t="s">
        <v>59</v>
      </c>
      <c r="C60" s="49"/>
    </row>
    <row r="61" spans="1:17" x14ac:dyDescent="0.3">
      <c r="A61" s="30" t="s">
        <v>60</v>
      </c>
      <c r="B61" s="51" t="s">
        <v>61</v>
      </c>
      <c r="C61" s="49"/>
    </row>
    <row r="62" spans="1:17" x14ac:dyDescent="0.3">
      <c r="A62" s="31" t="s">
        <v>62</v>
      </c>
      <c r="B62" s="48" t="s">
        <v>63</v>
      </c>
      <c r="C62" s="49"/>
    </row>
    <row r="63" spans="1:17" x14ac:dyDescent="0.3">
      <c r="A63" s="32" t="s">
        <v>80</v>
      </c>
      <c r="B63" s="53" t="s">
        <v>81</v>
      </c>
      <c r="C63" s="49"/>
    </row>
    <row r="64" spans="1:17" x14ac:dyDescent="0.3">
      <c r="A64" s="33" t="s">
        <v>82</v>
      </c>
      <c r="B64" s="50" t="s">
        <v>83</v>
      </c>
      <c r="C64" s="49"/>
    </row>
  </sheetData>
  <sheetProtection sheet="1"/>
  <mergeCells count="7">
    <mergeCell ref="B1:I1"/>
    <mergeCell ref="B9:I9"/>
    <mergeCell ref="B62:C62"/>
    <mergeCell ref="B64:C64"/>
    <mergeCell ref="B61:C61"/>
    <mergeCell ref="B60:C60"/>
    <mergeCell ref="B63:C63"/>
  </mergeCells>
  <conditionalFormatting sqref="A11:I57">
    <cfRule type="expression" dxfId="77" priority="58">
      <formula>ISBLANK(A11)</formula>
    </cfRule>
  </conditionalFormatting>
  <conditionalFormatting sqref="C3">
    <cfRule type="expression" dxfId="76" priority="2">
      <formula>ISBLANK(C3)</formula>
    </cfRule>
  </conditionalFormatting>
  <conditionalFormatting sqref="C4">
    <cfRule type="expression" dxfId="75" priority="4">
      <formula>ISBLANK(C4)</formula>
    </cfRule>
  </conditionalFormatting>
  <conditionalFormatting sqref="C5">
    <cfRule type="expression" dxfId="74" priority="6">
      <formula>ISBLANK(C5)</formula>
    </cfRule>
  </conditionalFormatting>
  <conditionalFormatting sqref="C10">
    <cfRule type="expression" dxfId="73" priority="57">
      <formula>COUNTIF(C11:C57, "&gt;="&amp;$C$4)=0</formula>
    </cfRule>
  </conditionalFormatting>
  <conditionalFormatting sqref="C11:C57">
    <cfRule type="expression" dxfId="72" priority="59">
      <formula>C11&gt;$C$3</formula>
    </cfRule>
  </conditionalFormatting>
  <conditionalFormatting sqref="C3:I3">
    <cfRule type="expression" dxfId="71" priority="1">
      <formula>OR(C3&gt;100,C3&lt;0)</formula>
    </cfRule>
  </conditionalFormatting>
  <conditionalFormatting sqref="C4:I4">
    <cfRule type="expression" dxfId="70" priority="3">
      <formula>OR(C4&gt;max_marks_cell,C4&lt;0)</formula>
    </cfRule>
  </conditionalFormatting>
  <conditionalFormatting sqref="C5:I5">
    <cfRule type="expression" dxfId="69" priority="5">
      <formula>OR(C5&gt;7,C5&lt;0)</formula>
    </cfRule>
  </conditionalFormatting>
  <conditionalFormatting sqref="C7:I7">
    <cfRule type="expression" dxfId="68" priority="7">
      <formula>OR(C7&gt;100,C7&lt;0)</formula>
    </cfRule>
    <cfRule type="expression" dxfId="67" priority="8">
      <formula>ISBLANK(C7)</formula>
    </cfRule>
  </conditionalFormatting>
  <conditionalFormatting sqref="D10">
    <cfRule type="expression" dxfId="66" priority="62">
      <formula>COUNTIF(D11:D57, "&gt;="&amp;$D$4)=0</formula>
    </cfRule>
  </conditionalFormatting>
  <conditionalFormatting sqref="D11:D57">
    <cfRule type="expression" dxfId="65" priority="64">
      <formula>D11&gt;$D$3</formula>
    </cfRule>
  </conditionalFormatting>
  <conditionalFormatting sqref="D3:I5">
    <cfRule type="expression" dxfId="64" priority="10">
      <formula>ISBLANK(D3)</formula>
    </cfRule>
  </conditionalFormatting>
  <conditionalFormatting sqref="E10">
    <cfRule type="expression" dxfId="63" priority="67">
      <formula>COUNTIF(E11:E57, "&gt;="&amp;$E$4)=0</formula>
    </cfRule>
  </conditionalFormatting>
  <conditionalFormatting sqref="E11:E57">
    <cfRule type="expression" dxfId="62" priority="69">
      <formula>E11&gt;$E$3</formula>
    </cfRule>
  </conditionalFormatting>
  <conditionalFormatting sqref="F10">
    <cfRule type="expression" dxfId="61" priority="72">
      <formula>COUNTIF(F11:F57, "&gt;="&amp;$F$4)=0</formula>
    </cfRule>
  </conditionalFormatting>
  <conditionalFormatting sqref="F11:F57">
    <cfRule type="expression" dxfId="60" priority="74">
      <formula>F11&gt;$F$3</formula>
    </cfRule>
  </conditionalFormatting>
  <conditionalFormatting sqref="G10">
    <cfRule type="expression" dxfId="59" priority="77">
      <formula>COUNTIF(G11:G57, "&gt;="&amp;$G$4)=0</formula>
    </cfRule>
  </conditionalFormatting>
  <conditionalFormatting sqref="G11:G57">
    <cfRule type="expression" dxfId="58" priority="79">
      <formula>G11&gt;$G$3</formula>
    </cfRule>
  </conditionalFormatting>
  <conditionalFormatting sqref="H10">
    <cfRule type="expression" dxfId="57" priority="82">
      <formula>COUNTIF(H11:H57, "&gt;="&amp;$H$4)=0</formula>
    </cfRule>
  </conditionalFormatting>
  <conditionalFormatting sqref="H11:H57">
    <cfRule type="expression" dxfId="56" priority="84">
      <formula>H11&gt;$H$3</formula>
    </cfRule>
  </conditionalFormatting>
  <conditionalFormatting sqref="I10">
    <cfRule type="expression" dxfId="55" priority="87">
      <formula>COUNTIF(I11:I57, "&gt;="&amp;$I$4)=0</formula>
    </cfRule>
  </conditionalFormatting>
  <conditionalFormatting sqref="I11:I57">
    <cfRule type="expression" dxfId="54" priority="89">
      <formula>I11&gt;$I$3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4"/>
  <sheetViews>
    <sheetView workbookViewId="0"/>
  </sheetViews>
  <sheetFormatPr defaultRowHeight="14.4" x14ac:dyDescent="0.3"/>
  <cols>
    <col min="1" max="1" width="20" customWidth="1"/>
    <col min="2" max="2" width="30" customWidth="1"/>
    <col min="3" max="6" width="31" customWidth="1"/>
  </cols>
  <sheetData>
    <row r="1" spans="1:14" x14ac:dyDescent="0.3">
      <c r="A1" s="2"/>
      <c r="B1" s="46" t="s">
        <v>56</v>
      </c>
      <c r="C1" s="46"/>
      <c r="D1" s="46"/>
      <c r="E1" s="46"/>
      <c r="F1" s="46"/>
    </row>
    <row r="2" spans="1:14" x14ac:dyDescent="0.3">
      <c r="A2" s="2"/>
      <c r="B2" s="24" t="s">
        <v>64</v>
      </c>
      <c r="C2" s="24" t="s">
        <v>65</v>
      </c>
      <c r="D2" s="24" t="s">
        <v>66</v>
      </c>
      <c r="E2" s="24" t="s">
        <v>67</v>
      </c>
      <c r="F2" s="24" t="s">
        <v>68</v>
      </c>
      <c r="H2" s="25" t="s">
        <v>24</v>
      </c>
      <c r="I2" s="25" t="s">
        <v>26</v>
      </c>
      <c r="J2" s="25" t="s">
        <v>29</v>
      </c>
      <c r="K2" s="25" t="s">
        <v>32</v>
      </c>
      <c r="L2" s="25" t="s">
        <v>35</v>
      </c>
      <c r="M2" s="25" t="s">
        <v>38</v>
      </c>
      <c r="N2" s="25" t="s">
        <v>41</v>
      </c>
    </row>
    <row r="3" spans="1:14" x14ac:dyDescent="0.3">
      <c r="A3" s="2"/>
      <c r="B3" s="24" t="s">
        <v>72</v>
      </c>
      <c r="C3" s="26"/>
      <c r="D3" s="26"/>
      <c r="E3" s="26"/>
      <c r="F3" s="26"/>
      <c r="H3" s="27">
        <f>SUMIFS(C3:F3, C6:F6, "CSE411_CO1")</f>
        <v>0</v>
      </c>
      <c r="I3" s="27">
        <f>SUMIFS(C3:F3, C6:F6, "CSE411_CO2")</f>
        <v>0</v>
      </c>
      <c r="J3" s="27">
        <f>SUMIFS(C3:F3, C6:F6, "CSE411_CO3")</f>
        <v>0</v>
      </c>
      <c r="K3" s="27">
        <f>SUMIFS(C3:F3, C6:F6, "CSE411_CO4")</f>
        <v>0</v>
      </c>
      <c r="L3" s="27">
        <f>SUMIFS(C3:F3, C6:F6, "CSE411_CO5")</f>
        <v>0</v>
      </c>
      <c r="M3" s="27">
        <f>SUMIFS(C3:F3, C6:F6, "CSE411_CO6")</f>
        <v>0</v>
      </c>
      <c r="N3" s="27">
        <f>SUMIFS(C3:F3, C6:F6, "CSE411_CO7")</f>
        <v>0</v>
      </c>
    </row>
    <row r="4" spans="1:14" x14ac:dyDescent="0.3">
      <c r="A4" s="2"/>
      <c r="B4" s="24" t="s">
        <v>73</v>
      </c>
      <c r="C4" s="28">
        <f>A_Input_Details!B14/100*C3</f>
        <v>0</v>
      </c>
      <c r="D4" s="28">
        <f>A_Input_Details!B14/100*D3</f>
        <v>0</v>
      </c>
      <c r="E4" s="28">
        <f>A_Input_Details!B14/100*E3</f>
        <v>0</v>
      </c>
      <c r="F4" s="28">
        <f>A_Input_Details!B14/100*F3</f>
        <v>0</v>
      </c>
      <c r="H4" s="27">
        <f>SUMIFS(C4:F4, C6:F6, "CSE411_CO1")</f>
        <v>0</v>
      </c>
      <c r="I4" s="27">
        <f>SUMIFS(C4:F4, C6:F6, "CSE411_CO2")</f>
        <v>0</v>
      </c>
      <c r="J4" s="27">
        <f>SUMIFS(C4:F4, C6:F6, "CSE411_CO3")</f>
        <v>0</v>
      </c>
      <c r="K4" s="27">
        <f>SUMIFS(C4:F4, C6:F6, "CSE411_CO4")</f>
        <v>0</v>
      </c>
      <c r="L4" s="27">
        <f>SUMIFS(C4:F4, C6:F6, "CSE411_CO5")</f>
        <v>0</v>
      </c>
      <c r="M4" s="27">
        <f>SUMIFS(C4:F4, C6:F6, "CSE411_CO6")</f>
        <v>0</v>
      </c>
      <c r="N4" s="27">
        <f>SUMIFS(C4:F4, C6:F6, "CSE411_CO7")</f>
        <v>0</v>
      </c>
    </row>
    <row r="5" spans="1:14" x14ac:dyDescent="0.3">
      <c r="A5" s="2"/>
      <c r="B5" s="24" t="s">
        <v>74</v>
      </c>
      <c r="C5" s="26"/>
      <c r="D5" s="26"/>
      <c r="E5" s="26"/>
      <c r="F5" s="26"/>
    </row>
    <row r="6" spans="1:14" x14ac:dyDescent="0.3">
      <c r="A6" s="2"/>
      <c r="B6" s="24" t="s">
        <v>75</v>
      </c>
      <c r="C6" s="6" t="str">
        <f>CONCATENATE("CSE411_CO", C5)</f>
        <v>CSE411_CO</v>
      </c>
      <c r="D6" s="6" t="str">
        <f>CONCATENATE("CSE411_CO", D5)</f>
        <v>CSE411_CO</v>
      </c>
      <c r="E6" s="6" t="str">
        <f>CONCATENATE("CSE411_CO", E5)</f>
        <v>CSE411_CO</v>
      </c>
      <c r="F6" s="6" t="str">
        <f>CONCATENATE("CSE411_CO", F5)</f>
        <v>CSE411_CO</v>
      </c>
    </row>
    <row r="7" spans="1:14" x14ac:dyDescent="0.3">
      <c r="A7" s="2"/>
      <c r="B7" s="24" t="s">
        <v>76</v>
      </c>
      <c r="C7" s="26"/>
      <c r="D7" s="26"/>
      <c r="E7" s="26"/>
      <c r="F7" s="26"/>
    </row>
    <row r="8" spans="1:14" x14ac:dyDescent="0.3">
      <c r="A8" s="2"/>
      <c r="B8" s="2"/>
      <c r="C8" s="2"/>
      <c r="D8" s="2"/>
      <c r="E8" s="2"/>
      <c r="F8" s="2"/>
    </row>
    <row r="9" spans="1:14" x14ac:dyDescent="0.3">
      <c r="A9" s="1"/>
      <c r="B9" s="46" t="s">
        <v>77</v>
      </c>
      <c r="C9" s="46"/>
      <c r="D9" s="46"/>
      <c r="E9" s="46"/>
      <c r="F9" s="46"/>
    </row>
    <row r="10" spans="1:14" x14ac:dyDescent="0.3">
      <c r="A10" s="24" t="s">
        <v>78</v>
      </c>
      <c r="B10" s="24" t="s">
        <v>79</v>
      </c>
      <c r="C10" s="24" t="s">
        <v>65</v>
      </c>
      <c r="D10" s="24" t="s">
        <v>66</v>
      </c>
      <c r="E10" s="24" t="s">
        <v>67</v>
      </c>
      <c r="F10" s="24" t="s">
        <v>68</v>
      </c>
      <c r="H10" s="25" t="s">
        <v>24</v>
      </c>
      <c r="I10" s="25" t="s">
        <v>26</v>
      </c>
      <c r="J10" s="25" t="s">
        <v>29</v>
      </c>
      <c r="K10" s="25" t="s">
        <v>32</v>
      </c>
      <c r="L10" s="25" t="s">
        <v>35</v>
      </c>
      <c r="M10" s="25" t="s">
        <v>38</v>
      </c>
      <c r="N10" s="25" t="s">
        <v>41</v>
      </c>
    </row>
    <row r="11" spans="1:14" x14ac:dyDescent="0.3">
      <c r="A11" s="26"/>
      <c r="B11" s="26"/>
      <c r="C11" s="26"/>
      <c r="D11" s="26"/>
      <c r="E11" s="26"/>
      <c r="F11" s="26"/>
      <c r="H11" s="27">
        <f>SUMIFS(C11:F11, C6:F6, "CSE411_CO1")</f>
        <v>0</v>
      </c>
      <c r="I11" s="27">
        <f>SUMIFS(C11:F11, C6:F6, "CSE411_CO2")</f>
        <v>0</v>
      </c>
      <c r="J11" s="27">
        <f>SUMIFS(C11:F11, C6:F6, "CSE411_CO3")</f>
        <v>0</v>
      </c>
      <c r="K11" s="27">
        <f>SUMIFS(C11:F11, C6:F6, "CSE411_CO4")</f>
        <v>0</v>
      </c>
      <c r="L11" s="27">
        <f>SUMIFS(C11:F11, C6:F6, "CSE411_CO5")</f>
        <v>0</v>
      </c>
      <c r="M11" s="27">
        <f>SUMIFS(C11:F11, C6:F6, "CSE411_CO6")</f>
        <v>0</v>
      </c>
      <c r="N11" s="27">
        <f>SUMIFS(C11:F11, C6:F6, "CSE411_CO7")</f>
        <v>0</v>
      </c>
    </row>
    <row r="12" spans="1:14" x14ac:dyDescent="0.3">
      <c r="A12" s="28"/>
      <c r="B12" s="28"/>
      <c r="C12" s="28"/>
      <c r="D12" s="28"/>
      <c r="E12" s="28"/>
      <c r="F12" s="28"/>
      <c r="H12" s="27">
        <f>SUMIFS(C12:F12, C6:F6, "CSE411_CO1")</f>
        <v>0</v>
      </c>
      <c r="I12" s="27">
        <f>SUMIFS(C12:F12, C6:F6, "CSE411_CO2")</f>
        <v>0</v>
      </c>
      <c r="J12" s="27">
        <f>SUMIFS(C12:F12, C6:F6, "CSE411_CO3")</f>
        <v>0</v>
      </c>
      <c r="K12" s="27">
        <f>SUMIFS(C12:F12, C6:F6, "CSE411_CO4")</f>
        <v>0</v>
      </c>
      <c r="L12" s="27">
        <f>SUMIFS(C12:F12, C6:F6, "CSE411_CO5")</f>
        <v>0</v>
      </c>
      <c r="M12" s="27">
        <f>SUMIFS(C12:F12, C6:F6, "CSE411_CO6")</f>
        <v>0</v>
      </c>
      <c r="N12" s="27">
        <f>SUMIFS(C12:F12, C6:F6, "CSE411_CO7")</f>
        <v>0</v>
      </c>
    </row>
    <row r="13" spans="1:14" x14ac:dyDescent="0.3">
      <c r="A13" s="26"/>
      <c r="B13" s="26"/>
      <c r="C13" s="26"/>
      <c r="D13" s="26"/>
      <c r="E13" s="26"/>
      <c r="F13" s="26"/>
      <c r="H13" s="27">
        <f>SUMIFS(C13:F13, C6:F6, "CSE411_CO1")</f>
        <v>0</v>
      </c>
      <c r="I13" s="27">
        <f>SUMIFS(C13:F13, C6:F6, "CSE411_CO2")</f>
        <v>0</v>
      </c>
      <c r="J13" s="27">
        <f>SUMIFS(C13:F13, C6:F6, "CSE411_CO3")</f>
        <v>0</v>
      </c>
      <c r="K13" s="27">
        <f>SUMIFS(C13:F13, C6:F6, "CSE411_CO4")</f>
        <v>0</v>
      </c>
      <c r="L13" s="27">
        <f>SUMIFS(C13:F13, C6:F6, "CSE411_CO5")</f>
        <v>0</v>
      </c>
      <c r="M13" s="27">
        <f>SUMIFS(C13:F13, C6:F6, "CSE411_CO6")</f>
        <v>0</v>
      </c>
      <c r="N13" s="27">
        <f>SUMIFS(C13:F13, C6:F6, "CSE411_CO7")</f>
        <v>0</v>
      </c>
    </row>
    <row r="14" spans="1:14" x14ac:dyDescent="0.3">
      <c r="A14" s="28"/>
      <c r="B14" s="28"/>
      <c r="C14" s="28"/>
      <c r="D14" s="28"/>
      <c r="E14" s="28"/>
      <c r="F14" s="28"/>
      <c r="H14" s="27">
        <f>SUMIFS(C14:F14, C6:F6, "CSE411_CO1")</f>
        <v>0</v>
      </c>
      <c r="I14" s="27">
        <f>SUMIFS(C14:F14, C6:F6, "CSE411_CO2")</f>
        <v>0</v>
      </c>
      <c r="J14" s="27">
        <f>SUMIFS(C14:F14, C6:F6, "CSE411_CO3")</f>
        <v>0</v>
      </c>
      <c r="K14" s="27">
        <f>SUMIFS(C14:F14, C6:F6, "CSE411_CO4")</f>
        <v>0</v>
      </c>
      <c r="L14" s="27">
        <f>SUMIFS(C14:F14, C6:F6, "CSE411_CO5")</f>
        <v>0</v>
      </c>
      <c r="M14" s="27">
        <f>SUMIFS(C14:F14, C6:F6, "CSE411_CO6")</f>
        <v>0</v>
      </c>
      <c r="N14" s="27">
        <f>SUMIFS(C14:F14, C6:F6, "CSE411_CO7")</f>
        <v>0</v>
      </c>
    </row>
    <row r="15" spans="1:14" x14ac:dyDescent="0.3">
      <c r="A15" s="26"/>
      <c r="B15" s="26"/>
      <c r="C15" s="26"/>
      <c r="D15" s="26"/>
      <c r="E15" s="26"/>
      <c r="F15" s="26"/>
      <c r="H15" s="27">
        <f>SUMIFS(C15:F15, C6:F6, "CSE411_CO1")</f>
        <v>0</v>
      </c>
      <c r="I15" s="27">
        <f>SUMIFS(C15:F15, C6:F6, "CSE411_CO2")</f>
        <v>0</v>
      </c>
      <c r="J15" s="27">
        <f>SUMIFS(C15:F15, C6:F6, "CSE411_CO3")</f>
        <v>0</v>
      </c>
      <c r="K15" s="27">
        <f>SUMIFS(C15:F15, C6:F6, "CSE411_CO4")</f>
        <v>0</v>
      </c>
      <c r="L15" s="27">
        <f>SUMIFS(C15:F15, C6:F6, "CSE411_CO5")</f>
        <v>0</v>
      </c>
      <c r="M15" s="27">
        <f>SUMIFS(C15:F15, C6:F6, "CSE411_CO6")</f>
        <v>0</v>
      </c>
      <c r="N15" s="27">
        <f>SUMIFS(C15:F15, C6:F6, "CSE411_CO7")</f>
        <v>0</v>
      </c>
    </row>
    <row r="16" spans="1:14" x14ac:dyDescent="0.3">
      <c r="A16" s="28"/>
      <c r="B16" s="28"/>
      <c r="C16" s="28"/>
      <c r="D16" s="28"/>
      <c r="E16" s="28"/>
      <c r="F16" s="28"/>
      <c r="H16" s="27">
        <f>SUMIFS(C16:F16, C6:F6, "CSE411_CO1")</f>
        <v>0</v>
      </c>
      <c r="I16" s="27">
        <f>SUMIFS(C16:F16, C6:F6, "CSE411_CO2")</f>
        <v>0</v>
      </c>
      <c r="J16" s="27">
        <f>SUMIFS(C16:F16, C6:F6, "CSE411_CO3")</f>
        <v>0</v>
      </c>
      <c r="K16" s="27">
        <f>SUMIFS(C16:F16, C6:F6, "CSE411_CO4")</f>
        <v>0</v>
      </c>
      <c r="L16" s="27">
        <f>SUMIFS(C16:F16, C6:F6, "CSE411_CO5")</f>
        <v>0</v>
      </c>
      <c r="M16" s="27">
        <f>SUMIFS(C16:F16, C6:F6, "CSE411_CO6")</f>
        <v>0</v>
      </c>
      <c r="N16" s="27">
        <f>SUMIFS(C16:F16, C6:F6, "CSE411_CO7")</f>
        <v>0</v>
      </c>
    </row>
    <row r="17" spans="1:14" x14ac:dyDescent="0.3">
      <c r="A17" s="26"/>
      <c r="B17" s="26"/>
      <c r="C17" s="26"/>
      <c r="D17" s="26"/>
      <c r="E17" s="26"/>
      <c r="F17" s="26"/>
      <c r="H17" s="27">
        <f>SUMIFS(C17:F17, C6:F6, "CSE411_CO1")</f>
        <v>0</v>
      </c>
      <c r="I17" s="27">
        <f>SUMIFS(C17:F17, C6:F6, "CSE411_CO2")</f>
        <v>0</v>
      </c>
      <c r="J17" s="27">
        <f>SUMIFS(C17:F17, C6:F6, "CSE411_CO3")</f>
        <v>0</v>
      </c>
      <c r="K17" s="27">
        <f>SUMIFS(C17:F17, C6:F6, "CSE411_CO4")</f>
        <v>0</v>
      </c>
      <c r="L17" s="27">
        <f>SUMIFS(C17:F17, C6:F6, "CSE411_CO5")</f>
        <v>0</v>
      </c>
      <c r="M17" s="27">
        <f>SUMIFS(C17:F17, C6:F6, "CSE411_CO6")</f>
        <v>0</v>
      </c>
      <c r="N17" s="27">
        <f>SUMIFS(C17:F17, C6:F6, "CSE411_CO7")</f>
        <v>0</v>
      </c>
    </row>
    <row r="18" spans="1:14" x14ac:dyDescent="0.3">
      <c r="A18" s="28"/>
      <c r="B18" s="28"/>
      <c r="C18" s="28"/>
      <c r="D18" s="28"/>
      <c r="E18" s="28"/>
      <c r="F18" s="28"/>
      <c r="H18" s="27">
        <f>SUMIFS(C18:F18, C6:F6, "CSE411_CO1")</f>
        <v>0</v>
      </c>
      <c r="I18" s="27">
        <f>SUMIFS(C18:F18, C6:F6, "CSE411_CO2")</f>
        <v>0</v>
      </c>
      <c r="J18" s="27">
        <f>SUMIFS(C18:F18, C6:F6, "CSE411_CO3")</f>
        <v>0</v>
      </c>
      <c r="K18" s="27">
        <f>SUMIFS(C18:F18, C6:F6, "CSE411_CO4")</f>
        <v>0</v>
      </c>
      <c r="L18" s="27">
        <f>SUMIFS(C18:F18, C6:F6, "CSE411_CO5")</f>
        <v>0</v>
      </c>
      <c r="M18" s="27">
        <f>SUMIFS(C18:F18, C6:F6, "CSE411_CO6")</f>
        <v>0</v>
      </c>
      <c r="N18" s="27">
        <f>SUMIFS(C18:F18, C6:F6, "CSE411_CO7")</f>
        <v>0</v>
      </c>
    </row>
    <row r="19" spans="1:14" x14ac:dyDescent="0.3">
      <c r="A19" s="26"/>
      <c r="B19" s="26"/>
      <c r="C19" s="26"/>
      <c r="D19" s="26"/>
      <c r="E19" s="26"/>
      <c r="F19" s="26"/>
      <c r="H19" s="27">
        <f>SUMIFS(C19:F19, C6:F6, "CSE411_CO1")</f>
        <v>0</v>
      </c>
      <c r="I19" s="27">
        <f>SUMIFS(C19:F19, C6:F6, "CSE411_CO2")</f>
        <v>0</v>
      </c>
      <c r="J19" s="27">
        <f>SUMIFS(C19:F19, C6:F6, "CSE411_CO3")</f>
        <v>0</v>
      </c>
      <c r="K19" s="27">
        <f>SUMIFS(C19:F19, C6:F6, "CSE411_CO4")</f>
        <v>0</v>
      </c>
      <c r="L19" s="27">
        <f>SUMIFS(C19:F19, C6:F6, "CSE411_CO5")</f>
        <v>0</v>
      </c>
      <c r="M19" s="27">
        <f>SUMIFS(C19:F19, C6:F6, "CSE411_CO6")</f>
        <v>0</v>
      </c>
      <c r="N19" s="27">
        <f>SUMIFS(C19:F19, C6:F6, "CSE411_CO7")</f>
        <v>0</v>
      </c>
    </row>
    <row r="20" spans="1:14" x14ac:dyDescent="0.3">
      <c r="A20" s="28"/>
      <c r="B20" s="28"/>
      <c r="C20" s="28"/>
      <c r="D20" s="28"/>
      <c r="E20" s="28"/>
      <c r="F20" s="28"/>
      <c r="H20" s="27">
        <f>SUMIFS(C20:F20, C6:F6, "CSE411_CO1")</f>
        <v>0</v>
      </c>
      <c r="I20" s="27">
        <f>SUMIFS(C20:F20, C6:F6, "CSE411_CO2")</f>
        <v>0</v>
      </c>
      <c r="J20" s="27">
        <f>SUMIFS(C20:F20, C6:F6, "CSE411_CO3")</f>
        <v>0</v>
      </c>
      <c r="K20" s="27">
        <f>SUMIFS(C20:F20, C6:F6, "CSE411_CO4")</f>
        <v>0</v>
      </c>
      <c r="L20" s="27">
        <f>SUMIFS(C20:F20, C6:F6, "CSE411_CO5")</f>
        <v>0</v>
      </c>
      <c r="M20" s="27">
        <f>SUMIFS(C20:F20, C6:F6, "CSE411_CO6")</f>
        <v>0</v>
      </c>
      <c r="N20" s="27">
        <f>SUMIFS(C20:F20, C6:F6, "CSE411_CO7")</f>
        <v>0</v>
      </c>
    </row>
    <row r="21" spans="1:14" x14ac:dyDescent="0.3">
      <c r="A21" s="26"/>
      <c r="B21" s="26"/>
      <c r="C21" s="26"/>
      <c r="D21" s="26"/>
      <c r="E21" s="26"/>
      <c r="F21" s="26"/>
      <c r="H21" s="27">
        <f>SUMIFS(C21:F21, C6:F6, "CSE411_CO1")</f>
        <v>0</v>
      </c>
      <c r="I21" s="27">
        <f>SUMIFS(C21:F21, C6:F6, "CSE411_CO2")</f>
        <v>0</v>
      </c>
      <c r="J21" s="27">
        <f>SUMIFS(C21:F21, C6:F6, "CSE411_CO3")</f>
        <v>0</v>
      </c>
      <c r="K21" s="27">
        <f>SUMIFS(C21:F21, C6:F6, "CSE411_CO4")</f>
        <v>0</v>
      </c>
      <c r="L21" s="27">
        <f>SUMIFS(C21:F21, C6:F6, "CSE411_CO5")</f>
        <v>0</v>
      </c>
      <c r="M21" s="27">
        <f>SUMIFS(C21:F21, C6:F6, "CSE411_CO6")</f>
        <v>0</v>
      </c>
      <c r="N21" s="27">
        <f>SUMIFS(C21:F21, C6:F6, "CSE411_CO7")</f>
        <v>0</v>
      </c>
    </row>
    <row r="22" spans="1:14" x14ac:dyDescent="0.3">
      <c r="A22" s="28"/>
      <c r="B22" s="28"/>
      <c r="C22" s="28"/>
      <c r="D22" s="28"/>
      <c r="E22" s="28"/>
      <c r="F22" s="28"/>
      <c r="H22" s="27">
        <f>SUMIFS(C22:F22, C6:F6, "CSE411_CO1")</f>
        <v>0</v>
      </c>
      <c r="I22" s="27">
        <f>SUMIFS(C22:F22, C6:F6, "CSE411_CO2")</f>
        <v>0</v>
      </c>
      <c r="J22" s="27">
        <f>SUMIFS(C22:F22, C6:F6, "CSE411_CO3")</f>
        <v>0</v>
      </c>
      <c r="K22" s="27">
        <f>SUMIFS(C22:F22, C6:F6, "CSE411_CO4")</f>
        <v>0</v>
      </c>
      <c r="L22" s="27">
        <f>SUMIFS(C22:F22, C6:F6, "CSE411_CO5")</f>
        <v>0</v>
      </c>
      <c r="M22" s="27">
        <f>SUMIFS(C22:F22, C6:F6, "CSE411_CO6")</f>
        <v>0</v>
      </c>
      <c r="N22" s="27">
        <f>SUMIFS(C22:F22, C6:F6, "CSE411_CO7")</f>
        <v>0</v>
      </c>
    </row>
    <row r="23" spans="1:14" x14ac:dyDescent="0.3">
      <c r="A23" s="26"/>
      <c r="B23" s="26"/>
      <c r="C23" s="26"/>
      <c r="D23" s="26"/>
      <c r="E23" s="26"/>
      <c r="F23" s="26"/>
      <c r="H23" s="27">
        <f>SUMIFS(C23:F23, C6:F6, "CSE411_CO1")</f>
        <v>0</v>
      </c>
      <c r="I23" s="27">
        <f>SUMIFS(C23:F23, C6:F6, "CSE411_CO2")</f>
        <v>0</v>
      </c>
      <c r="J23" s="27">
        <f>SUMIFS(C23:F23, C6:F6, "CSE411_CO3")</f>
        <v>0</v>
      </c>
      <c r="K23" s="27">
        <f>SUMIFS(C23:F23, C6:F6, "CSE411_CO4")</f>
        <v>0</v>
      </c>
      <c r="L23" s="27">
        <f>SUMIFS(C23:F23, C6:F6, "CSE411_CO5")</f>
        <v>0</v>
      </c>
      <c r="M23" s="27">
        <f>SUMIFS(C23:F23, C6:F6, "CSE411_CO6")</f>
        <v>0</v>
      </c>
      <c r="N23" s="27">
        <f>SUMIFS(C23:F23, C6:F6, "CSE411_CO7")</f>
        <v>0</v>
      </c>
    </row>
    <row r="24" spans="1:14" x14ac:dyDescent="0.3">
      <c r="A24" s="28"/>
      <c r="B24" s="28"/>
      <c r="C24" s="28"/>
      <c r="D24" s="28"/>
      <c r="E24" s="28"/>
      <c r="F24" s="28"/>
      <c r="H24" s="27">
        <f>SUMIFS(C24:F24, C6:F6, "CSE411_CO1")</f>
        <v>0</v>
      </c>
      <c r="I24" s="27">
        <f>SUMIFS(C24:F24, C6:F6, "CSE411_CO2")</f>
        <v>0</v>
      </c>
      <c r="J24" s="27">
        <f>SUMIFS(C24:F24, C6:F6, "CSE411_CO3")</f>
        <v>0</v>
      </c>
      <c r="K24" s="27">
        <f>SUMIFS(C24:F24, C6:F6, "CSE411_CO4")</f>
        <v>0</v>
      </c>
      <c r="L24" s="27">
        <f>SUMIFS(C24:F24, C6:F6, "CSE411_CO5")</f>
        <v>0</v>
      </c>
      <c r="M24" s="27">
        <f>SUMIFS(C24:F24, C6:F6, "CSE411_CO6")</f>
        <v>0</v>
      </c>
      <c r="N24" s="27">
        <f>SUMIFS(C24:F24, C6:F6, "CSE411_CO7")</f>
        <v>0</v>
      </c>
    </row>
    <row r="25" spans="1:14" x14ac:dyDescent="0.3">
      <c r="A25" s="26"/>
      <c r="B25" s="26"/>
      <c r="C25" s="26"/>
      <c r="D25" s="26"/>
      <c r="E25" s="26"/>
      <c r="F25" s="26"/>
      <c r="H25" s="27">
        <f>SUMIFS(C25:F25, C6:F6, "CSE411_CO1")</f>
        <v>0</v>
      </c>
      <c r="I25" s="27">
        <f>SUMIFS(C25:F25, C6:F6, "CSE411_CO2")</f>
        <v>0</v>
      </c>
      <c r="J25" s="27">
        <f>SUMIFS(C25:F25, C6:F6, "CSE411_CO3")</f>
        <v>0</v>
      </c>
      <c r="K25" s="27">
        <f>SUMIFS(C25:F25, C6:F6, "CSE411_CO4")</f>
        <v>0</v>
      </c>
      <c r="L25" s="27">
        <f>SUMIFS(C25:F25, C6:F6, "CSE411_CO5")</f>
        <v>0</v>
      </c>
      <c r="M25" s="27">
        <f>SUMIFS(C25:F25, C6:F6, "CSE411_CO6")</f>
        <v>0</v>
      </c>
      <c r="N25" s="27">
        <f>SUMIFS(C25:F25, C6:F6, "CSE411_CO7")</f>
        <v>0</v>
      </c>
    </row>
    <row r="26" spans="1:14" x14ac:dyDescent="0.3">
      <c r="A26" s="28"/>
      <c r="B26" s="28"/>
      <c r="C26" s="28"/>
      <c r="D26" s="28"/>
      <c r="E26" s="28"/>
      <c r="F26" s="28"/>
      <c r="H26" s="27">
        <f>SUMIFS(C26:F26, C6:F6, "CSE411_CO1")</f>
        <v>0</v>
      </c>
      <c r="I26" s="27">
        <f>SUMIFS(C26:F26, C6:F6, "CSE411_CO2")</f>
        <v>0</v>
      </c>
      <c r="J26" s="27">
        <f>SUMIFS(C26:F26, C6:F6, "CSE411_CO3")</f>
        <v>0</v>
      </c>
      <c r="K26" s="27">
        <f>SUMIFS(C26:F26, C6:F6, "CSE411_CO4")</f>
        <v>0</v>
      </c>
      <c r="L26" s="27">
        <f>SUMIFS(C26:F26, C6:F6, "CSE411_CO5")</f>
        <v>0</v>
      </c>
      <c r="M26" s="27">
        <f>SUMIFS(C26:F26, C6:F6, "CSE411_CO6")</f>
        <v>0</v>
      </c>
      <c r="N26" s="27">
        <f>SUMIFS(C26:F26, C6:F6, "CSE411_CO7")</f>
        <v>0</v>
      </c>
    </row>
    <row r="27" spans="1:14" x14ac:dyDescent="0.3">
      <c r="A27" s="26"/>
      <c r="B27" s="26"/>
      <c r="C27" s="26"/>
      <c r="D27" s="26"/>
      <c r="E27" s="26"/>
      <c r="F27" s="26"/>
      <c r="H27" s="27">
        <f>SUMIFS(C27:F27, C6:F6, "CSE411_CO1")</f>
        <v>0</v>
      </c>
      <c r="I27" s="27">
        <f>SUMIFS(C27:F27, C6:F6, "CSE411_CO2")</f>
        <v>0</v>
      </c>
      <c r="J27" s="27">
        <f>SUMIFS(C27:F27, C6:F6, "CSE411_CO3")</f>
        <v>0</v>
      </c>
      <c r="K27" s="27">
        <f>SUMIFS(C27:F27, C6:F6, "CSE411_CO4")</f>
        <v>0</v>
      </c>
      <c r="L27" s="27">
        <f>SUMIFS(C27:F27, C6:F6, "CSE411_CO5")</f>
        <v>0</v>
      </c>
      <c r="M27" s="27">
        <f>SUMIFS(C27:F27, C6:F6, "CSE411_CO6")</f>
        <v>0</v>
      </c>
      <c r="N27" s="27">
        <f>SUMIFS(C27:F27, C6:F6, "CSE411_CO7")</f>
        <v>0</v>
      </c>
    </row>
    <row r="28" spans="1:14" x14ac:dyDescent="0.3">
      <c r="A28" s="28"/>
      <c r="B28" s="28"/>
      <c r="C28" s="28"/>
      <c r="D28" s="28"/>
      <c r="E28" s="28"/>
      <c r="F28" s="28"/>
      <c r="H28" s="27">
        <f>SUMIFS(C28:F28, C6:F6, "CSE411_CO1")</f>
        <v>0</v>
      </c>
      <c r="I28" s="27">
        <f>SUMIFS(C28:F28, C6:F6, "CSE411_CO2")</f>
        <v>0</v>
      </c>
      <c r="J28" s="27">
        <f>SUMIFS(C28:F28, C6:F6, "CSE411_CO3")</f>
        <v>0</v>
      </c>
      <c r="K28" s="27">
        <f>SUMIFS(C28:F28, C6:F6, "CSE411_CO4")</f>
        <v>0</v>
      </c>
      <c r="L28" s="27">
        <f>SUMIFS(C28:F28, C6:F6, "CSE411_CO5")</f>
        <v>0</v>
      </c>
      <c r="M28" s="27">
        <f>SUMIFS(C28:F28, C6:F6, "CSE411_CO6")</f>
        <v>0</v>
      </c>
      <c r="N28" s="27">
        <f>SUMIFS(C28:F28, C6:F6, "CSE411_CO7")</f>
        <v>0</v>
      </c>
    </row>
    <row r="29" spans="1:14" x14ac:dyDescent="0.3">
      <c r="A29" s="26"/>
      <c r="B29" s="26"/>
      <c r="C29" s="26"/>
      <c r="D29" s="26"/>
      <c r="E29" s="26"/>
      <c r="F29" s="26"/>
      <c r="H29" s="27">
        <f>SUMIFS(C29:F29, C6:F6, "CSE411_CO1")</f>
        <v>0</v>
      </c>
      <c r="I29" s="27">
        <f>SUMIFS(C29:F29, C6:F6, "CSE411_CO2")</f>
        <v>0</v>
      </c>
      <c r="J29" s="27">
        <f>SUMIFS(C29:F29, C6:F6, "CSE411_CO3")</f>
        <v>0</v>
      </c>
      <c r="K29" s="27">
        <f>SUMIFS(C29:F29, C6:F6, "CSE411_CO4")</f>
        <v>0</v>
      </c>
      <c r="L29" s="27">
        <f>SUMIFS(C29:F29, C6:F6, "CSE411_CO5")</f>
        <v>0</v>
      </c>
      <c r="M29" s="27">
        <f>SUMIFS(C29:F29, C6:F6, "CSE411_CO6")</f>
        <v>0</v>
      </c>
      <c r="N29" s="27">
        <f>SUMIFS(C29:F29, C6:F6, "CSE411_CO7")</f>
        <v>0</v>
      </c>
    </row>
    <row r="30" spans="1:14" x14ac:dyDescent="0.3">
      <c r="A30" s="28"/>
      <c r="B30" s="28"/>
      <c r="C30" s="28"/>
      <c r="D30" s="28"/>
      <c r="E30" s="28"/>
      <c r="F30" s="28"/>
      <c r="H30" s="27">
        <f>SUMIFS(C30:F30, C6:F6, "CSE411_CO1")</f>
        <v>0</v>
      </c>
      <c r="I30" s="27">
        <f>SUMIFS(C30:F30, C6:F6, "CSE411_CO2")</f>
        <v>0</v>
      </c>
      <c r="J30" s="27">
        <f>SUMIFS(C30:F30, C6:F6, "CSE411_CO3")</f>
        <v>0</v>
      </c>
      <c r="K30" s="27">
        <f>SUMIFS(C30:F30, C6:F6, "CSE411_CO4")</f>
        <v>0</v>
      </c>
      <c r="L30" s="27">
        <f>SUMIFS(C30:F30, C6:F6, "CSE411_CO5")</f>
        <v>0</v>
      </c>
      <c r="M30" s="27">
        <f>SUMIFS(C30:F30, C6:F6, "CSE411_CO6")</f>
        <v>0</v>
      </c>
      <c r="N30" s="27">
        <f>SUMIFS(C30:F30, C6:F6, "CSE411_CO7")</f>
        <v>0</v>
      </c>
    </row>
    <row r="31" spans="1:14" x14ac:dyDescent="0.3">
      <c r="A31" s="26"/>
      <c r="B31" s="26"/>
      <c r="C31" s="26"/>
      <c r="D31" s="26"/>
      <c r="E31" s="26"/>
      <c r="F31" s="26"/>
      <c r="H31" s="27">
        <f>SUMIFS(C31:F31, C6:F6, "CSE411_CO1")</f>
        <v>0</v>
      </c>
      <c r="I31" s="27">
        <f>SUMIFS(C31:F31, C6:F6, "CSE411_CO2")</f>
        <v>0</v>
      </c>
      <c r="J31" s="27">
        <f>SUMIFS(C31:F31, C6:F6, "CSE411_CO3")</f>
        <v>0</v>
      </c>
      <c r="K31" s="27">
        <f>SUMIFS(C31:F31, C6:F6, "CSE411_CO4")</f>
        <v>0</v>
      </c>
      <c r="L31" s="27">
        <f>SUMIFS(C31:F31, C6:F6, "CSE411_CO5")</f>
        <v>0</v>
      </c>
      <c r="M31" s="27">
        <f>SUMIFS(C31:F31, C6:F6, "CSE411_CO6")</f>
        <v>0</v>
      </c>
      <c r="N31" s="27">
        <f>SUMIFS(C31:F31, C6:F6, "CSE411_CO7")</f>
        <v>0</v>
      </c>
    </row>
    <row r="32" spans="1:14" x14ac:dyDescent="0.3">
      <c r="A32" s="28"/>
      <c r="B32" s="28"/>
      <c r="C32" s="28"/>
      <c r="D32" s="28"/>
      <c r="E32" s="28"/>
      <c r="F32" s="28"/>
      <c r="H32" s="27">
        <f>SUMIFS(C32:F32, C6:F6, "CSE411_CO1")</f>
        <v>0</v>
      </c>
      <c r="I32" s="27">
        <f>SUMIFS(C32:F32, C6:F6, "CSE411_CO2")</f>
        <v>0</v>
      </c>
      <c r="J32" s="27">
        <f>SUMIFS(C32:F32, C6:F6, "CSE411_CO3")</f>
        <v>0</v>
      </c>
      <c r="K32" s="27">
        <f>SUMIFS(C32:F32, C6:F6, "CSE411_CO4")</f>
        <v>0</v>
      </c>
      <c r="L32" s="27">
        <f>SUMIFS(C32:F32, C6:F6, "CSE411_CO5")</f>
        <v>0</v>
      </c>
      <c r="M32" s="27">
        <f>SUMIFS(C32:F32, C6:F6, "CSE411_CO6")</f>
        <v>0</v>
      </c>
      <c r="N32" s="27">
        <f>SUMIFS(C32:F32, C6:F6, "CSE411_CO7")</f>
        <v>0</v>
      </c>
    </row>
    <row r="33" spans="1:14" x14ac:dyDescent="0.3">
      <c r="A33" s="26"/>
      <c r="B33" s="26"/>
      <c r="C33" s="26"/>
      <c r="D33" s="26"/>
      <c r="E33" s="26"/>
      <c r="F33" s="26"/>
      <c r="H33" s="27">
        <f>SUMIFS(C33:F33, C6:F6, "CSE411_CO1")</f>
        <v>0</v>
      </c>
      <c r="I33" s="27">
        <f>SUMIFS(C33:F33, C6:F6, "CSE411_CO2")</f>
        <v>0</v>
      </c>
      <c r="J33" s="27">
        <f>SUMIFS(C33:F33, C6:F6, "CSE411_CO3")</f>
        <v>0</v>
      </c>
      <c r="K33" s="27">
        <f>SUMIFS(C33:F33, C6:F6, "CSE411_CO4")</f>
        <v>0</v>
      </c>
      <c r="L33" s="27">
        <f>SUMIFS(C33:F33, C6:F6, "CSE411_CO5")</f>
        <v>0</v>
      </c>
      <c r="M33" s="27">
        <f>SUMIFS(C33:F33, C6:F6, "CSE411_CO6")</f>
        <v>0</v>
      </c>
      <c r="N33" s="27">
        <f>SUMIFS(C33:F33, C6:F6, "CSE411_CO7")</f>
        <v>0</v>
      </c>
    </row>
    <row r="34" spans="1:14" x14ac:dyDescent="0.3">
      <c r="A34" s="28"/>
      <c r="B34" s="28"/>
      <c r="C34" s="28"/>
      <c r="D34" s="28"/>
      <c r="E34" s="28"/>
      <c r="F34" s="28"/>
      <c r="H34" s="27">
        <f>SUMIFS(C34:F34, C6:F6, "CSE411_CO1")</f>
        <v>0</v>
      </c>
      <c r="I34" s="27">
        <f>SUMIFS(C34:F34, C6:F6, "CSE411_CO2")</f>
        <v>0</v>
      </c>
      <c r="J34" s="27">
        <f>SUMIFS(C34:F34, C6:F6, "CSE411_CO3")</f>
        <v>0</v>
      </c>
      <c r="K34" s="27">
        <f>SUMIFS(C34:F34, C6:F6, "CSE411_CO4")</f>
        <v>0</v>
      </c>
      <c r="L34" s="27">
        <f>SUMIFS(C34:F34, C6:F6, "CSE411_CO5")</f>
        <v>0</v>
      </c>
      <c r="M34" s="27">
        <f>SUMIFS(C34:F34, C6:F6, "CSE411_CO6")</f>
        <v>0</v>
      </c>
      <c r="N34" s="27">
        <f>SUMIFS(C34:F34, C6:F6, "CSE411_CO7")</f>
        <v>0</v>
      </c>
    </row>
    <row r="35" spans="1:14" x14ac:dyDescent="0.3">
      <c r="A35" s="26"/>
      <c r="B35" s="26"/>
      <c r="C35" s="26"/>
      <c r="D35" s="26"/>
      <c r="E35" s="26"/>
      <c r="F35" s="26"/>
      <c r="H35" s="27">
        <f>SUMIFS(C35:F35, C6:F6, "CSE411_CO1")</f>
        <v>0</v>
      </c>
      <c r="I35" s="27">
        <f>SUMIFS(C35:F35, C6:F6, "CSE411_CO2")</f>
        <v>0</v>
      </c>
      <c r="J35" s="27">
        <f>SUMIFS(C35:F35, C6:F6, "CSE411_CO3")</f>
        <v>0</v>
      </c>
      <c r="K35" s="27">
        <f>SUMIFS(C35:F35, C6:F6, "CSE411_CO4")</f>
        <v>0</v>
      </c>
      <c r="L35" s="27">
        <f>SUMIFS(C35:F35, C6:F6, "CSE411_CO5")</f>
        <v>0</v>
      </c>
      <c r="M35" s="27">
        <f>SUMIFS(C35:F35, C6:F6, "CSE411_CO6")</f>
        <v>0</v>
      </c>
      <c r="N35" s="27">
        <f>SUMIFS(C35:F35, C6:F6, "CSE411_CO7")</f>
        <v>0</v>
      </c>
    </row>
    <row r="36" spans="1:14" x14ac:dyDescent="0.3">
      <c r="A36" s="28"/>
      <c r="B36" s="28"/>
      <c r="C36" s="28"/>
      <c r="D36" s="28"/>
      <c r="E36" s="28"/>
      <c r="F36" s="28"/>
      <c r="H36" s="27">
        <f>SUMIFS(C36:F36, C6:F6, "CSE411_CO1")</f>
        <v>0</v>
      </c>
      <c r="I36" s="27">
        <f>SUMIFS(C36:F36, C6:F6, "CSE411_CO2")</f>
        <v>0</v>
      </c>
      <c r="J36" s="27">
        <f>SUMIFS(C36:F36, C6:F6, "CSE411_CO3")</f>
        <v>0</v>
      </c>
      <c r="K36" s="27">
        <f>SUMIFS(C36:F36, C6:F6, "CSE411_CO4")</f>
        <v>0</v>
      </c>
      <c r="L36" s="27">
        <f>SUMIFS(C36:F36, C6:F6, "CSE411_CO5")</f>
        <v>0</v>
      </c>
      <c r="M36" s="27">
        <f>SUMIFS(C36:F36, C6:F6, "CSE411_CO6")</f>
        <v>0</v>
      </c>
      <c r="N36" s="27">
        <f>SUMIFS(C36:F36, C6:F6, "CSE411_CO7")</f>
        <v>0</v>
      </c>
    </row>
    <row r="37" spans="1:14" x14ac:dyDescent="0.3">
      <c r="A37" s="26"/>
      <c r="B37" s="26"/>
      <c r="C37" s="26"/>
      <c r="D37" s="26"/>
      <c r="E37" s="26"/>
      <c r="F37" s="26"/>
      <c r="H37" s="27">
        <f>SUMIFS(C37:F37, C6:F6, "CSE411_CO1")</f>
        <v>0</v>
      </c>
      <c r="I37" s="27">
        <f>SUMIFS(C37:F37, C6:F6, "CSE411_CO2")</f>
        <v>0</v>
      </c>
      <c r="J37" s="27">
        <f>SUMIFS(C37:F37, C6:F6, "CSE411_CO3")</f>
        <v>0</v>
      </c>
      <c r="K37" s="27">
        <f>SUMIFS(C37:F37, C6:F6, "CSE411_CO4")</f>
        <v>0</v>
      </c>
      <c r="L37" s="27">
        <f>SUMIFS(C37:F37, C6:F6, "CSE411_CO5")</f>
        <v>0</v>
      </c>
      <c r="M37" s="27">
        <f>SUMIFS(C37:F37, C6:F6, "CSE411_CO6")</f>
        <v>0</v>
      </c>
      <c r="N37" s="27">
        <f>SUMIFS(C37:F37, C6:F6, "CSE411_CO7")</f>
        <v>0</v>
      </c>
    </row>
    <row r="38" spans="1:14" x14ac:dyDescent="0.3">
      <c r="A38" s="28"/>
      <c r="B38" s="28"/>
      <c r="C38" s="28"/>
      <c r="D38" s="28"/>
      <c r="E38" s="28"/>
      <c r="F38" s="28"/>
      <c r="H38" s="27">
        <f>SUMIFS(C38:F38, C6:F6, "CSE411_CO1")</f>
        <v>0</v>
      </c>
      <c r="I38" s="27">
        <f>SUMIFS(C38:F38, C6:F6, "CSE411_CO2")</f>
        <v>0</v>
      </c>
      <c r="J38" s="27">
        <f>SUMIFS(C38:F38, C6:F6, "CSE411_CO3")</f>
        <v>0</v>
      </c>
      <c r="K38" s="27">
        <f>SUMIFS(C38:F38, C6:F6, "CSE411_CO4")</f>
        <v>0</v>
      </c>
      <c r="L38" s="27">
        <f>SUMIFS(C38:F38, C6:F6, "CSE411_CO5")</f>
        <v>0</v>
      </c>
      <c r="M38" s="27">
        <f>SUMIFS(C38:F38, C6:F6, "CSE411_CO6")</f>
        <v>0</v>
      </c>
      <c r="N38" s="27">
        <f>SUMIFS(C38:F38, C6:F6, "CSE411_CO7")</f>
        <v>0</v>
      </c>
    </row>
    <row r="39" spans="1:14" x14ac:dyDescent="0.3">
      <c r="A39" s="26"/>
      <c r="B39" s="26"/>
      <c r="C39" s="26"/>
      <c r="D39" s="26"/>
      <c r="E39" s="26"/>
      <c r="F39" s="26"/>
      <c r="H39" s="27">
        <f>SUMIFS(C39:F39, C6:F6, "CSE411_CO1")</f>
        <v>0</v>
      </c>
      <c r="I39" s="27">
        <f>SUMIFS(C39:F39, C6:F6, "CSE411_CO2")</f>
        <v>0</v>
      </c>
      <c r="J39" s="27">
        <f>SUMIFS(C39:F39, C6:F6, "CSE411_CO3")</f>
        <v>0</v>
      </c>
      <c r="K39" s="27">
        <f>SUMIFS(C39:F39, C6:F6, "CSE411_CO4")</f>
        <v>0</v>
      </c>
      <c r="L39" s="27">
        <f>SUMIFS(C39:F39, C6:F6, "CSE411_CO5")</f>
        <v>0</v>
      </c>
      <c r="M39" s="27">
        <f>SUMIFS(C39:F39, C6:F6, "CSE411_CO6")</f>
        <v>0</v>
      </c>
      <c r="N39" s="27">
        <f>SUMIFS(C39:F39, C6:F6, "CSE411_CO7")</f>
        <v>0</v>
      </c>
    </row>
    <row r="40" spans="1:14" x14ac:dyDescent="0.3">
      <c r="A40" s="28"/>
      <c r="B40" s="28"/>
      <c r="C40" s="28"/>
      <c r="D40" s="28"/>
      <c r="E40" s="28"/>
      <c r="F40" s="28"/>
      <c r="H40" s="27">
        <f>SUMIFS(C40:F40, C6:F6, "CSE411_CO1")</f>
        <v>0</v>
      </c>
      <c r="I40" s="27">
        <f>SUMIFS(C40:F40, C6:F6, "CSE411_CO2")</f>
        <v>0</v>
      </c>
      <c r="J40" s="27">
        <f>SUMIFS(C40:F40, C6:F6, "CSE411_CO3")</f>
        <v>0</v>
      </c>
      <c r="K40" s="27">
        <f>SUMIFS(C40:F40, C6:F6, "CSE411_CO4")</f>
        <v>0</v>
      </c>
      <c r="L40" s="27">
        <f>SUMIFS(C40:F40, C6:F6, "CSE411_CO5")</f>
        <v>0</v>
      </c>
      <c r="M40" s="27">
        <f>SUMIFS(C40:F40, C6:F6, "CSE411_CO6")</f>
        <v>0</v>
      </c>
      <c r="N40" s="27">
        <f>SUMIFS(C40:F40, C6:F6, "CSE411_CO7")</f>
        <v>0</v>
      </c>
    </row>
    <row r="41" spans="1:14" x14ac:dyDescent="0.3">
      <c r="A41" s="26"/>
      <c r="B41" s="26"/>
      <c r="C41" s="26"/>
      <c r="D41" s="26"/>
      <c r="E41" s="26"/>
      <c r="F41" s="26"/>
      <c r="H41" s="27">
        <f>SUMIFS(C41:F41, C6:F6, "CSE411_CO1")</f>
        <v>0</v>
      </c>
      <c r="I41" s="27">
        <f>SUMIFS(C41:F41, C6:F6, "CSE411_CO2")</f>
        <v>0</v>
      </c>
      <c r="J41" s="27">
        <f>SUMIFS(C41:F41, C6:F6, "CSE411_CO3")</f>
        <v>0</v>
      </c>
      <c r="K41" s="27">
        <f>SUMIFS(C41:F41, C6:F6, "CSE411_CO4")</f>
        <v>0</v>
      </c>
      <c r="L41" s="27">
        <f>SUMIFS(C41:F41, C6:F6, "CSE411_CO5")</f>
        <v>0</v>
      </c>
      <c r="M41" s="27">
        <f>SUMIFS(C41:F41, C6:F6, "CSE411_CO6")</f>
        <v>0</v>
      </c>
      <c r="N41" s="27">
        <f>SUMIFS(C41:F41, C6:F6, "CSE411_CO7")</f>
        <v>0</v>
      </c>
    </row>
    <row r="42" spans="1:14" x14ac:dyDescent="0.3">
      <c r="A42" s="28"/>
      <c r="B42" s="28"/>
      <c r="C42" s="28"/>
      <c r="D42" s="28"/>
      <c r="E42" s="28"/>
      <c r="F42" s="28"/>
      <c r="H42" s="27">
        <f>SUMIFS(C42:F42, C6:F6, "CSE411_CO1")</f>
        <v>0</v>
      </c>
      <c r="I42" s="27">
        <f>SUMIFS(C42:F42, C6:F6, "CSE411_CO2")</f>
        <v>0</v>
      </c>
      <c r="J42" s="27">
        <f>SUMIFS(C42:F42, C6:F6, "CSE411_CO3")</f>
        <v>0</v>
      </c>
      <c r="K42" s="27">
        <f>SUMIFS(C42:F42, C6:F6, "CSE411_CO4")</f>
        <v>0</v>
      </c>
      <c r="L42" s="27">
        <f>SUMIFS(C42:F42, C6:F6, "CSE411_CO5")</f>
        <v>0</v>
      </c>
      <c r="M42" s="27">
        <f>SUMIFS(C42:F42, C6:F6, "CSE411_CO6")</f>
        <v>0</v>
      </c>
      <c r="N42" s="27">
        <f>SUMIFS(C42:F42, C6:F6, "CSE411_CO7")</f>
        <v>0</v>
      </c>
    </row>
    <row r="43" spans="1:14" x14ac:dyDescent="0.3">
      <c r="A43" s="26"/>
      <c r="B43" s="26"/>
      <c r="C43" s="26"/>
      <c r="D43" s="26"/>
      <c r="E43" s="26"/>
      <c r="F43" s="26"/>
      <c r="H43" s="27">
        <f>SUMIFS(C43:F43, C6:F6, "CSE411_CO1")</f>
        <v>0</v>
      </c>
      <c r="I43" s="27">
        <f>SUMIFS(C43:F43, C6:F6, "CSE411_CO2")</f>
        <v>0</v>
      </c>
      <c r="J43" s="27">
        <f>SUMIFS(C43:F43, C6:F6, "CSE411_CO3")</f>
        <v>0</v>
      </c>
      <c r="K43" s="27">
        <f>SUMIFS(C43:F43, C6:F6, "CSE411_CO4")</f>
        <v>0</v>
      </c>
      <c r="L43" s="27">
        <f>SUMIFS(C43:F43, C6:F6, "CSE411_CO5")</f>
        <v>0</v>
      </c>
      <c r="M43" s="27">
        <f>SUMIFS(C43:F43, C6:F6, "CSE411_CO6")</f>
        <v>0</v>
      </c>
      <c r="N43" s="27">
        <f>SUMIFS(C43:F43, C6:F6, "CSE411_CO7")</f>
        <v>0</v>
      </c>
    </row>
    <row r="44" spans="1:14" x14ac:dyDescent="0.3">
      <c r="A44" s="28"/>
      <c r="B44" s="28"/>
      <c r="C44" s="28"/>
      <c r="D44" s="28"/>
      <c r="E44" s="28"/>
      <c r="F44" s="28"/>
      <c r="H44" s="27">
        <f>SUMIFS(C44:F44, C6:F6, "CSE411_CO1")</f>
        <v>0</v>
      </c>
      <c r="I44" s="27">
        <f>SUMIFS(C44:F44, C6:F6, "CSE411_CO2")</f>
        <v>0</v>
      </c>
      <c r="J44" s="27">
        <f>SUMIFS(C44:F44, C6:F6, "CSE411_CO3")</f>
        <v>0</v>
      </c>
      <c r="K44" s="27">
        <f>SUMIFS(C44:F44, C6:F6, "CSE411_CO4")</f>
        <v>0</v>
      </c>
      <c r="L44" s="27">
        <f>SUMIFS(C44:F44, C6:F6, "CSE411_CO5")</f>
        <v>0</v>
      </c>
      <c r="M44" s="27">
        <f>SUMIFS(C44:F44, C6:F6, "CSE411_CO6")</f>
        <v>0</v>
      </c>
      <c r="N44" s="27">
        <f>SUMIFS(C44:F44, C6:F6, "CSE411_CO7")</f>
        <v>0</v>
      </c>
    </row>
    <row r="45" spans="1:14" x14ac:dyDescent="0.3">
      <c r="A45" s="26"/>
      <c r="B45" s="26"/>
      <c r="C45" s="26"/>
      <c r="D45" s="26"/>
      <c r="E45" s="26"/>
      <c r="F45" s="26"/>
      <c r="H45" s="27">
        <f>SUMIFS(C45:F45, C6:F6, "CSE411_CO1")</f>
        <v>0</v>
      </c>
      <c r="I45" s="27">
        <f>SUMIFS(C45:F45, C6:F6, "CSE411_CO2")</f>
        <v>0</v>
      </c>
      <c r="J45" s="27">
        <f>SUMIFS(C45:F45, C6:F6, "CSE411_CO3")</f>
        <v>0</v>
      </c>
      <c r="K45" s="27">
        <f>SUMIFS(C45:F45, C6:F6, "CSE411_CO4")</f>
        <v>0</v>
      </c>
      <c r="L45" s="27">
        <f>SUMIFS(C45:F45, C6:F6, "CSE411_CO5")</f>
        <v>0</v>
      </c>
      <c r="M45" s="27">
        <f>SUMIFS(C45:F45, C6:F6, "CSE411_CO6")</f>
        <v>0</v>
      </c>
      <c r="N45" s="27">
        <f>SUMIFS(C45:F45, C6:F6, "CSE411_CO7")</f>
        <v>0</v>
      </c>
    </row>
    <row r="46" spans="1:14" x14ac:dyDescent="0.3">
      <c r="A46" s="28"/>
      <c r="B46" s="28"/>
      <c r="C46" s="28"/>
      <c r="D46" s="28"/>
      <c r="E46" s="28"/>
      <c r="F46" s="28"/>
      <c r="H46" s="27">
        <f>SUMIFS(C46:F46, C6:F6, "CSE411_CO1")</f>
        <v>0</v>
      </c>
      <c r="I46" s="27">
        <f>SUMIFS(C46:F46, C6:F6, "CSE411_CO2")</f>
        <v>0</v>
      </c>
      <c r="J46" s="27">
        <f>SUMIFS(C46:F46, C6:F6, "CSE411_CO3")</f>
        <v>0</v>
      </c>
      <c r="K46" s="27">
        <f>SUMIFS(C46:F46, C6:F6, "CSE411_CO4")</f>
        <v>0</v>
      </c>
      <c r="L46" s="27">
        <f>SUMIFS(C46:F46, C6:F6, "CSE411_CO5")</f>
        <v>0</v>
      </c>
      <c r="M46" s="27">
        <f>SUMIFS(C46:F46, C6:F6, "CSE411_CO6")</f>
        <v>0</v>
      </c>
      <c r="N46" s="27">
        <f>SUMIFS(C46:F46, C6:F6, "CSE411_CO7")</f>
        <v>0</v>
      </c>
    </row>
    <row r="47" spans="1:14" x14ac:dyDescent="0.3">
      <c r="A47" s="26"/>
      <c r="B47" s="26"/>
      <c r="C47" s="26"/>
      <c r="D47" s="26"/>
      <c r="E47" s="26"/>
      <c r="F47" s="26"/>
      <c r="H47" s="27">
        <f>SUMIFS(C47:F47, C6:F6, "CSE411_CO1")</f>
        <v>0</v>
      </c>
      <c r="I47" s="27">
        <f>SUMIFS(C47:F47, C6:F6, "CSE411_CO2")</f>
        <v>0</v>
      </c>
      <c r="J47" s="27">
        <f>SUMIFS(C47:F47, C6:F6, "CSE411_CO3")</f>
        <v>0</v>
      </c>
      <c r="K47" s="27">
        <f>SUMIFS(C47:F47, C6:F6, "CSE411_CO4")</f>
        <v>0</v>
      </c>
      <c r="L47" s="27">
        <f>SUMIFS(C47:F47, C6:F6, "CSE411_CO5")</f>
        <v>0</v>
      </c>
      <c r="M47" s="27">
        <f>SUMIFS(C47:F47, C6:F6, "CSE411_CO6")</f>
        <v>0</v>
      </c>
      <c r="N47" s="27">
        <f>SUMIFS(C47:F47, C6:F6, "CSE411_CO7")</f>
        <v>0</v>
      </c>
    </row>
    <row r="48" spans="1:14" x14ac:dyDescent="0.3">
      <c r="A48" s="28"/>
      <c r="B48" s="28"/>
      <c r="C48" s="28"/>
      <c r="D48" s="28"/>
      <c r="E48" s="28"/>
      <c r="F48" s="28"/>
      <c r="H48" s="27">
        <f>SUMIFS(C48:F48, C6:F6, "CSE411_CO1")</f>
        <v>0</v>
      </c>
      <c r="I48" s="27">
        <f>SUMIFS(C48:F48, C6:F6, "CSE411_CO2")</f>
        <v>0</v>
      </c>
      <c r="J48" s="27">
        <f>SUMIFS(C48:F48, C6:F6, "CSE411_CO3")</f>
        <v>0</v>
      </c>
      <c r="K48" s="27">
        <f>SUMIFS(C48:F48, C6:F6, "CSE411_CO4")</f>
        <v>0</v>
      </c>
      <c r="L48" s="27">
        <f>SUMIFS(C48:F48, C6:F6, "CSE411_CO5")</f>
        <v>0</v>
      </c>
      <c r="M48" s="27">
        <f>SUMIFS(C48:F48, C6:F6, "CSE411_CO6")</f>
        <v>0</v>
      </c>
      <c r="N48" s="27">
        <f>SUMIFS(C48:F48, C6:F6, "CSE411_CO7")</f>
        <v>0</v>
      </c>
    </row>
    <row r="49" spans="1:14" x14ac:dyDescent="0.3">
      <c r="A49" s="26"/>
      <c r="B49" s="26"/>
      <c r="C49" s="26"/>
      <c r="D49" s="26"/>
      <c r="E49" s="26"/>
      <c r="F49" s="26"/>
      <c r="H49" s="27">
        <f>SUMIFS(C49:F49, C6:F6, "CSE411_CO1")</f>
        <v>0</v>
      </c>
      <c r="I49" s="27">
        <f>SUMIFS(C49:F49, C6:F6, "CSE411_CO2")</f>
        <v>0</v>
      </c>
      <c r="J49" s="27">
        <f>SUMIFS(C49:F49, C6:F6, "CSE411_CO3")</f>
        <v>0</v>
      </c>
      <c r="K49" s="27">
        <f>SUMIFS(C49:F49, C6:F6, "CSE411_CO4")</f>
        <v>0</v>
      </c>
      <c r="L49" s="27">
        <f>SUMIFS(C49:F49, C6:F6, "CSE411_CO5")</f>
        <v>0</v>
      </c>
      <c r="M49" s="27">
        <f>SUMIFS(C49:F49, C6:F6, "CSE411_CO6")</f>
        <v>0</v>
      </c>
      <c r="N49" s="27">
        <f>SUMIFS(C49:F49, C6:F6, "CSE411_CO7")</f>
        <v>0</v>
      </c>
    </row>
    <row r="50" spans="1:14" x14ac:dyDescent="0.3">
      <c r="A50" s="28"/>
      <c r="B50" s="28"/>
      <c r="C50" s="28"/>
      <c r="D50" s="28"/>
      <c r="E50" s="28"/>
      <c r="F50" s="28"/>
      <c r="H50" s="27">
        <f>SUMIFS(C50:F50, C6:F6, "CSE411_CO1")</f>
        <v>0</v>
      </c>
      <c r="I50" s="27">
        <f>SUMIFS(C50:F50, C6:F6, "CSE411_CO2")</f>
        <v>0</v>
      </c>
      <c r="J50" s="27">
        <f>SUMIFS(C50:F50, C6:F6, "CSE411_CO3")</f>
        <v>0</v>
      </c>
      <c r="K50" s="27">
        <f>SUMIFS(C50:F50, C6:F6, "CSE411_CO4")</f>
        <v>0</v>
      </c>
      <c r="L50" s="27">
        <f>SUMIFS(C50:F50, C6:F6, "CSE411_CO5")</f>
        <v>0</v>
      </c>
      <c r="M50" s="27">
        <f>SUMIFS(C50:F50, C6:F6, "CSE411_CO6")</f>
        <v>0</v>
      </c>
      <c r="N50" s="27">
        <f>SUMIFS(C50:F50, C6:F6, "CSE411_CO7")</f>
        <v>0</v>
      </c>
    </row>
    <row r="51" spans="1:14" x14ac:dyDescent="0.3">
      <c r="A51" s="26"/>
      <c r="B51" s="26"/>
      <c r="C51" s="26"/>
      <c r="D51" s="26"/>
      <c r="E51" s="26"/>
      <c r="F51" s="26"/>
      <c r="H51" s="27">
        <f>SUMIFS(C51:F51, C6:F6, "CSE411_CO1")</f>
        <v>0</v>
      </c>
      <c r="I51" s="27">
        <f>SUMIFS(C51:F51, C6:F6, "CSE411_CO2")</f>
        <v>0</v>
      </c>
      <c r="J51" s="27">
        <f>SUMIFS(C51:F51, C6:F6, "CSE411_CO3")</f>
        <v>0</v>
      </c>
      <c r="K51" s="27">
        <f>SUMIFS(C51:F51, C6:F6, "CSE411_CO4")</f>
        <v>0</v>
      </c>
      <c r="L51" s="27">
        <f>SUMIFS(C51:F51, C6:F6, "CSE411_CO5")</f>
        <v>0</v>
      </c>
      <c r="M51" s="27">
        <f>SUMIFS(C51:F51, C6:F6, "CSE411_CO6")</f>
        <v>0</v>
      </c>
      <c r="N51" s="27">
        <f>SUMIFS(C51:F51, C6:F6, "CSE411_CO7")</f>
        <v>0</v>
      </c>
    </row>
    <row r="52" spans="1:14" x14ac:dyDescent="0.3">
      <c r="A52" s="28"/>
      <c r="B52" s="28"/>
      <c r="C52" s="28"/>
      <c r="D52" s="28"/>
      <c r="E52" s="28"/>
      <c r="F52" s="28"/>
      <c r="H52" s="27">
        <f>SUMIFS(C52:F52, C6:F6, "CSE411_CO1")</f>
        <v>0</v>
      </c>
      <c r="I52" s="27">
        <f>SUMIFS(C52:F52, C6:F6, "CSE411_CO2")</f>
        <v>0</v>
      </c>
      <c r="J52" s="27">
        <f>SUMIFS(C52:F52, C6:F6, "CSE411_CO3")</f>
        <v>0</v>
      </c>
      <c r="K52" s="27">
        <f>SUMIFS(C52:F52, C6:F6, "CSE411_CO4")</f>
        <v>0</v>
      </c>
      <c r="L52" s="27">
        <f>SUMIFS(C52:F52, C6:F6, "CSE411_CO5")</f>
        <v>0</v>
      </c>
      <c r="M52" s="27">
        <f>SUMIFS(C52:F52, C6:F6, "CSE411_CO6")</f>
        <v>0</v>
      </c>
      <c r="N52" s="27">
        <f>SUMIFS(C52:F52, C6:F6, "CSE411_CO7")</f>
        <v>0</v>
      </c>
    </row>
    <row r="53" spans="1:14" x14ac:dyDescent="0.3">
      <c r="A53" s="26"/>
      <c r="B53" s="26"/>
      <c r="C53" s="26"/>
      <c r="D53" s="26"/>
      <c r="E53" s="26"/>
      <c r="F53" s="26"/>
      <c r="H53" s="27">
        <f>SUMIFS(C53:F53, C6:F6, "CSE411_CO1")</f>
        <v>0</v>
      </c>
      <c r="I53" s="27">
        <f>SUMIFS(C53:F53, C6:F6, "CSE411_CO2")</f>
        <v>0</v>
      </c>
      <c r="J53" s="27">
        <f>SUMIFS(C53:F53, C6:F6, "CSE411_CO3")</f>
        <v>0</v>
      </c>
      <c r="K53" s="27">
        <f>SUMIFS(C53:F53, C6:F6, "CSE411_CO4")</f>
        <v>0</v>
      </c>
      <c r="L53" s="27">
        <f>SUMIFS(C53:F53, C6:F6, "CSE411_CO5")</f>
        <v>0</v>
      </c>
      <c r="M53" s="27">
        <f>SUMIFS(C53:F53, C6:F6, "CSE411_CO6")</f>
        <v>0</v>
      </c>
      <c r="N53" s="27">
        <f>SUMIFS(C53:F53, C6:F6, "CSE411_CO7")</f>
        <v>0</v>
      </c>
    </row>
    <row r="54" spans="1:14" x14ac:dyDescent="0.3">
      <c r="A54" s="28"/>
      <c r="B54" s="28"/>
      <c r="C54" s="28"/>
      <c r="D54" s="28"/>
      <c r="E54" s="28"/>
      <c r="F54" s="28"/>
      <c r="H54" s="27">
        <f>SUMIFS(C54:F54, C6:F6, "CSE411_CO1")</f>
        <v>0</v>
      </c>
      <c r="I54" s="27">
        <f>SUMIFS(C54:F54, C6:F6, "CSE411_CO2")</f>
        <v>0</v>
      </c>
      <c r="J54" s="27">
        <f>SUMIFS(C54:F54, C6:F6, "CSE411_CO3")</f>
        <v>0</v>
      </c>
      <c r="K54" s="27">
        <f>SUMIFS(C54:F54, C6:F6, "CSE411_CO4")</f>
        <v>0</v>
      </c>
      <c r="L54" s="27">
        <f>SUMIFS(C54:F54, C6:F6, "CSE411_CO5")</f>
        <v>0</v>
      </c>
      <c r="M54" s="27">
        <f>SUMIFS(C54:F54, C6:F6, "CSE411_CO6")</f>
        <v>0</v>
      </c>
      <c r="N54" s="27">
        <f>SUMIFS(C54:F54, C6:F6, "CSE411_CO7")</f>
        <v>0</v>
      </c>
    </row>
    <row r="55" spans="1:14" x14ac:dyDescent="0.3">
      <c r="A55" s="26"/>
      <c r="B55" s="26"/>
      <c r="C55" s="26"/>
      <c r="D55" s="26"/>
      <c r="E55" s="26"/>
      <c r="F55" s="26"/>
      <c r="H55" s="27">
        <f>SUMIFS(C55:F55, C6:F6, "CSE411_CO1")</f>
        <v>0</v>
      </c>
      <c r="I55" s="27">
        <f>SUMIFS(C55:F55, C6:F6, "CSE411_CO2")</f>
        <v>0</v>
      </c>
      <c r="J55" s="27">
        <f>SUMIFS(C55:F55, C6:F6, "CSE411_CO3")</f>
        <v>0</v>
      </c>
      <c r="K55" s="27">
        <f>SUMIFS(C55:F55, C6:F6, "CSE411_CO4")</f>
        <v>0</v>
      </c>
      <c r="L55" s="27">
        <f>SUMIFS(C55:F55, C6:F6, "CSE411_CO5")</f>
        <v>0</v>
      </c>
      <c r="M55" s="27">
        <f>SUMIFS(C55:F55, C6:F6, "CSE411_CO6")</f>
        <v>0</v>
      </c>
      <c r="N55" s="27">
        <f>SUMIFS(C55:F55, C6:F6, "CSE411_CO7")</f>
        <v>0</v>
      </c>
    </row>
    <row r="56" spans="1:14" x14ac:dyDescent="0.3">
      <c r="A56" s="28"/>
      <c r="B56" s="28"/>
      <c r="C56" s="28"/>
      <c r="D56" s="28"/>
      <c r="E56" s="28"/>
      <c r="F56" s="28"/>
      <c r="H56" s="27">
        <f>SUMIFS(C56:F56, C6:F6, "CSE411_CO1")</f>
        <v>0</v>
      </c>
      <c r="I56" s="27">
        <f>SUMIFS(C56:F56, C6:F6, "CSE411_CO2")</f>
        <v>0</v>
      </c>
      <c r="J56" s="27">
        <f>SUMIFS(C56:F56, C6:F6, "CSE411_CO3")</f>
        <v>0</v>
      </c>
      <c r="K56" s="27">
        <f>SUMIFS(C56:F56, C6:F6, "CSE411_CO4")</f>
        <v>0</v>
      </c>
      <c r="L56" s="27">
        <f>SUMIFS(C56:F56, C6:F6, "CSE411_CO5")</f>
        <v>0</v>
      </c>
      <c r="M56" s="27">
        <f>SUMIFS(C56:F56, C6:F6, "CSE411_CO6")</f>
        <v>0</v>
      </c>
      <c r="N56" s="27">
        <f>SUMIFS(C56:F56, C6:F6, "CSE411_CO7")</f>
        <v>0</v>
      </c>
    </row>
    <row r="57" spans="1:14" x14ac:dyDescent="0.3">
      <c r="A57" s="26"/>
      <c r="B57" s="26"/>
      <c r="C57" s="26"/>
      <c r="D57" s="26"/>
      <c r="E57" s="26"/>
      <c r="F57" s="26"/>
      <c r="H57" s="27">
        <f>SUMIFS(C57:F57, C6:F6, "CSE411_CO1")</f>
        <v>0</v>
      </c>
      <c r="I57" s="27">
        <f>SUMIFS(C57:F57, C6:F6, "CSE411_CO2")</f>
        <v>0</v>
      </c>
      <c r="J57" s="27">
        <f>SUMIFS(C57:F57, C6:F6, "CSE411_CO3")</f>
        <v>0</v>
      </c>
      <c r="K57" s="27">
        <f>SUMIFS(C57:F57, C6:F6, "CSE411_CO4")</f>
        <v>0</v>
      </c>
      <c r="L57" s="27">
        <f>SUMIFS(C57:F57, C6:F6, "CSE411_CO5")</f>
        <v>0</v>
      </c>
      <c r="M57" s="27">
        <f>SUMIFS(C57:F57, C6:F6, "CSE411_CO6")</f>
        <v>0</v>
      </c>
      <c r="N57" s="27">
        <f>SUMIFS(C57:F57, C6:F6, "CSE411_CO7")</f>
        <v>0</v>
      </c>
    </row>
    <row r="60" spans="1:14" x14ac:dyDescent="0.3">
      <c r="A60" s="29" t="s">
        <v>58</v>
      </c>
      <c r="B60" s="52" t="s">
        <v>59</v>
      </c>
      <c r="C60" s="49"/>
    </row>
    <row r="61" spans="1:14" x14ac:dyDescent="0.3">
      <c r="A61" s="30" t="s">
        <v>60</v>
      </c>
      <c r="B61" s="51" t="s">
        <v>61</v>
      </c>
      <c r="C61" s="49"/>
    </row>
    <row r="62" spans="1:14" x14ac:dyDescent="0.3">
      <c r="A62" s="31" t="s">
        <v>62</v>
      </c>
      <c r="B62" s="48" t="s">
        <v>63</v>
      </c>
      <c r="C62" s="49"/>
    </row>
    <row r="63" spans="1:14" x14ac:dyDescent="0.3">
      <c r="A63" s="32" t="s">
        <v>80</v>
      </c>
      <c r="B63" s="53" t="s">
        <v>81</v>
      </c>
      <c r="C63" s="49"/>
    </row>
    <row r="64" spans="1:14" x14ac:dyDescent="0.3">
      <c r="A64" s="33" t="s">
        <v>82</v>
      </c>
      <c r="B64" s="50" t="s">
        <v>83</v>
      </c>
      <c r="C64" s="49"/>
    </row>
  </sheetData>
  <sheetProtection sheet="1"/>
  <mergeCells count="7">
    <mergeCell ref="B62:C62"/>
    <mergeCell ref="B64:C64"/>
    <mergeCell ref="B61:C61"/>
    <mergeCell ref="B60:C60"/>
    <mergeCell ref="B1:F1"/>
    <mergeCell ref="B63:C63"/>
    <mergeCell ref="B9:F9"/>
  </mergeCells>
  <conditionalFormatting sqref="A11:F57">
    <cfRule type="expression" dxfId="53" priority="34">
      <formula>ISBLANK(A11)</formula>
    </cfRule>
  </conditionalFormatting>
  <conditionalFormatting sqref="C3">
    <cfRule type="expression" dxfId="52" priority="2">
      <formula>ISBLANK(C3)</formula>
    </cfRule>
  </conditionalFormatting>
  <conditionalFormatting sqref="C4">
    <cfRule type="expression" dxfId="51" priority="4">
      <formula>ISBLANK(C4)</formula>
    </cfRule>
  </conditionalFormatting>
  <conditionalFormatting sqref="C5">
    <cfRule type="expression" dxfId="50" priority="6">
      <formula>ISBLANK(C5)</formula>
    </cfRule>
  </conditionalFormatting>
  <conditionalFormatting sqref="C10">
    <cfRule type="expression" dxfId="49" priority="33">
      <formula>COUNTIF(C11:C57, "&gt;="&amp;$C$4)=0</formula>
    </cfRule>
  </conditionalFormatting>
  <conditionalFormatting sqref="C11:C57">
    <cfRule type="expression" dxfId="48" priority="35">
      <formula>C11&gt;$C$3</formula>
    </cfRule>
  </conditionalFormatting>
  <conditionalFormatting sqref="C3:F3">
    <cfRule type="expression" dxfId="47" priority="1">
      <formula>OR(C3&gt;100,C3&lt;0)</formula>
    </cfRule>
  </conditionalFormatting>
  <conditionalFormatting sqref="C4:F4">
    <cfRule type="expression" dxfId="46" priority="3">
      <formula>OR(C4&gt;max_marks_cell,C4&lt;0)</formula>
    </cfRule>
  </conditionalFormatting>
  <conditionalFormatting sqref="C5:F5">
    <cfRule type="expression" dxfId="45" priority="5">
      <formula>OR(C5&gt;7,C5&lt;0)</formula>
    </cfRule>
  </conditionalFormatting>
  <conditionalFormatting sqref="C7:F7">
    <cfRule type="expression" dxfId="44" priority="7">
      <formula>OR(C7&gt;100,C7&lt;0)</formula>
    </cfRule>
    <cfRule type="expression" dxfId="43" priority="8">
      <formula>ISBLANK(C7)</formula>
    </cfRule>
  </conditionalFormatting>
  <conditionalFormatting sqref="D10">
    <cfRule type="expression" dxfId="42" priority="38">
      <formula>COUNTIF(D11:D57, "&gt;="&amp;$D$4)=0</formula>
    </cfRule>
  </conditionalFormatting>
  <conditionalFormatting sqref="D11:D57">
    <cfRule type="expression" dxfId="41" priority="40">
      <formula>D11&gt;$D$3</formula>
    </cfRule>
  </conditionalFormatting>
  <conditionalFormatting sqref="D3:F5">
    <cfRule type="expression" dxfId="40" priority="10">
      <formula>ISBLANK(D3)</formula>
    </cfRule>
  </conditionalFormatting>
  <conditionalFormatting sqref="E10">
    <cfRule type="expression" dxfId="39" priority="43">
      <formula>COUNTIF(E11:E57, "&gt;="&amp;$E$4)=0</formula>
    </cfRule>
  </conditionalFormatting>
  <conditionalFormatting sqref="E11:E57">
    <cfRule type="expression" dxfId="38" priority="45">
      <formula>E11&gt;$E$3</formula>
    </cfRule>
  </conditionalFormatting>
  <conditionalFormatting sqref="F10">
    <cfRule type="expression" dxfId="37" priority="48">
      <formula>COUNTIF(F11:F57, "&gt;="&amp;$F$4)=0</formula>
    </cfRule>
  </conditionalFormatting>
  <conditionalFormatting sqref="F11:F57">
    <cfRule type="expression" dxfId="36" priority="50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64"/>
  <sheetViews>
    <sheetView workbookViewId="0"/>
  </sheetViews>
  <sheetFormatPr defaultRowHeight="14.4" x14ac:dyDescent="0.3"/>
  <cols>
    <col min="1" max="1" width="20" customWidth="1"/>
    <col min="2" max="2" width="30" customWidth="1"/>
    <col min="3" max="15" width="31" customWidth="1"/>
  </cols>
  <sheetData>
    <row r="1" spans="1:23" x14ac:dyDescent="0.3">
      <c r="A1" s="2"/>
      <c r="B1" s="46" t="s">
        <v>57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23" x14ac:dyDescent="0.3">
      <c r="A2" s="2"/>
      <c r="B2" s="24" t="s">
        <v>64</v>
      </c>
      <c r="C2" s="24" t="s">
        <v>65</v>
      </c>
      <c r="D2" s="24" t="s">
        <v>66</v>
      </c>
      <c r="E2" s="24" t="s">
        <v>67</v>
      </c>
      <c r="F2" s="24" t="s">
        <v>68</v>
      </c>
      <c r="G2" s="24" t="s">
        <v>69</v>
      </c>
      <c r="H2" s="24" t="s">
        <v>70</v>
      </c>
      <c r="I2" s="24" t="s">
        <v>71</v>
      </c>
      <c r="J2" s="24" t="s">
        <v>84</v>
      </c>
      <c r="K2" s="24" t="s">
        <v>85</v>
      </c>
      <c r="L2" s="24" t="s">
        <v>86</v>
      </c>
      <c r="M2" s="24" t="s">
        <v>87</v>
      </c>
      <c r="N2" s="24" t="s">
        <v>88</v>
      </c>
      <c r="O2" s="24" t="s">
        <v>89</v>
      </c>
      <c r="Q2" s="25" t="s">
        <v>24</v>
      </c>
      <c r="R2" s="25" t="s">
        <v>26</v>
      </c>
      <c r="S2" s="25" t="s">
        <v>29</v>
      </c>
      <c r="T2" s="25" t="s">
        <v>32</v>
      </c>
      <c r="U2" s="25" t="s">
        <v>35</v>
      </c>
      <c r="V2" s="25" t="s">
        <v>38</v>
      </c>
      <c r="W2" s="25" t="s">
        <v>41</v>
      </c>
    </row>
    <row r="3" spans="1:23" x14ac:dyDescent="0.3">
      <c r="A3" s="2"/>
      <c r="B3" s="24" t="s">
        <v>72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Q3" s="27">
        <f>SUMIFS(C3:O3, C6:O6, "CSE411_CO1")</f>
        <v>0</v>
      </c>
      <c r="R3" s="27">
        <f>SUMIFS(C3:O3, C6:O6, "CSE411_CO2")</f>
        <v>0</v>
      </c>
      <c r="S3" s="27">
        <f>SUMIFS(C3:O3, C6:O6, "CSE411_CO3")</f>
        <v>0</v>
      </c>
      <c r="T3" s="27">
        <f>SUMIFS(C3:O3, C6:O6, "CSE411_CO4")</f>
        <v>0</v>
      </c>
      <c r="U3" s="27">
        <f>SUMIFS(C3:O3, C6:O6, "CSE411_CO5")</f>
        <v>0</v>
      </c>
      <c r="V3" s="27">
        <f>SUMIFS(C3:O3, C6:O6, "CSE411_CO6")</f>
        <v>0</v>
      </c>
      <c r="W3" s="27">
        <f>SUMIFS(C3:O3, C6:O6, "CSE411_CO7")</f>
        <v>0</v>
      </c>
    </row>
    <row r="4" spans="1:23" x14ac:dyDescent="0.3">
      <c r="A4" s="2"/>
      <c r="B4" s="24" t="s">
        <v>73</v>
      </c>
      <c r="C4" s="28">
        <f>A_Input_Details!B14/100*C3</f>
        <v>0</v>
      </c>
      <c r="D4" s="28">
        <f>A_Input_Details!B14/100*D3</f>
        <v>0</v>
      </c>
      <c r="E4" s="28">
        <f>A_Input_Details!B14/100*E3</f>
        <v>0</v>
      </c>
      <c r="F4" s="28">
        <f>A_Input_Details!B14/100*F3</f>
        <v>0</v>
      </c>
      <c r="G4" s="28">
        <f>A_Input_Details!B14/100*G3</f>
        <v>0</v>
      </c>
      <c r="H4" s="28">
        <f>A_Input_Details!B14/100*H3</f>
        <v>0</v>
      </c>
      <c r="I4" s="28">
        <f>A_Input_Details!B14/100*I3</f>
        <v>0</v>
      </c>
      <c r="J4" s="28">
        <f>A_Input_Details!B14/100*J3</f>
        <v>0</v>
      </c>
      <c r="K4" s="28">
        <f>A_Input_Details!B14/100*K3</f>
        <v>0</v>
      </c>
      <c r="L4" s="28">
        <f>A_Input_Details!B14/100*L3</f>
        <v>0</v>
      </c>
      <c r="M4" s="28">
        <f>A_Input_Details!B14/100*M3</f>
        <v>0</v>
      </c>
      <c r="N4" s="28">
        <f>A_Input_Details!B14/100*N3</f>
        <v>0</v>
      </c>
      <c r="O4" s="28">
        <f>A_Input_Details!B14/100*O3</f>
        <v>0</v>
      </c>
      <c r="Q4" s="27">
        <f>SUMIFS(C4:O4, C6:O6, "CSE411_CO1")</f>
        <v>0</v>
      </c>
      <c r="R4" s="27">
        <f>SUMIFS(C4:O4, C6:O6, "CSE411_CO2")</f>
        <v>0</v>
      </c>
      <c r="S4" s="27">
        <f>SUMIFS(C4:O4, C6:O6, "CSE411_CO3")</f>
        <v>0</v>
      </c>
      <c r="T4" s="27">
        <f>SUMIFS(C4:O4, C6:O6, "CSE411_CO4")</f>
        <v>0</v>
      </c>
      <c r="U4" s="27">
        <f>SUMIFS(C4:O4, C6:O6, "CSE411_CO5")</f>
        <v>0</v>
      </c>
      <c r="V4" s="27">
        <f>SUMIFS(C4:O4, C6:O6, "CSE411_CO6")</f>
        <v>0</v>
      </c>
      <c r="W4" s="27">
        <f>SUMIFS(C4:O4, C6:O6, "CSE411_CO7")</f>
        <v>0</v>
      </c>
    </row>
    <row r="5" spans="1:23" x14ac:dyDescent="0.3">
      <c r="A5" s="2"/>
      <c r="B5" s="24" t="s">
        <v>74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6" spans="1:23" x14ac:dyDescent="0.3">
      <c r="A6" s="2"/>
      <c r="B6" s="24" t="s">
        <v>75</v>
      </c>
      <c r="C6" s="6" t="str">
        <f t="shared" ref="C6:O6" si="0">CONCATENATE("CSE411_CO", C5)</f>
        <v>CSE411_CO</v>
      </c>
      <c r="D6" s="6" t="str">
        <f t="shared" si="0"/>
        <v>CSE411_CO</v>
      </c>
      <c r="E6" s="6" t="str">
        <f t="shared" si="0"/>
        <v>CSE411_CO</v>
      </c>
      <c r="F6" s="6" t="str">
        <f t="shared" si="0"/>
        <v>CSE411_CO</v>
      </c>
      <c r="G6" s="6" t="str">
        <f t="shared" si="0"/>
        <v>CSE411_CO</v>
      </c>
      <c r="H6" s="6" t="str">
        <f t="shared" si="0"/>
        <v>CSE411_CO</v>
      </c>
      <c r="I6" s="6" t="str">
        <f t="shared" si="0"/>
        <v>CSE411_CO</v>
      </c>
      <c r="J6" s="6" t="str">
        <f t="shared" si="0"/>
        <v>CSE411_CO</v>
      </c>
      <c r="K6" s="6" t="str">
        <f t="shared" si="0"/>
        <v>CSE411_CO</v>
      </c>
      <c r="L6" s="6" t="str">
        <f t="shared" si="0"/>
        <v>CSE411_CO</v>
      </c>
      <c r="M6" s="6" t="str">
        <f t="shared" si="0"/>
        <v>CSE411_CO</v>
      </c>
      <c r="N6" s="6" t="str">
        <f t="shared" si="0"/>
        <v>CSE411_CO</v>
      </c>
      <c r="O6" s="6" t="str">
        <f t="shared" si="0"/>
        <v>CSE411_CO</v>
      </c>
    </row>
    <row r="7" spans="1:23" x14ac:dyDescent="0.3">
      <c r="A7" s="2"/>
      <c r="B7" s="24" t="s">
        <v>76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 spans="1:23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23" x14ac:dyDescent="0.3">
      <c r="A9" s="1"/>
      <c r="B9" s="46" t="s">
        <v>77</v>
      </c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</row>
    <row r="10" spans="1:23" x14ac:dyDescent="0.3">
      <c r="A10" s="24" t="s">
        <v>78</v>
      </c>
      <c r="B10" s="24" t="s">
        <v>79</v>
      </c>
      <c r="C10" s="24" t="s">
        <v>65</v>
      </c>
      <c r="D10" s="24" t="s">
        <v>66</v>
      </c>
      <c r="E10" s="24" t="s">
        <v>67</v>
      </c>
      <c r="F10" s="24" t="s">
        <v>68</v>
      </c>
      <c r="G10" s="24" t="s">
        <v>69</v>
      </c>
      <c r="H10" s="24" t="s">
        <v>70</v>
      </c>
      <c r="I10" s="24" t="s">
        <v>71</v>
      </c>
      <c r="J10" s="24" t="s">
        <v>84</v>
      </c>
      <c r="K10" s="24" t="s">
        <v>85</v>
      </c>
      <c r="L10" s="24" t="s">
        <v>86</v>
      </c>
      <c r="M10" s="24" t="s">
        <v>87</v>
      </c>
      <c r="N10" s="24" t="s">
        <v>88</v>
      </c>
      <c r="O10" s="24" t="s">
        <v>89</v>
      </c>
      <c r="Q10" s="25" t="s">
        <v>24</v>
      </c>
      <c r="R10" s="25" t="s">
        <v>26</v>
      </c>
      <c r="S10" s="25" t="s">
        <v>29</v>
      </c>
      <c r="T10" s="25" t="s">
        <v>32</v>
      </c>
      <c r="U10" s="25" t="s">
        <v>35</v>
      </c>
      <c r="V10" s="25" t="s">
        <v>38</v>
      </c>
      <c r="W10" s="25" t="s">
        <v>41</v>
      </c>
    </row>
    <row r="11" spans="1:23" x14ac:dyDescent="0.3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Q11" s="27">
        <f>SUMIFS(C11:O11, C6:O6, "CSE411_CO1")</f>
        <v>0</v>
      </c>
      <c r="R11" s="27">
        <f>SUMIFS(C11:O11, C6:O6, "CSE411_CO2")</f>
        <v>0</v>
      </c>
      <c r="S11" s="27">
        <f>SUMIFS(C11:O11, C6:O6, "CSE411_CO3")</f>
        <v>0</v>
      </c>
      <c r="T11" s="27">
        <f>SUMIFS(C11:O11, C6:O6, "CSE411_CO4")</f>
        <v>0</v>
      </c>
      <c r="U11" s="27">
        <f>SUMIFS(C11:O11, C6:O6, "CSE411_CO5")</f>
        <v>0</v>
      </c>
      <c r="V11" s="27">
        <f>SUMIFS(C11:O11, C6:O6, "CSE411_CO6")</f>
        <v>0</v>
      </c>
      <c r="W11" s="27">
        <f>SUMIFS(C11:O11, C6:O6, "CSE411_CO7")</f>
        <v>0</v>
      </c>
    </row>
    <row r="12" spans="1:23" x14ac:dyDescent="0.3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Q12" s="27">
        <f>SUMIFS(C12:O12, C6:O6, "CSE411_CO1")</f>
        <v>0</v>
      </c>
      <c r="R12" s="27">
        <f>SUMIFS(C12:O12, C6:O6, "CSE411_CO2")</f>
        <v>0</v>
      </c>
      <c r="S12" s="27">
        <f>SUMIFS(C12:O12, C6:O6, "CSE411_CO3")</f>
        <v>0</v>
      </c>
      <c r="T12" s="27">
        <f>SUMIFS(C12:O12, C6:O6, "CSE411_CO4")</f>
        <v>0</v>
      </c>
      <c r="U12" s="27">
        <f>SUMIFS(C12:O12, C6:O6, "CSE411_CO5")</f>
        <v>0</v>
      </c>
      <c r="V12" s="27">
        <f>SUMIFS(C12:O12, C6:O6, "CSE411_CO6")</f>
        <v>0</v>
      </c>
      <c r="W12" s="27">
        <f>SUMIFS(C12:O12, C6:O6, "CSE411_CO7")</f>
        <v>0</v>
      </c>
    </row>
    <row r="13" spans="1:23" x14ac:dyDescent="0.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Q13" s="27">
        <f>SUMIFS(C13:O13, C6:O6, "CSE411_CO1")</f>
        <v>0</v>
      </c>
      <c r="R13" s="27">
        <f>SUMIFS(C13:O13, C6:O6, "CSE411_CO2")</f>
        <v>0</v>
      </c>
      <c r="S13" s="27">
        <f>SUMIFS(C13:O13, C6:O6, "CSE411_CO3")</f>
        <v>0</v>
      </c>
      <c r="T13" s="27">
        <f>SUMIFS(C13:O13, C6:O6, "CSE411_CO4")</f>
        <v>0</v>
      </c>
      <c r="U13" s="27">
        <f>SUMIFS(C13:O13, C6:O6, "CSE411_CO5")</f>
        <v>0</v>
      </c>
      <c r="V13" s="27">
        <f>SUMIFS(C13:O13, C6:O6, "CSE411_CO6")</f>
        <v>0</v>
      </c>
      <c r="W13" s="27">
        <f>SUMIFS(C13:O13, C6:O6, "CSE411_CO7")</f>
        <v>0</v>
      </c>
    </row>
    <row r="14" spans="1:23" x14ac:dyDescent="0.3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Q14" s="27">
        <f>SUMIFS(C14:O14, C6:O6, "CSE411_CO1")</f>
        <v>0</v>
      </c>
      <c r="R14" s="27">
        <f>SUMIFS(C14:O14, C6:O6, "CSE411_CO2")</f>
        <v>0</v>
      </c>
      <c r="S14" s="27">
        <f>SUMIFS(C14:O14, C6:O6, "CSE411_CO3")</f>
        <v>0</v>
      </c>
      <c r="T14" s="27">
        <f>SUMIFS(C14:O14, C6:O6, "CSE411_CO4")</f>
        <v>0</v>
      </c>
      <c r="U14" s="27">
        <f>SUMIFS(C14:O14, C6:O6, "CSE411_CO5")</f>
        <v>0</v>
      </c>
      <c r="V14" s="27">
        <f>SUMIFS(C14:O14, C6:O6, "CSE411_CO6")</f>
        <v>0</v>
      </c>
      <c r="W14" s="27">
        <f>SUMIFS(C14:O14, C6:O6, "CSE411_CO7")</f>
        <v>0</v>
      </c>
    </row>
    <row r="15" spans="1:23" x14ac:dyDescent="0.3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Q15" s="27">
        <f>SUMIFS(C15:O15, C6:O6, "CSE411_CO1")</f>
        <v>0</v>
      </c>
      <c r="R15" s="27">
        <f>SUMIFS(C15:O15, C6:O6, "CSE411_CO2")</f>
        <v>0</v>
      </c>
      <c r="S15" s="27">
        <f>SUMIFS(C15:O15, C6:O6, "CSE411_CO3")</f>
        <v>0</v>
      </c>
      <c r="T15" s="27">
        <f>SUMIFS(C15:O15, C6:O6, "CSE411_CO4")</f>
        <v>0</v>
      </c>
      <c r="U15" s="27">
        <f>SUMIFS(C15:O15, C6:O6, "CSE411_CO5")</f>
        <v>0</v>
      </c>
      <c r="V15" s="27">
        <f>SUMIFS(C15:O15, C6:O6, "CSE411_CO6")</f>
        <v>0</v>
      </c>
      <c r="W15" s="27">
        <f>SUMIFS(C15:O15, C6:O6, "CSE411_CO7")</f>
        <v>0</v>
      </c>
    </row>
    <row r="16" spans="1:23" x14ac:dyDescent="0.3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Q16" s="27">
        <f>SUMIFS(C16:O16, C6:O6, "CSE411_CO1")</f>
        <v>0</v>
      </c>
      <c r="R16" s="27">
        <f>SUMIFS(C16:O16, C6:O6, "CSE411_CO2")</f>
        <v>0</v>
      </c>
      <c r="S16" s="27">
        <f>SUMIFS(C16:O16, C6:O6, "CSE411_CO3")</f>
        <v>0</v>
      </c>
      <c r="T16" s="27">
        <f>SUMIFS(C16:O16, C6:O6, "CSE411_CO4")</f>
        <v>0</v>
      </c>
      <c r="U16" s="27">
        <f>SUMIFS(C16:O16, C6:O6, "CSE411_CO5")</f>
        <v>0</v>
      </c>
      <c r="V16" s="27">
        <f>SUMIFS(C16:O16, C6:O6, "CSE411_CO6")</f>
        <v>0</v>
      </c>
      <c r="W16" s="27">
        <f>SUMIFS(C16:O16, C6:O6, "CSE411_CO7")</f>
        <v>0</v>
      </c>
    </row>
    <row r="17" spans="1:23" x14ac:dyDescent="0.3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Q17" s="27">
        <f>SUMIFS(C17:O17, C6:O6, "CSE411_CO1")</f>
        <v>0</v>
      </c>
      <c r="R17" s="27">
        <f>SUMIFS(C17:O17, C6:O6, "CSE411_CO2")</f>
        <v>0</v>
      </c>
      <c r="S17" s="27">
        <f>SUMIFS(C17:O17, C6:O6, "CSE411_CO3")</f>
        <v>0</v>
      </c>
      <c r="T17" s="27">
        <f>SUMIFS(C17:O17, C6:O6, "CSE411_CO4")</f>
        <v>0</v>
      </c>
      <c r="U17" s="27">
        <f>SUMIFS(C17:O17, C6:O6, "CSE411_CO5")</f>
        <v>0</v>
      </c>
      <c r="V17" s="27">
        <f>SUMIFS(C17:O17, C6:O6, "CSE411_CO6")</f>
        <v>0</v>
      </c>
      <c r="W17" s="27">
        <f>SUMIFS(C17:O17, C6:O6, "CSE411_CO7")</f>
        <v>0</v>
      </c>
    </row>
    <row r="18" spans="1:23" x14ac:dyDescent="0.3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Q18" s="27">
        <f>SUMIFS(C18:O18, C6:O6, "CSE411_CO1")</f>
        <v>0</v>
      </c>
      <c r="R18" s="27">
        <f>SUMIFS(C18:O18, C6:O6, "CSE411_CO2")</f>
        <v>0</v>
      </c>
      <c r="S18" s="27">
        <f>SUMIFS(C18:O18, C6:O6, "CSE411_CO3")</f>
        <v>0</v>
      </c>
      <c r="T18" s="27">
        <f>SUMIFS(C18:O18, C6:O6, "CSE411_CO4")</f>
        <v>0</v>
      </c>
      <c r="U18" s="27">
        <f>SUMIFS(C18:O18, C6:O6, "CSE411_CO5")</f>
        <v>0</v>
      </c>
      <c r="V18" s="27">
        <f>SUMIFS(C18:O18, C6:O6, "CSE411_CO6")</f>
        <v>0</v>
      </c>
      <c r="W18" s="27">
        <f>SUMIFS(C18:O18, C6:O6, "CSE411_CO7")</f>
        <v>0</v>
      </c>
    </row>
    <row r="19" spans="1:23" x14ac:dyDescent="0.3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Q19" s="27">
        <f>SUMIFS(C19:O19, C6:O6, "CSE411_CO1")</f>
        <v>0</v>
      </c>
      <c r="R19" s="27">
        <f>SUMIFS(C19:O19, C6:O6, "CSE411_CO2")</f>
        <v>0</v>
      </c>
      <c r="S19" s="27">
        <f>SUMIFS(C19:O19, C6:O6, "CSE411_CO3")</f>
        <v>0</v>
      </c>
      <c r="T19" s="27">
        <f>SUMIFS(C19:O19, C6:O6, "CSE411_CO4")</f>
        <v>0</v>
      </c>
      <c r="U19" s="27">
        <f>SUMIFS(C19:O19, C6:O6, "CSE411_CO5")</f>
        <v>0</v>
      </c>
      <c r="V19" s="27">
        <f>SUMIFS(C19:O19, C6:O6, "CSE411_CO6")</f>
        <v>0</v>
      </c>
      <c r="W19" s="27">
        <f>SUMIFS(C19:O19, C6:O6, "CSE411_CO7")</f>
        <v>0</v>
      </c>
    </row>
    <row r="20" spans="1:23" x14ac:dyDescent="0.3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Q20" s="27">
        <f>SUMIFS(C20:O20, C6:O6, "CSE411_CO1")</f>
        <v>0</v>
      </c>
      <c r="R20" s="27">
        <f>SUMIFS(C20:O20, C6:O6, "CSE411_CO2")</f>
        <v>0</v>
      </c>
      <c r="S20" s="27">
        <f>SUMIFS(C20:O20, C6:O6, "CSE411_CO3")</f>
        <v>0</v>
      </c>
      <c r="T20" s="27">
        <f>SUMIFS(C20:O20, C6:O6, "CSE411_CO4")</f>
        <v>0</v>
      </c>
      <c r="U20" s="27">
        <f>SUMIFS(C20:O20, C6:O6, "CSE411_CO5")</f>
        <v>0</v>
      </c>
      <c r="V20" s="27">
        <f>SUMIFS(C20:O20, C6:O6, "CSE411_CO6")</f>
        <v>0</v>
      </c>
      <c r="W20" s="27">
        <f>SUMIFS(C20:O20, C6:O6, "CSE411_CO7")</f>
        <v>0</v>
      </c>
    </row>
    <row r="21" spans="1:23" x14ac:dyDescent="0.3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Q21" s="27">
        <f>SUMIFS(C21:O21, C6:O6, "CSE411_CO1")</f>
        <v>0</v>
      </c>
      <c r="R21" s="27">
        <f>SUMIFS(C21:O21, C6:O6, "CSE411_CO2")</f>
        <v>0</v>
      </c>
      <c r="S21" s="27">
        <f>SUMIFS(C21:O21, C6:O6, "CSE411_CO3")</f>
        <v>0</v>
      </c>
      <c r="T21" s="27">
        <f>SUMIFS(C21:O21, C6:O6, "CSE411_CO4")</f>
        <v>0</v>
      </c>
      <c r="U21" s="27">
        <f>SUMIFS(C21:O21, C6:O6, "CSE411_CO5")</f>
        <v>0</v>
      </c>
      <c r="V21" s="27">
        <f>SUMIFS(C21:O21, C6:O6, "CSE411_CO6")</f>
        <v>0</v>
      </c>
      <c r="W21" s="27">
        <f>SUMIFS(C21:O21, C6:O6, "CSE411_CO7")</f>
        <v>0</v>
      </c>
    </row>
    <row r="22" spans="1:23" x14ac:dyDescent="0.3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Q22" s="27">
        <f>SUMIFS(C22:O22, C6:O6, "CSE411_CO1")</f>
        <v>0</v>
      </c>
      <c r="R22" s="27">
        <f>SUMIFS(C22:O22, C6:O6, "CSE411_CO2")</f>
        <v>0</v>
      </c>
      <c r="S22" s="27">
        <f>SUMIFS(C22:O22, C6:O6, "CSE411_CO3")</f>
        <v>0</v>
      </c>
      <c r="T22" s="27">
        <f>SUMIFS(C22:O22, C6:O6, "CSE411_CO4")</f>
        <v>0</v>
      </c>
      <c r="U22" s="27">
        <f>SUMIFS(C22:O22, C6:O6, "CSE411_CO5")</f>
        <v>0</v>
      </c>
      <c r="V22" s="27">
        <f>SUMIFS(C22:O22, C6:O6, "CSE411_CO6")</f>
        <v>0</v>
      </c>
      <c r="W22" s="27">
        <f>SUMIFS(C22:O22, C6:O6, "CSE411_CO7")</f>
        <v>0</v>
      </c>
    </row>
    <row r="23" spans="1:23" x14ac:dyDescent="0.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Q23" s="27">
        <f>SUMIFS(C23:O23, C6:O6, "CSE411_CO1")</f>
        <v>0</v>
      </c>
      <c r="R23" s="27">
        <f>SUMIFS(C23:O23, C6:O6, "CSE411_CO2")</f>
        <v>0</v>
      </c>
      <c r="S23" s="27">
        <f>SUMIFS(C23:O23, C6:O6, "CSE411_CO3")</f>
        <v>0</v>
      </c>
      <c r="T23" s="27">
        <f>SUMIFS(C23:O23, C6:O6, "CSE411_CO4")</f>
        <v>0</v>
      </c>
      <c r="U23" s="27">
        <f>SUMIFS(C23:O23, C6:O6, "CSE411_CO5")</f>
        <v>0</v>
      </c>
      <c r="V23" s="27">
        <f>SUMIFS(C23:O23, C6:O6, "CSE411_CO6")</f>
        <v>0</v>
      </c>
      <c r="W23" s="27">
        <f>SUMIFS(C23:O23, C6:O6, "CSE411_CO7")</f>
        <v>0</v>
      </c>
    </row>
    <row r="24" spans="1:23" x14ac:dyDescent="0.3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Q24" s="27">
        <f>SUMIFS(C24:O24, C6:O6, "CSE411_CO1")</f>
        <v>0</v>
      </c>
      <c r="R24" s="27">
        <f>SUMIFS(C24:O24, C6:O6, "CSE411_CO2")</f>
        <v>0</v>
      </c>
      <c r="S24" s="27">
        <f>SUMIFS(C24:O24, C6:O6, "CSE411_CO3")</f>
        <v>0</v>
      </c>
      <c r="T24" s="27">
        <f>SUMIFS(C24:O24, C6:O6, "CSE411_CO4")</f>
        <v>0</v>
      </c>
      <c r="U24" s="27">
        <f>SUMIFS(C24:O24, C6:O6, "CSE411_CO5")</f>
        <v>0</v>
      </c>
      <c r="V24" s="27">
        <f>SUMIFS(C24:O24, C6:O6, "CSE411_CO6")</f>
        <v>0</v>
      </c>
      <c r="W24" s="27">
        <f>SUMIFS(C24:O24, C6:O6, "CSE411_CO7")</f>
        <v>0</v>
      </c>
    </row>
    <row r="25" spans="1:23" x14ac:dyDescent="0.3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Q25" s="27">
        <f>SUMIFS(C25:O25, C6:O6, "CSE411_CO1")</f>
        <v>0</v>
      </c>
      <c r="R25" s="27">
        <f>SUMIFS(C25:O25, C6:O6, "CSE411_CO2")</f>
        <v>0</v>
      </c>
      <c r="S25" s="27">
        <f>SUMIFS(C25:O25, C6:O6, "CSE411_CO3")</f>
        <v>0</v>
      </c>
      <c r="T25" s="27">
        <f>SUMIFS(C25:O25, C6:O6, "CSE411_CO4")</f>
        <v>0</v>
      </c>
      <c r="U25" s="27">
        <f>SUMIFS(C25:O25, C6:O6, "CSE411_CO5")</f>
        <v>0</v>
      </c>
      <c r="V25" s="27">
        <f>SUMIFS(C25:O25, C6:O6, "CSE411_CO6")</f>
        <v>0</v>
      </c>
      <c r="W25" s="27">
        <f>SUMIFS(C25:O25, C6:O6, "CSE411_CO7")</f>
        <v>0</v>
      </c>
    </row>
    <row r="26" spans="1:23" x14ac:dyDescent="0.3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Q26" s="27">
        <f>SUMIFS(C26:O26, C6:O6, "CSE411_CO1")</f>
        <v>0</v>
      </c>
      <c r="R26" s="27">
        <f>SUMIFS(C26:O26, C6:O6, "CSE411_CO2")</f>
        <v>0</v>
      </c>
      <c r="S26" s="27">
        <f>SUMIFS(C26:O26, C6:O6, "CSE411_CO3")</f>
        <v>0</v>
      </c>
      <c r="T26" s="27">
        <f>SUMIFS(C26:O26, C6:O6, "CSE411_CO4")</f>
        <v>0</v>
      </c>
      <c r="U26" s="27">
        <f>SUMIFS(C26:O26, C6:O6, "CSE411_CO5")</f>
        <v>0</v>
      </c>
      <c r="V26" s="27">
        <f>SUMIFS(C26:O26, C6:O6, "CSE411_CO6")</f>
        <v>0</v>
      </c>
      <c r="W26" s="27">
        <f>SUMIFS(C26:O26, C6:O6, "CSE411_CO7")</f>
        <v>0</v>
      </c>
    </row>
    <row r="27" spans="1:23" x14ac:dyDescent="0.3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Q27" s="27">
        <f>SUMIFS(C27:O27, C6:O6, "CSE411_CO1")</f>
        <v>0</v>
      </c>
      <c r="R27" s="27">
        <f>SUMIFS(C27:O27, C6:O6, "CSE411_CO2")</f>
        <v>0</v>
      </c>
      <c r="S27" s="27">
        <f>SUMIFS(C27:O27, C6:O6, "CSE411_CO3")</f>
        <v>0</v>
      </c>
      <c r="T27" s="27">
        <f>SUMIFS(C27:O27, C6:O6, "CSE411_CO4")</f>
        <v>0</v>
      </c>
      <c r="U27" s="27">
        <f>SUMIFS(C27:O27, C6:O6, "CSE411_CO5")</f>
        <v>0</v>
      </c>
      <c r="V27" s="27">
        <f>SUMIFS(C27:O27, C6:O6, "CSE411_CO6")</f>
        <v>0</v>
      </c>
      <c r="W27" s="27">
        <f>SUMIFS(C27:O27, C6:O6, "CSE411_CO7")</f>
        <v>0</v>
      </c>
    </row>
    <row r="28" spans="1:23" x14ac:dyDescent="0.3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Q28" s="27">
        <f>SUMIFS(C28:O28, C6:O6, "CSE411_CO1")</f>
        <v>0</v>
      </c>
      <c r="R28" s="27">
        <f>SUMIFS(C28:O28, C6:O6, "CSE411_CO2")</f>
        <v>0</v>
      </c>
      <c r="S28" s="27">
        <f>SUMIFS(C28:O28, C6:O6, "CSE411_CO3")</f>
        <v>0</v>
      </c>
      <c r="T28" s="27">
        <f>SUMIFS(C28:O28, C6:O6, "CSE411_CO4")</f>
        <v>0</v>
      </c>
      <c r="U28" s="27">
        <f>SUMIFS(C28:O28, C6:O6, "CSE411_CO5")</f>
        <v>0</v>
      </c>
      <c r="V28" s="27">
        <f>SUMIFS(C28:O28, C6:O6, "CSE411_CO6")</f>
        <v>0</v>
      </c>
      <c r="W28" s="27">
        <f>SUMIFS(C28:O28, C6:O6, "CSE411_CO7")</f>
        <v>0</v>
      </c>
    </row>
    <row r="29" spans="1:23" x14ac:dyDescent="0.3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Q29" s="27">
        <f>SUMIFS(C29:O29, C6:O6, "CSE411_CO1")</f>
        <v>0</v>
      </c>
      <c r="R29" s="27">
        <f>SUMIFS(C29:O29, C6:O6, "CSE411_CO2")</f>
        <v>0</v>
      </c>
      <c r="S29" s="27">
        <f>SUMIFS(C29:O29, C6:O6, "CSE411_CO3")</f>
        <v>0</v>
      </c>
      <c r="T29" s="27">
        <f>SUMIFS(C29:O29, C6:O6, "CSE411_CO4")</f>
        <v>0</v>
      </c>
      <c r="U29" s="27">
        <f>SUMIFS(C29:O29, C6:O6, "CSE411_CO5")</f>
        <v>0</v>
      </c>
      <c r="V29" s="27">
        <f>SUMIFS(C29:O29, C6:O6, "CSE411_CO6")</f>
        <v>0</v>
      </c>
      <c r="W29" s="27">
        <f>SUMIFS(C29:O29, C6:O6, "CSE411_CO7")</f>
        <v>0</v>
      </c>
    </row>
    <row r="30" spans="1:23" x14ac:dyDescent="0.3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Q30" s="27">
        <f>SUMIFS(C30:O30, C6:O6, "CSE411_CO1")</f>
        <v>0</v>
      </c>
      <c r="R30" s="27">
        <f>SUMIFS(C30:O30, C6:O6, "CSE411_CO2")</f>
        <v>0</v>
      </c>
      <c r="S30" s="27">
        <f>SUMIFS(C30:O30, C6:O6, "CSE411_CO3")</f>
        <v>0</v>
      </c>
      <c r="T30" s="27">
        <f>SUMIFS(C30:O30, C6:O6, "CSE411_CO4")</f>
        <v>0</v>
      </c>
      <c r="U30" s="27">
        <f>SUMIFS(C30:O30, C6:O6, "CSE411_CO5")</f>
        <v>0</v>
      </c>
      <c r="V30" s="27">
        <f>SUMIFS(C30:O30, C6:O6, "CSE411_CO6")</f>
        <v>0</v>
      </c>
      <c r="W30" s="27">
        <f>SUMIFS(C30:O30, C6:O6, "CSE411_CO7")</f>
        <v>0</v>
      </c>
    </row>
    <row r="31" spans="1:23" x14ac:dyDescent="0.3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Q31" s="27">
        <f>SUMIFS(C31:O31, C6:O6, "CSE411_CO1")</f>
        <v>0</v>
      </c>
      <c r="R31" s="27">
        <f>SUMIFS(C31:O31, C6:O6, "CSE411_CO2")</f>
        <v>0</v>
      </c>
      <c r="S31" s="27">
        <f>SUMIFS(C31:O31, C6:O6, "CSE411_CO3")</f>
        <v>0</v>
      </c>
      <c r="T31" s="27">
        <f>SUMIFS(C31:O31, C6:O6, "CSE411_CO4")</f>
        <v>0</v>
      </c>
      <c r="U31" s="27">
        <f>SUMIFS(C31:O31, C6:O6, "CSE411_CO5")</f>
        <v>0</v>
      </c>
      <c r="V31" s="27">
        <f>SUMIFS(C31:O31, C6:O6, "CSE411_CO6")</f>
        <v>0</v>
      </c>
      <c r="W31" s="27">
        <f>SUMIFS(C31:O31, C6:O6, "CSE411_CO7")</f>
        <v>0</v>
      </c>
    </row>
    <row r="32" spans="1:23" x14ac:dyDescent="0.3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Q32" s="27">
        <f>SUMIFS(C32:O32, C6:O6, "CSE411_CO1")</f>
        <v>0</v>
      </c>
      <c r="R32" s="27">
        <f>SUMIFS(C32:O32, C6:O6, "CSE411_CO2")</f>
        <v>0</v>
      </c>
      <c r="S32" s="27">
        <f>SUMIFS(C32:O32, C6:O6, "CSE411_CO3")</f>
        <v>0</v>
      </c>
      <c r="T32" s="27">
        <f>SUMIFS(C32:O32, C6:O6, "CSE411_CO4")</f>
        <v>0</v>
      </c>
      <c r="U32" s="27">
        <f>SUMIFS(C32:O32, C6:O6, "CSE411_CO5")</f>
        <v>0</v>
      </c>
      <c r="V32" s="27">
        <f>SUMIFS(C32:O32, C6:O6, "CSE411_CO6")</f>
        <v>0</v>
      </c>
      <c r="W32" s="27">
        <f>SUMIFS(C32:O32, C6:O6, "CSE411_CO7")</f>
        <v>0</v>
      </c>
    </row>
    <row r="33" spans="1:23" x14ac:dyDescent="0.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Q33" s="27">
        <f>SUMIFS(C33:O33, C6:O6, "CSE411_CO1")</f>
        <v>0</v>
      </c>
      <c r="R33" s="27">
        <f>SUMIFS(C33:O33, C6:O6, "CSE411_CO2")</f>
        <v>0</v>
      </c>
      <c r="S33" s="27">
        <f>SUMIFS(C33:O33, C6:O6, "CSE411_CO3")</f>
        <v>0</v>
      </c>
      <c r="T33" s="27">
        <f>SUMIFS(C33:O33, C6:O6, "CSE411_CO4")</f>
        <v>0</v>
      </c>
      <c r="U33" s="27">
        <f>SUMIFS(C33:O33, C6:O6, "CSE411_CO5")</f>
        <v>0</v>
      </c>
      <c r="V33" s="27">
        <f>SUMIFS(C33:O33, C6:O6, "CSE411_CO6")</f>
        <v>0</v>
      </c>
      <c r="W33" s="27">
        <f>SUMIFS(C33:O33, C6:O6, "CSE411_CO7")</f>
        <v>0</v>
      </c>
    </row>
    <row r="34" spans="1:23" x14ac:dyDescent="0.3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Q34" s="27">
        <f>SUMIFS(C34:O34, C6:O6, "CSE411_CO1")</f>
        <v>0</v>
      </c>
      <c r="R34" s="27">
        <f>SUMIFS(C34:O34, C6:O6, "CSE411_CO2")</f>
        <v>0</v>
      </c>
      <c r="S34" s="27">
        <f>SUMIFS(C34:O34, C6:O6, "CSE411_CO3")</f>
        <v>0</v>
      </c>
      <c r="T34" s="27">
        <f>SUMIFS(C34:O34, C6:O6, "CSE411_CO4")</f>
        <v>0</v>
      </c>
      <c r="U34" s="27">
        <f>SUMIFS(C34:O34, C6:O6, "CSE411_CO5")</f>
        <v>0</v>
      </c>
      <c r="V34" s="27">
        <f>SUMIFS(C34:O34, C6:O6, "CSE411_CO6")</f>
        <v>0</v>
      </c>
      <c r="W34" s="27">
        <f>SUMIFS(C34:O34, C6:O6, "CSE411_CO7")</f>
        <v>0</v>
      </c>
    </row>
    <row r="35" spans="1:23" x14ac:dyDescent="0.3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Q35" s="27">
        <f>SUMIFS(C35:O35, C6:O6, "CSE411_CO1")</f>
        <v>0</v>
      </c>
      <c r="R35" s="27">
        <f>SUMIFS(C35:O35, C6:O6, "CSE411_CO2")</f>
        <v>0</v>
      </c>
      <c r="S35" s="27">
        <f>SUMIFS(C35:O35, C6:O6, "CSE411_CO3")</f>
        <v>0</v>
      </c>
      <c r="T35" s="27">
        <f>SUMIFS(C35:O35, C6:O6, "CSE411_CO4")</f>
        <v>0</v>
      </c>
      <c r="U35" s="27">
        <f>SUMIFS(C35:O35, C6:O6, "CSE411_CO5")</f>
        <v>0</v>
      </c>
      <c r="V35" s="27">
        <f>SUMIFS(C35:O35, C6:O6, "CSE411_CO6")</f>
        <v>0</v>
      </c>
      <c r="W35" s="27">
        <f>SUMIFS(C35:O35, C6:O6, "CSE411_CO7")</f>
        <v>0</v>
      </c>
    </row>
    <row r="36" spans="1:23" x14ac:dyDescent="0.3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Q36" s="27">
        <f>SUMIFS(C36:O36, C6:O6, "CSE411_CO1")</f>
        <v>0</v>
      </c>
      <c r="R36" s="27">
        <f>SUMIFS(C36:O36, C6:O6, "CSE411_CO2")</f>
        <v>0</v>
      </c>
      <c r="S36" s="27">
        <f>SUMIFS(C36:O36, C6:O6, "CSE411_CO3")</f>
        <v>0</v>
      </c>
      <c r="T36" s="27">
        <f>SUMIFS(C36:O36, C6:O6, "CSE411_CO4")</f>
        <v>0</v>
      </c>
      <c r="U36" s="27">
        <f>SUMIFS(C36:O36, C6:O6, "CSE411_CO5")</f>
        <v>0</v>
      </c>
      <c r="V36" s="27">
        <f>SUMIFS(C36:O36, C6:O6, "CSE411_CO6")</f>
        <v>0</v>
      </c>
      <c r="W36" s="27">
        <f>SUMIFS(C36:O36, C6:O6, "CSE411_CO7")</f>
        <v>0</v>
      </c>
    </row>
    <row r="37" spans="1:23" x14ac:dyDescent="0.3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Q37" s="27">
        <f>SUMIFS(C37:O37, C6:O6, "CSE411_CO1")</f>
        <v>0</v>
      </c>
      <c r="R37" s="27">
        <f>SUMIFS(C37:O37, C6:O6, "CSE411_CO2")</f>
        <v>0</v>
      </c>
      <c r="S37" s="27">
        <f>SUMIFS(C37:O37, C6:O6, "CSE411_CO3")</f>
        <v>0</v>
      </c>
      <c r="T37" s="27">
        <f>SUMIFS(C37:O37, C6:O6, "CSE411_CO4")</f>
        <v>0</v>
      </c>
      <c r="U37" s="27">
        <f>SUMIFS(C37:O37, C6:O6, "CSE411_CO5")</f>
        <v>0</v>
      </c>
      <c r="V37" s="27">
        <f>SUMIFS(C37:O37, C6:O6, "CSE411_CO6")</f>
        <v>0</v>
      </c>
      <c r="W37" s="27">
        <f>SUMIFS(C37:O37, C6:O6, "CSE411_CO7")</f>
        <v>0</v>
      </c>
    </row>
    <row r="38" spans="1:23" x14ac:dyDescent="0.3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Q38" s="27">
        <f>SUMIFS(C38:O38, C6:O6, "CSE411_CO1")</f>
        <v>0</v>
      </c>
      <c r="R38" s="27">
        <f>SUMIFS(C38:O38, C6:O6, "CSE411_CO2")</f>
        <v>0</v>
      </c>
      <c r="S38" s="27">
        <f>SUMIFS(C38:O38, C6:O6, "CSE411_CO3")</f>
        <v>0</v>
      </c>
      <c r="T38" s="27">
        <f>SUMIFS(C38:O38, C6:O6, "CSE411_CO4")</f>
        <v>0</v>
      </c>
      <c r="U38" s="27">
        <f>SUMIFS(C38:O38, C6:O6, "CSE411_CO5")</f>
        <v>0</v>
      </c>
      <c r="V38" s="27">
        <f>SUMIFS(C38:O38, C6:O6, "CSE411_CO6")</f>
        <v>0</v>
      </c>
      <c r="W38" s="27">
        <f>SUMIFS(C38:O38, C6:O6, "CSE411_CO7")</f>
        <v>0</v>
      </c>
    </row>
    <row r="39" spans="1:23" x14ac:dyDescent="0.3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Q39" s="27">
        <f>SUMIFS(C39:O39, C6:O6, "CSE411_CO1")</f>
        <v>0</v>
      </c>
      <c r="R39" s="27">
        <f>SUMIFS(C39:O39, C6:O6, "CSE411_CO2")</f>
        <v>0</v>
      </c>
      <c r="S39" s="27">
        <f>SUMIFS(C39:O39, C6:O6, "CSE411_CO3")</f>
        <v>0</v>
      </c>
      <c r="T39" s="27">
        <f>SUMIFS(C39:O39, C6:O6, "CSE411_CO4")</f>
        <v>0</v>
      </c>
      <c r="U39" s="27">
        <f>SUMIFS(C39:O39, C6:O6, "CSE411_CO5")</f>
        <v>0</v>
      </c>
      <c r="V39" s="27">
        <f>SUMIFS(C39:O39, C6:O6, "CSE411_CO6")</f>
        <v>0</v>
      </c>
      <c r="W39" s="27">
        <f>SUMIFS(C39:O39, C6:O6, "CSE411_CO7")</f>
        <v>0</v>
      </c>
    </row>
    <row r="40" spans="1:23" x14ac:dyDescent="0.3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Q40" s="27">
        <f>SUMIFS(C40:O40, C6:O6, "CSE411_CO1")</f>
        <v>0</v>
      </c>
      <c r="R40" s="27">
        <f>SUMIFS(C40:O40, C6:O6, "CSE411_CO2")</f>
        <v>0</v>
      </c>
      <c r="S40" s="27">
        <f>SUMIFS(C40:O40, C6:O6, "CSE411_CO3")</f>
        <v>0</v>
      </c>
      <c r="T40" s="27">
        <f>SUMIFS(C40:O40, C6:O6, "CSE411_CO4")</f>
        <v>0</v>
      </c>
      <c r="U40" s="27">
        <f>SUMIFS(C40:O40, C6:O6, "CSE411_CO5")</f>
        <v>0</v>
      </c>
      <c r="V40" s="27">
        <f>SUMIFS(C40:O40, C6:O6, "CSE411_CO6")</f>
        <v>0</v>
      </c>
      <c r="W40" s="27">
        <f>SUMIFS(C40:O40, C6:O6, "CSE411_CO7")</f>
        <v>0</v>
      </c>
    </row>
    <row r="41" spans="1:23" x14ac:dyDescent="0.3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Q41" s="27">
        <f>SUMIFS(C41:O41, C6:O6, "CSE411_CO1")</f>
        <v>0</v>
      </c>
      <c r="R41" s="27">
        <f>SUMIFS(C41:O41, C6:O6, "CSE411_CO2")</f>
        <v>0</v>
      </c>
      <c r="S41" s="27">
        <f>SUMIFS(C41:O41, C6:O6, "CSE411_CO3")</f>
        <v>0</v>
      </c>
      <c r="T41" s="27">
        <f>SUMIFS(C41:O41, C6:O6, "CSE411_CO4")</f>
        <v>0</v>
      </c>
      <c r="U41" s="27">
        <f>SUMIFS(C41:O41, C6:O6, "CSE411_CO5")</f>
        <v>0</v>
      </c>
      <c r="V41" s="27">
        <f>SUMIFS(C41:O41, C6:O6, "CSE411_CO6")</f>
        <v>0</v>
      </c>
      <c r="W41" s="27">
        <f>SUMIFS(C41:O41, C6:O6, "CSE411_CO7")</f>
        <v>0</v>
      </c>
    </row>
    <row r="42" spans="1:23" x14ac:dyDescent="0.3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Q42" s="27">
        <f>SUMIFS(C42:O42, C6:O6, "CSE411_CO1")</f>
        <v>0</v>
      </c>
      <c r="R42" s="27">
        <f>SUMIFS(C42:O42, C6:O6, "CSE411_CO2")</f>
        <v>0</v>
      </c>
      <c r="S42" s="27">
        <f>SUMIFS(C42:O42, C6:O6, "CSE411_CO3")</f>
        <v>0</v>
      </c>
      <c r="T42" s="27">
        <f>SUMIFS(C42:O42, C6:O6, "CSE411_CO4")</f>
        <v>0</v>
      </c>
      <c r="U42" s="27">
        <f>SUMIFS(C42:O42, C6:O6, "CSE411_CO5")</f>
        <v>0</v>
      </c>
      <c r="V42" s="27">
        <f>SUMIFS(C42:O42, C6:O6, "CSE411_CO6")</f>
        <v>0</v>
      </c>
      <c r="W42" s="27">
        <f>SUMIFS(C42:O42, C6:O6, "CSE411_CO7")</f>
        <v>0</v>
      </c>
    </row>
    <row r="43" spans="1:23" x14ac:dyDescent="0.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Q43" s="27">
        <f>SUMIFS(C43:O43, C6:O6, "CSE411_CO1")</f>
        <v>0</v>
      </c>
      <c r="R43" s="27">
        <f>SUMIFS(C43:O43, C6:O6, "CSE411_CO2")</f>
        <v>0</v>
      </c>
      <c r="S43" s="27">
        <f>SUMIFS(C43:O43, C6:O6, "CSE411_CO3")</f>
        <v>0</v>
      </c>
      <c r="T43" s="27">
        <f>SUMIFS(C43:O43, C6:O6, "CSE411_CO4")</f>
        <v>0</v>
      </c>
      <c r="U43" s="27">
        <f>SUMIFS(C43:O43, C6:O6, "CSE411_CO5")</f>
        <v>0</v>
      </c>
      <c r="V43" s="27">
        <f>SUMIFS(C43:O43, C6:O6, "CSE411_CO6")</f>
        <v>0</v>
      </c>
      <c r="W43" s="27">
        <f>SUMIFS(C43:O43, C6:O6, "CSE411_CO7")</f>
        <v>0</v>
      </c>
    </row>
    <row r="44" spans="1:23" x14ac:dyDescent="0.3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Q44" s="27">
        <f>SUMIFS(C44:O44, C6:O6, "CSE411_CO1")</f>
        <v>0</v>
      </c>
      <c r="R44" s="27">
        <f>SUMIFS(C44:O44, C6:O6, "CSE411_CO2")</f>
        <v>0</v>
      </c>
      <c r="S44" s="27">
        <f>SUMIFS(C44:O44, C6:O6, "CSE411_CO3")</f>
        <v>0</v>
      </c>
      <c r="T44" s="27">
        <f>SUMIFS(C44:O44, C6:O6, "CSE411_CO4")</f>
        <v>0</v>
      </c>
      <c r="U44" s="27">
        <f>SUMIFS(C44:O44, C6:O6, "CSE411_CO5")</f>
        <v>0</v>
      </c>
      <c r="V44" s="27">
        <f>SUMIFS(C44:O44, C6:O6, "CSE411_CO6")</f>
        <v>0</v>
      </c>
      <c r="W44" s="27">
        <f>SUMIFS(C44:O44, C6:O6, "CSE411_CO7")</f>
        <v>0</v>
      </c>
    </row>
    <row r="45" spans="1:23" x14ac:dyDescent="0.3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Q45" s="27">
        <f>SUMIFS(C45:O45, C6:O6, "CSE411_CO1")</f>
        <v>0</v>
      </c>
      <c r="R45" s="27">
        <f>SUMIFS(C45:O45, C6:O6, "CSE411_CO2")</f>
        <v>0</v>
      </c>
      <c r="S45" s="27">
        <f>SUMIFS(C45:O45, C6:O6, "CSE411_CO3")</f>
        <v>0</v>
      </c>
      <c r="T45" s="27">
        <f>SUMIFS(C45:O45, C6:O6, "CSE411_CO4")</f>
        <v>0</v>
      </c>
      <c r="U45" s="27">
        <f>SUMIFS(C45:O45, C6:O6, "CSE411_CO5")</f>
        <v>0</v>
      </c>
      <c r="V45" s="27">
        <f>SUMIFS(C45:O45, C6:O6, "CSE411_CO6")</f>
        <v>0</v>
      </c>
      <c r="W45" s="27">
        <f>SUMIFS(C45:O45, C6:O6, "CSE411_CO7")</f>
        <v>0</v>
      </c>
    </row>
    <row r="46" spans="1:23" x14ac:dyDescent="0.3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Q46" s="27">
        <f>SUMIFS(C46:O46, C6:O6, "CSE411_CO1")</f>
        <v>0</v>
      </c>
      <c r="R46" s="27">
        <f>SUMIFS(C46:O46, C6:O6, "CSE411_CO2")</f>
        <v>0</v>
      </c>
      <c r="S46" s="27">
        <f>SUMIFS(C46:O46, C6:O6, "CSE411_CO3")</f>
        <v>0</v>
      </c>
      <c r="T46" s="27">
        <f>SUMIFS(C46:O46, C6:O6, "CSE411_CO4")</f>
        <v>0</v>
      </c>
      <c r="U46" s="27">
        <f>SUMIFS(C46:O46, C6:O6, "CSE411_CO5")</f>
        <v>0</v>
      </c>
      <c r="V46" s="27">
        <f>SUMIFS(C46:O46, C6:O6, "CSE411_CO6")</f>
        <v>0</v>
      </c>
      <c r="W46" s="27">
        <f>SUMIFS(C46:O46, C6:O6, "CSE411_CO7")</f>
        <v>0</v>
      </c>
    </row>
    <row r="47" spans="1:23" x14ac:dyDescent="0.3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Q47" s="27">
        <f>SUMIFS(C47:O47, C6:O6, "CSE411_CO1")</f>
        <v>0</v>
      </c>
      <c r="R47" s="27">
        <f>SUMIFS(C47:O47, C6:O6, "CSE411_CO2")</f>
        <v>0</v>
      </c>
      <c r="S47" s="27">
        <f>SUMIFS(C47:O47, C6:O6, "CSE411_CO3")</f>
        <v>0</v>
      </c>
      <c r="T47" s="27">
        <f>SUMIFS(C47:O47, C6:O6, "CSE411_CO4")</f>
        <v>0</v>
      </c>
      <c r="U47" s="27">
        <f>SUMIFS(C47:O47, C6:O6, "CSE411_CO5")</f>
        <v>0</v>
      </c>
      <c r="V47" s="27">
        <f>SUMIFS(C47:O47, C6:O6, "CSE411_CO6")</f>
        <v>0</v>
      </c>
      <c r="W47" s="27">
        <f>SUMIFS(C47:O47, C6:O6, "CSE411_CO7")</f>
        <v>0</v>
      </c>
    </row>
    <row r="48" spans="1:23" x14ac:dyDescent="0.3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Q48" s="27">
        <f>SUMIFS(C48:O48, C6:O6, "CSE411_CO1")</f>
        <v>0</v>
      </c>
      <c r="R48" s="27">
        <f>SUMIFS(C48:O48, C6:O6, "CSE411_CO2")</f>
        <v>0</v>
      </c>
      <c r="S48" s="27">
        <f>SUMIFS(C48:O48, C6:O6, "CSE411_CO3")</f>
        <v>0</v>
      </c>
      <c r="T48" s="27">
        <f>SUMIFS(C48:O48, C6:O6, "CSE411_CO4")</f>
        <v>0</v>
      </c>
      <c r="U48" s="27">
        <f>SUMIFS(C48:O48, C6:O6, "CSE411_CO5")</f>
        <v>0</v>
      </c>
      <c r="V48" s="27">
        <f>SUMIFS(C48:O48, C6:O6, "CSE411_CO6")</f>
        <v>0</v>
      </c>
      <c r="W48" s="27">
        <f>SUMIFS(C48:O48, C6:O6, "CSE411_CO7")</f>
        <v>0</v>
      </c>
    </row>
    <row r="49" spans="1:23" x14ac:dyDescent="0.3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Q49" s="27">
        <f>SUMIFS(C49:O49, C6:O6, "CSE411_CO1")</f>
        <v>0</v>
      </c>
      <c r="R49" s="27">
        <f>SUMIFS(C49:O49, C6:O6, "CSE411_CO2")</f>
        <v>0</v>
      </c>
      <c r="S49" s="27">
        <f>SUMIFS(C49:O49, C6:O6, "CSE411_CO3")</f>
        <v>0</v>
      </c>
      <c r="T49" s="27">
        <f>SUMIFS(C49:O49, C6:O6, "CSE411_CO4")</f>
        <v>0</v>
      </c>
      <c r="U49" s="27">
        <f>SUMIFS(C49:O49, C6:O6, "CSE411_CO5")</f>
        <v>0</v>
      </c>
      <c r="V49" s="27">
        <f>SUMIFS(C49:O49, C6:O6, "CSE411_CO6")</f>
        <v>0</v>
      </c>
      <c r="W49" s="27">
        <f>SUMIFS(C49:O49, C6:O6, "CSE411_CO7")</f>
        <v>0</v>
      </c>
    </row>
    <row r="50" spans="1:23" x14ac:dyDescent="0.3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Q50" s="27">
        <f>SUMIFS(C50:O50, C6:O6, "CSE411_CO1")</f>
        <v>0</v>
      </c>
      <c r="R50" s="27">
        <f>SUMIFS(C50:O50, C6:O6, "CSE411_CO2")</f>
        <v>0</v>
      </c>
      <c r="S50" s="27">
        <f>SUMIFS(C50:O50, C6:O6, "CSE411_CO3")</f>
        <v>0</v>
      </c>
      <c r="T50" s="27">
        <f>SUMIFS(C50:O50, C6:O6, "CSE411_CO4")</f>
        <v>0</v>
      </c>
      <c r="U50" s="27">
        <f>SUMIFS(C50:O50, C6:O6, "CSE411_CO5")</f>
        <v>0</v>
      </c>
      <c r="V50" s="27">
        <f>SUMIFS(C50:O50, C6:O6, "CSE411_CO6")</f>
        <v>0</v>
      </c>
      <c r="W50" s="27">
        <f>SUMIFS(C50:O50, C6:O6, "CSE411_CO7")</f>
        <v>0</v>
      </c>
    </row>
    <row r="51" spans="1:23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Q51" s="27">
        <f>SUMIFS(C51:O51, C6:O6, "CSE411_CO1")</f>
        <v>0</v>
      </c>
      <c r="R51" s="27">
        <f>SUMIFS(C51:O51, C6:O6, "CSE411_CO2")</f>
        <v>0</v>
      </c>
      <c r="S51" s="27">
        <f>SUMIFS(C51:O51, C6:O6, "CSE411_CO3")</f>
        <v>0</v>
      </c>
      <c r="T51" s="27">
        <f>SUMIFS(C51:O51, C6:O6, "CSE411_CO4")</f>
        <v>0</v>
      </c>
      <c r="U51" s="27">
        <f>SUMIFS(C51:O51, C6:O6, "CSE411_CO5")</f>
        <v>0</v>
      </c>
      <c r="V51" s="27">
        <f>SUMIFS(C51:O51, C6:O6, "CSE411_CO6")</f>
        <v>0</v>
      </c>
      <c r="W51" s="27">
        <f>SUMIFS(C51:O51, C6:O6, "CSE411_CO7")</f>
        <v>0</v>
      </c>
    </row>
    <row r="52" spans="1:23" x14ac:dyDescent="0.3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Q52" s="27">
        <f>SUMIFS(C52:O52, C6:O6, "CSE411_CO1")</f>
        <v>0</v>
      </c>
      <c r="R52" s="27">
        <f>SUMIFS(C52:O52, C6:O6, "CSE411_CO2")</f>
        <v>0</v>
      </c>
      <c r="S52" s="27">
        <f>SUMIFS(C52:O52, C6:O6, "CSE411_CO3")</f>
        <v>0</v>
      </c>
      <c r="T52" s="27">
        <f>SUMIFS(C52:O52, C6:O6, "CSE411_CO4")</f>
        <v>0</v>
      </c>
      <c r="U52" s="27">
        <f>SUMIFS(C52:O52, C6:O6, "CSE411_CO5")</f>
        <v>0</v>
      </c>
      <c r="V52" s="27">
        <f>SUMIFS(C52:O52, C6:O6, "CSE411_CO6")</f>
        <v>0</v>
      </c>
      <c r="W52" s="27">
        <f>SUMIFS(C52:O52, C6:O6, "CSE411_CO7")</f>
        <v>0</v>
      </c>
    </row>
    <row r="53" spans="1:23" x14ac:dyDescent="0.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Q53" s="27">
        <f>SUMIFS(C53:O53, C6:O6, "CSE411_CO1")</f>
        <v>0</v>
      </c>
      <c r="R53" s="27">
        <f>SUMIFS(C53:O53, C6:O6, "CSE411_CO2")</f>
        <v>0</v>
      </c>
      <c r="S53" s="27">
        <f>SUMIFS(C53:O53, C6:O6, "CSE411_CO3")</f>
        <v>0</v>
      </c>
      <c r="T53" s="27">
        <f>SUMIFS(C53:O53, C6:O6, "CSE411_CO4")</f>
        <v>0</v>
      </c>
      <c r="U53" s="27">
        <f>SUMIFS(C53:O53, C6:O6, "CSE411_CO5")</f>
        <v>0</v>
      </c>
      <c r="V53" s="27">
        <f>SUMIFS(C53:O53, C6:O6, "CSE411_CO6")</f>
        <v>0</v>
      </c>
      <c r="W53" s="27">
        <f>SUMIFS(C53:O53, C6:O6, "CSE411_CO7")</f>
        <v>0</v>
      </c>
    </row>
    <row r="54" spans="1:23" x14ac:dyDescent="0.3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Q54" s="27">
        <f>SUMIFS(C54:O54, C6:O6, "CSE411_CO1")</f>
        <v>0</v>
      </c>
      <c r="R54" s="27">
        <f>SUMIFS(C54:O54, C6:O6, "CSE411_CO2")</f>
        <v>0</v>
      </c>
      <c r="S54" s="27">
        <f>SUMIFS(C54:O54, C6:O6, "CSE411_CO3")</f>
        <v>0</v>
      </c>
      <c r="T54" s="27">
        <f>SUMIFS(C54:O54, C6:O6, "CSE411_CO4")</f>
        <v>0</v>
      </c>
      <c r="U54" s="27">
        <f>SUMIFS(C54:O54, C6:O6, "CSE411_CO5")</f>
        <v>0</v>
      </c>
      <c r="V54" s="27">
        <f>SUMIFS(C54:O54, C6:O6, "CSE411_CO6")</f>
        <v>0</v>
      </c>
      <c r="W54" s="27">
        <f>SUMIFS(C54:O54, C6:O6, "CSE411_CO7")</f>
        <v>0</v>
      </c>
    </row>
    <row r="55" spans="1:23" x14ac:dyDescent="0.3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Q55" s="27">
        <f>SUMIFS(C55:O55, C6:O6, "CSE411_CO1")</f>
        <v>0</v>
      </c>
      <c r="R55" s="27">
        <f>SUMIFS(C55:O55, C6:O6, "CSE411_CO2")</f>
        <v>0</v>
      </c>
      <c r="S55" s="27">
        <f>SUMIFS(C55:O55, C6:O6, "CSE411_CO3")</f>
        <v>0</v>
      </c>
      <c r="T55" s="27">
        <f>SUMIFS(C55:O55, C6:O6, "CSE411_CO4")</f>
        <v>0</v>
      </c>
      <c r="U55" s="27">
        <f>SUMIFS(C55:O55, C6:O6, "CSE411_CO5")</f>
        <v>0</v>
      </c>
      <c r="V55" s="27">
        <f>SUMIFS(C55:O55, C6:O6, "CSE411_CO6")</f>
        <v>0</v>
      </c>
      <c r="W55" s="27">
        <f>SUMIFS(C55:O55, C6:O6, "CSE411_CO7")</f>
        <v>0</v>
      </c>
    </row>
    <row r="56" spans="1:23" x14ac:dyDescent="0.3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Q56" s="27">
        <f>SUMIFS(C56:O56, C6:O6, "CSE411_CO1")</f>
        <v>0</v>
      </c>
      <c r="R56" s="27">
        <f>SUMIFS(C56:O56, C6:O6, "CSE411_CO2")</f>
        <v>0</v>
      </c>
      <c r="S56" s="27">
        <f>SUMIFS(C56:O56, C6:O6, "CSE411_CO3")</f>
        <v>0</v>
      </c>
      <c r="T56" s="27">
        <f>SUMIFS(C56:O56, C6:O6, "CSE411_CO4")</f>
        <v>0</v>
      </c>
      <c r="U56" s="27">
        <f>SUMIFS(C56:O56, C6:O6, "CSE411_CO5")</f>
        <v>0</v>
      </c>
      <c r="V56" s="27">
        <f>SUMIFS(C56:O56, C6:O6, "CSE411_CO6")</f>
        <v>0</v>
      </c>
      <c r="W56" s="27">
        <f>SUMIFS(C56:O56, C6:O6, "CSE411_CO7")</f>
        <v>0</v>
      </c>
    </row>
    <row r="57" spans="1:23" x14ac:dyDescent="0.3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Q57" s="27">
        <f>SUMIFS(C57:O57, C6:O6, "CSE411_CO1")</f>
        <v>0</v>
      </c>
      <c r="R57" s="27">
        <f>SUMIFS(C57:O57, C6:O6, "CSE411_CO2")</f>
        <v>0</v>
      </c>
      <c r="S57" s="27">
        <f>SUMIFS(C57:O57, C6:O6, "CSE411_CO3")</f>
        <v>0</v>
      </c>
      <c r="T57" s="27">
        <f>SUMIFS(C57:O57, C6:O6, "CSE411_CO4")</f>
        <v>0</v>
      </c>
      <c r="U57" s="27">
        <f>SUMIFS(C57:O57, C6:O6, "CSE411_CO5")</f>
        <v>0</v>
      </c>
      <c r="V57" s="27">
        <f>SUMIFS(C57:O57, C6:O6, "CSE411_CO6")</f>
        <v>0</v>
      </c>
      <c r="W57" s="27">
        <f>SUMIFS(C57:O57, C6:O6, "CSE411_CO7")</f>
        <v>0</v>
      </c>
    </row>
    <row r="60" spans="1:23" x14ac:dyDescent="0.3">
      <c r="A60" s="29" t="s">
        <v>58</v>
      </c>
      <c r="B60" s="52" t="s">
        <v>59</v>
      </c>
      <c r="C60" s="49"/>
    </row>
    <row r="61" spans="1:23" x14ac:dyDescent="0.3">
      <c r="A61" s="30" t="s">
        <v>60</v>
      </c>
      <c r="B61" s="51" t="s">
        <v>61</v>
      </c>
      <c r="C61" s="49"/>
    </row>
    <row r="62" spans="1:23" x14ac:dyDescent="0.3">
      <c r="A62" s="31" t="s">
        <v>62</v>
      </c>
      <c r="B62" s="48" t="s">
        <v>63</v>
      </c>
      <c r="C62" s="49"/>
    </row>
    <row r="63" spans="1:23" x14ac:dyDescent="0.3">
      <c r="A63" s="32" t="s">
        <v>80</v>
      </c>
      <c r="B63" s="53" t="s">
        <v>81</v>
      </c>
      <c r="C63" s="49"/>
    </row>
    <row r="64" spans="1:23" x14ac:dyDescent="0.3">
      <c r="A64" s="33" t="s">
        <v>82</v>
      </c>
      <c r="B64" s="50" t="s">
        <v>83</v>
      </c>
      <c r="C64" s="49"/>
    </row>
  </sheetData>
  <sheetProtection sheet="1"/>
  <mergeCells count="7">
    <mergeCell ref="B9:O9"/>
    <mergeCell ref="B1:O1"/>
    <mergeCell ref="B62:C62"/>
    <mergeCell ref="B64:C64"/>
    <mergeCell ref="B61:C61"/>
    <mergeCell ref="B60:C60"/>
    <mergeCell ref="B63:C63"/>
  </mergeCells>
  <conditionalFormatting sqref="A11:O57">
    <cfRule type="expression" dxfId="35" priority="106">
      <formula>ISBLANK(A11)</formula>
    </cfRule>
  </conditionalFormatting>
  <conditionalFormatting sqref="C3">
    <cfRule type="expression" dxfId="34" priority="2">
      <formula>ISBLANK(C3)</formula>
    </cfRule>
  </conditionalFormatting>
  <conditionalFormatting sqref="C4">
    <cfRule type="expression" dxfId="33" priority="4">
      <formula>ISBLANK(C4)</formula>
    </cfRule>
  </conditionalFormatting>
  <conditionalFormatting sqref="C5">
    <cfRule type="expression" dxfId="32" priority="6">
      <formula>ISBLANK(C5)</formula>
    </cfRule>
  </conditionalFormatting>
  <conditionalFormatting sqref="C10">
    <cfRule type="expression" dxfId="31" priority="105">
      <formula>COUNTIF(C11:C57, "&gt;="&amp;$C$4)=0</formula>
    </cfRule>
  </conditionalFormatting>
  <conditionalFormatting sqref="C11:C57">
    <cfRule type="expression" dxfId="30" priority="107">
      <formula>C11&gt;$C$3</formula>
    </cfRule>
  </conditionalFormatting>
  <conditionalFormatting sqref="C3:O3">
    <cfRule type="expression" dxfId="29" priority="1">
      <formula>OR(C3&gt;100,C3&lt;0)</formula>
    </cfRule>
  </conditionalFormatting>
  <conditionalFormatting sqref="C4:O4">
    <cfRule type="expression" dxfId="28" priority="3">
      <formula>OR(C4&gt;max_marks_cell,C4&lt;0)</formula>
    </cfRule>
  </conditionalFormatting>
  <conditionalFormatting sqref="C5:O5">
    <cfRule type="expression" dxfId="27" priority="5">
      <formula>OR(C5&gt;7,C5&lt;0)</formula>
    </cfRule>
  </conditionalFormatting>
  <conditionalFormatting sqref="C7:O7">
    <cfRule type="expression" dxfId="26" priority="7">
      <formula>OR(C7&gt;100,C7&lt;0)</formula>
    </cfRule>
    <cfRule type="expression" dxfId="25" priority="8">
      <formula>ISBLANK(C7)</formula>
    </cfRule>
  </conditionalFormatting>
  <conditionalFormatting sqref="D10">
    <cfRule type="expression" dxfId="24" priority="110">
      <formula>COUNTIF(D11:D57, "&gt;="&amp;$D$4)=0</formula>
    </cfRule>
  </conditionalFormatting>
  <conditionalFormatting sqref="D11:D57">
    <cfRule type="expression" dxfId="23" priority="112">
      <formula>D11&gt;$D$3</formula>
    </cfRule>
  </conditionalFormatting>
  <conditionalFormatting sqref="D3:O5">
    <cfRule type="expression" dxfId="22" priority="10">
      <formula>ISBLANK(D3)</formula>
    </cfRule>
  </conditionalFormatting>
  <conditionalFormatting sqref="E10">
    <cfRule type="expression" dxfId="21" priority="115">
      <formula>COUNTIF(E11:E57, "&gt;="&amp;$E$4)=0</formula>
    </cfRule>
  </conditionalFormatting>
  <conditionalFormatting sqref="E11:E57">
    <cfRule type="expression" dxfId="20" priority="117">
      <formula>E11&gt;$E$3</formula>
    </cfRule>
  </conditionalFormatting>
  <conditionalFormatting sqref="F10">
    <cfRule type="expression" dxfId="19" priority="120">
      <formula>COUNTIF(F11:F57, "&gt;="&amp;$F$4)=0</formula>
    </cfRule>
  </conditionalFormatting>
  <conditionalFormatting sqref="F11:F57">
    <cfRule type="expression" dxfId="18" priority="122">
      <formula>F11&gt;$F$3</formula>
    </cfRule>
  </conditionalFormatting>
  <conditionalFormatting sqref="G10">
    <cfRule type="expression" dxfId="17" priority="125">
      <formula>COUNTIF(G11:G57, "&gt;="&amp;$G$4)=0</formula>
    </cfRule>
  </conditionalFormatting>
  <conditionalFormatting sqref="G11:G57">
    <cfRule type="expression" dxfId="16" priority="127">
      <formula>G11&gt;$G$3</formula>
    </cfRule>
  </conditionalFormatting>
  <conditionalFormatting sqref="H10">
    <cfRule type="expression" dxfId="15" priority="130">
      <formula>COUNTIF(H11:H57, "&gt;="&amp;$H$4)=0</formula>
    </cfRule>
  </conditionalFormatting>
  <conditionalFormatting sqref="H11:H57">
    <cfRule type="expression" dxfId="14" priority="132">
      <formula>H11&gt;$H$3</formula>
    </cfRule>
  </conditionalFormatting>
  <conditionalFormatting sqref="I10">
    <cfRule type="expression" dxfId="13" priority="135">
      <formula>COUNTIF(I11:I57, "&gt;="&amp;$I$4)=0</formula>
    </cfRule>
  </conditionalFormatting>
  <conditionalFormatting sqref="I11:I57">
    <cfRule type="expression" dxfId="12" priority="137">
      <formula>I11&gt;$I$3</formula>
    </cfRule>
  </conditionalFormatting>
  <conditionalFormatting sqref="J10">
    <cfRule type="expression" dxfId="11" priority="140">
      <formula>COUNTIF(J11:J57, "&gt;="&amp;$J$4)=0</formula>
    </cfRule>
  </conditionalFormatting>
  <conditionalFormatting sqref="J11:J57">
    <cfRule type="expression" dxfId="10" priority="142">
      <formula>J11&gt;$J$3</formula>
    </cfRule>
  </conditionalFormatting>
  <conditionalFormatting sqref="K10">
    <cfRule type="expression" dxfId="9" priority="145">
      <formula>COUNTIF(K11:K57, "&gt;="&amp;$K$4)=0</formula>
    </cfRule>
  </conditionalFormatting>
  <conditionalFormatting sqref="K11:K57">
    <cfRule type="expression" dxfId="8" priority="147">
      <formula>K11&gt;$K$3</formula>
    </cfRule>
  </conditionalFormatting>
  <conditionalFormatting sqref="L10">
    <cfRule type="expression" dxfId="7" priority="150">
      <formula>COUNTIF(L11:L57, "&gt;="&amp;$L$4)=0</formula>
    </cfRule>
  </conditionalFormatting>
  <conditionalFormatting sqref="L11:L57">
    <cfRule type="expression" dxfId="6" priority="152">
      <formula>L11&gt;$L$3</formula>
    </cfRule>
  </conditionalFormatting>
  <conditionalFormatting sqref="M10">
    <cfRule type="expression" dxfId="5" priority="155">
      <formula>COUNTIF(M11:M57, "&gt;="&amp;$M$4)=0</formula>
    </cfRule>
  </conditionalFormatting>
  <conditionalFormatting sqref="M11:M57">
    <cfRule type="expression" dxfId="4" priority="157">
      <formula>M11&gt;$M$3</formula>
    </cfRule>
  </conditionalFormatting>
  <conditionalFormatting sqref="N10">
    <cfRule type="expression" dxfId="3" priority="160">
      <formula>COUNTIF(N11:N57, "&gt;="&amp;$N$4)=0</formula>
    </cfRule>
  </conditionalFormatting>
  <conditionalFormatting sqref="N11:N57">
    <cfRule type="expression" dxfId="2" priority="162">
      <formula>N11&gt;$N$3</formula>
    </cfRule>
  </conditionalFormatting>
  <conditionalFormatting sqref="O10">
    <cfRule type="expression" dxfId="1" priority="165">
      <formula>COUNTIF(O11:O57, "&gt;="&amp;$O$4)=0</formula>
    </cfRule>
  </conditionalFormatting>
  <conditionalFormatting sqref="O11:O57">
    <cfRule type="expression" dxfId="0" priority="167">
      <formula>O11&gt;$O$3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58"/>
  <sheetViews>
    <sheetView workbookViewId="0">
      <selection activeCell="O6" sqref="O6:P6"/>
    </sheetView>
  </sheetViews>
  <sheetFormatPr defaultRowHeight="14.4" x14ac:dyDescent="0.3"/>
  <cols>
    <col min="17" max="17" width="2.44140625" customWidth="1"/>
    <col min="18" max="18" width="14.33203125" customWidth="1"/>
  </cols>
  <sheetData>
    <row r="1" spans="1:25" ht="15.6" x14ac:dyDescent="0.3">
      <c r="A1" s="54" t="s">
        <v>55</v>
      </c>
      <c r="B1" s="54"/>
      <c r="C1" s="54"/>
      <c r="D1" s="54"/>
      <c r="E1" s="54"/>
      <c r="F1" s="54"/>
      <c r="G1" s="54"/>
      <c r="I1" s="54" t="s">
        <v>56</v>
      </c>
      <c r="J1" s="54"/>
      <c r="K1" s="54"/>
      <c r="L1" s="54"/>
      <c r="M1" s="54"/>
      <c r="N1" s="54"/>
      <c r="O1" s="54"/>
      <c r="Q1" s="34"/>
      <c r="S1" s="55" t="s">
        <v>90</v>
      </c>
      <c r="T1" s="55"/>
      <c r="U1" s="55"/>
      <c r="V1" s="55"/>
      <c r="W1" s="55"/>
      <c r="X1" s="55"/>
      <c r="Y1" s="55"/>
    </row>
    <row r="2" spans="1:25" x14ac:dyDescent="0.3">
      <c r="A2" s="35" t="s">
        <v>24</v>
      </c>
      <c r="B2" s="35" t="s">
        <v>26</v>
      </c>
      <c r="C2" s="35" t="s">
        <v>29</v>
      </c>
      <c r="D2" s="35" t="s">
        <v>32</v>
      </c>
      <c r="E2" s="35" t="s">
        <v>35</v>
      </c>
      <c r="F2" s="35" t="s">
        <v>38</v>
      </c>
      <c r="G2" s="35" t="s">
        <v>41</v>
      </c>
      <c r="I2" s="35" t="s">
        <v>24</v>
      </c>
      <c r="J2" s="35" t="s">
        <v>26</v>
      </c>
      <c r="K2" s="35" t="s">
        <v>29</v>
      </c>
      <c r="L2" s="35" t="s">
        <v>32</v>
      </c>
      <c r="M2" s="35" t="s">
        <v>35</v>
      </c>
      <c r="N2" s="35" t="s">
        <v>38</v>
      </c>
      <c r="O2" s="35" t="s">
        <v>41</v>
      </c>
      <c r="Q2" s="34"/>
      <c r="S2" s="36" t="s">
        <v>24</v>
      </c>
      <c r="T2" s="36" t="s">
        <v>26</v>
      </c>
      <c r="U2" s="36" t="s">
        <v>29</v>
      </c>
      <c r="V2" s="36" t="s">
        <v>32</v>
      </c>
      <c r="W2" s="36" t="s">
        <v>35</v>
      </c>
      <c r="X2" s="36" t="s">
        <v>38</v>
      </c>
      <c r="Y2" s="36" t="s">
        <v>41</v>
      </c>
    </row>
    <row r="3" spans="1:25" x14ac:dyDescent="0.3">
      <c r="A3" s="20">
        <f>A_P1_I!K3</f>
        <v>0</v>
      </c>
      <c r="B3" s="20">
        <f>A_P1_I!L3</f>
        <v>0</v>
      </c>
      <c r="C3" s="20">
        <f>A_P1_I!M3</f>
        <v>0</v>
      </c>
      <c r="D3" s="20">
        <f>A_P1_I!N3</f>
        <v>0</v>
      </c>
      <c r="E3" s="20">
        <f>A_P1_I!O3</f>
        <v>0</v>
      </c>
      <c r="F3" s="20">
        <f>A_P1_I!P3</f>
        <v>0</v>
      </c>
      <c r="G3" s="20">
        <f>A_P1_I!Q3</f>
        <v>0</v>
      </c>
      <c r="I3" s="20">
        <f>A_CA_I!H3</f>
        <v>0</v>
      </c>
      <c r="J3" s="20">
        <f>A_CA_I!I3</f>
        <v>0</v>
      </c>
      <c r="K3" s="20">
        <f>A_CA_I!J3</f>
        <v>0</v>
      </c>
      <c r="L3" s="20">
        <f>A_CA_I!K3</f>
        <v>0</v>
      </c>
      <c r="M3" s="20">
        <f>A_CA_I!L3</f>
        <v>0</v>
      </c>
      <c r="N3" s="20">
        <f>A_CA_I!M3</f>
        <v>0</v>
      </c>
      <c r="O3" s="20">
        <f>A_CA_I!N3</f>
        <v>0</v>
      </c>
      <c r="Q3" s="34"/>
      <c r="S3" s="20">
        <f t="shared" ref="S3:Y4" si="0">SUM(A3,I3)</f>
        <v>0</v>
      </c>
      <c r="T3" s="20">
        <f t="shared" si="0"/>
        <v>0</v>
      </c>
      <c r="U3" s="20">
        <f t="shared" si="0"/>
        <v>0</v>
      </c>
      <c r="V3" s="20">
        <f t="shared" si="0"/>
        <v>0</v>
      </c>
      <c r="W3" s="20">
        <f t="shared" si="0"/>
        <v>0</v>
      </c>
      <c r="X3" s="20">
        <f t="shared" si="0"/>
        <v>0</v>
      </c>
      <c r="Y3" s="20">
        <f t="shared" si="0"/>
        <v>0</v>
      </c>
    </row>
    <row r="4" spans="1:25" x14ac:dyDescent="0.3">
      <c r="A4" s="20">
        <f>A_P1_I!K4</f>
        <v>0</v>
      </c>
      <c r="B4" s="20">
        <f>A_P1_I!L4</f>
        <v>0</v>
      </c>
      <c r="C4" s="20">
        <f>A_P1_I!M4</f>
        <v>0</v>
      </c>
      <c r="D4" s="20">
        <f>A_P1_I!N4</f>
        <v>0</v>
      </c>
      <c r="E4" s="20">
        <f>A_P1_I!O4</f>
        <v>0</v>
      </c>
      <c r="F4" s="20">
        <f>A_P1_I!P4</f>
        <v>0</v>
      </c>
      <c r="G4" s="20">
        <f>A_P1_I!Q4</f>
        <v>0</v>
      </c>
      <c r="I4" s="20">
        <f>A_CA_I!H4</f>
        <v>0</v>
      </c>
      <c r="J4" s="20">
        <f>A_CA_I!I4</f>
        <v>0</v>
      </c>
      <c r="K4" s="20">
        <f>A_CA_I!J4</f>
        <v>0</v>
      </c>
      <c r="L4" s="20">
        <f>A_CA_I!K4</f>
        <v>0</v>
      </c>
      <c r="M4" s="20">
        <f>A_CA_I!L4</f>
        <v>0</v>
      </c>
      <c r="N4" s="20">
        <f>A_CA_I!M4</f>
        <v>0</v>
      </c>
      <c r="O4" s="20">
        <f>A_CA_I!N4</f>
        <v>0</v>
      </c>
      <c r="Q4" s="34"/>
      <c r="S4" s="20">
        <f t="shared" si="0"/>
        <v>0</v>
      </c>
      <c r="T4" s="20">
        <f t="shared" si="0"/>
        <v>0</v>
      </c>
      <c r="U4" s="20">
        <f t="shared" si="0"/>
        <v>0</v>
      </c>
      <c r="V4" s="20">
        <f t="shared" si="0"/>
        <v>0</v>
      </c>
      <c r="W4" s="20">
        <f t="shared" si="0"/>
        <v>0</v>
      </c>
      <c r="X4" s="20">
        <f t="shared" si="0"/>
        <v>0</v>
      </c>
      <c r="Y4" s="20">
        <f t="shared" si="0"/>
        <v>0</v>
      </c>
    </row>
    <row r="5" spans="1:25" x14ac:dyDescent="0.3">
      <c r="Q5" s="34"/>
    </row>
    <row r="6" spans="1:25" x14ac:dyDescent="0.3">
      <c r="A6" s="35" t="s">
        <v>24</v>
      </c>
      <c r="B6" s="35" t="s">
        <v>26</v>
      </c>
      <c r="C6" s="35" t="s">
        <v>29</v>
      </c>
      <c r="D6" s="35" t="s">
        <v>32</v>
      </c>
      <c r="E6" s="35" t="s">
        <v>35</v>
      </c>
      <c r="F6" s="35" t="s">
        <v>38</v>
      </c>
      <c r="G6" s="35" t="s">
        <v>41</v>
      </c>
      <c r="I6" s="35" t="s">
        <v>24</v>
      </c>
      <c r="J6" s="35" t="s">
        <v>26</v>
      </c>
      <c r="K6" s="35" t="s">
        <v>29</v>
      </c>
      <c r="L6" s="35" t="s">
        <v>32</v>
      </c>
      <c r="M6" s="35" t="s">
        <v>35</v>
      </c>
      <c r="N6" s="35" t="s">
        <v>38</v>
      </c>
      <c r="O6" s="35" t="s">
        <v>41</v>
      </c>
      <c r="Q6" s="34"/>
      <c r="S6" s="36" t="s">
        <v>24</v>
      </c>
      <c r="T6" s="36" t="s">
        <v>26</v>
      </c>
      <c r="U6" s="36" t="s">
        <v>29</v>
      </c>
      <c r="V6" s="36" t="s">
        <v>32</v>
      </c>
      <c r="W6" s="36" t="s">
        <v>35</v>
      </c>
      <c r="X6" s="36" t="s">
        <v>38</v>
      </c>
      <c r="Y6" s="36" t="s">
        <v>41</v>
      </c>
    </row>
    <row r="7" spans="1:25" x14ac:dyDescent="0.3">
      <c r="A7" s="20">
        <f>A_P1_I!K11</f>
        <v>0</v>
      </c>
      <c r="B7" s="20">
        <f>A_P1_I!L11</f>
        <v>0</v>
      </c>
      <c r="C7" s="20">
        <f>A_P1_I!M11</f>
        <v>0</v>
      </c>
      <c r="D7" s="20">
        <f>A_P1_I!N11</f>
        <v>0</v>
      </c>
      <c r="E7" s="20">
        <f>A_P1_I!O11</f>
        <v>0</v>
      </c>
      <c r="F7" s="20">
        <f>A_P1_I!P11</f>
        <v>0</v>
      </c>
      <c r="G7" s="20">
        <f>A_P1_I!Q11</f>
        <v>0</v>
      </c>
      <c r="I7" s="20">
        <f>A_CA_I!H11</f>
        <v>0</v>
      </c>
      <c r="J7" s="20">
        <f>A_CA_I!I11</f>
        <v>0</v>
      </c>
      <c r="K7" s="20">
        <f>A_CA_I!J11</f>
        <v>0</v>
      </c>
      <c r="L7" s="20">
        <f>A_CA_I!K11</f>
        <v>0</v>
      </c>
      <c r="M7" s="20">
        <f>A_CA_I!L11</f>
        <v>0</v>
      </c>
      <c r="N7" s="20">
        <f>A_CA_I!M11</f>
        <v>0</v>
      </c>
      <c r="O7" s="20">
        <f>A_CA_I!N11</f>
        <v>0</v>
      </c>
      <c r="Q7" s="34"/>
      <c r="S7" s="20">
        <f t="shared" ref="S7:S53" si="1">SUM(A7,I7)</f>
        <v>0</v>
      </c>
      <c r="T7" s="20">
        <f t="shared" ref="T7:T53" si="2">SUM(B7,J7)</f>
        <v>0</v>
      </c>
      <c r="U7" s="20">
        <f t="shared" ref="U7:U53" si="3">SUM(C7,K7)</f>
        <v>0</v>
      </c>
      <c r="V7" s="20">
        <f t="shared" ref="V7:V53" si="4">SUM(D7,L7)</f>
        <v>0</v>
      </c>
      <c r="W7" s="20">
        <f t="shared" ref="W7:W53" si="5">SUM(E7,M7)</f>
        <v>0</v>
      </c>
      <c r="X7" s="20">
        <f t="shared" ref="X7:X53" si="6">SUM(F7,N7)</f>
        <v>0</v>
      </c>
      <c r="Y7" s="20">
        <f t="shared" ref="Y7:Y53" si="7">SUM(G7,O7)</f>
        <v>0</v>
      </c>
    </row>
    <row r="8" spans="1:25" x14ac:dyDescent="0.3">
      <c r="A8" s="20">
        <f>A_P1_I!K12</f>
        <v>0</v>
      </c>
      <c r="B8" s="20">
        <f>A_P1_I!L12</f>
        <v>0</v>
      </c>
      <c r="C8" s="20">
        <f>A_P1_I!M12</f>
        <v>0</v>
      </c>
      <c r="D8" s="20">
        <f>A_P1_I!N12</f>
        <v>0</v>
      </c>
      <c r="E8" s="20">
        <f>A_P1_I!O12</f>
        <v>0</v>
      </c>
      <c r="F8" s="20">
        <f>A_P1_I!P12</f>
        <v>0</v>
      </c>
      <c r="G8" s="20">
        <f>A_P1_I!Q12</f>
        <v>0</v>
      </c>
      <c r="I8" s="20">
        <f>A_CA_I!H12</f>
        <v>0</v>
      </c>
      <c r="J8" s="20">
        <f>A_CA_I!I12</f>
        <v>0</v>
      </c>
      <c r="K8" s="20">
        <f>A_CA_I!J12</f>
        <v>0</v>
      </c>
      <c r="L8" s="20">
        <f>A_CA_I!K12</f>
        <v>0</v>
      </c>
      <c r="M8" s="20">
        <f>A_CA_I!L12</f>
        <v>0</v>
      </c>
      <c r="N8" s="20">
        <f>A_CA_I!M12</f>
        <v>0</v>
      </c>
      <c r="O8" s="20">
        <f>A_CA_I!N12</f>
        <v>0</v>
      </c>
      <c r="Q8" s="34"/>
      <c r="S8" s="20">
        <f t="shared" si="1"/>
        <v>0</v>
      </c>
      <c r="T8" s="20">
        <f t="shared" si="2"/>
        <v>0</v>
      </c>
      <c r="U8" s="20">
        <f t="shared" si="3"/>
        <v>0</v>
      </c>
      <c r="V8" s="20">
        <f t="shared" si="4"/>
        <v>0</v>
      </c>
      <c r="W8" s="20">
        <f t="shared" si="5"/>
        <v>0</v>
      </c>
      <c r="X8" s="20">
        <f t="shared" si="6"/>
        <v>0</v>
      </c>
      <c r="Y8" s="20">
        <f t="shared" si="7"/>
        <v>0</v>
      </c>
    </row>
    <row r="9" spans="1:25" x14ac:dyDescent="0.3">
      <c r="A9" s="20">
        <f>A_P1_I!K13</f>
        <v>0</v>
      </c>
      <c r="B9" s="20">
        <f>A_P1_I!L13</f>
        <v>0</v>
      </c>
      <c r="C9" s="20">
        <f>A_P1_I!M13</f>
        <v>0</v>
      </c>
      <c r="D9" s="20">
        <f>A_P1_I!N13</f>
        <v>0</v>
      </c>
      <c r="E9" s="20">
        <f>A_P1_I!O13</f>
        <v>0</v>
      </c>
      <c r="F9" s="20">
        <f>A_P1_I!P13</f>
        <v>0</v>
      </c>
      <c r="G9" s="20">
        <f>A_P1_I!Q13</f>
        <v>0</v>
      </c>
      <c r="I9" s="20">
        <f>A_CA_I!H13</f>
        <v>0</v>
      </c>
      <c r="J9" s="20">
        <f>A_CA_I!I13</f>
        <v>0</v>
      </c>
      <c r="K9" s="20">
        <f>A_CA_I!J13</f>
        <v>0</v>
      </c>
      <c r="L9" s="20">
        <f>A_CA_I!K13</f>
        <v>0</v>
      </c>
      <c r="M9" s="20">
        <f>A_CA_I!L13</f>
        <v>0</v>
      </c>
      <c r="N9" s="20">
        <f>A_CA_I!M13</f>
        <v>0</v>
      </c>
      <c r="O9" s="20">
        <f>A_CA_I!N13</f>
        <v>0</v>
      </c>
      <c r="Q9" s="34"/>
      <c r="S9" s="20">
        <f t="shared" si="1"/>
        <v>0</v>
      </c>
      <c r="T9" s="20">
        <f t="shared" si="2"/>
        <v>0</v>
      </c>
      <c r="U9" s="20">
        <f t="shared" si="3"/>
        <v>0</v>
      </c>
      <c r="V9" s="20">
        <f t="shared" si="4"/>
        <v>0</v>
      </c>
      <c r="W9" s="20">
        <f t="shared" si="5"/>
        <v>0</v>
      </c>
      <c r="X9" s="20">
        <f t="shared" si="6"/>
        <v>0</v>
      </c>
      <c r="Y9" s="20">
        <f t="shared" si="7"/>
        <v>0</v>
      </c>
    </row>
    <row r="10" spans="1:25" x14ac:dyDescent="0.3">
      <c r="A10" s="20">
        <f>A_P1_I!K14</f>
        <v>0</v>
      </c>
      <c r="B10" s="20">
        <f>A_P1_I!L14</f>
        <v>0</v>
      </c>
      <c r="C10" s="20">
        <f>A_P1_I!M14</f>
        <v>0</v>
      </c>
      <c r="D10" s="20">
        <f>A_P1_I!N14</f>
        <v>0</v>
      </c>
      <c r="E10" s="20">
        <f>A_P1_I!O14</f>
        <v>0</v>
      </c>
      <c r="F10" s="20">
        <f>A_P1_I!P14</f>
        <v>0</v>
      </c>
      <c r="G10" s="20">
        <f>A_P1_I!Q14</f>
        <v>0</v>
      </c>
      <c r="I10" s="20">
        <f>A_CA_I!H14</f>
        <v>0</v>
      </c>
      <c r="J10" s="20">
        <f>A_CA_I!I14</f>
        <v>0</v>
      </c>
      <c r="K10" s="20">
        <f>A_CA_I!J14</f>
        <v>0</v>
      </c>
      <c r="L10" s="20">
        <f>A_CA_I!K14</f>
        <v>0</v>
      </c>
      <c r="M10" s="20">
        <f>A_CA_I!L14</f>
        <v>0</v>
      </c>
      <c r="N10" s="20">
        <f>A_CA_I!M14</f>
        <v>0</v>
      </c>
      <c r="O10" s="20">
        <f>A_CA_I!N14</f>
        <v>0</v>
      </c>
      <c r="Q10" s="34"/>
      <c r="S10" s="20">
        <f t="shared" si="1"/>
        <v>0</v>
      </c>
      <c r="T10" s="20">
        <f t="shared" si="2"/>
        <v>0</v>
      </c>
      <c r="U10" s="20">
        <f t="shared" si="3"/>
        <v>0</v>
      </c>
      <c r="V10" s="20">
        <f t="shared" si="4"/>
        <v>0</v>
      </c>
      <c r="W10" s="20">
        <f t="shared" si="5"/>
        <v>0</v>
      </c>
      <c r="X10" s="20">
        <f t="shared" si="6"/>
        <v>0</v>
      </c>
      <c r="Y10" s="20">
        <f t="shared" si="7"/>
        <v>0</v>
      </c>
    </row>
    <row r="11" spans="1:25" x14ac:dyDescent="0.3">
      <c r="A11" s="20">
        <f>A_P1_I!K15</f>
        <v>0</v>
      </c>
      <c r="B11" s="20">
        <f>A_P1_I!L15</f>
        <v>0</v>
      </c>
      <c r="C11" s="20">
        <f>A_P1_I!M15</f>
        <v>0</v>
      </c>
      <c r="D11" s="20">
        <f>A_P1_I!N15</f>
        <v>0</v>
      </c>
      <c r="E11" s="20">
        <f>A_P1_I!O15</f>
        <v>0</v>
      </c>
      <c r="F11" s="20">
        <f>A_P1_I!P15</f>
        <v>0</v>
      </c>
      <c r="G11" s="20">
        <f>A_P1_I!Q15</f>
        <v>0</v>
      </c>
      <c r="I11" s="20">
        <f>A_CA_I!H15</f>
        <v>0</v>
      </c>
      <c r="J11" s="20">
        <f>A_CA_I!I15</f>
        <v>0</v>
      </c>
      <c r="K11" s="20">
        <f>A_CA_I!J15</f>
        <v>0</v>
      </c>
      <c r="L11" s="20">
        <f>A_CA_I!K15</f>
        <v>0</v>
      </c>
      <c r="M11" s="20">
        <f>A_CA_I!L15</f>
        <v>0</v>
      </c>
      <c r="N11" s="20">
        <f>A_CA_I!M15</f>
        <v>0</v>
      </c>
      <c r="O11" s="20">
        <f>A_CA_I!N15</f>
        <v>0</v>
      </c>
      <c r="Q11" s="34"/>
      <c r="S11" s="20">
        <f t="shared" si="1"/>
        <v>0</v>
      </c>
      <c r="T11" s="20">
        <f t="shared" si="2"/>
        <v>0</v>
      </c>
      <c r="U11" s="20">
        <f t="shared" si="3"/>
        <v>0</v>
      </c>
      <c r="V11" s="20">
        <f t="shared" si="4"/>
        <v>0</v>
      </c>
      <c r="W11" s="20">
        <f t="shared" si="5"/>
        <v>0</v>
      </c>
      <c r="X11" s="20">
        <f t="shared" si="6"/>
        <v>0</v>
      </c>
      <c r="Y11" s="20">
        <f t="shared" si="7"/>
        <v>0</v>
      </c>
    </row>
    <row r="12" spans="1:25" x14ac:dyDescent="0.3">
      <c r="A12" s="20">
        <f>A_P1_I!K16</f>
        <v>0</v>
      </c>
      <c r="B12" s="20">
        <f>A_P1_I!L16</f>
        <v>0</v>
      </c>
      <c r="C12" s="20">
        <f>A_P1_I!M16</f>
        <v>0</v>
      </c>
      <c r="D12" s="20">
        <f>A_P1_I!N16</f>
        <v>0</v>
      </c>
      <c r="E12" s="20">
        <f>A_P1_I!O16</f>
        <v>0</v>
      </c>
      <c r="F12" s="20">
        <f>A_P1_I!P16</f>
        <v>0</v>
      </c>
      <c r="G12" s="20">
        <f>A_P1_I!Q16</f>
        <v>0</v>
      </c>
      <c r="I12" s="20">
        <f>A_CA_I!H16</f>
        <v>0</v>
      </c>
      <c r="J12" s="20">
        <f>A_CA_I!I16</f>
        <v>0</v>
      </c>
      <c r="K12" s="20">
        <f>A_CA_I!J16</f>
        <v>0</v>
      </c>
      <c r="L12" s="20">
        <f>A_CA_I!K16</f>
        <v>0</v>
      </c>
      <c r="M12" s="20">
        <f>A_CA_I!L16</f>
        <v>0</v>
      </c>
      <c r="N12" s="20">
        <f>A_CA_I!M16</f>
        <v>0</v>
      </c>
      <c r="O12" s="20">
        <f>A_CA_I!N16</f>
        <v>0</v>
      </c>
      <c r="Q12" s="34"/>
      <c r="S12" s="20">
        <f t="shared" si="1"/>
        <v>0</v>
      </c>
      <c r="T12" s="20">
        <f t="shared" si="2"/>
        <v>0</v>
      </c>
      <c r="U12" s="20">
        <f t="shared" si="3"/>
        <v>0</v>
      </c>
      <c r="V12" s="20">
        <f t="shared" si="4"/>
        <v>0</v>
      </c>
      <c r="W12" s="20">
        <f t="shared" si="5"/>
        <v>0</v>
      </c>
      <c r="X12" s="20">
        <f t="shared" si="6"/>
        <v>0</v>
      </c>
      <c r="Y12" s="20">
        <f t="shared" si="7"/>
        <v>0</v>
      </c>
    </row>
    <row r="13" spans="1:25" x14ac:dyDescent="0.3">
      <c r="A13" s="20">
        <f>A_P1_I!K17</f>
        <v>0</v>
      </c>
      <c r="B13" s="20">
        <f>A_P1_I!L17</f>
        <v>0</v>
      </c>
      <c r="C13" s="20">
        <f>A_P1_I!M17</f>
        <v>0</v>
      </c>
      <c r="D13" s="20">
        <f>A_P1_I!N17</f>
        <v>0</v>
      </c>
      <c r="E13" s="20">
        <f>A_P1_I!O17</f>
        <v>0</v>
      </c>
      <c r="F13" s="20">
        <f>A_P1_I!P17</f>
        <v>0</v>
      </c>
      <c r="G13" s="20">
        <f>A_P1_I!Q17</f>
        <v>0</v>
      </c>
      <c r="I13" s="20">
        <f>A_CA_I!H17</f>
        <v>0</v>
      </c>
      <c r="J13" s="20">
        <f>A_CA_I!I17</f>
        <v>0</v>
      </c>
      <c r="K13" s="20">
        <f>A_CA_I!J17</f>
        <v>0</v>
      </c>
      <c r="L13" s="20">
        <f>A_CA_I!K17</f>
        <v>0</v>
      </c>
      <c r="M13" s="20">
        <f>A_CA_I!L17</f>
        <v>0</v>
      </c>
      <c r="N13" s="20">
        <f>A_CA_I!M17</f>
        <v>0</v>
      </c>
      <c r="O13" s="20">
        <f>A_CA_I!N17</f>
        <v>0</v>
      </c>
      <c r="Q13" s="34"/>
      <c r="S13" s="20">
        <f t="shared" si="1"/>
        <v>0</v>
      </c>
      <c r="T13" s="20">
        <f t="shared" si="2"/>
        <v>0</v>
      </c>
      <c r="U13" s="20">
        <f t="shared" si="3"/>
        <v>0</v>
      </c>
      <c r="V13" s="20">
        <f t="shared" si="4"/>
        <v>0</v>
      </c>
      <c r="W13" s="20">
        <f t="shared" si="5"/>
        <v>0</v>
      </c>
      <c r="X13" s="20">
        <f t="shared" si="6"/>
        <v>0</v>
      </c>
      <c r="Y13" s="20">
        <f t="shared" si="7"/>
        <v>0</v>
      </c>
    </row>
    <row r="14" spans="1:25" x14ac:dyDescent="0.3">
      <c r="A14" s="20">
        <f>A_P1_I!K18</f>
        <v>0</v>
      </c>
      <c r="B14" s="20">
        <f>A_P1_I!L18</f>
        <v>0</v>
      </c>
      <c r="C14" s="20">
        <f>A_P1_I!M18</f>
        <v>0</v>
      </c>
      <c r="D14" s="20">
        <f>A_P1_I!N18</f>
        <v>0</v>
      </c>
      <c r="E14" s="20">
        <f>A_P1_I!O18</f>
        <v>0</v>
      </c>
      <c r="F14" s="20">
        <f>A_P1_I!P18</f>
        <v>0</v>
      </c>
      <c r="G14" s="20">
        <f>A_P1_I!Q18</f>
        <v>0</v>
      </c>
      <c r="I14" s="20">
        <f>A_CA_I!H18</f>
        <v>0</v>
      </c>
      <c r="J14" s="20">
        <f>A_CA_I!I18</f>
        <v>0</v>
      </c>
      <c r="K14" s="20">
        <f>A_CA_I!J18</f>
        <v>0</v>
      </c>
      <c r="L14" s="20">
        <f>A_CA_I!K18</f>
        <v>0</v>
      </c>
      <c r="M14" s="20">
        <f>A_CA_I!L18</f>
        <v>0</v>
      </c>
      <c r="N14" s="20">
        <f>A_CA_I!M18</f>
        <v>0</v>
      </c>
      <c r="O14" s="20">
        <f>A_CA_I!N18</f>
        <v>0</v>
      </c>
      <c r="Q14" s="34"/>
      <c r="S14" s="20">
        <f t="shared" si="1"/>
        <v>0</v>
      </c>
      <c r="T14" s="20">
        <f t="shared" si="2"/>
        <v>0</v>
      </c>
      <c r="U14" s="20">
        <f t="shared" si="3"/>
        <v>0</v>
      </c>
      <c r="V14" s="20">
        <f t="shared" si="4"/>
        <v>0</v>
      </c>
      <c r="W14" s="20">
        <f t="shared" si="5"/>
        <v>0</v>
      </c>
      <c r="X14" s="20">
        <f t="shared" si="6"/>
        <v>0</v>
      </c>
      <c r="Y14" s="20">
        <f t="shared" si="7"/>
        <v>0</v>
      </c>
    </row>
    <row r="15" spans="1:25" x14ac:dyDescent="0.3">
      <c r="A15" s="20">
        <f>A_P1_I!K19</f>
        <v>0</v>
      </c>
      <c r="B15" s="20">
        <f>A_P1_I!L19</f>
        <v>0</v>
      </c>
      <c r="C15" s="20">
        <f>A_P1_I!M19</f>
        <v>0</v>
      </c>
      <c r="D15" s="20">
        <f>A_P1_I!N19</f>
        <v>0</v>
      </c>
      <c r="E15" s="20">
        <f>A_P1_I!O19</f>
        <v>0</v>
      </c>
      <c r="F15" s="20">
        <f>A_P1_I!P19</f>
        <v>0</v>
      </c>
      <c r="G15" s="20">
        <f>A_P1_I!Q19</f>
        <v>0</v>
      </c>
      <c r="I15" s="20">
        <f>A_CA_I!H19</f>
        <v>0</v>
      </c>
      <c r="J15" s="20">
        <f>A_CA_I!I19</f>
        <v>0</v>
      </c>
      <c r="K15" s="20">
        <f>A_CA_I!J19</f>
        <v>0</v>
      </c>
      <c r="L15" s="20">
        <f>A_CA_I!K19</f>
        <v>0</v>
      </c>
      <c r="M15" s="20">
        <f>A_CA_I!L19</f>
        <v>0</v>
      </c>
      <c r="N15" s="20">
        <f>A_CA_I!M19</f>
        <v>0</v>
      </c>
      <c r="O15" s="20">
        <f>A_CA_I!N19</f>
        <v>0</v>
      </c>
      <c r="Q15" s="34"/>
      <c r="S15" s="20">
        <f t="shared" si="1"/>
        <v>0</v>
      </c>
      <c r="T15" s="20">
        <f t="shared" si="2"/>
        <v>0</v>
      </c>
      <c r="U15" s="20">
        <f t="shared" si="3"/>
        <v>0</v>
      </c>
      <c r="V15" s="20">
        <f t="shared" si="4"/>
        <v>0</v>
      </c>
      <c r="W15" s="20">
        <f t="shared" si="5"/>
        <v>0</v>
      </c>
      <c r="X15" s="20">
        <f t="shared" si="6"/>
        <v>0</v>
      </c>
      <c r="Y15" s="20">
        <f t="shared" si="7"/>
        <v>0</v>
      </c>
    </row>
    <row r="16" spans="1:25" x14ac:dyDescent="0.3">
      <c r="A16" s="20">
        <f>A_P1_I!K20</f>
        <v>0</v>
      </c>
      <c r="B16" s="20">
        <f>A_P1_I!L20</f>
        <v>0</v>
      </c>
      <c r="C16" s="20">
        <f>A_P1_I!M20</f>
        <v>0</v>
      </c>
      <c r="D16" s="20">
        <f>A_P1_I!N20</f>
        <v>0</v>
      </c>
      <c r="E16" s="20">
        <f>A_P1_I!O20</f>
        <v>0</v>
      </c>
      <c r="F16" s="20">
        <f>A_P1_I!P20</f>
        <v>0</v>
      </c>
      <c r="G16" s="20">
        <f>A_P1_I!Q20</f>
        <v>0</v>
      </c>
      <c r="I16" s="20">
        <f>A_CA_I!H20</f>
        <v>0</v>
      </c>
      <c r="J16" s="20">
        <f>A_CA_I!I20</f>
        <v>0</v>
      </c>
      <c r="K16" s="20">
        <f>A_CA_I!J20</f>
        <v>0</v>
      </c>
      <c r="L16" s="20">
        <f>A_CA_I!K20</f>
        <v>0</v>
      </c>
      <c r="M16" s="20">
        <f>A_CA_I!L20</f>
        <v>0</v>
      </c>
      <c r="N16" s="20">
        <f>A_CA_I!M20</f>
        <v>0</v>
      </c>
      <c r="O16" s="20">
        <f>A_CA_I!N20</f>
        <v>0</v>
      </c>
      <c r="Q16" s="34"/>
      <c r="S16" s="20">
        <f t="shared" si="1"/>
        <v>0</v>
      </c>
      <c r="T16" s="20">
        <f t="shared" si="2"/>
        <v>0</v>
      </c>
      <c r="U16" s="20">
        <f t="shared" si="3"/>
        <v>0</v>
      </c>
      <c r="V16" s="20">
        <f t="shared" si="4"/>
        <v>0</v>
      </c>
      <c r="W16" s="20">
        <f t="shared" si="5"/>
        <v>0</v>
      </c>
      <c r="X16" s="20">
        <f t="shared" si="6"/>
        <v>0</v>
      </c>
      <c r="Y16" s="20">
        <f t="shared" si="7"/>
        <v>0</v>
      </c>
    </row>
    <row r="17" spans="1:25" x14ac:dyDescent="0.3">
      <c r="A17" s="20">
        <f>A_P1_I!K21</f>
        <v>0</v>
      </c>
      <c r="B17" s="20">
        <f>A_P1_I!L21</f>
        <v>0</v>
      </c>
      <c r="C17" s="20">
        <f>A_P1_I!M21</f>
        <v>0</v>
      </c>
      <c r="D17" s="20">
        <f>A_P1_I!N21</f>
        <v>0</v>
      </c>
      <c r="E17" s="20">
        <f>A_P1_I!O21</f>
        <v>0</v>
      </c>
      <c r="F17" s="20">
        <f>A_P1_I!P21</f>
        <v>0</v>
      </c>
      <c r="G17" s="20">
        <f>A_P1_I!Q21</f>
        <v>0</v>
      </c>
      <c r="I17" s="20">
        <f>A_CA_I!H21</f>
        <v>0</v>
      </c>
      <c r="J17" s="20">
        <f>A_CA_I!I21</f>
        <v>0</v>
      </c>
      <c r="K17" s="20">
        <f>A_CA_I!J21</f>
        <v>0</v>
      </c>
      <c r="L17" s="20">
        <f>A_CA_I!K21</f>
        <v>0</v>
      </c>
      <c r="M17" s="20">
        <f>A_CA_I!L21</f>
        <v>0</v>
      </c>
      <c r="N17" s="20">
        <f>A_CA_I!M21</f>
        <v>0</v>
      </c>
      <c r="O17" s="20">
        <f>A_CA_I!N21</f>
        <v>0</v>
      </c>
      <c r="Q17" s="34"/>
      <c r="S17" s="20">
        <f t="shared" si="1"/>
        <v>0</v>
      </c>
      <c r="T17" s="20">
        <f t="shared" si="2"/>
        <v>0</v>
      </c>
      <c r="U17" s="20">
        <f t="shared" si="3"/>
        <v>0</v>
      </c>
      <c r="V17" s="20">
        <f t="shared" si="4"/>
        <v>0</v>
      </c>
      <c r="W17" s="20">
        <f t="shared" si="5"/>
        <v>0</v>
      </c>
      <c r="X17" s="20">
        <f t="shared" si="6"/>
        <v>0</v>
      </c>
      <c r="Y17" s="20">
        <f t="shared" si="7"/>
        <v>0</v>
      </c>
    </row>
    <row r="18" spans="1:25" x14ac:dyDescent="0.3">
      <c r="A18" s="20">
        <f>A_P1_I!K22</f>
        <v>0</v>
      </c>
      <c r="B18" s="20">
        <f>A_P1_I!L22</f>
        <v>0</v>
      </c>
      <c r="C18" s="20">
        <f>A_P1_I!M22</f>
        <v>0</v>
      </c>
      <c r="D18" s="20">
        <f>A_P1_I!N22</f>
        <v>0</v>
      </c>
      <c r="E18" s="20">
        <f>A_P1_I!O22</f>
        <v>0</v>
      </c>
      <c r="F18" s="20">
        <f>A_P1_I!P22</f>
        <v>0</v>
      </c>
      <c r="G18" s="20">
        <f>A_P1_I!Q22</f>
        <v>0</v>
      </c>
      <c r="I18" s="20">
        <f>A_CA_I!H22</f>
        <v>0</v>
      </c>
      <c r="J18" s="20">
        <f>A_CA_I!I22</f>
        <v>0</v>
      </c>
      <c r="K18" s="20">
        <f>A_CA_I!J22</f>
        <v>0</v>
      </c>
      <c r="L18" s="20">
        <f>A_CA_I!K22</f>
        <v>0</v>
      </c>
      <c r="M18" s="20">
        <f>A_CA_I!L22</f>
        <v>0</v>
      </c>
      <c r="N18" s="20">
        <f>A_CA_I!M22</f>
        <v>0</v>
      </c>
      <c r="O18" s="20">
        <f>A_CA_I!N22</f>
        <v>0</v>
      </c>
      <c r="Q18" s="34"/>
      <c r="S18" s="20">
        <f t="shared" si="1"/>
        <v>0</v>
      </c>
      <c r="T18" s="20">
        <f t="shared" si="2"/>
        <v>0</v>
      </c>
      <c r="U18" s="20">
        <f t="shared" si="3"/>
        <v>0</v>
      </c>
      <c r="V18" s="20">
        <f t="shared" si="4"/>
        <v>0</v>
      </c>
      <c r="W18" s="20">
        <f t="shared" si="5"/>
        <v>0</v>
      </c>
      <c r="X18" s="20">
        <f t="shared" si="6"/>
        <v>0</v>
      </c>
      <c r="Y18" s="20">
        <f t="shared" si="7"/>
        <v>0</v>
      </c>
    </row>
    <row r="19" spans="1:25" x14ac:dyDescent="0.3">
      <c r="A19" s="20">
        <f>A_P1_I!K23</f>
        <v>0</v>
      </c>
      <c r="B19" s="20">
        <f>A_P1_I!L23</f>
        <v>0</v>
      </c>
      <c r="C19" s="20">
        <f>A_P1_I!M23</f>
        <v>0</v>
      </c>
      <c r="D19" s="20">
        <f>A_P1_I!N23</f>
        <v>0</v>
      </c>
      <c r="E19" s="20">
        <f>A_P1_I!O23</f>
        <v>0</v>
      </c>
      <c r="F19" s="20">
        <f>A_P1_I!P23</f>
        <v>0</v>
      </c>
      <c r="G19" s="20">
        <f>A_P1_I!Q23</f>
        <v>0</v>
      </c>
      <c r="I19" s="20">
        <f>A_CA_I!H23</f>
        <v>0</v>
      </c>
      <c r="J19" s="20">
        <f>A_CA_I!I23</f>
        <v>0</v>
      </c>
      <c r="K19" s="20">
        <f>A_CA_I!J23</f>
        <v>0</v>
      </c>
      <c r="L19" s="20">
        <f>A_CA_I!K23</f>
        <v>0</v>
      </c>
      <c r="M19" s="20">
        <f>A_CA_I!L23</f>
        <v>0</v>
      </c>
      <c r="N19" s="20">
        <f>A_CA_I!M23</f>
        <v>0</v>
      </c>
      <c r="O19" s="20">
        <f>A_CA_I!N23</f>
        <v>0</v>
      </c>
      <c r="Q19" s="34"/>
      <c r="S19" s="20">
        <f t="shared" si="1"/>
        <v>0</v>
      </c>
      <c r="T19" s="20">
        <f t="shared" si="2"/>
        <v>0</v>
      </c>
      <c r="U19" s="20">
        <f t="shared" si="3"/>
        <v>0</v>
      </c>
      <c r="V19" s="20">
        <f t="shared" si="4"/>
        <v>0</v>
      </c>
      <c r="W19" s="20">
        <f t="shared" si="5"/>
        <v>0</v>
      </c>
      <c r="X19" s="20">
        <f t="shared" si="6"/>
        <v>0</v>
      </c>
      <c r="Y19" s="20">
        <f t="shared" si="7"/>
        <v>0</v>
      </c>
    </row>
    <row r="20" spans="1:25" x14ac:dyDescent="0.3">
      <c r="A20" s="20">
        <f>A_P1_I!K24</f>
        <v>0</v>
      </c>
      <c r="B20" s="20">
        <f>A_P1_I!L24</f>
        <v>0</v>
      </c>
      <c r="C20" s="20">
        <f>A_P1_I!M24</f>
        <v>0</v>
      </c>
      <c r="D20" s="20">
        <f>A_P1_I!N24</f>
        <v>0</v>
      </c>
      <c r="E20" s="20">
        <f>A_P1_I!O24</f>
        <v>0</v>
      </c>
      <c r="F20" s="20">
        <f>A_P1_I!P24</f>
        <v>0</v>
      </c>
      <c r="G20" s="20">
        <f>A_P1_I!Q24</f>
        <v>0</v>
      </c>
      <c r="I20" s="20">
        <f>A_CA_I!H24</f>
        <v>0</v>
      </c>
      <c r="J20" s="20">
        <f>A_CA_I!I24</f>
        <v>0</v>
      </c>
      <c r="K20" s="20">
        <f>A_CA_I!J24</f>
        <v>0</v>
      </c>
      <c r="L20" s="20">
        <f>A_CA_I!K24</f>
        <v>0</v>
      </c>
      <c r="M20" s="20">
        <f>A_CA_I!L24</f>
        <v>0</v>
      </c>
      <c r="N20" s="20">
        <f>A_CA_I!M24</f>
        <v>0</v>
      </c>
      <c r="O20" s="20">
        <f>A_CA_I!N24</f>
        <v>0</v>
      </c>
      <c r="Q20" s="34"/>
      <c r="S20" s="20">
        <f t="shared" si="1"/>
        <v>0</v>
      </c>
      <c r="T20" s="20">
        <f t="shared" si="2"/>
        <v>0</v>
      </c>
      <c r="U20" s="20">
        <f t="shared" si="3"/>
        <v>0</v>
      </c>
      <c r="V20" s="20">
        <f t="shared" si="4"/>
        <v>0</v>
      </c>
      <c r="W20" s="20">
        <f t="shared" si="5"/>
        <v>0</v>
      </c>
      <c r="X20" s="20">
        <f t="shared" si="6"/>
        <v>0</v>
      </c>
      <c r="Y20" s="20">
        <f t="shared" si="7"/>
        <v>0</v>
      </c>
    </row>
    <row r="21" spans="1:25" x14ac:dyDescent="0.3">
      <c r="A21" s="20">
        <f>A_P1_I!K25</f>
        <v>0</v>
      </c>
      <c r="B21" s="20">
        <f>A_P1_I!L25</f>
        <v>0</v>
      </c>
      <c r="C21" s="20">
        <f>A_P1_I!M25</f>
        <v>0</v>
      </c>
      <c r="D21" s="20">
        <f>A_P1_I!N25</f>
        <v>0</v>
      </c>
      <c r="E21" s="20">
        <f>A_P1_I!O25</f>
        <v>0</v>
      </c>
      <c r="F21" s="20">
        <f>A_P1_I!P25</f>
        <v>0</v>
      </c>
      <c r="G21" s="20">
        <f>A_P1_I!Q25</f>
        <v>0</v>
      </c>
      <c r="I21" s="20">
        <f>A_CA_I!H25</f>
        <v>0</v>
      </c>
      <c r="J21" s="20">
        <f>A_CA_I!I25</f>
        <v>0</v>
      </c>
      <c r="K21" s="20">
        <f>A_CA_I!J25</f>
        <v>0</v>
      </c>
      <c r="L21" s="20">
        <f>A_CA_I!K25</f>
        <v>0</v>
      </c>
      <c r="M21" s="20">
        <f>A_CA_I!L25</f>
        <v>0</v>
      </c>
      <c r="N21" s="20">
        <f>A_CA_I!M25</f>
        <v>0</v>
      </c>
      <c r="O21" s="20">
        <f>A_CA_I!N25</f>
        <v>0</v>
      </c>
      <c r="Q21" s="34"/>
      <c r="S21" s="20">
        <f t="shared" si="1"/>
        <v>0</v>
      </c>
      <c r="T21" s="20">
        <f t="shared" si="2"/>
        <v>0</v>
      </c>
      <c r="U21" s="20">
        <f t="shared" si="3"/>
        <v>0</v>
      </c>
      <c r="V21" s="20">
        <f t="shared" si="4"/>
        <v>0</v>
      </c>
      <c r="W21" s="20">
        <f t="shared" si="5"/>
        <v>0</v>
      </c>
      <c r="X21" s="20">
        <f t="shared" si="6"/>
        <v>0</v>
      </c>
      <c r="Y21" s="20">
        <f t="shared" si="7"/>
        <v>0</v>
      </c>
    </row>
    <row r="22" spans="1:25" x14ac:dyDescent="0.3">
      <c r="A22" s="20">
        <f>A_P1_I!K26</f>
        <v>0</v>
      </c>
      <c r="B22" s="20">
        <f>A_P1_I!L26</f>
        <v>0</v>
      </c>
      <c r="C22" s="20">
        <f>A_P1_I!M26</f>
        <v>0</v>
      </c>
      <c r="D22" s="20">
        <f>A_P1_I!N26</f>
        <v>0</v>
      </c>
      <c r="E22" s="20">
        <f>A_P1_I!O26</f>
        <v>0</v>
      </c>
      <c r="F22" s="20">
        <f>A_P1_I!P26</f>
        <v>0</v>
      </c>
      <c r="G22" s="20">
        <f>A_P1_I!Q26</f>
        <v>0</v>
      </c>
      <c r="I22" s="20">
        <f>A_CA_I!H26</f>
        <v>0</v>
      </c>
      <c r="J22" s="20">
        <f>A_CA_I!I26</f>
        <v>0</v>
      </c>
      <c r="K22" s="20">
        <f>A_CA_I!J26</f>
        <v>0</v>
      </c>
      <c r="L22" s="20">
        <f>A_CA_I!K26</f>
        <v>0</v>
      </c>
      <c r="M22" s="20">
        <f>A_CA_I!L26</f>
        <v>0</v>
      </c>
      <c r="N22" s="20">
        <f>A_CA_I!M26</f>
        <v>0</v>
      </c>
      <c r="O22" s="20">
        <f>A_CA_I!N26</f>
        <v>0</v>
      </c>
      <c r="Q22" s="34"/>
      <c r="S22" s="20">
        <f t="shared" si="1"/>
        <v>0</v>
      </c>
      <c r="T22" s="20">
        <f t="shared" si="2"/>
        <v>0</v>
      </c>
      <c r="U22" s="20">
        <f t="shared" si="3"/>
        <v>0</v>
      </c>
      <c r="V22" s="20">
        <f t="shared" si="4"/>
        <v>0</v>
      </c>
      <c r="W22" s="20">
        <f t="shared" si="5"/>
        <v>0</v>
      </c>
      <c r="X22" s="20">
        <f t="shared" si="6"/>
        <v>0</v>
      </c>
      <c r="Y22" s="20">
        <f t="shared" si="7"/>
        <v>0</v>
      </c>
    </row>
    <row r="23" spans="1:25" x14ac:dyDescent="0.3">
      <c r="A23" s="20">
        <f>A_P1_I!K27</f>
        <v>0</v>
      </c>
      <c r="B23" s="20">
        <f>A_P1_I!L27</f>
        <v>0</v>
      </c>
      <c r="C23" s="20">
        <f>A_P1_I!M27</f>
        <v>0</v>
      </c>
      <c r="D23" s="20">
        <f>A_P1_I!N27</f>
        <v>0</v>
      </c>
      <c r="E23" s="20">
        <f>A_P1_I!O27</f>
        <v>0</v>
      </c>
      <c r="F23" s="20">
        <f>A_P1_I!P27</f>
        <v>0</v>
      </c>
      <c r="G23" s="20">
        <f>A_P1_I!Q27</f>
        <v>0</v>
      </c>
      <c r="I23" s="20">
        <f>A_CA_I!H27</f>
        <v>0</v>
      </c>
      <c r="J23" s="20">
        <f>A_CA_I!I27</f>
        <v>0</v>
      </c>
      <c r="K23" s="20">
        <f>A_CA_I!J27</f>
        <v>0</v>
      </c>
      <c r="L23" s="20">
        <f>A_CA_I!K27</f>
        <v>0</v>
      </c>
      <c r="M23" s="20">
        <f>A_CA_I!L27</f>
        <v>0</v>
      </c>
      <c r="N23" s="20">
        <f>A_CA_I!M27</f>
        <v>0</v>
      </c>
      <c r="O23" s="20">
        <f>A_CA_I!N27</f>
        <v>0</v>
      </c>
      <c r="Q23" s="34"/>
      <c r="S23" s="20">
        <f t="shared" si="1"/>
        <v>0</v>
      </c>
      <c r="T23" s="20">
        <f t="shared" si="2"/>
        <v>0</v>
      </c>
      <c r="U23" s="20">
        <f t="shared" si="3"/>
        <v>0</v>
      </c>
      <c r="V23" s="20">
        <f t="shared" si="4"/>
        <v>0</v>
      </c>
      <c r="W23" s="20">
        <f t="shared" si="5"/>
        <v>0</v>
      </c>
      <c r="X23" s="20">
        <f t="shared" si="6"/>
        <v>0</v>
      </c>
      <c r="Y23" s="20">
        <f t="shared" si="7"/>
        <v>0</v>
      </c>
    </row>
    <row r="24" spans="1:25" x14ac:dyDescent="0.3">
      <c r="A24" s="20">
        <f>A_P1_I!K28</f>
        <v>0</v>
      </c>
      <c r="B24" s="20">
        <f>A_P1_I!L28</f>
        <v>0</v>
      </c>
      <c r="C24" s="20">
        <f>A_P1_I!M28</f>
        <v>0</v>
      </c>
      <c r="D24" s="20">
        <f>A_P1_I!N28</f>
        <v>0</v>
      </c>
      <c r="E24" s="20">
        <f>A_P1_I!O28</f>
        <v>0</v>
      </c>
      <c r="F24" s="20">
        <f>A_P1_I!P28</f>
        <v>0</v>
      </c>
      <c r="G24" s="20">
        <f>A_P1_I!Q28</f>
        <v>0</v>
      </c>
      <c r="I24" s="20">
        <f>A_CA_I!H28</f>
        <v>0</v>
      </c>
      <c r="J24" s="20">
        <f>A_CA_I!I28</f>
        <v>0</v>
      </c>
      <c r="K24" s="20">
        <f>A_CA_I!J28</f>
        <v>0</v>
      </c>
      <c r="L24" s="20">
        <f>A_CA_I!K28</f>
        <v>0</v>
      </c>
      <c r="M24" s="20">
        <f>A_CA_I!L28</f>
        <v>0</v>
      </c>
      <c r="N24" s="20">
        <f>A_CA_I!M28</f>
        <v>0</v>
      </c>
      <c r="O24" s="20">
        <f>A_CA_I!N28</f>
        <v>0</v>
      </c>
      <c r="Q24" s="34"/>
      <c r="S24" s="20">
        <f t="shared" si="1"/>
        <v>0</v>
      </c>
      <c r="T24" s="20">
        <f t="shared" si="2"/>
        <v>0</v>
      </c>
      <c r="U24" s="20">
        <f t="shared" si="3"/>
        <v>0</v>
      </c>
      <c r="V24" s="20">
        <f t="shared" si="4"/>
        <v>0</v>
      </c>
      <c r="W24" s="20">
        <f t="shared" si="5"/>
        <v>0</v>
      </c>
      <c r="X24" s="20">
        <f t="shared" si="6"/>
        <v>0</v>
      </c>
      <c r="Y24" s="20">
        <f t="shared" si="7"/>
        <v>0</v>
      </c>
    </row>
    <row r="25" spans="1:25" x14ac:dyDescent="0.3">
      <c r="A25" s="20">
        <f>A_P1_I!K29</f>
        <v>0</v>
      </c>
      <c r="B25" s="20">
        <f>A_P1_I!L29</f>
        <v>0</v>
      </c>
      <c r="C25" s="20">
        <f>A_P1_I!M29</f>
        <v>0</v>
      </c>
      <c r="D25" s="20">
        <f>A_P1_I!N29</f>
        <v>0</v>
      </c>
      <c r="E25" s="20">
        <f>A_P1_I!O29</f>
        <v>0</v>
      </c>
      <c r="F25" s="20">
        <f>A_P1_I!P29</f>
        <v>0</v>
      </c>
      <c r="G25" s="20">
        <f>A_P1_I!Q29</f>
        <v>0</v>
      </c>
      <c r="I25" s="20">
        <f>A_CA_I!H29</f>
        <v>0</v>
      </c>
      <c r="J25" s="20">
        <f>A_CA_I!I29</f>
        <v>0</v>
      </c>
      <c r="K25" s="20">
        <f>A_CA_I!J29</f>
        <v>0</v>
      </c>
      <c r="L25" s="20">
        <f>A_CA_I!K29</f>
        <v>0</v>
      </c>
      <c r="M25" s="20">
        <f>A_CA_I!L29</f>
        <v>0</v>
      </c>
      <c r="N25" s="20">
        <f>A_CA_I!M29</f>
        <v>0</v>
      </c>
      <c r="O25" s="20">
        <f>A_CA_I!N29</f>
        <v>0</v>
      </c>
      <c r="Q25" s="34"/>
      <c r="S25" s="20">
        <f t="shared" si="1"/>
        <v>0</v>
      </c>
      <c r="T25" s="20">
        <f t="shared" si="2"/>
        <v>0</v>
      </c>
      <c r="U25" s="20">
        <f t="shared" si="3"/>
        <v>0</v>
      </c>
      <c r="V25" s="20">
        <f t="shared" si="4"/>
        <v>0</v>
      </c>
      <c r="W25" s="20">
        <f t="shared" si="5"/>
        <v>0</v>
      </c>
      <c r="X25" s="20">
        <f t="shared" si="6"/>
        <v>0</v>
      </c>
      <c r="Y25" s="20">
        <f t="shared" si="7"/>
        <v>0</v>
      </c>
    </row>
    <row r="26" spans="1:25" x14ac:dyDescent="0.3">
      <c r="A26" s="20">
        <f>A_P1_I!K30</f>
        <v>0</v>
      </c>
      <c r="B26" s="20">
        <f>A_P1_I!L30</f>
        <v>0</v>
      </c>
      <c r="C26" s="20">
        <f>A_P1_I!M30</f>
        <v>0</v>
      </c>
      <c r="D26" s="20">
        <f>A_P1_I!N30</f>
        <v>0</v>
      </c>
      <c r="E26" s="20">
        <f>A_P1_I!O30</f>
        <v>0</v>
      </c>
      <c r="F26" s="20">
        <f>A_P1_I!P30</f>
        <v>0</v>
      </c>
      <c r="G26" s="20">
        <f>A_P1_I!Q30</f>
        <v>0</v>
      </c>
      <c r="I26" s="20">
        <f>A_CA_I!H30</f>
        <v>0</v>
      </c>
      <c r="J26" s="20">
        <f>A_CA_I!I30</f>
        <v>0</v>
      </c>
      <c r="K26" s="20">
        <f>A_CA_I!J30</f>
        <v>0</v>
      </c>
      <c r="L26" s="20">
        <f>A_CA_I!K30</f>
        <v>0</v>
      </c>
      <c r="M26" s="20">
        <f>A_CA_I!L30</f>
        <v>0</v>
      </c>
      <c r="N26" s="20">
        <f>A_CA_I!M30</f>
        <v>0</v>
      </c>
      <c r="O26" s="20">
        <f>A_CA_I!N30</f>
        <v>0</v>
      </c>
      <c r="Q26" s="34"/>
      <c r="S26" s="20">
        <f t="shared" si="1"/>
        <v>0</v>
      </c>
      <c r="T26" s="20">
        <f t="shared" si="2"/>
        <v>0</v>
      </c>
      <c r="U26" s="20">
        <f t="shared" si="3"/>
        <v>0</v>
      </c>
      <c r="V26" s="20">
        <f t="shared" si="4"/>
        <v>0</v>
      </c>
      <c r="W26" s="20">
        <f t="shared" si="5"/>
        <v>0</v>
      </c>
      <c r="X26" s="20">
        <f t="shared" si="6"/>
        <v>0</v>
      </c>
      <c r="Y26" s="20">
        <f t="shared" si="7"/>
        <v>0</v>
      </c>
    </row>
    <row r="27" spans="1:25" x14ac:dyDescent="0.3">
      <c r="A27" s="20">
        <f>A_P1_I!K31</f>
        <v>0</v>
      </c>
      <c r="B27" s="20">
        <f>A_P1_I!L31</f>
        <v>0</v>
      </c>
      <c r="C27" s="20">
        <f>A_P1_I!M31</f>
        <v>0</v>
      </c>
      <c r="D27" s="20">
        <f>A_P1_I!N31</f>
        <v>0</v>
      </c>
      <c r="E27" s="20">
        <f>A_P1_I!O31</f>
        <v>0</v>
      </c>
      <c r="F27" s="20">
        <f>A_P1_I!P31</f>
        <v>0</v>
      </c>
      <c r="G27" s="20">
        <f>A_P1_I!Q31</f>
        <v>0</v>
      </c>
      <c r="I27" s="20">
        <f>A_CA_I!H31</f>
        <v>0</v>
      </c>
      <c r="J27" s="20">
        <f>A_CA_I!I31</f>
        <v>0</v>
      </c>
      <c r="K27" s="20">
        <f>A_CA_I!J31</f>
        <v>0</v>
      </c>
      <c r="L27" s="20">
        <f>A_CA_I!K31</f>
        <v>0</v>
      </c>
      <c r="M27" s="20">
        <f>A_CA_I!L31</f>
        <v>0</v>
      </c>
      <c r="N27" s="20">
        <f>A_CA_I!M31</f>
        <v>0</v>
      </c>
      <c r="O27" s="20">
        <f>A_CA_I!N31</f>
        <v>0</v>
      </c>
      <c r="Q27" s="34"/>
      <c r="S27" s="20">
        <f t="shared" si="1"/>
        <v>0</v>
      </c>
      <c r="T27" s="20">
        <f t="shared" si="2"/>
        <v>0</v>
      </c>
      <c r="U27" s="20">
        <f t="shared" si="3"/>
        <v>0</v>
      </c>
      <c r="V27" s="20">
        <f t="shared" si="4"/>
        <v>0</v>
      </c>
      <c r="W27" s="20">
        <f t="shared" si="5"/>
        <v>0</v>
      </c>
      <c r="X27" s="20">
        <f t="shared" si="6"/>
        <v>0</v>
      </c>
      <c r="Y27" s="20">
        <f t="shared" si="7"/>
        <v>0</v>
      </c>
    </row>
    <row r="28" spans="1:25" x14ac:dyDescent="0.3">
      <c r="A28" s="20">
        <f>A_P1_I!K32</f>
        <v>0</v>
      </c>
      <c r="B28" s="20">
        <f>A_P1_I!L32</f>
        <v>0</v>
      </c>
      <c r="C28" s="20">
        <f>A_P1_I!M32</f>
        <v>0</v>
      </c>
      <c r="D28" s="20">
        <f>A_P1_I!N32</f>
        <v>0</v>
      </c>
      <c r="E28" s="20">
        <f>A_P1_I!O32</f>
        <v>0</v>
      </c>
      <c r="F28" s="20">
        <f>A_P1_I!P32</f>
        <v>0</v>
      </c>
      <c r="G28" s="20">
        <f>A_P1_I!Q32</f>
        <v>0</v>
      </c>
      <c r="I28" s="20">
        <f>A_CA_I!H32</f>
        <v>0</v>
      </c>
      <c r="J28" s="20">
        <f>A_CA_I!I32</f>
        <v>0</v>
      </c>
      <c r="K28" s="20">
        <f>A_CA_I!J32</f>
        <v>0</v>
      </c>
      <c r="L28" s="20">
        <f>A_CA_I!K32</f>
        <v>0</v>
      </c>
      <c r="M28" s="20">
        <f>A_CA_I!L32</f>
        <v>0</v>
      </c>
      <c r="N28" s="20">
        <f>A_CA_I!M32</f>
        <v>0</v>
      </c>
      <c r="O28" s="20">
        <f>A_CA_I!N32</f>
        <v>0</v>
      </c>
      <c r="Q28" s="34"/>
      <c r="S28" s="20">
        <f t="shared" si="1"/>
        <v>0</v>
      </c>
      <c r="T28" s="20">
        <f t="shared" si="2"/>
        <v>0</v>
      </c>
      <c r="U28" s="20">
        <f t="shared" si="3"/>
        <v>0</v>
      </c>
      <c r="V28" s="20">
        <f t="shared" si="4"/>
        <v>0</v>
      </c>
      <c r="W28" s="20">
        <f t="shared" si="5"/>
        <v>0</v>
      </c>
      <c r="X28" s="20">
        <f t="shared" si="6"/>
        <v>0</v>
      </c>
      <c r="Y28" s="20">
        <f t="shared" si="7"/>
        <v>0</v>
      </c>
    </row>
    <row r="29" spans="1:25" x14ac:dyDescent="0.3">
      <c r="A29" s="20">
        <f>A_P1_I!K33</f>
        <v>0</v>
      </c>
      <c r="B29" s="20">
        <f>A_P1_I!L33</f>
        <v>0</v>
      </c>
      <c r="C29" s="20">
        <f>A_P1_I!M33</f>
        <v>0</v>
      </c>
      <c r="D29" s="20">
        <f>A_P1_I!N33</f>
        <v>0</v>
      </c>
      <c r="E29" s="20">
        <f>A_P1_I!O33</f>
        <v>0</v>
      </c>
      <c r="F29" s="20">
        <f>A_P1_I!P33</f>
        <v>0</v>
      </c>
      <c r="G29" s="20">
        <f>A_P1_I!Q33</f>
        <v>0</v>
      </c>
      <c r="I29" s="20">
        <f>A_CA_I!H33</f>
        <v>0</v>
      </c>
      <c r="J29" s="20">
        <f>A_CA_I!I33</f>
        <v>0</v>
      </c>
      <c r="K29" s="20">
        <f>A_CA_I!J33</f>
        <v>0</v>
      </c>
      <c r="L29" s="20">
        <f>A_CA_I!K33</f>
        <v>0</v>
      </c>
      <c r="M29" s="20">
        <f>A_CA_I!L33</f>
        <v>0</v>
      </c>
      <c r="N29" s="20">
        <f>A_CA_I!M33</f>
        <v>0</v>
      </c>
      <c r="O29" s="20">
        <f>A_CA_I!N33</f>
        <v>0</v>
      </c>
      <c r="Q29" s="34"/>
      <c r="S29" s="20">
        <f t="shared" si="1"/>
        <v>0</v>
      </c>
      <c r="T29" s="20">
        <f t="shared" si="2"/>
        <v>0</v>
      </c>
      <c r="U29" s="20">
        <f t="shared" si="3"/>
        <v>0</v>
      </c>
      <c r="V29" s="20">
        <f t="shared" si="4"/>
        <v>0</v>
      </c>
      <c r="W29" s="20">
        <f t="shared" si="5"/>
        <v>0</v>
      </c>
      <c r="X29" s="20">
        <f t="shared" si="6"/>
        <v>0</v>
      </c>
      <c r="Y29" s="20">
        <f t="shared" si="7"/>
        <v>0</v>
      </c>
    </row>
    <row r="30" spans="1:25" x14ac:dyDescent="0.3">
      <c r="A30" s="20">
        <f>A_P1_I!K34</f>
        <v>0</v>
      </c>
      <c r="B30" s="20">
        <f>A_P1_I!L34</f>
        <v>0</v>
      </c>
      <c r="C30" s="20">
        <f>A_P1_I!M34</f>
        <v>0</v>
      </c>
      <c r="D30" s="20">
        <f>A_P1_I!N34</f>
        <v>0</v>
      </c>
      <c r="E30" s="20">
        <f>A_P1_I!O34</f>
        <v>0</v>
      </c>
      <c r="F30" s="20">
        <f>A_P1_I!P34</f>
        <v>0</v>
      </c>
      <c r="G30" s="20">
        <f>A_P1_I!Q34</f>
        <v>0</v>
      </c>
      <c r="I30" s="20">
        <f>A_CA_I!H34</f>
        <v>0</v>
      </c>
      <c r="J30" s="20">
        <f>A_CA_I!I34</f>
        <v>0</v>
      </c>
      <c r="K30" s="20">
        <f>A_CA_I!J34</f>
        <v>0</v>
      </c>
      <c r="L30" s="20">
        <f>A_CA_I!K34</f>
        <v>0</v>
      </c>
      <c r="M30" s="20">
        <f>A_CA_I!L34</f>
        <v>0</v>
      </c>
      <c r="N30" s="20">
        <f>A_CA_I!M34</f>
        <v>0</v>
      </c>
      <c r="O30" s="20">
        <f>A_CA_I!N34</f>
        <v>0</v>
      </c>
      <c r="Q30" s="34"/>
      <c r="S30" s="20">
        <f t="shared" si="1"/>
        <v>0</v>
      </c>
      <c r="T30" s="20">
        <f t="shared" si="2"/>
        <v>0</v>
      </c>
      <c r="U30" s="20">
        <f t="shared" si="3"/>
        <v>0</v>
      </c>
      <c r="V30" s="20">
        <f t="shared" si="4"/>
        <v>0</v>
      </c>
      <c r="W30" s="20">
        <f t="shared" si="5"/>
        <v>0</v>
      </c>
      <c r="X30" s="20">
        <f t="shared" si="6"/>
        <v>0</v>
      </c>
      <c r="Y30" s="20">
        <f t="shared" si="7"/>
        <v>0</v>
      </c>
    </row>
    <row r="31" spans="1:25" x14ac:dyDescent="0.3">
      <c r="A31" s="20">
        <f>A_P1_I!K35</f>
        <v>0</v>
      </c>
      <c r="B31" s="20">
        <f>A_P1_I!L35</f>
        <v>0</v>
      </c>
      <c r="C31" s="20">
        <f>A_P1_I!M35</f>
        <v>0</v>
      </c>
      <c r="D31" s="20">
        <f>A_P1_I!N35</f>
        <v>0</v>
      </c>
      <c r="E31" s="20">
        <f>A_P1_I!O35</f>
        <v>0</v>
      </c>
      <c r="F31" s="20">
        <f>A_P1_I!P35</f>
        <v>0</v>
      </c>
      <c r="G31" s="20">
        <f>A_P1_I!Q35</f>
        <v>0</v>
      </c>
      <c r="I31" s="20">
        <f>A_CA_I!H35</f>
        <v>0</v>
      </c>
      <c r="J31" s="20">
        <f>A_CA_I!I35</f>
        <v>0</v>
      </c>
      <c r="K31" s="20">
        <f>A_CA_I!J35</f>
        <v>0</v>
      </c>
      <c r="L31" s="20">
        <f>A_CA_I!K35</f>
        <v>0</v>
      </c>
      <c r="M31" s="20">
        <f>A_CA_I!L35</f>
        <v>0</v>
      </c>
      <c r="N31" s="20">
        <f>A_CA_I!M35</f>
        <v>0</v>
      </c>
      <c r="O31" s="20">
        <f>A_CA_I!N35</f>
        <v>0</v>
      </c>
      <c r="Q31" s="34"/>
      <c r="S31" s="20">
        <f t="shared" si="1"/>
        <v>0</v>
      </c>
      <c r="T31" s="20">
        <f t="shared" si="2"/>
        <v>0</v>
      </c>
      <c r="U31" s="20">
        <f t="shared" si="3"/>
        <v>0</v>
      </c>
      <c r="V31" s="20">
        <f t="shared" si="4"/>
        <v>0</v>
      </c>
      <c r="W31" s="20">
        <f t="shared" si="5"/>
        <v>0</v>
      </c>
      <c r="X31" s="20">
        <f t="shared" si="6"/>
        <v>0</v>
      </c>
      <c r="Y31" s="20">
        <f t="shared" si="7"/>
        <v>0</v>
      </c>
    </row>
    <row r="32" spans="1:25" x14ac:dyDescent="0.3">
      <c r="A32" s="20">
        <f>A_P1_I!K36</f>
        <v>0</v>
      </c>
      <c r="B32" s="20">
        <f>A_P1_I!L36</f>
        <v>0</v>
      </c>
      <c r="C32" s="20">
        <f>A_P1_I!M36</f>
        <v>0</v>
      </c>
      <c r="D32" s="20">
        <f>A_P1_I!N36</f>
        <v>0</v>
      </c>
      <c r="E32" s="20">
        <f>A_P1_I!O36</f>
        <v>0</v>
      </c>
      <c r="F32" s="20">
        <f>A_P1_I!P36</f>
        <v>0</v>
      </c>
      <c r="G32" s="20">
        <f>A_P1_I!Q36</f>
        <v>0</v>
      </c>
      <c r="I32" s="20">
        <f>A_CA_I!H36</f>
        <v>0</v>
      </c>
      <c r="J32" s="20">
        <f>A_CA_I!I36</f>
        <v>0</v>
      </c>
      <c r="K32" s="20">
        <f>A_CA_I!J36</f>
        <v>0</v>
      </c>
      <c r="L32" s="20">
        <f>A_CA_I!K36</f>
        <v>0</v>
      </c>
      <c r="M32" s="20">
        <f>A_CA_I!L36</f>
        <v>0</v>
      </c>
      <c r="N32" s="20">
        <f>A_CA_I!M36</f>
        <v>0</v>
      </c>
      <c r="O32" s="20">
        <f>A_CA_I!N36</f>
        <v>0</v>
      </c>
      <c r="Q32" s="34"/>
      <c r="S32" s="20">
        <f t="shared" si="1"/>
        <v>0</v>
      </c>
      <c r="T32" s="20">
        <f t="shared" si="2"/>
        <v>0</v>
      </c>
      <c r="U32" s="20">
        <f t="shared" si="3"/>
        <v>0</v>
      </c>
      <c r="V32" s="20">
        <f t="shared" si="4"/>
        <v>0</v>
      </c>
      <c r="W32" s="20">
        <f t="shared" si="5"/>
        <v>0</v>
      </c>
      <c r="X32" s="20">
        <f t="shared" si="6"/>
        <v>0</v>
      </c>
      <c r="Y32" s="20">
        <f t="shared" si="7"/>
        <v>0</v>
      </c>
    </row>
    <row r="33" spans="1:25" x14ac:dyDescent="0.3">
      <c r="A33" s="20">
        <f>A_P1_I!K37</f>
        <v>0</v>
      </c>
      <c r="B33" s="20">
        <f>A_P1_I!L37</f>
        <v>0</v>
      </c>
      <c r="C33" s="20">
        <f>A_P1_I!M37</f>
        <v>0</v>
      </c>
      <c r="D33" s="20">
        <f>A_P1_I!N37</f>
        <v>0</v>
      </c>
      <c r="E33" s="20">
        <f>A_P1_I!O37</f>
        <v>0</v>
      </c>
      <c r="F33" s="20">
        <f>A_P1_I!P37</f>
        <v>0</v>
      </c>
      <c r="G33" s="20">
        <f>A_P1_I!Q37</f>
        <v>0</v>
      </c>
      <c r="I33" s="20">
        <f>A_CA_I!H37</f>
        <v>0</v>
      </c>
      <c r="J33" s="20">
        <f>A_CA_I!I37</f>
        <v>0</v>
      </c>
      <c r="K33" s="20">
        <f>A_CA_I!J37</f>
        <v>0</v>
      </c>
      <c r="L33" s="20">
        <f>A_CA_I!K37</f>
        <v>0</v>
      </c>
      <c r="M33" s="20">
        <f>A_CA_I!L37</f>
        <v>0</v>
      </c>
      <c r="N33" s="20">
        <f>A_CA_I!M37</f>
        <v>0</v>
      </c>
      <c r="O33" s="20">
        <f>A_CA_I!N37</f>
        <v>0</v>
      </c>
      <c r="Q33" s="34"/>
      <c r="S33" s="20">
        <f t="shared" si="1"/>
        <v>0</v>
      </c>
      <c r="T33" s="20">
        <f t="shared" si="2"/>
        <v>0</v>
      </c>
      <c r="U33" s="20">
        <f t="shared" si="3"/>
        <v>0</v>
      </c>
      <c r="V33" s="20">
        <f t="shared" si="4"/>
        <v>0</v>
      </c>
      <c r="W33" s="20">
        <f t="shared" si="5"/>
        <v>0</v>
      </c>
      <c r="X33" s="20">
        <f t="shared" si="6"/>
        <v>0</v>
      </c>
      <c r="Y33" s="20">
        <f t="shared" si="7"/>
        <v>0</v>
      </c>
    </row>
    <row r="34" spans="1:25" x14ac:dyDescent="0.3">
      <c r="A34" s="20">
        <f>A_P1_I!K38</f>
        <v>0</v>
      </c>
      <c r="B34" s="20">
        <f>A_P1_I!L38</f>
        <v>0</v>
      </c>
      <c r="C34" s="20">
        <f>A_P1_I!M38</f>
        <v>0</v>
      </c>
      <c r="D34" s="20">
        <f>A_P1_I!N38</f>
        <v>0</v>
      </c>
      <c r="E34" s="20">
        <f>A_P1_I!O38</f>
        <v>0</v>
      </c>
      <c r="F34" s="20">
        <f>A_P1_I!P38</f>
        <v>0</v>
      </c>
      <c r="G34" s="20">
        <f>A_P1_I!Q38</f>
        <v>0</v>
      </c>
      <c r="I34" s="20">
        <f>A_CA_I!H38</f>
        <v>0</v>
      </c>
      <c r="J34" s="20">
        <f>A_CA_I!I38</f>
        <v>0</v>
      </c>
      <c r="K34" s="20">
        <f>A_CA_I!J38</f>
        <v>0</v>
      </c>
      <c r="L34" s="20">
        <f>A_CA_I!K38</f>
        <v>0</v>
      </c>
      <c r="M34" s="20">
        <f>A_CA_I!L38</f>
        <v>0</v>
      </c>
      <c r="N34" s="20">
        <f>A_CA_I!M38</f>
        <v>0</v>
      </c>
      <c r="O34" s="20">
        <f>A_CA_I!N38</f>
        <v>0</v>
      </c>
      <c r="Q34" s="34"/>
      <c r="S34" s="20">
        <f t="shared" si="1"/>
        <v>0</v>
      </c>
      <c r="T34" s="20">
        <f t="shared" si="2"/>
        <v>0</v>
      </c>
      <c r="U34" s="20">
        <f t="shared" si="3"/>
        <v>0</v>
      </c>
      <c r="V34" s="20">
        <f t="shared" si="4"/>
        <v>0</v>
      </c>
      <c r="W34" s="20">
        <f t="shared" si="5"/>
        <v>0</v>
      </c>
      <c r="X34" s="20">
        <f t="shared" si="6"/>
        <v>0</v>
      </c>
      <c r="Y34" s="20">
        <f t="shared" si="7"/>
        <v>0</v>
      </c>
    </row>
    <row r="35" spans="1:25" x14ac:dyDescent="0.3">
      <c r="A35" s="20">
        <f>A_P1_I!K39</f>
        <v>0</v>
      </c>
      <c r="B35" s="20">
        <f>A_P1_I!L39</f>
        <v>0</v>
      </c>
      <c r="C35" s="20">
        <f>A_P1_I!M39</f>
        <v>0</v>
      </c>
      <c r="D35" s="20">
        <f>A_P1_I!N39</f>
        <v>0</v>
      </c>
      <c r="E35" s="20">
        <f>A_P1_I!O39</f>
        <v>0</v>
      </c>
      <c r="F35" s="20">
        <f>A_P1_I!P39</f>
        <v>0</v>
      </c>
      <c r="G35" s="20">
        <f>A_P1_I!Q39</f>
        <v>0</v>
      </c>
      <c r="I35" s="20">
        <f>A_CA_I!H39</f>
        <v>0</v>
      </c>
      <c r="J35" s="20">
        <f>A_CA_I!I39</f>
        <v>0</v>
      </c>
      <c r="K35" s="20">
        <f>A_CA_I!J39</f>
        <v>0</v>
      </c>
      <c r="L35" s="20">
        <f>A_CA_I!K39</f>
        <v>0</v>
      </c>
      <c r="M35" s="20">
        <f>A_CA_I!L39</f>
        <v>0</v>
      </c>
      <c r="N35" s="20">
        <f>A_CA_I!M39</f>
        <v>0</v>
      </c>
      <c r="O35" s="20">
        <f>A_CA_I!N39</f>
        <v>0</v>
      </c>
      <c r="Q35" s="34"/>
      <c r="S35" s="20">
        <f t="shared" si="1"/>
        <v>0</v>
      </c>
      <c r="T35" s="20">
        <f t="shared" si="2"/>
        <v>0</v>
      </c>
      <c r="U35" s="20">
        <f t="shared" si="3"/>
        <v>0</v>
      </c>
      <c r="V35" s="20">
        <f t="shared" si="4"/>
        <v>0</v>
      </c>
      <c r="W35" s="20">
        <f t="shared" si="5"/>
        <v>0</v>
      </c>
      <c r="X35" s="20">
        <f t="shared" si="6"/>
        <v>0</v>
      </c>
      <c r="Y35" s="20">
        <f t="shared" si="7"/>
        <v>0</v>
      </c>
    </row>
    <row r="36" spans="1:25" x14ac:dyDescent="0.3">
      <c r="A36" s="20">
        <f>A_P1_I!K40</f>
        <v>0</v>
      </c>
      <c r="B36" s="20">
        <f>A_P1_I!L40</f>
        <v>0</v>
      </c>
      <c r="C36" s="20">
        <f>A_P1_I!M40</f>
        <v>0</v>
      </c>
      <c r="D36" s="20">
        <f>A_P1_I!N40</f>
        <v>0</v>
      </c>
      <c r="E36" s="20">
        <f>A_P1_I!O40</f>
        <v>0</v>
      </c>
      <c r="F36" s="20">
        <f>A_P1_I!P40</f>
        <v>0</v>
      </c>
      <c r="G36" s="20">
        <f>A_P1_I!Q40</f>
        <v>0</v>
      </c>
      <c r="I36" s="20">
        <f>A_CA_I!H40</f>
        <v>0</v>
      </c>
      <c r="J36" s="20">
        <f>A_CA_I!I40</f>
        <v>0</v>
      </c>
      <c r="K36" s="20">
        <f>A_CA_I!J40</f>
        <v>0</v>
      </c>
      <c r="L36" s="20">
        <f>A_CA_I!K40</f>
        <v>0</v>
      </c>
      <c r="M36" s="20">
        <f>A_CA_I!L40</f>
        <v>0</v>
      </c>
      <c r="N36" s="20">
        <f>A_CA_I!M40</f>
        <v>0</v>
      </c>
      <c r="O36" s="20">
        <f>A_CA_I!N40</f>
        <v>0</v>
      </c>
      <c r="Q36" s="34"/>
      <c r="S36" s="20">
        <f t="shared" si="1"/>
        <v>0</v>
      </c>
      <c r="T36" s="20">
        <f t="shared" si="2"/>
        <v>0</v>
      </c>
      <c r="U36" s="20">
        <f t="shared" si="3"/>
        <v>0</v>
      </c>
      <c r="V36" s="20">
        <f t="shared" si="4"/>
        <v>0</v>
      </c>
      <c r="W36" s="20">
        <f t="shared" si="5"/>
        <v>0</v>
      </c>
      <c r="X36" s="20">
        <f t="shared" si="6"/>
        <v>0</v>
      </c>
      <c r="Y36" s="20">
        <f t="shared" si="7"/>
        <v>0</v>
      </c>
    </row>
    <row r="37" spans="1:25" x14ac:dyDescent="0.3">
      <c r="A37" s="20">
        <f>A_P1_I!K41</f>
        <v>0</v>
      </c>
      <c r="B37" s="20">
        <f>A_P1_I!L41</f>
        <v>0</v>
      </c>
      <c r="C37" s="20">
        <f>A_P1_I!M41</f>
        <v>0</v>
      </c>
      <c r="D37" s="20">
        <f>A_P1_I!N41</f>
        <v>0</v>
      </c>
      <c r="E37" s="20">
        <f>A_P1_I!O41</f>
        <v>0</v>
      </c>
      <c r="F37" s="20">
        <f>A_P1_I!P41</f>
        <v>0</v>
      </c>
      <c r="G37" s="20">
        <f>A_P1_I!Q41</f>
        <v>0</v>
      </c>
      <c r="I37" s="20">
        <f>A_CA_I!H41</f>
        <v>0</v>
      </c>
      <c r="J37" s="20">
        <f>A_CA_I!I41</f>
        <v>0</v>
      </c>
      <c r="K37" s="20">
        <f>A_CA_I!J41</f>
        <v>0</v>
      </c>
      <c r="L37" s="20">
        <f>A_CA_I!K41</f>
        <v>0</v>
      </c>
      <c r="M37" s="20">
        <f>A_CA_I!L41</f>
        <v>0</v>
      </c>
      <c r="N37" s="20">
        <f>A_CA_I!M41</f>
        <v>0</v>
      </c>
      <c r="O37" s="20">
        <f>A_CA_I!N41</f>
        <v>0</v>
      </c>
      <c r="Q37" s="34"/>
      <c r="S37" s="20">
        <f t="shared" si="1"/>
        <v>0</v>
      </c>
      <c r="T37" s="20">
        <f t="shared" si="2"/>
        <v>0</v>
      </c>
      <c r="U37" s="20">
        <f t="shared" si="3"/>
        <v>0</v>
      </c>
      <c r="V37" s="20">
        <f t="shared" si="4"/>
        <v>0</v>
      </c>
      <c r="W37" s="20">
        <f t="shared" si="5"/>
        <v>0</v>
      </c>
      <c r="X37" s="20">
        <f t="shared" si="6"/>
        <v>0</v>
      </c>
      <c r="Y37" s="20">
        <f t="shared" si="7"/>
        <v>0</v>
      </c>
    </row>
    <row r="38" spans="1:25" x14ac:dyDescent="0.3">
      <c r="A38" s="20">
        <f>A_P1_I!K42</f>
        <v>0</v>
      </c>
      <c r="B38" s="20">
        <f>A_P1_I!L42</f>
        <v>0</v>
      </c>
      <c r="C38" s="20">
        <f>A_P1_I!M42</f>
        <v>0</v>
      </c>
      <c r="D38" s="20">
        <f>A_P1_I!N42</f>
        <v>0</v>
      </c>
      <c r="E38" s="20">
        <f>A_P1_I!O42</f>
        <v>0</v>
      </c>
      <c r="F38" s="20">
        <f>A_P1_I!P42</f>
        <v>0</v>
      </c>
      <c r="G38" s="20">
        <f>A_P1_I!Q42</f>
        <v>0</v>
      </c>
      <c r="I38" s="20">
        <f>A_CA_I!H42</f>
        <v>0</v>
      </c>
      <c r="J38" s="20">
        <f>A_CA_I!I42</f>
        <v>0</v>
      </c>
      <c r="K38" s="20">
        <f>A_CA_I!J42</f>
        <v>0</v>
      </c>
      <c r="L38" s="20">
        <f>A_CA_I!K42</f>
        <v>0</v>
      </c>
      <c r="M38" s="20">
        <f>A_CA_I!L42</f>
        <v>0</v>
      </c>
      <c r="N38" s="20">
        <f>A_CA_I!M42</f>
        <v>0</v>
      </c>
      <c r="O38" s="20">
        <f>A_CA_I!N42</f>
        <v>0</v>
      </c>
      <c r="Q38" s="34"/>
      <c r="S38" s="20">
        <f t="shared" si="1"/>
        <v>0</v>
      </c>
      <c r="T38" s="20">
        <f t="shared" si="2"/>
        <v>0</v>
      </c>
      <c r="U38" s="20">
        <f t="shared" si="3"/>
        <v>0</v>
      </c>
      <c r="V38" s="20">
        <f t="shared" si="4"/>
        <v>0</v>
      </c>
      <c r="W38" s="20">
        <f t="shared" si="5"/>
        <v>0</v>
      </c>
      <c r="X38" s="20">
        <f t="shared" si="6"/>
        <v>0</v>
      </c>
      <c r="Y38" s="20">
        <f t="shared" si="7"/>
        <v>0</v>
      </c>
    </row>
    <row r="39" spans="1:25" x14ac:dyDescent="0.3">
      <c r="A39" s="20">
        <f>A_P1_I!K43</f>
        <v>0</v>
      </c>
      <c r="B39" s="20">
        <f>A_P1_I!L43</f>
        <v>0</v>
      </c>
      <c r="C39" s="20">
        <f>A_P1_I!M43</f>
        <v>0</v>
      </c>
      <c r="D39" s="20">
        <f>A_P1_I!N43</f>
        <v>0</v>
      </c>
      <c r="E39" s="20">
        <f>A_P1_I!O43</f>
        <v>0</v>
      </c>
      <c r="F39" s="20">
        <f>A_P1_I!P43</f>
        <v>0</v>
      </c>
      <c r="G39" s="20">
        <f>A_P1_I!Q43</f>
        <v>0</v>
      </c>
      <c r="I39" s="20">
        <f>A_CA_I!H43</f>
        <v>0</v>
      </c>
      <c r="J39" s="20">
        <f>A_CA_I!I43</f>
        <v>0</v>
      </c>
      <c r="K39" s="20">
        <f>A_CA_I!J43</f>
        <v>0</v>
      </c>
      <c r="L39" s="20">
        <f>A_CA_I!K43</f>
        <v>0</v>
      </c>
      <c r="M39" s="20">
        <f>A_CA_I!L43</f>
        <v>0</v>
      </c>
      <c r="N39" s="20">
        <f>A_CA_I!M43</f>
        <v>0</v>
      </c>
      <c r="O39" s="20">
        <f>A_CA_I!N43</f>
        <v>0</v>
      </c>
      <c r="Q39" s="34"/>
      <c r="S39" s="20">
        <f t="shared" si="1"/>
        <v>0</v>
      </c>
      <c r="T39" s="20">
        <f t="shared" si="2"/>
        <v>0</v>
      </c>
      <c r="U39" s="20">
        <f t="shared" si="3"/>
        <v>0</v>
      </c>
      <c r="V39" s="20">
        <f t="shared" si="4"/>
        <v>0</v>
      </c>
      <c r="W39" s="20">
        <f t="shared" si="5"/>
        <v>0</v>
      </c>
      <c r="X39" s="20">
        <f t="shared" si="6"/>
        <v>0</v>
      </c>
      <c r="Y39" s="20">
        <f t="shared" si="7"/>
        <v>0</v>
      </c>
    </row>
    <row r="40" spans="1:25" x14ac:dyDescent="0.3">
      <c r="A40" s="20">
        <f>A_P1_I!K44</f>
        <v>0</v>
      </c>
      <c r="B40" s="20">
        <f>A_P1_I!L44</f>
        <v>0</v>
      </c>
      <c r="C40" s="20">
        <f>A_P1_I!M44</f>
        <v>0</v>
      </c>
      <c r="D40" s="20">
        <f>A_P1_I!N44</f>
        <v>0</v>
      </c>
      <c r="E40" s="20">
        <f>A_P1_I!O44</f>
        <v>0</v>
      </c>
      <c r="F40" s="20">
        <f>A_P1_I!P44</f>
        <v>0</v>
      </c>
      <c r="G40" s="20">
        <f>A_P1_I!Q44</f>
        <v>0</v>
      </c>
      <c r="I40" s="20">
        <f>A_CA_I!H44</f>
        <v>0</v>
      </c>
      <c r="J40" s="20">
        <f>A_CA_I!I44</f>
        <v>0</v>
      </c>
      <c r="K40" s="20">
        <f>A_CA_I!J44</f>
        <v>0</v>
      </c>
      <c r="L40" s="20">
        <f>A_CA_I!K44</f>
        <v>0</v>
      </c>
      <c r="M40" s="20">
        <f>A_CA_I!L44</f>
        <v>0</v>
      </c>
      <c r="N40" s="20">
        <f>A_CA_I!M44</f>
        <v>0</v>
      </c>
      <c r="O40" s="20">
        <f>A_CA_I!N44</f>
        <v>0</v>
      </c>
      <c r="Q40" s="34"/>
      <c r="S40" s="20">
        <f t="shared" si="1"/>
        <v>0</v>
      </c>
      <c r="T40" s="20">
        <f t="shared" si="2"/>
        <v>0</v>
      </c>
      <c r="U40" s="20">
        <f t="shared" si="3"/>
        <v>0</v>
      </c>
      <c r="V40" s="20">
        <f t="shared" si="4"/>
        <v>0</v>
      </c>
      <c r="W40" s="20">
        <f t="shared" si="5"/>
        <v>0</v>
      </c>
      <c r="X40" s="20">
        <f t="shared" si="6"/>
        <v>0</v>
      </c>
      <c r="Y40" s="20">
        <f t="shared" si="7"/>
        <v>0</v>
      </c>
    </row>
    <row r="41" spans="1:25" x14ac:dyDescent="0.3">
      <c r="A41" s="20">
        <f>A_P1_I!K45</f>
        <v>0</v>
      </c>
      <c r="B41" s="20">
        <f>A_P1_I!L45</f>
        <v>0</v>
      </c>
      <c r="C41" s="20">
        <f>A_P1_I!M45</f>
        <v>0</v>
      </c>
      <c r="D41" s="20">
        <f>A_P1_I!N45</f>
        <v>0</v>
      </c>
      <c r="E41" s="20">
        <f>A_P1_I!O45</f>
        <v>0</v>
      </c>
      <c r="F41" s="20">
        <f>A_P1_I!P45</f>
        <v>0</v>
      </c>
      <c r="G41" s="20">
        <f>A_P1_I!Q45</f>
        <v>0</v>
      </c>
      <c r="I41" s="20">
        <f>A_CA_I!H45</f>
        <v>0</v>
      </c>
      <c r="J41" s="20">
        <f>A_CA_I!I45</f>
        <v>0</v>
      </c>
      <c r="K41" s="20">
        <f>A_CA_I!J45</f>
        <v>0</v>
      </c>
      <c r="L41" s="20">
        <f>A_CA_I!K45</f>
        <v>0</v>
      </c>
      <c r="M41" s="20">
        <f>A_CA_I!L45</f>
        <v>0</v>
      </c>
      <c r="N41" s="20">
        <f>A_CA_I!M45</f>
        <v>0</v>
      </c>
      <c r="O41" s="20">
        <f>A_CA_I!N45</f>
        <v>0</v>
      </c>
      <c r="Q41" s="34"/>
      <c r="S41" s="20">
        <f t="shared" si="1"/>
        <v>0</v>
      </c>
      <c r="T41" s="20">
        <f t="shared" si="2"/>
        <v>0</v>
      </c>
      <c r="U41" s="20">
        <f t="shared" si="3"/>
        <v>0</v>
      </c>
      <c r="V41" s="20">
        <f t="shared" si="4"/>
        <v>0</v>
      </c>
      <c r="W41" s="20">
        <f t="shared" si="5"/>
        <v>0</v>
      </c>
      <c r="X41" s="20">
        <f t="shared" si="6"/>
        <v>0</v>
      </c>
      <c r="Y41" s="20">
        <f t="shared" si="7"/>
        <v>0</v>
      </c>
    </row>
    <row r="42" spans="1:25" x14ac:dyDescent="0.3">
      <c r="A42" s="20">
        <f>A_P1_I!K46</f>
        <v>0</v>
      </c>
      <c r="B42" s="20">
        <f>A_P1_I!L46</f>
        <v>0</v>
      </c>
      <c r="C42" s="20">
        <f>A_P1_I!M46</f>
        <v>0</v>
      </c>
      <c r="D42" s="20">
        <f>A_P1_I!N46</f>
        <v>0</v>
      </c>
      <c r="E42" s="20">
        <f>A_P1_I!O46</f>
        <v>0</v>
      </c>
      <c r="F42" s="20">
        <f>A_P1_I!P46</f>
        <v>0</v>
      </c>
      <c r="G42" s="20">
        <f>A_P1_I!Q46</f>
        <v>0</v>
      </c>
      <c r="I42" s="20">
        <f>A_CA_I!H46</f>
        <v>0</v>
      </c>
      <c r="J42" s="20">
        <f>A_CA_I!I46</f>
        <v>0</v>
      </c>
      <c r="K42" s="20">
        <f>A_CA_I!J46</f>
        <v>0</v>
      </c>
      <c r="L42" s="20">
        <f>A_CA_I!K46</f>
        <v>0</v>
      </c>
      <c r="M42" s="20">
        <f>A_CA_I!L46</f>
        <v>0</v>
      </c>
      <c r="N42" s="20">
        <f>A_CA_I!M46</f>
        <v>0</v>
      </c>
      <c r="O42" s="20">
        <f>A_CA_I!N46</f>
        <v>0</v>
      </c>
      <c r="Q42" s="34"/>
      <c r="S42" s="20">
        <f t="shared" si="1"/>
        <v>0</v>
      </c>
      <c r="T42" s="20">
        <f t="shared" si="2"/>
        <v>0</v>
      </c>
      <c r="U42" s="20">
        <f t="shared" si="3"/>
        <v>0</v>
      </c>
      <c r="V42" s="20">
        <f t="shared" si="4"/>
        <v>0</v>
      </c>
      <c r="W42" s="20">
        <f t="shared" si="5"/>
        <v>0</v>
      </c>
      <c r="X42" s="20">
        <f t="shared" si="6"/>
        <v>0</v>
      </c>
      <c r="Y42" s="20">
        <f t="shared" si="7"/>
        <v>0</v>
      </c>
    </row>
    <row r="43" spans="1:25" x14ac:dyDescent="0.3">
      <c r="A43" s="20">
        <f>A_P1_I!K47</f>
        <v>0</v>
      </c>
      <c r="B43" s="20">
        <f>A_P1_I!L47</f>
        <v>0</v>
      </c>
      <c r="C43" s="20">
        <f>A_P1_I!M47</f>
        <v>0</v>
      </c>
      <c r="D43" s="20">
        <f>A_P1_I!N47</f>
        <v>0</v>
      </c>
      <c r="E43" s="20">
        <f>A_P1_I!O47</f>
        <v>0</v>
      </c>
      <c r="F43" s="20">
        <f>A_P1_I!P47</f>
        <v>0</v>
      </c>
      <c r="G43" s="20">
        <f>A_P1_I!Q47</f>
        <v>0</v>
      </c>
      <c r="I43" s="20">
        <f>A_CA_I!H47</f>
        <v>0</v>
      </c>
      <c r="J43" s="20">
        <f>A_CA_I!I47</f>
        <v>0</v>
      </c>
      <c r="K43" s="20">
        <f>A_CA_I!J47</f>
        <v>0</v>
      </c>
      <c r="L43" s="20">
        <f>A_CA_I!K47</f>
        <v>0</v>
      </c>
      <c r="M43" s="20">
        <f>A_CA_I!L47</f>
        <v>0</v>
      </c>
      <c r="N43" s="20">
        <f>A_CA_I!M47</f>
        <v>0</v>
      </c>
      <c r="O43" s="20">
        <f>A_CA_I!N47</f>
        <v>0</v>
      </c>
      <c r="Q43" s="34"/>
      <c r="S43" s="20">
        <f t="shared" si="1"/>
        <v>0</v>
      </c>
      <c r="T43" s="20">
        <f t="shared" si="2"/>
        <v>0</v>
      </c>
      <c r="U43" s="20">
        <f t="shared" si="3"/>
        <v>0</v>
      </c>
      <c r="V43" s="20">
        <f t="shared" si="4"/>
        <v>0</v>
      </c>
      <c r="W43" s="20">
        <f t="shared" si="5"/>
        <v>0</v>
      </c>
      <c r="X43" s="20">
        <f t="shared" si="6"/>
        <v>0</v>
      </c>
      <c r="Y43" s="20">
        <f t="shared" si="7"/>
        <v>0</v>
      </c>
    </row>
    <row r="44" spans="1:25" x14ac:dyDescent="0.3">
      <c r="A44" s="20">
        <f>A_P1_I!K48</f>
        <v>0</v>
      </c>
      <c r="B44" s="20">
        <f>A_P1_I!L48</f>
        <v>0</v>
      </c>
      <c r="C44" s="20">
        <f>A_P1_I!M48</f>
        <v>0</v>
      </c>
      <c r="D44" s="20">
        <f>A_P1_I!N48</f>
        <v>0</v>
      </c>
      <c r="E44" s="20">
        <f>A_P1_I!O48</f>
        <v>0</v>
      </c>
      <c r="F44" s="20">
        <f>A_P1_I!P48</f>
        <v>0</v>
      </c>
      <c r="G44" s="20">
        <f>A_P1_I!Q48</f>
        <v>0</v>
      </c>
      <c r="I44" s="20">
        <f>A_CA_I!H48</f>
        <v>0</v>
      </c>
      <c r="J44" s="20">
        <f>A_CA_I!I48</f>
        <v>0</v>
      </c>
      <c r="K44" s="20">
        <f>A_CA_I!J48</f>
        <v>0</v>
      </c>
      <c r="L44" s="20">
        <f>A_CA_I!K48</f>
        <v>0</v>
      </c>
      <c r="M44" s="20">
        <f>A_CA_I!L48</f>
        <v>0</v>
      </c>
      <c r="N44" s="20">
        <f>A_CA_I!M48</f>
        <v>0</v>
      </c>
      <c r="O44" s="20">
        <f>A_CA_I!N48</f>
        <v>0</v>
      </c>
      <c r="Q44" s="34"/>
      <c r="S44" s="20">
        <f t="shared" si="1"/>
        <v>0</v>
      </c>
      <c r="T44" s="20">
        <f t="shared" si="2"/>
        <v>0</v>
      </c>
      <c r="U44" s="20">
        <f t="shared" si="3"/>
        <v>0</v>
      </c>
      <c r="V44" s="20">
        <f t="shared" si="4"/>
        <v>0</v>
      </c>
      <c r="W44" s="20">
        <f t="shared" si="5"/>
        <v>0</v>
      </c>
      <c r="X44" s="20">
        <f t="shared" si="6"/>
        <v>0</v>
      </c>
      <c r="Y44" s="20">
        <f t="shared" si="7"/>
        <v>0</v>
      </c>
    </row>
    <row r="45" spans="1:25" x14ac:dyDescent="0.3">
      <c r="A45" s="20">
        <f>A_P1_I!K49</f>
        <v>0</v>
      </c>
      <c r="B45" s="20">
        <f>A_P1_I!L49</f>
        <v>0</v>
      </c>
      <c r="C45" s="20">
        <f>A_P1_I!M49</f>
        <v>0</v>
      </c>
      <c r="D45" s="20">
        <f>A_P1_I!N49</f>
        <v>0</v>
      </c>
      <c r="E45" s="20">
        <f>A_P1_I!O49</f>
        <v>0</v>
      </c>
      <c r="F45" s="20">
        <f>A_P1_I!P49</f>
        <v>0</v>
      </c>
      <c r="G45" s="20">
        <f>A_P1_I!Q49</f>
        <v>0</v>
      </c>
      <c r="I45" s="20">
        <f>A_CA_I!H49</f>
        <v>0</v>
      </c>
      <c r="J45" s="20">
        <f>A_CA_I!I49</f>
        <v>0</v>
      </c>
      <c r="K45" s="20">
        <f>A_CA_I!J49</f>
        <v>0</v>
      </c>
      <c r="L45" s="20">
        <f>A_CA_I!K49</f>
        <v>0</v>
      </c>
      <c r="M45" s="20">
        <f>A_CA_I!L49</f>
        <v>0</v>
      </c>
      <c r="N45" s="20">
        <f>A_CA_I!M49</f>
        <v>0</v>
      </c>
      <c r="O45" s="20">
        <f>A_CA_I!N49</f>
        <v>0</v>
      </c>
      <c r="Q45" s="34"/>
      <c r="S45" s="20">
        <f t="shared" si="1"/>
        <v>0</v>
      </c>
      <c r="T45" s="20">
        <f t="shared" si="2"/>
        <v>0</v>
      </c>
      <c r="U45" s="20">
        <f t="shared" si="3"/>
        <v>0</v>
      </c>
      <c r="V45" s="20">
        <f t="shared" si="4"/>
        <v>0</v>
      </c>
      <c r="W45" s="20">
        <f t="shared" si="5"/>
        <v>0</v>
      </c>
      <c r="X45" s="20">
        <f t="shared" si="6"/>
        <v>0</v>
      </c>
      <c r="Y45" s="20">
        <f t="shared" si="7"/>
        <v>0</v>
      </c>
    </row>
    <row r="46" spans="1:25" x14ac:dyDescent="0.3">
      <c r="A46" s="20">
        <f>A_P1_I!K50</f>
        <v>0</v>
      </c>
      <c r="B46" s="20">
        <f>A_P1_I!L50</f>
        <v>0</v>
      </c>
      <c r="C46" s="20">
        <f>A_P1_I!M50</f>
        <v>0</v>
      </c>
      <c r="D46" s="20">
        <f>A_P1_I!N50</f>
        <v>0</v>
      </c>
      <c r="E46" s="20">
        <f>A_P1_I!O50</f>
        <v>0</v>
      </c>
      <c r="F46" s="20">
        <f>A_P1_I!P50</f>
        <v>0</v>
      </c>
      <c r="G46" s="20">
        <f>A_P1_I!Q50</f>
        <v>0</v>
      </c>
      <c r="I46" s="20">
        <f>A_CA_I!H50</f>
        <v>0</v>
      </c>
      <c r="J46" s="20">
        <f>A_CA_I!I50</f>
        <v>0</v>
      </c>
      <c r="K46" s="20">
        <f>A_CA_I!J50</f>
        <v>0</v>
      </c>
      <c r="L46" s="20">
        <f>A_CA_I!K50</f>
        <v>0</v>
      </c>
      <c r="M46" s="20">
        <f>A_CA_I!L50</f>
        <v>0</v>
      </c>
      <c r="N46" s="20">
        <f>A_CA_I!M50</f>
        <v>0</v>
      </c>
      <c r="O46" s="20">
        <f>A_CA_I!N50</f>
        <v>0</v>
      </c>
      <c r="Q46" s="34"/>
      <c r="S46" s="20">
        <f t="shared" si="1"/>
        <v>0</v>
      </c>
      <c r="T46" s="20">
        <f t="shared" si="2"/>
        <v>0</v>
      </c>
      <c r="U46" s="20">
        <f t="shared" si="3"/>
        <v>0</v>
      </c>
      <c r="V46" s="20">
        <f t="shared" si="4"/>
        <v>0</v>
      </c>
      <c r="W46" s="20">
        <f t="shared" si="5"/>
        <v>0</v>
      </c>
      <c r="X46" s="20">
        <f t="shared" si="6"/>
        <v>0</v>
      </c>
      <c r="Y46" s="20">
        <f t="shared" si="7"/>
        <v>0</v>
      </c>
    </row>
    <row r="47" spans="1:25" x14ac:dyDescent="0.3">
      <c r="A47" s="20">
        <f>A_P1_I!K51</f>
        <v>0</v>
      </c>
      <c r="B47" s="20">
        <f>A_P1_I!L51</f>
        <v>0</v>
      </c>
      <c r="C47" s="20">
        <f>A_P1_I!M51</f>
        <v>0</v>
      </c>
      <c r="D47" s="20">
        <f>A_P1_I!N51</f>
        <v>0</v>
      </c>
      <c r="E47" s="20">
        <f>A_P1_I!O51</f>
        <v>0</v>
      </c>
      <c r="F47" s="20">
        <f>A_P1_I!P51</f>
        <v>0</v>
      </c>
      <c r="G47" s="20">
        <f>A_P1_I!Q51</f>
        <v>0</v>
      </c>
      <c r="I47" s="20">
        <f>A_CA_I!H51</f>
        <v>0</v>
      </c>
      <c r="J47" s="20">
        <f>A_CA_I!I51</f>
        <v>0</v>
      </c>
      <c r="K47" s="20">
        <f>A_CA_I!J51</f>
        <v>0</v>
      </c>
      <c r="L47" s="20">
        <f>A_CA_I!K51</f>
        <v>0</v>
      </c>
      <c r="M47" s="20">
        <f>A_CA_I!L51</f>
        <v>0</v>
      </c>
      <c r="N47" s="20">
        <f>A_CA_I!M51</f>
        <v>0</v>
      </c>
      <c r="O47" s="20">
        <f>A_CA_I!N51</f>
        <v>0</v>
      </c>
      <c r="Q47" s="34"/>
      <c r="S47" s="20">
        <f t="shared" si="1"/>
        <v>0</v>
      </c>
      <c r="T47" s="20">
        <f t="shared" si="2"/>
        <v>0</v>
      </c>
      <c r="U47" s="20">
        <f t="shared" si="3"/>
        <v>0</v>
      </c>
      <c r="V47" s="20">
        <f t="shared" si="4"/>
        <v>0</v>
      </c>
      <c r="W47" s="20">
        <f t="shared" si="5"/>
        <v>0</v>
      </c>
      <c r="X47" s="20">
        <f t="shared" si="6"/>
        <v>0</v>
      </c>
      <c r="Y47" s="20">
        <f t="shared" si="7"/>
        <v>0</v>
      </c>
    </row>
    <row r="48" spans="1:25" x14ac:dyDescent="0.3">
      <c r="A48" s="20">
        <f>A_P1_I!K52</f>
        <v>0</v>
      </c>
      <c r="B48" s="20">
        <f>A_P1_I!L52</f>
        <v>0</v>
      </c>
      <c r="C48" s="20">
        <f>A_P1_I!M52</f>
        <v>0</v>
      </c>
      <c r="D48" s="20">
        <f>A_P1_I!N52</f>
        <v>0</v>
      </c>
      <c r="E48" s="20">
        <f>A_P1_I!O52</f>
        <v>0</v>
      </c>
      <c r="F48" s="20">
        <f>A_P1_I!P52</f>
        <v>0</v>
      </c>
      <c r="G48" s="20">
        <f>A_P1_I!Q52</f>
        <v>0</v>
      </c>
      <c r="I48" s="20">
        <f>A_CA_I!H52</f>
        <v>0</v>
      </c>
      <c r="J48" s="20">
        <f>A_CA_I!I52</f>
        <v>0</v>
      </c>
      <c r="K48" s="20">
        <f>A_CA_I!J52</f>
        <v>0</v>
      </c>
      <c r="L48" s="20">
        <f>A_CA_I!K52</f>
        <v>0</v>
      </c>
      <c r="M48" s="20">
        <f>A_CA_I!L52</f>
        <v>0</v>
      </c>
      <c r="N48" s="20">
        <f>A_CA_I!M52</f>
        <v>0</v>
      </c>
      <c r="O48" s="20">
        <f>A_CA_I!N52</f>
        <v>0</v>
      </c>
      <c r="Q48" s="34"/>
      <c r="S48" s="20">
        <f t="shared" si="1"/>
        <v>0</v>
      </c>
      <c r="T48" s="20">
        <f t="shared" si="2"/>
        <v>0</v>
      </c>
      <c r="U48" s="20">
        <f t="shared" si="3"/>
        <v>0</v>
      </c>
      <c r="V48" s="20">
        <f t="shared" si="4"/>
        <v>0</v>
      </c>
      <c r="W48" s="20">
        <f t="shared" si="5"/>
        <v>0</v>
      </c>
      <c r="X48" s="20">
        <f t="shared" si="6"/>
        <v>0</v>
      </c>
      <c r="Y48" s="20">
        <f t="shared" si="7"/>
        <v>0</v>
      </c>
    </row>
    <row r="49" spans="1:25" x14ac:dyDescent="0.3">
      <c r="A49" s="20">
        <f>A_P1_I!K53</f>
        <v>0</v>
      </c>
      <c r="B49" s="20">
        <f>A_P1_I!L53</f>
        <v>0</v>
      </c>
      <c r="C49" s="20">
        <f>A_P1_I!M53</f>
        <v>0</v>
      </c>
      <c r="D49" s="20">
        <f>A_P1_I!N53</f>
        <v>0</v>
      </c>
      <c r="E49" s="20">
        <f>A_P1_I!O53</f>
        <v>0</v>
      </c>
      <c r="F49" s="20">
        <f>A_P1_I!P53</f>
        <v>0</v>
      </c>
      <c r="G49" s="20">
        <f>A_P1_I!Q53</f>
        <v>0</v>
      </c>
      <c r="I49" s="20">
        <f>A_CA_I!H53</f>
        <v>0</v>
      </c>
      <c r="J49" s="20">
        <f>A_CA_I!I53</f>
        <v>0</v>
      </c>
      <c r="K49" s="20">
        <f>A_CA_I!J53</f>
        <v>0</v>
      </c>
      <c r="L49" s="20">
        <f>A_CA_I!K53</f>
        <v>0</v>
      </c>
      <c r="M49" s="20">
        <f>A_CA_I!L53</f>
        <v>0</v>
      </c>
      <c r="N49" s="20">
        <f>A_CA_I!M53</f>
        <v>0</v>
      </c>
      <c r="O49" s="20">
        <f>A_CA_I!N53</f>
        <v>0</v>
      </c>
      <c r="Q49" s="34"/>
      <c r="S49" s="20">
        <f t="shared" si="1"/>
        <v>0</v>
      </c>
      <c r="T49" s="20">
        <f t="shared" si="2"/>
        <v>0</v>
      </c>
      <c r="U49" s="20">
        <f t="shared" si="3"/>
        <v>0</v>
      </c>
      <c r="V49" s="20">
        <f t="shared" si="4"/>
        <v>0</v>
      </c>
      <c r="W49" s="20">
        <f t="shared" si="5"/>
        <v>0</v>
      </c>
      <c r="X49" s="20">
        <f t="shared" si="6"/>
        <v>0</v>
      </c>
      <c r="Y49" s="20">
        <f t="shared" si="7"/>
        <v>0</v>
      </c>
    </row>
    <row r="50" spans="1:25" x14ac:dyDescent="0.3">
      <c r="A50" s="20">
        <f>A_P1_I!K54</f>
        <v>0</v>
      </c>
      <c r="B50" s="20">
        <f>A_P1_I!L54</f>
        <v>0</v>
      </c>
      <c r="C50" s="20">
        <f>A_P1_I!M54</f>
        <v>0</v>
      </c>
      <c r="D50" s="20">
        <f>A_P1_I!N54</f>
        <v>0</v>
      </c>
      <c r="E50" s="20">
        <f>A_P1_I!O54</f>
        <v>0</v>
      </c>
      <c r="F50" s="20">
        <f>A_P1_I!P54</f>
        <v>0</v>
      </c>
      <c r="G50" s="20">
        <f>A_P1_I!Q54</f>
        <v>0</v>
      </c>
      <c r="I50" s="20">
        <f>A_CA_I!H54</f>
        <v>0</v>
      </c>
      <c r="J50" s="20">
        <f>A_CA_I!I54</f>
        <v>0</v>
      </c>
      <c r="K50" s="20">
        <f>A_CA_I!J54</f>
        <v>0</v>
      </c>
      <c r="L50" s="20">
        <f>A_CA_I!K54</f>
        <v>0</v>
      </c>
      <c r="M50" s="20">
        <f>A_CA_I!L54</f>
        <v>0</v>
      </c>
      <c r="N50" s="20">
        <f>A_CA_I!M54</f>
        <v>0</v>
      </c>
      <c r="O50" s="20">
        <f>A_CA_I!N54</f>
        <v>0</v>
      </c>
      <c r="Q50" s="34"/>
      <c r="S50" s="20">
        <f t="shared" si="1"/>
        <v>0</v>
      </c>
      <c r="T50" s="20">
        <f t="shared" si="2"/>
        <v>0</v>
      </c>
      <c r="U50" s="20">
        <f t="shared" si="3"/>
        <v>0</v>
      </c>
      <c r="V50" s="20">
        <f t="shared" si="4"/>
        <v>0</v>
      </c>
      <c r="W50" s="20">
        <f t="shared" si="5"/>
        <v>0</v>
      </c>
      <c r="X50" s="20">
        <f t="shared" si="6"/>
        <v>0</v>
      </c>
      <c r="Y50" s="20">
        <f t="shared" si="7"/>
        <v>0</v>
      </c>
    </row>
    <row r="51" spans="1:25" x14ac:dyDescent="0.3">
      <c r="A51" s="20">
        <f>A_P1_I!K55</f>
        <v>0</v>
      </c>
      <c r="B51" s="20">
        <f>A_P1_I!L55</f>
        <v>0</v>
      </c>
      <c r="C51" s="20">
        <f>A_P1_I!M55</f>
        <v>0</v>
      </c>
      <c r="D51" s="20">
        <f>A_P1_I!N55</f>
        <v>0</v>
      </c>
      <c r="E51" s="20">
        <f>A_P1_I!O55</f>
        <v>0</v>
      </c>
      <c r="F51" s="20">
        <f>A_P1_I!P55</f>
        <v>0</v>
      </c>
      <c r="G51" s="20">
        <f>A_P1_I!Q55</f>
        <v>0</v>
      </c>
      <c r="I51" s="20">
        <f>A_CA_I!H55</f>
        <v>0</v>
      </c>
      <c r="J51" s="20">
        <f>A_CA_I!I55</f>
        <v>0</v>
      </c>
      <c r="K51" s="20">
        <f>A_CA_I!J55</f>
        <v>0</v>
      </c>
      <c r="L51" s="20">
        <f>A_CA_I!K55</f>
        <v>0</v>
      </c>
      <c r="M51" s="20">
        <f>A_CA_I!L55</f>
        <v>0</v>
      </c>
      <c r="N51" s="20">
        <f>A_CA_I!M55</f>
        <v>0</v>
      </c>
      <c r="O51" s="20">
        <f>A_CA_I!N55</f>
        <v>0</v>
      </c>
      <c r="Q51" s="34"/>
      <c r="S51" s="20">
        <f t="shared" si="1"/>
        <v>0</v>
      </c>
      <c r="T51" s="20">
        <f t="shared" si="2"/>
        <v>0</v>
      </c>
      <c r="U51" s="20">
        <f t="shared" si="3"/>
        <v>0</v>
      </c>
      <c r="V51" s="20">
        <f t="shared" si="4"/>
        <v>0</v>
      </c>
      <c r="W51" s="20">
        <f t="shared" si="5"/>
        <v>0</v>
      </c>
      <c r="X51" s="20">
        <f t="shared" si="6"/>
        <v>0</v>
      </c>
      <c r="Y51" s="20">
        <f t="shared" si="7"/>
        <v>0</v>
      </c>
    </row>
    <row r="52" spans="1:25" x14ac:dyDescent="0.3">
      <c r="A52" s="20">
        <f>A_P1_I!K56</f>
        <v>0</v>
      </c>
      <c r="B52" s="20">
        <f>A_P1_I!L56</f>
        <v>0</v>
      </c>
      <c r="C52" s="20">
        <f>A_P1_I!M56</f>
        <v>0</v>
      </c>
      <c r="D52" s="20">
        <f>A_P1_I!N56</f>
        <v>0</v>
      </c>
      <c r="E52" s="20">
        <f>A_P1_I!O56</f>
        <v>0</v>
      </c>
      <c r="F52" s="20">
        <f>A_P1_I!P56</f>
        <v>0</v>
      </c>
      <c r="G52" s="20">
        <f>A_P1_I!Q56</f>
        <v>0</v>
      </c>
      <c r="I52" s="20">
        <f>A_CA_I!H56</f>
        <v>0</v>
      </c>
      <c r="J52" s="20">
        <f>A_CA_I!I56</f>
        <v>0</v>
      </c>
      <c r="K52" s="20">
        <f>A_CA_I!J56</f>
        <v>0</v>
      </c>
      <c r="L52" s="20">
        <f>A_CA_I!K56</f>
        <v>0</v>
      </c>
      <c r="M52" s="20">
        <f>A_CA_I!L56</f>
        <v>0</v>
      </c>
      <c r="N52" s="20">
        <f>A_CA_I!M56</f>
        <v>0</v>
      </c>
      <c r="O52" s="20">
        <f>A_CA_I!N56</f>
        <v>0</v>
      </c>
      <c r="Q52" s="34"/>
      <c r="S52" s="20">
        <f t="shared" si="1"/>
        <v>0</v>
      </c>
      <c r="T52" s="20">
        <f t="shared" si="2"/>
        <v>0</v>
      </c>
      <c r="U52" s="20">
        <f t="shared" si="3"/>
        <v>0</v>
      </c>
      <c r="V52" s="20">
        <f t="shared" si="4"/>
        <v>0</v>
      </c>
      <c r="W52" s="20">
        <f t="shared" si="5"/>
        <v>0</v>
      </c>
      <c r="X52" s="20">
        <f t="shared" si="6"/>
        <v>0</v>
      </c>
      <c r="Y52" s="20">
        <f t="shared" si="7"/>
        <v>0</v>
      </c>
    </row>
    <row r="53" spans="1:25" x14ac:dyDescent="0.3">
      <c r="A53" s="20">
        <f>A_P1_I!K57</f>
        <v>0</v>
      </c>
      <c r="B53" s="20">
        <f>A_P1_I!L57</f>
        <v>0</v>
      </c>
      <c r="C53" s="20">
        <f>A_P1_I!M57</f>
        <v>0</v>
      </c>
      <c r="D53" s="20">
        <f>A_P1_I!N57</f>
        <v>0</v>
      </c>
      <c r="E53" s="20">
        <f>A_P1_I!O57</f>
        <v>0</v>
      </c>
      <c r="F53" s="20">
        <f>A_P1_I!P57</f>
        <v>0</v>
      </c>
      <c r="G53" s="20">
        <f>A_P1_I!Q57</f>
        <v>0</v>
      </c>
      <c r="I53" s="20">
        <f>A_CA_I!H57</f>
        <v>0</v>
      </c>
      <c r="J53" s="20">
        <f>A_CA_I!I57</f>
        <v>0</v>
      </c>
      <c r="K53" s="20">
        <f>A_CA_I!J57</f>
        <v>0</v>
      </c>
      <c r="L53" s="20">
        <f>A_CA_I!K57</f>
        <v>0</v>
      </c>
      <c r="M53" s="20">
        <f>A_CA_I!L57</f>
        <v>0</v>
      </c>
      <c r="N53" s="20">
        <f>A_CA_I!M57</f>
        <v>0</v>
      </c>
      <c r="O53" s="20">
        <f>A_CA_I!N57</f>
        <v>0</v>
      </c>
      <c r="Q53" s="34"/>
      <c r="S53" s="20">
        <f t="shared" si="1"/>
        <v>0</v>
      </c>
      <c r="T53" s="20">
        <f t="shared" si="2"/>
        <v>0</v>
      </c>
      <c r="U53" s="20">
        <f t="shared" si="3"/>
        <v>0</v>
      </c>
      <c r="V53" s="20">
        <f t="shared" si="4"/>
        <v>0</v>
      </c>
      <c r="W53" s="20">
        <f t="shared" si="5"/>
        <v>0</v>
      </c>
      <c r="X53" s="20">
        <f t="shared" si="6"/>
        <v>0</v>
      </c>
      <c r="Y53" s="20">
        <f t="shared" si="7"/>
        <v>0</v>
      </c>
    </row>
    <row r="54" spans="1:25" x14ac:dyDescent="0.3">
      <c r="Q54" s="34"/>
    </row>
    <row r="55" spans="1:25" x14ac:dyDescent="0.3">
      <c r="Q55" s="34"/>
      <c r="R55" s="21" t="s">
        <v>74</v>
      </c>
      <c r="S55" s="36" t="s">
        <v>24</v>
      </c>
      <c r="T55" s="36" t="s">
        <v>26</v>
      </c>
      <c r="U55" s="36" t="s">
        <v>29</v>
      </c>
      <c r="V55" s="36" t="s">
        <v>32</v>
      </c>
      <c r="W55" s="36" t="s">
        <v>35</v>
      </c>
      <c r="X55" s="36" t="s">
        <v>38</v>
      </c>
      <c r="Y55" s="36" t="s">
        <v>41</v>
      </c>
    </row>
    <row r="56" spans="1:25" x14ac:dyDescent="0.3">
      <c r="Q56" s="34"/>
      <c r="R56" s="21" t="s">
        <v>91</v>
      </c>
      <c r="S56" s="37" t="str">
        <f t="shared" ref="S56:Y56" si="8">IF(SUM(S7:S53) &gt; 0, COUNTIF(S7:S53, "&gt;=" &amp; S4), "")</f>
        <v/>
      </c>
      <c r="T56" s="37" t="str">
        <f t="shared" si="8"/>
        <v/>
      </c>
      <c r="U56" s="37" t="str">
        <f t="shared" si="8"/>
        <v/>
      </c>
      <c r="V56" s="37" t="str">
        <f t="shared" si="8"/>
        <v/>
      </c>
      <c r="W56" s="37" t="str">
        <f t="shared" si="8"/>
        <v/>
      </c>
      <c r="X56" s="37" t="str">
        <f t="shared" si="8"/>
        <v/>
      </c>
      <c r="Y56" s="37" t="str">
        <f t="shared" si="8"/>
        <v/>
      </c>
    </row>
    <row r="57" spans="1:25" x14ac:dyDescent="0.3">
      <c r="Q57" s="34"/>
      <c r="R57" s="21" t="s">
        <v>92</v>
      </c>
      <c r="S57" s="11">
        <v>47</v>
      </c>
      <c r="T57" s="11">
        <v>47</v>
      </c>
      <c r="U57" s="11">
        <v>47</v>
      </c>
      <c r="V57" s="11">
        <v>47</v>
      </c>
      <c r="W57" s="11">
        <v>47</v>
      </c>
      <c r="X57" s="11">
        <v>47</v>
      </c>
      <c r="Y57" s="11">
        <v>47</v>
      </c>
    </row>
    <row r="58" spans="1:25" x14ac:dyDescent="0.3">
      <c r="Q58" s="34"/>
      <c r="R58" s="21" t="s">
        <v>93</v>
      </c>
      <c r="S58" s="37" t="str">
        <f t="shared" ref="S58:Y58" si="9">IF(SUM(S7:S53) &gt; 0, S56/S57*100, "0")</f>
        <v>0</v>
      </c>
      <c r="T58" s="37" t="str">
        <f t="shared" si="9"/>
        <v>0</v>
      </c>
      <c r="U58" s="37" t="str">
        <f t="shared" si="9"/>
        <v>0</v>
      </c>
      <c r="V58" s="37" t="str">
        <f t="shared" si="9"/>
        <v>0</v>
      </c>
      <c r="W58" s="37" t="str">
        <f t="shared" si="9"/>
        <v>0</v>
      </c>
      <c r="X58" s="37" t="str">
        <f t="shared" si="9"/>
        <v>0</v>
      </c>
      <c r="Y58" s="37" t="str">
        <f t="shared" si="9"/>
        <v>0</v>
      </c>
    </row>
  </sheetData>
  <sheetProtection sheet="1"/>
  <mergeCells count="3">
    <mergeCell ref="I1:O1"/>
    <mergeCell ref="S1:Y1"/>
    <mergeCell ref="A1:G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8"/>
  <sheetViews>
    <sheetView workbookViewId="0">
      <selection activeCell="J16" sqref="J16"/>
    </sheetView>
  </sheetViews>
  <sheetFormatPr defaultRowHeight="14.4" x14ac:dyDescent="0.3"/>
  <cols>
    <col min="9" max="9" width="2.44140625" customWidth="1"/>
    <col min="10" max="10" width="14.33203125" customWidth="1"/>
  </cols>
  <sheetData>
    <row r="1" spans="1:17" ht="15.6" x14ac:dyDescent="0.3">
      <c r="A1" s="54" t="s">
        <v>57</v>
      </c>
      <c r="B1" s="54"/>
      <c r="C1" s="54"/>
      <c r="D1" s="54"/>
      <c r="E1" s="54"/>
      <c r="F1" s="54"/>
      <c r="G1" s="54"/>
      <c r="I1" s="34"/>
      <c r="K1" s="55" t="s">
        <v>90</v>
      </c>
      <c r="L1" s="55"/>
      <c r="M1" s="55"/>
      <c r="N1" s="55"/>
      <c r="O1" s="55"/>
      <c r="P1" s="55"/>
      <c r="Q1" s="55"/>
    </row>
    <row r="2" spans="1:17" x14ac:dyDescent="0.3">
      <c r="A2" s="35" t="s">
        <v>24</v>
      </c>
      <c r="B2" s="35" t="s">
        <v>26</v>
      </c>
      <c r="C2" s="35" t="s">
        <v>29</v>
      </c>
      <c r="D2" s="35" t="s">
        <v>32</v>
      </c>
      <c r="E2" s="35" t="s">
        <v>35</v>
      </c>
      <c r="F2" s="35" t="s">
        <v>38</v>
      </c>
      <c r="G2" s="35" t="s">
        <v>41</v>
      </c>
      <c r="I2" s="34"/>
      <c r="K2" s="36" t="s">
        <v>24</v>
      </c>
      <c r="L2" s="36" t="s">
        <v>26</v>
      </c>
      <c r="M2" s="36" t="s">
        <v>29</v>
      </c>
      <c r="N2" s="36" t="s">
        <v>32</v>
      </c>
      <c r="O2" s="36" t="s">
        <v>35</v>
      </c>
      <c r="P2" s="36" t="s">
        <v>38</v>
      </c>
      <c r="Q2" s="36" t="s">
        <v>41</v>
      </c>
    </row>
    <row r="3" spans="1:17" x14ac:dyDescent="0.3">
      <c r="A3" s="20">
        <f>A_EndSem_E!Q3</f>
        <v>0</v>
      </c>
      <c r="B3" s="20">
        <f>A_EndSem_E!R3</f>
        <v>0</v>
      </c>
      <c r="C3" s="20">
        <f>A_EndSem_E!S3</f>
        <v>0</v>
      </c>
      <c r="D3" s="20">
        <f>A_EndSem_E!T3</f>
        <v>0</v>
      </c>
      <c r="E3" s="20">
        <f>A_EndSem_E!U3</f>
        <v>0</v>
      </c>
      <c r="F3" s="20">
        <f>A_EndSem_E!V3</f>
        <v>0</v>
      </c>
      <c r="G3" s="20">
        <f>A_EndSem_E!W3</f>
        <v>0</v>
      </c>
      <c r="I3" s="34"/>
      <c r="K3" s="20">
        <f t="shared" ref="K3:Q4" si="0">SUM(A3)</f>
        <v>0</v>
      </c>
      <c r="L3" s="20">
        <f t="shared" si="0"/>
        <v>0</v>
      </c>
      <c r="M3" s="20">
        <f t="shared" si="0"/>
        <v>0</v>
      </c>
      <c r="N3" s="20">
        <f t="shared" si="0"/>
        <v>0</v>
      </c>
      <c r="O3" s="20">
        <f t="shared" si="0"/>
        <v>0</v>
      </c>
      <c r="P3" s="20">
        <f t="shared" si="0"/>
        <v>0</v>
      </c>
      <c r="Q3" s="20">
        <f t="shared" si="0"/>
        <v>0</v>
      </c>
    </row>
    <row r="4" spans="1:17" x14ac:dyDescent="0.3">
      <c r="A4" s="20">
        <f>A_EndSem_E!Q4</f>
        <v>0</v>
      </c>
      <c r="B4" s="20">
        <f>A_EndSem_E!R4</f>
        <v>0</v>
      </c>
      <c r="C4" s="20">
        <f>A_EndSem_E!S4</f>
        <v>0</v>
      </c>
      <c r="D4" s="20">
        <f>A_EndSem_E!T4</f>
        <v>0</v>
      </c>
      <c r="E4" s="20">
        <f>A_EndSem_E!U4</f>
        <v>0</v>
      </c>
      <c r="F4" s="20">
        <f>A_EndSem_E!V4</f>
        <v>0</v>
      </c>
      <c r="G4" s="20">
        <f>A_EndSem_E!W4</f>
        <v>0</v>
      </c>
      <c r="I4" s="34"/>
      <c r="K4" s="20">
        <f t="shared" si="0"/>
        <v>0</v>
      </c>
      <c r="L4" s="20">
        <f t="shared" si="0"/>
        <v>0</v>
      </c>
      <c r="M4" s="20">
        <f t="shared" si="0"/>
        <v>0</v>
      </c>
      <c r="N4" s="20">
        <f t="shared" si="0"/>
        <v>0</v>
      </c>
      <c r="O4" s="20">
        <f t="shared" si="0"/>
        <v>0</v>
      </c>
      <c r="P4" s="20">
        <f t="shared" si="0"/>
        <v>0</v>
      </c>
      <c r="Q4" s="20">
        <f t="shared" si="0"/>
        <v>0</v>
      </c>
    </row>
    <row r="5" spans="1:17" x14ac:dyDescent="0.3">
      <c r="I5" s="34"/>
    </row>
    <row r="6" spans="1:17" x14ac:dyDescent="0.3">
      <c r="A6" s="35" t="s">
        <v>24</v>
      </c>
      <c r="B6" s="35" t="s">
        <v>26</v>
      </c>
      <c r="C6" s="35" t="s">
        <v>29</v>
      </c>
      <c r="D6" s="35" t="s">
        <v>32</v>
      </c>
      <c r="E6" s="35" t="s">
        <v>35</v>
      </c>
      <c r="F6" s="35" t="s">
        <v>38</v>
      </c>
      <c r="G6" s="35" t="s">
        <v>41</v>
      </c>
      <c r="I6" s="34"/>
      <c r="K6" s="36" t="s">
        <v>24</v>
      </c>
      <c r="L6" s="36" t="s">
        <v>26</v>
      </c>
      <c r="M6" s="36" t="s">
        <v>29</v>
      </c>
      <c r="N6" s="36" t="s">
        <v>32</v>
      </c>
      <c r="O6" s="36" t="s">
        <v>35</v>
      </c>
      <c r="P6" s="36" t="s">
        <v>38</v>
      </c>
      <c r="Q6" s="36" t="s">
        <v>41</v>
      </c>
    </row>
    <row r="7" spans="1:17" x14ac:dyDescent="0.3">
      <c r="A7" s="20">
        <f>A_EndSem_E!Q11</f>
        <v>0</v>
      </c>
      <c r="B7" s="20">
        <f>A_EndSem_E!R11</f>
        <v>0</v>
      </c>
      <c r="C7" s="20">
        <f>A_EndSem_E!S11</f>
        <v>0</v>
      </c>
      <c r="D7" s="20">
        <f>A_EndSem_E!T11</f>
        <v>0</v>
      </c>
      <c r="E7" s="20">
        <f>A_EndSem_E!U11</f>
        <v>0</v>
      </c>
      <c r="F7" s="20">
        <f>A_EndSem_E!V11</f>
        <v>0</v>
      </c>
      <c r="G7" s="20">
        <f>A_EndSem_E!W11</f>
        <v>0</v>
      </c>
      <c r="I7" s="34"/>
      <c r="K7" s="20">
        <f t="shared" ref="K7:K53" si="1">SUM(A7)</f>
        <v>0</v>
      </c>
      <c r="L7" s="20">
        <f t="shared" ref="L7:L53" si="2">SUM(B7)</f>
        <v>0</v>
      </c>
      <c r="M7" s="20">
        <f t="shared" ref="M7:M53" si="3">SUM(C7)</f>
        <v>0</v>
      </c>
      <c r="N7" s="20">
        <f t="shared" ref="N7:N53" si="4">SUM(D7)</f>
        <v>0</v>
      </c>
      <c r="O7" s="20">
        <f t="shared" ref="O7:O53" si="5">SUM(E7)</f>
        <v>0</v>
      </c>
      <c r="P7" s="20">
        <f t="shared" ref="P7:P53" si="6">SUM(F7)</f>
        <v>0</v>
      </c>
      <c r="Q7" s="20">
        <f t="shared" ref="Q7:Q53" si="7">SUM(G7)</f>
        <v>0</v>
      </c>
    </row>
    <row r="8" spans="1:17" x14ac:dyDescent="0.3">
      <c r="A8" s="20">
        <f>A_EndSem_E!Q12</f>
        <v>0</v>
      </c>
      <c r="B8" s="20">
        <f>A_EndSem_E!R12</f>
        <v>0</v>
      </c>
      <c r="C8" s="20">
        <f>A_EndSem_E!S12</f>
        <v>0</v>
      </c>
      <c r="D8" s="20">
        <f>A_EndSem_E!T12</f>
        <v>0</v>
      </c>
      <c r="E8" s="20">
        <f>A_EndSem_E!U12</f>
        <v>0</v>
      </c>
      <c r="F8" s="20">
        <f>A_EndSem_E!V12</f>
        <v>0</v>
      </c>
      <c r="G8" s="20">
        <f>A_EndSem_E!W12</f>
        <v>0</v>
      </c>
      <c r="I8" s="34"/>
      <c r="K8" s="20">
        <f t="shared" si="1"/>
        <v>0</v>
      </c>
      <c r="L8" s="20">
        <f t="shared" si="2"/>
        <v>0</v>
      </c>
      <c r="M8" s="20">
        <f t="shared" si="3"/>
        <v>0</v>
      </c>
      <c r="N8" s="20">
        <f t="shared" si="4"/>
        <v>0</v>
      </c>
      <c r="O8" s="20">
        <f t="shared" si="5"/>
        <v>0</v>
      </c>
      <c r="P8" s="20">
        <f t="shared" si="6"/>
        <v>0</v>
      </c>
      <c r="Q8" s="20">
        <f t="shared" si="7"/>
        <v>0</v>
      </c>
    </row>
    <row r="9" spans="1:17" x14ac:dyDescent="0.3">
      <c r="A9" s="20">
        <f>A_EndSem_E!Q13</f>
        <v>0</v>
      </c>
      <c r="B9" s="20">
        <f>A_EndSem_E!R13</f>
        <v>0</v>
      </c>
      <c r="C9" s="20">
        <f>A_EndSem_E!S13</f>
        <v>0</v>
      </c>
      <c r="D9" s="20">
        <f>A_EndSem_E!T13</f>
        <v>0</v>
      </c>
      <c r="E9" s="20">
        <f>A_EndSem_E!U13</f>
        <v>0</v>
      </c>
      <c r="F9" s="20">
        <f>A_EndSem_E!V13</f>
        <v>0</v>
      </c>
      <c r="G9" s="20">
        <f>A_EndSem_E!W13</f>
        <v>0</v>
      </c>
      <c r="I9" s="34"/>
      <c r="K9" s="20">
        <f t="shared" si="1"/>
        <v>0</v>
      </c>
      <c r="L9" s="20">
        <f t="shared" si="2"/>
        <v>0</v>
      </c>
      <c r="M9" s="20">
        <f t="shared" si="3"/>
        <v>0</v>
      </c>
      <c r="N9" s="20">
        <f t="shared" si="4"/>
        <v>0</v>
      </c>
      <c r="O9" s="20">
        <f t="shared" si="5"/>
        <v>0</v>
      </c>
      <c r="P9" s="20">
        <f t="shared" si="6"/>
        <v>0</v>
      </c>
      <c r="Q9" s="20">
        <f t="shared" si="7"/>
        <v>0</v>
      </c>
    </row>
    <row r="10" spans="1:17" x14ac:dyDescent="0.3">
      <c r="A10" s="20">
        <f>A_EndSem_E!Q14</f>
        <v>0</v>
      </c>
      <c r="B10" s="20">
        <f>A_EndSem_E!R14</f>
        <v>0</v>
      </c>
      <c r="C10" s="20">
        <f>A_EndSem_E!S14</f>
        <v>0</v>
      </c>
      <c r="D10" s="20">
        <f>A_EndSem_E!T14</f>
        <v>0</v>
      </c>
      <c r="E10" s="20">
        <f>A_EndSem_E!U14</f>
        <v>0</v>
      </c>
      <c r="F10" s="20">
        <f>A_EndSem_E!V14</f>
        <v>0</v>
      </c>
      <c r="G10" s="20">
        <f>A_EndSem_E!W14</f>
        <v>0</v>
      </c>
      <c r="I10" s="34"/>
      <c r="K10" s="20">
        <f t="shared" si="1"/>
        <v>0</v>
      </c>
      <c r="L10" s="20">
        <f t="shared" si="2"/>
        <v>0</v>
      </c>
      <c r="M10" s="20">
        <f t="shared" si="3"/>
        <v>0</v>
      </c>
      <c r="N10" s="20">
        <f t="shared" si="4"/>
        <v>0</v>
      </c>
      <c r="O10" s="20">
        <f t="shared" si="5"/>
        <v>0</v>
      </c>
      <c r="P10" s="20">
        <f t="shared" si="6"/>
        <v>0</v>
      </c>
      <c r="Q10" s="20">
        <f t="shared" si="7"/>
        <v>0</v>
      </c>
    </row>
    <row r="11" spans="1:17" x14ac:dyDescent="0.3">
      <c r="A11" s="20">
        <f>A_EndSem_E!Q15</f>
        <v>0</v>
      </c>
      <c r="B11" s="20">
        <f>A_EndSem_E!R15</f>
        <v>0</v>
      </c>
      <c r="C11" s="20">
        <f>A_EndSem_E!S15</f>
        <v>0</v>
      </c>
      <c r="D11" s="20">
        <f>A_EndSem_E!T15</f>
        <v>0</v>
      </c>
      <c r="E11" s="20">
        <f>A_EndSem_E!U15</f>
        <v>0</v>
      </c>
      <c r="F11" s="20">
        <f>A_EndSem_E!V15</f>
        <v>0</v>
      </c>
      <c r="G11" s="20">
        <f>A_EndSem_E!W15</f>
        <v>0</v>
      </c>
      <c r="I11" s="34"/>
      <c r="K11" s="20">
        <f t="shared" si="1"/>
        <v>0</v>
      </c>
      <c r="L11" s="20">
        <f t="shared" si="2"/>
        <v>0</v>
      </c>
      <c r="M11" s="20">
        <f t="shared" si="3"/>
        <v>0</v>
      </c>
      <c r="N11" s="20">
        <f t="shared" si="4"/>
        <v>0</v>
      </c>
      <c r="O11" s="20">
        <f t="shared" si="5"/>
        <v>0</v>
      </c>
      <c r="P11" s="20">
        <f t="shared" si="6"/>
        <v>0</v>
      </c>
      <c r="Q11" s="20">
        <f t="shared" si="7"/>
        <v>0</v>
      </c>
    </row>
    <row r="12" spans="1:17" x14ac:dyDescent="0.3">
      <c r="A12" s="20">
        <f>A_EndSem_E!Q16</f>
        <v>0</v>
      </c>
      <c r="B12" s="20">
        <f>A_EndSem_E!R16</f>
        <v>0</v>
      </c>
      <c r="C12" s="20">
        <f>A_EndSem_E!S16</f>
        <v>0</v>
      </c>
      <c r="D12" s="20">
        <f>A_EndSem_E!T16</f>
        <v>0</v>
      </c>
      <c r="E12" s="20">
        <f>A_EndSem_E!U16</f>
        <v>0</v>
      </c>
      <c r="F12" s="20">
        <f>A_EndSem_E!V16</f>
        <v>0</v>
      </c>
      <c r="G12" s="20">
        <f>A_EndSem_E!W16</f>
        <v>0</v>
      </c>
      <c r="I12" s="34"/>
      <c r="K12" s="20">
        <f t="shared" si="1"/>
        <v>0</v>
      </c>
      <c r="L12" s="20">
        <f t="shared" si="2"/>
        <v>0</v>
      </c>
      <c r="M12" s="20">
        <f t="shared" si="3"/>
        <v>0</v>
      </c>
      <c r="N12" s="20">
        <f t="shared" si="4"/>
        <v>0</v>
      </c>
      <c r="O12" s="20">
        <f t="shared" si="5"/>
        <v>0</v>
      </c>
      <c r="P12" s="20">
        <f t="shared" si="6"/>
        <v>0</v>
      </c>
      <c r="Q12" s="20">
        <f t="shared" si="7"/>
        <v>0</v>
      </c>
    </row>
    <row r="13" spans="1:17" x14ac:dyDescent="0.3">
      <c r="A13" s="20">
        <f>A_EndSem_E!Q17</f>
        <v>0</v>
      </c>
      <c r="B13" s="20">
        <f>A_EndSem_E!R17</f>
        <v>0</v>
      </c>
      <c r="C13" s="20">
        <f>A_EndSem_E!S17</f>
        <v>0</v>
      </c>
      <c r="D13" s="20">
        <f>A_EndSem_E!T17</f>
        <v>0</v>
      </c>
      <c r="E13" s="20">
        <f>A_EndSem_E!U17</f>
        <v>0</v>
      </c>
      <c r="F13" s="20">
        <f>A_EndSem_E!V17</f>
        <v>0</v>
      </c>
      <c r="G13" s="20">
        <f>A_EndSem_E!W17</f>
        <v>0</v>
      </c>
      <c r="I13" s="34"/>
      <c r="K13" s="20">
        <f t="shared" si="1"/>
        <v>0</v>
      </c>
      <c r="L13" s="20">
        <f t="shared" si="2"/>
        <v>0</v>
      </c>
      <c r="M13" s="20">
        <f t="shared" si="3"/>
        <v>0</v>
      </c>
      <c r="N13" s="20">
        <f t="shared" si="4"/>
        <v>0</v>
      </c>
      <c r="O13" s="20">
        <f t="shared" si="5"/>
        <v>0</v>
      </c>
      <c r="P13" s="20">
        <f t="shared" si="6"/>
        <v>0</v>
      </c>
      <c r="Q13" s="20">
        <f t="shared" si="7"/>
        <v>0</v>
      </c>
    </row>
    <row r="14" spans="1:17" x14ac:dyDescent="0.3">
      <c r="A14" s="20">
        <f>A_EndSem_E!Q18</f>
        <v>0</v>
      </c>
      <c r="B14" s="20">
        <f>A_EndSem_E!R18</f>
        <v>0</v>
      </c>
      <c r="C14" s="20">
        <f>A_EndSem_E!S18</f>
        <v>0</v>
      </c>
      <c r="D14" s="20">
        <f>A_EndSem_E!T18</f>
        <v>0</v>
      </c>
      <c r="E14" s="20">
        <f>A_EndSem_E!U18</f>
        <v>0</v>
      </c>
      <c r="F14" s="20">
        <f>A_EndSem_E!V18</f>
        <v>0</v>
      </c>
      <c r="G14" s="20">
        <f>A_EndSem_E!W18</f>
        <v>0</v>
      </c>
      <c r="I14" s="34"/>
      <c r="K14" s="20">
        <f t="shared" si="1"/>
        <v>0</v>
      </c>
      <c r="L14" s="20">
        <f t="shared" si="2"/>
        <v>0</v>
      </c>
      <c r="M14" s="20">
        <f t="shared" si="3"/>
        <v>0</v>
      </c>
      <c r="N14" s="20">
        <f t="shared" si="4"/>
        <v>0</v>
      </c>
      <c r="O14" s="20">
        <f t="shared" si="5"/>
        <v>0</v>
      </c>
      <c r="P14" s="20">
        <f t="shared" si="6"/>
        <v>0</v>
      </c>
      <c r="Q14" s="20">
        <f t="shared" si="7"/>
        <v>0</v>
      </c>
    </row>
    <row r="15" spans="1:17" x14ac:dyDescent="0.3">
      <c r="A15" s="20">
        <f>A_EndSem_E!Q19</f>
        <v>0</v>
      </c>
      <c r="B15" s="20">
        <f>A_EndSem_E!R19</f>
        <v>0</v>
      </c>
      <c r="C15" s="20">
        <f>A_EndSem_E!S19</f>
        <v>0</v>
      </c>
      <c r="D15" s="20">
        <f>A_EndSem_E!T19</f>
        <v>0</v>
      </c>
      <c r="E15" s="20">
        <f>A_EndSem_E!U19</f>
        <v>0</v>
      </c>
      <c r="F15" s="20">
        <f>A_EndSem_E!V19</f>
        <v>0</v>
      </c>
      <c r="G15" s="20">
        <f>A_EndSem_E!W19</f>
        <v>0</v>
      </c>
      <c r="I15" s="34"/>
      <c r="K15" s="20">
        <f t="shared" si="1"/>
        <v>0</v>
      </c>
      <c r="L15" s="20">
        <f t="shared" si="2"/>
        <v>0</v>
      </c>
      <c r="M15" s="20">
        <f t="shared" si="3"/>
        <v>0</v>
      </c>
      <c r="N15" s="20">
        <f t="shared" si="4"/>
        <v>0</v>
      </c>
      <c r="O15" s="20">
        <f t="shared" si="5"/>
        <v>0</v>
      </c>
      <c r="P15" s="20">
        <f t="shared" si="6"/>
        <v>0</v>
      </c>
      <c r="Q15" s="20">
        <f t="shared" si="7"/>
        <v>0</v>
      </c>
    </row>
    <row r="16" spans="1:17" x14ac:dyDescent="0.3">
      <c r="A16" s="20">
        <f>A_EndSem_E!Q20</f>
        <v>0</v>
      </c>
      <c r="B16" s="20">
        <f>A_EndSem_E!R20</f>
        <v>0</v>
      </c>
      <c r="C16" s="20">
        <f>A_EndSem_E!S20</f>
        <v>0</v>
      </c>
      <c r="D16" s="20">
        <f>A_EndSem_E!T20</f>
        <v>0</v>
      </c>
      <c r="E16" s="20">
        <f>A_EndSem_E!U20</f>
        <v>0</v>
      </c>
      <c r="F16" s="20">
        <f>A_EndSem_E!V20</f>
        <v>0</v>
      </c>
      <c r="G16" s="20">
        <f>A_EndSem_E!W20</f>
        <v>0</v>
      </c>
      <c r="I16" s="34"/>
      <c r="K16" s="20">
        <f t="shared" si="1"/>
        <v>0</v>
      </c>
      <c r="L16" s="20">
        <f t="shared" si="2"/>
        <v>0</v>
      </c>
      <c r="M16" s="20">
        <f t="shared" si="3"/>
        <v>0</v>
      </c>
      <c r="N16" s="20">
        <f t="shared" si="4"/>
        <v>0</v>
      </c>
      <c r="O16" s="20">
        <f t="shared" si="5"/>
        <v>0</v>
      </c>
      <c r="P16" s="20">
        <f t="shared" si="6"/>
        <v>0</v>
      </c>
      <c r="Q16" s="20">
        <f t="shared" si="7"/>
        <v>0</v>
      </c>
    </row>
    <row r="17" spans="1:17" x14ac:dyDescent="0.3">
      <c r="A17" s="20">
        <f>A_EndSem_E!Q21</f>
        <v>0</v>
      </c>
      <c r="B17" s="20">
        <f>A_EndSem_E!R21</f>
        <v>0</v>
      </c>
      <c r="C17" s="20">
        <f>A_EndSem_E!S21</f>
        <v>0</v>
      </c>
      <c r="D17" s="20">
        <f>A_EndSem_E!T21</f>
        <v>0</v>
      </c>
      <c r="E17" s="20">
        <f>A_EndSem_E!U21</f>
        <v>0</v>
      </c>
      <c r="F17" s="20">
        <f>A_EndSem_E!V21</f>
        <v>0</v>
      </c>
      <c r="G17" s="20">
        <f>A_EndSem_E!W21</f>
        <v>0</v>
      </c>
      <c r="I17" s="34"/>
      <c r="K17" s="20">
        <f t="shared" si="1"/>
        <v>0</v>
      </c>
      <c r="L17" s="20">
        <f t="shared" si="2"/>
        <v>0</v>
      </c>
      <c r="M17" s="20">
        <f t="shared" si="3"/>
        <v>0</v>
      </c>
      <c r="N17" s="20">
        <f t="shared" si="4"/>
        <v>0</v>
      </c>
      <c r="O17" s="20">
        <f t="shared" si="5"/>
        <v>0</v>
      </c>
      <c r="P17" s="20">
        <f t="shared" si="6"/>
        <v>0</v>
      </c>
      <c r="Q17" s="20">
        <f t="shared" si="7"/>
        <v>0</v>
      </c>
    </row>
    <row r="18" spans="1:17" x14ac:dyDescent="0.3">
      <c r="A18" s="20">
        <f>A_EndSem_E!Q22</f>
        <v>0</v>
      </c>
      <c r="B18" s="20">
        <f>A_EndSem_E!R22</f>
        <v>0</v>
      </c>
      <c r="C18" s="20">
        <f>A_EndSem_E!S22</f>
        <v>0</v>
      </c>
      <c r="D18" s="20">
        <f>A_EndSem_E!T22</f>
        <v>0</v>
      </c>
      <c r="E18" s="20">
        <f>A_EndSem_E!U22</f>
        <v>0</v>
      </c>
      <c r="F18" s="20">
        <f>A_EndSem_E!V22</f>
        <v>0</v>
      </c>
      <c r="G18" s="20">
        <f>A_EndSem_E!W22</f>
        <v>0</v>
      </c>
      <c r="I18" s="34"/>
      <c r="K18" s="20">
        <f t="shared" si="1"/>
        <v>0</v>
      </c>
      <c r="L18" s="20">
        <f t="shared" si="2"/>
        <v>0</v>
      </c>
      <c r="M18" s="20">
        <f t="shared" si="3"/>
        <v>0</v>
      </c>
      <c r="N18" s="20">
        <f t="shared" si="4"/>
        <v>0</v>
      </c>
      <c r="O18" s="20">
        <f t="shared" si="5"/>
        <v>0</v>
      </c>
      <c r="P18" s="20">
        <f t="shared" si="6"/>
        <v>0</v>
      </c>
      <c r="Q18" s="20">
        <f t="shared" si="7"/>
        <v>0</v>
      </c>
    </row>
    <row r="19" spans="1:17" x14ac:dyDescent="0.3">
      <c r="A19" s="20">
        <f>A_EndSem_E!Q23</f>
        <v>0</v>
      </c>
      <c r="B19" s="20">
        <f>A_EndSem_E!R23</f>
        <v>0</v>
      </c>
      <c r="C19" s="20">
        <f>A_EndSem_E!S23</f>
        <v>0</v>
      </c>
      <c r="D19" s="20">
        <f>A_EndSem_E!T23</f>
        <v>0</v>
      </c>
      <c r="E19" s="20">
        <f>A_EndSem_E!U23</f>
        <v>0</v>
      </c>
      <c r="F19" s="20">
        <f>A_EndSem_E!V23</f>
        <v>0</v>
      </c>
      <c r="G19" s="20">
        <f>A_EndSem_E!W23</f>
        <v>0</v>
      </c>
      <c r="I19" s="34"/>
      <c r="K19" s="20">
        <f t="shared" si="1"/>
        <v>0</v>
      </c>
      <c r="L19" s="20">
        <f t="shared" si="2"/>
        <v>0</v>
      </c>
      <c r="M19" s="20">
        <f t="shared" si="3"/>
        <v>0</v>
      </c>
      <c r="N19" s="20">
        <f t="shared" si="4"/>
        <v>0</v>
      </c>
      <c r="O19" s="20">
        <f t="shared" si="5"/>
        <v>0</v>
      </c>
      <c r="P19" s="20">
        <f t="shared" si="6"/>
        <v>0</v>
      </c>
      <c r="Q19" s="20">
        <f t="shared" si="7"/>
        <v>0</v>
      </c>
    </row>
    <row r="20" spans="1:17" x14ac:dyDescent="0.3">
      <c r="A20" s="20">
        <f>A_EndSem_E!Q24</f>
        <v>0</v>
      </c>
      <c r="B20" s="20">
        <f>A_EndSem_E!R24</f>
        <v>0</v>
      </c>
      <c r="C20" s="20">
        <f>A_EndSem_E!S24</f>
        <v>0</v>
      </c>
      <c r="D20" s="20">
        <f>A_EndSem_E!T24</f>
        <v>0</v>
      </c>
      <c r="E20" s="20">
        <f>A_EndSem_E!U24</f>
        <v>0</v>
      </c>
      <c r="F20" s="20">
        <f>A_EndSem_E!V24</f>
        <v>0</v>
      </c>
      <c r="G20" s="20">
        <f>A_EndSem_E!W24</f>
        <v>0</v>
      </c>
      <c r="I20" s="34"/>
      <c r="K20" s="20">
        <f t="shared" si="1"/>
        <v>0</v>
      </c>
      <c r="L20" s="20">
        <f t="shared" si="2"/>
        <v>0</v>
      </c>
      <c r="M20" s="20">
        <f t="shared" si="3"/>
        <v>0</v>
      </c>
      <c r="N20" s="20">
        <f t="shared" si="4"/>
        <v>0</v>
      </c>
      <c r="O20" s="20">
        <f t="shared" si="5"/>
        <v>0</v>
      </c>
      <c r="P20" s="20">
        <f t="shared" si="6"/>
        <v>0</v>
      </c>
      <c r="Q20" s="20">
        <f t="shared" si="7"/>
        <v>0</v>
      </c>
    </row>
    <row r="21" spans="1:17" x14ac:dyDescent="0.3">
      <c r="A21" s="20">
        <f>A_EndSem_E!Q25</f>
        <v>0</v>
      </c>
      <c r="B21" s="20">
        <f>A_EndSem_E!R25</f>
        <v>0</v>
      </c>
      <c r="C21" s="20">
        <f>A_EndSem_E!S25</f>
        <v>0</v>
      </c>
      <c r="D21" s="20">
        <f>A_EndSem_E!T25</f>
        <v>0</v>
      </c>
      <c r="E21" s="20">
        <f>A_EndSem_E!U25</f>
        <v>0</v>
      </c>
      <c r="F21" s="20">
        <f>A_EndSem_E!V25</f>
        <v>0</v>
      </c>
      <c r="G21" s="20">
        <f>A_EndSem_E!W25</f>
        <v>0</v>
      </c>
      <c r="I21" s="34"/>
      <c r="K21" s="20">
        <f t="shared" si="1"/>
        <v>0</v>
      </c>
      <c r="L21" s="20">
        <f t="shared" si="2"/>
        <v>0</v>
      </c>
      <c r="M21" s="20">
        <f t="shared" si="3"/>
        <v>0</v>
      </c>
      <c r="N21" s="20">
        <f t="shared" si="4"/>
        <v>0</v>
      </c>
      <c r="O21" s="20">
        <f t="shared" si="5"/>
        <v>0</v>
      </c>
      <c r="P21" s="20">
        <f t="shared" si="6"/>
        <v>0</v>
      </c>
      <c r="Q21" s="20">
        <f t="shared" si="7"/>
        <v>0</v>
      </c>
    </row>
    <row r="22" spans="1:17" x14ac:dyDescent="0.3">
      <c r="A22" s="20">
        <f>A_EndSem_E!Q26</f>
        <v>0</v>
      </c>
      <c r="B22" s="20">
        <f>A_EndSem_E!R26</f>
        <v>0</v>
      </c>
      <c r="C22" s="20">
        <f>A_EndSem_E!S26</f>
        <v>0</v>
      </c>
      <c r="D22" s="20">
        <f>A_EndSem_E!T26</f>
        <v>0</v>
      </c>
      <c r="E22" s="20">
        <f>A_EndSem_E!U26</f>
        <v>0</v>
      </c>
      <c r="F22" s="20">
        <f>A_EndSem_E!V26</f>
        <v>0</v>
      </c>
      <c r="G22" s="20">
        <f>A_EndSem_E!W26</f>
        <v>0</v>
      </c>
      <c r="I22" s="34"/>
      <c r="K22" s="20">
        <f t="shared" si="1"/>
        <v>0</v>
      </c>
      <c r="L22" s="20">
        <f t="shared" si="2"/>
        <v>0</v>
      </c>
      <c r="M22" s="20">
        <f t="shared" si="3"/>
        <v>0</v>
      </c>
      <c r="N22" s="20">
        <f t="shared" si="4"/>
        <v>0</v>
      </c>
      <c r="O22" s="20">
        <f t="shared" si="5"/>
        <v>0</v>
      </c>
      <c r="P22" s="20">
        <f t="shared" si="6"/>
        <v>0</v>
      </c>
      <c r="Q22" s="20">
        <f t="shared" si="7"/>
        <v>0</v>
      </c>
    </row>
    <row r="23" spans="1:17" x14ac:dyDescent="0.3">
      <c r="A23" s="20">
        <f>A_EndSem_E!Q27</f>
        <v>0</v>
      </c>
      <c r="B23" s="20">
        <f>A_EndSem_E!R27</f>
        <v>0</v>
      </c>
      <c r="C23" s="20">
        <f>A_EndSem_E!S27</f>
        <v>0</v>
      </c>
      <c r="D23" s="20">
        <f>A_EndSem_E!T27</f>
        <v>0</v>
      </c>
      <c r="E23" s="20">
        <f>A_EndSem_E!U27</f>
        <v>0</v>
      </c>
      <c r="F23" s="20">
        <f>A_EndSem_E!V27</f>
        <v>0</v>
      </c>
      <c r="G23" s="20">
        <f>A_EndSem_E!W27</f>
        <v>0</v>
      </c>
      <c r="I23" s="34"/>
      <c r="K23" s="20">
        <f t="shared" si="1"/>
        <v>0</v>
      </c>
      <c r="L23" s="20">
        <f t="shared" si="2"/>
        <v>0</v>
      </c>
      <c r="M23" s="20">
        <f t="shared" si="3"/>
        <v>0</v>
      </c>
      <c r="N23" s="20">
        <f t="shared" si="4"/>
        <v>0</v>
      </c>
      <c r="O23" s="20">
        <f t="shared" si="5"/>
        <v>0</v>
      </c>
      <c r="P23" s="20">
        <f t="shared" si="6"/>
        <v>0</v>
      </c>
      <c r="Q23" s="20">
        <f t="shared" si="7"/>
        <v>0</v>
      </c>
    </row>
    <row r="24" spans="1:17" x14ac:dyDescent="0.3">
      <c r="A24" s="20">
        <f>A_EndSem_E!Q28</f>
        <v>0</v>
      </c>
      <c r="B24" s="20">
        <f>A_EndSem_E!R28</f>
        <v>0</v>
      </c>
      <c r="C24" s="20">
        <f>A_EndSem_E!S28</f>
        <v>0</v>
      </c>
      <c r="D24" s="20">
        <f>A_EndSem_E!T28</f>
        <v>0</v>
      </c>
      <c r="E24" s="20">
        <f>A_EndSem_E!U28</f>
        <v>0</v>
      </c>
      <c r="F24" s="20">
        <f>A_EndSem_E!V28</f>
        <v>0</v>
      </c>
      <c r="G24" s="20">
        <f>A_EndSem_E!W28</f>
        <v>0</v>
      </c>
      <c r="I24" s="34"/>
      <c r="K24" s="20">
        <f t="shared" si="1"/>
        <v>0</v>
      </c>
      <c r="L24" s="20">
        <f t="shared" si="2"/>
        <v>0</v>
      </c>
      <c r="M24" s="20">
        <f t="shared" si="3"/>
        <v>0</v>
      </c>
      <c r="N24" s="20">
        <f t="shared" si="4"/>
        <v>0</v>
      </c>
      <c r="O24" s="20">
        <f t="shared" si="5"/>
        <v>0</v>
      </c>
      <c r="P24" s="20">
        <f t="shared" si="6"/>
        <v>0</v>
      </c>
      <c r="Q24" s="20">
        <f t="shared" si="7"/>
        <v>0</v>
      </c>
    </row>
    <row r="25" spans="1:17" x14ac:dyDescent="0.3">
      <c r="A25" s="20">
        <f>A_EndSem_E!Q29</f>
        <v>0</v>
      </c>
      <c r="B25" s="20">
        <f>A_EndSem_E!R29</f>
        <v>0</v>
      </c>
      <c r="C25" s="20">
        <f>A_EndSem_E!S29</f>
        <v>0</v>
      </c>
      <c r="D25" s="20">
        <f>A_EndSem_E!T29</f>
        <v>0</v>
      </c>
      <c r="E25" s="20">
        <f>A_EndSem_E!U29</f>
        <v>0</v>
      </c>
      <c r="F25" s="20">
        <f>A_EndSem_E!V29</f>
        <v>0</v>
      </c>
      <c r="G25" s="20">
        <f>A_EndSem_E!W29</f>
        <v>0</v>
      </c>
      <c r="I25" s="34"/>
      <c r="K25" s="20">
        <f t="shared" si="1"/>
        <v>0</v>
      </c>
      <c r="L25" s="20">
        <f t="shared" si="2"/>
        <v>0</v>
      </c>
      <c r="M25" s="20">
        <f t="shared" si="3"/>
        <v>0</v>
      </c>
      <c r="N25" s="20">
        <f t="shared" si="4"/>
        <v>0</v>
      </c>
      <c r="O25" s="20">
        <f t="shared" si="5"/>
        <v>0</v>
      </c>
      <c r="P25" s="20">
        <f t="shared" si="6"/>
        <v>0</v>
      </c>
      <c r="Q25" s="20">
        <f t="shared" si="7"/>
        <v>0</v>
      </c>
    </row>
    <row r="26" spans="1:17" x14ac:dyDescent="0.3">
      <c r="A26" s="20">
        <f>A_EndSem_E!Q30</f>
        <v>0</v>
      </c>
      <c r="B26" s="20">
        <f>A_EndSem_E!R30</f>
        <v>0</v>
      </c>
      <c r="C26" s="20">
        <f>A_EndSem_E!S30</f>
        <v>0</v>
      </c>
      <c r="D26" s="20">
        <f>A_EndSem_E!T30</f>
        <v>0</v>
      </c>
      <c r="E26" s="20">
        <f>A_EndSem_E!U30</f>
        <v>0</v>
      </c>
      <c r="F26" s="20">
        <f>A_EndSem_E!V30</f>
        <v>0</v>
      </c>
      <c r="G26" s="20">
        <f>A_EndSem_E!W30</f>
        <v>0</v>
      </c>
      <c r="I26" s="34"/>
      <c r="K26" s="20">
        <f t="shared" si="1"/>
        <v>0</v>
      </c>
      <c r="L26" s="20">
        <f t="shared" si="2"/>
        <v>0</v>
      </c>
      <c r="M26" s="20">
        <f t="shared" si="3"/>
        <v>0</v>
      </c>
      <c r="N26" s="20">
        <f t="shared" si="4"/>
        <v>0</v>
      </c>
      <c r="O26" s="20">
        <f t="shared" si="5"/>
        <v>0</v>
      </c>
      <c r="P26" s="20">
        <f t="shared" si="6"/>
        <v>0</v>
      </c>
      <c r="Q26" s="20">
        <f t="shared" si="7"/>
        <v>0</v>
      </c>
    </row>
    <row r="27" spans="1:17" x14ac:dyDescent="0.3">
      <c r="A27" s="20">
        <f>A_EndSem_E!Q31</f>
        <v>0</v>
      </c>
      <c r="B27" s="20">
        <f>A_EndSem_E!R31</f>
        <v>0</v>
      </c>
      <c r="C27" s="20">
        <f>A_EndSem_E!S31</f>
        <v>0</v>
      </c>
      <c r="D27" s="20">
        <f>A_EndSem_E!T31</f>
        <v>0</v>
      </c>
      <c r="E27" s="20">
        <f>A_EndSem_E!U31</f>
        <v>0</v>
      </c>
      <c r="F27" s="20">
        <f>A_EndSem_E!V31</f>
        <v>0</v>
      </c>
      <c r="G27" s="20">
        <f>A_EndSem_E!W31</f>
        <v>0</v>
      </c>
      <c r="I27" s="34"/>
      <c r="K27" s="20">
        <f t="shared" si="1"/>
        <v>0</v>
      </c>
      <c r="L27" s="20">
        <f t="shared" si="2"/>
        <v>0</v>
      </c>
      <c r="M27" s="20">
        <f t="shared" si="3"/>
        <v>0</v>
      </c>
      <c r="N27" s="20">
        <f t="shared" si="4"/>
        <v>0</v>
      </c>
      <c r="O27" s="20">
        <f t="shared" si="5"/>
        <v>0</v>
      </c>
      <c r="P27" s="20">
        <f t="shared" si="6"/>
        <v>0</v>
      </c>
      <c r="Q27" s="20">
        <f t="shared" si="7"/>
        <v>0</v>
      </c>
    </row>
    <row r="28" spans="1:17" x14ac:dyDescent="0.3">
      <c r="A28" s="20">
        <f>A_EndSem_E!Q32</f>
        <v>0</v>
      </c>
      <c r="B28" s="20">
        <f>A_EndSem_E!R32</f>
        <v>0</v>
      </c>
      <c r="C28" s="20">
        <f>A_EndSem_E!S32</f>
        <v>0</v>
      </c>
      <c r="D28" s="20">
        <f>A_EndSem_E!T32</f>
        <v>0</v>
      </c>
      <c r="E28" s="20">
        <f>A_EndSem_E!U32</f>
        <v>0</v>
      </c>
      <c r="F28" s="20">
        <f>A_EndSem_E!V32</f>
        <v>0</v>
      </c>
      <c r="G28" s="20">
        <f>A_EndSem_E!W32</f>
        <v>0</v>
      </c>
      <c r="I28" s="34"/>
      <c r="K28" s="20">
        <f t="shared" si="1"/>
        <v>0</v>
      </c>
      <c r="L28" s="20">
        <f t="shared" si="2"/>
        <v>0</v>
      </c>
      <c r="M28" s="20">
        <f t="shared" si="3"/>
        <v>0</v>
      </c>
      <c r="N28" s="20">
        <f t="shared" si="4"/>
        <v>0</v>
      </c>
      <c r="O28" s="20">
        <f t="shared" si="5"/>
        <v>0</v>
      </c>
      <c r="P28" s="20">
        <f t="shared" si="6"/>
        <v>0</v>
      </c>
      <c r="Q28" s="20">
        <f t="shared" si="7"/>
        <v>0</v>
      </c>
    </row>
    <row r="29" spans="1:17" x14ac:dyDescent="0.3">
      <c r="A29" s="20">
        <f>A_EndSem_E!Q33</f>
        <v>0</v>
      </c>
      <c r="B29" s="20">
        <f>A_EndSem_E!R33</f>
        <v>0</v>
      </c>
      <c r="C29" s="20">
        <f>A_EndSem_E!S33</f>
        <v>0</v>
      </c>
      <c r="D29" s="20">
        <f>A_EndSem_E!T33</f>
        <v>0</v>
      </c>
      <c r="E29" s="20">
        <f>A_EndSem_E!U33</f>
        <v>0</v>
      </c>
      <c r="F29" s="20">
        <f>A_EndSem_E!V33</f>
        <v>0</v>
      </c>
      <c r="G29" s="20">
        <f>A_EndSem_E!W33</f>
        <v>0</v>
      </c>
      <c r="I29" s="34"/>
      <c r="K29" s="20">
        <f t="shared" si="1"/>
        <v>0</v>
      </c>
      <c r="L29" s="20">
        <f t="shared" si="2"/>
        <v>0</v>
      </c>
      <c r="M29" s="20">
        <f t="shared" si="3"/>
        <v>0</v>
      </c>
      <c r="N29" s="20">
        <f t="shared" si="4"/>
        <v>0</v>
      </c>
      <c r="O29" s="20">
        <f t="shared" si="5"/>
        <v>0</v>
      </c>
      <c r="P29" s="20">
        <f t="shared" si="6"/>
        <v>0</v>
      </c>
      <c r="Q29" s="20">
        <f t="shared" si="7"/>
        <v>0</v>
      </c>
    </row>
    <row r="30" spans="1:17" x14ac:dyDescent="0.3">
      <c r="A30" s="20">
        <f>A_EndSem_E!Q34</f>
        <v>0</v>
      </c>
      <c r="B30" s="20">
        <f>A_EndSem_E!R34</f>
        <v>0</v>
      </c>
      <c r="C30" s="20">
        <f>A_EndSem_E!S34</f>
        <v>0</v>
      </c>
      <c r="D30" s="20">
        <f>A_EndSem_E!T34</f>
        <v>0</v>
      </c>
      <c r="E30" s="20">
        <f>A_EndSem_E!U34</f>
        <v>0</v>
      </c>
      <c r="F30" s="20">
        <f>A_EndSem_E!V34</f>
        <v>0</v>
      </c>
      <c r="G30" s="20">
        <f>A_EndSem_E!W34</f>
        <v>0</v>
      </c>
      <c r="I30" s="34"/>
      <c r="K30" s="20">
        <f t="shared" si="1"/>
        <v>0</v>
      </c>
      <c r="L30" s="20">
        <f t="shared" si="2"/>
        <v>0</v>
      </c>
      <c r="M30" s="20">
        <f t="shared" si="3"/>
        <v>0</v>
      </c>
      <c r="N30" s="20">
        <f t="shared" si="4"/>
        <v>0</v>
      </c>
      <c r="O30" s="20">
        <f t="shared" si="5"/>
        <v>0</v>
      </c>
      <c r="P30" s="20">
        <f t="shared" si="6"/>
        <v>0</v>
      </c>
      <c r="Q30" s="20">
        <f t="shared" si="7"/>
        <v>0</v>
      </c>
    </row>
    <row r="31" spans="1:17" x14ac:dyDescent="0.3">
      <c r="A31" s="20">
        <f>A_EndSem_E!Q35</f>
        <v>0</v>
      </c>
      <c r="B31" s="20">
        <f>A_EndSem_E!R35</f>
        <v>0</v>
      </c>
      <c r="C31" s="20">
        <f>A_EndSem_E!S35</f>
        <v>0</v>
      </c>
      <c r="D31" s="20">
        <f>A_EndSem_E!T35</f>
        <v>0</v>
      </c>
      <c r="E31" s="20">
        <f>A_EndSem_E!U35</f>
        <v>0</v>
      </c>
      <c r="F31" s="20">
        <f>A_EndSem_E!V35</f>
        <v>0</v>
      </c>
      <c r="G31" s="20">
        <f>A_EndSem_E!W35</f>
        <v>0</v>
      </c>
      <c r="I31" s="34"/>
      <c r="K31" s="20">
        <f t="shared" si="1"/>
        <v>0</v>
      </c>
      <c r="L31" s="20">
        <f t="shared" si="2"/>
        <v>0</v>
      </c>
      <c r="M31" s="20">
        <f t="shared" si="3"/>
        <v>0</v>
      </c>
      <c r="N31" s="20">
        <f t="shared" si="4"/>
        <v>0</v>
      </c>
      <c r="O31" s="20">
        <f t="shared" si="5"/>
        <v>0</v>
      </c>
      <c r="P31" s="20">
        <f t="shared" si="6"/>
        <v>0</v>
      </c>
      <c r="Q31" s="20">
        <f t="shared" si="7"/>
        <v>0</v>
      </c>
    </row>
    <row r="32" spans="1:17" x14ac:dyDescent="0.3">
      <c r="A32" s="20">
        <f>A_EndSem_E!Q36</f>
        <v>0</v>
      </c>
      <c r="B32" s="20">
        <f>A_EndSem_E!R36</f>
        <v>0</v>
      </c>
      <c r="C32" s="20">
        <f>A_EndSem_E!S36</f>
        <v>0</v>
      </c>
      <c r="D32" s="20">
        <f>A_EndSem_E!T36</f>
        <v>0</v>
      </c>
      <c r="E32" s="20">
        <f>A_EndSem_E!U36</f>
        <v>0</v>
      </c>
      <c r="F32" s="20">
        <f>A_EndSem_E!V36</f>
        <v>0</v>
      </c>
      <c r="G32" s="20">
        <f>A_EndSem_E!W36</f>
        <v>0</v>
      </c>
      <c r="I32" s="34"/>
      <c r="K32" s="20">
        <f t="shared" si="1"/>
        <v>0</v>
      </c>
      <c r="L32" s="20">
        <f t="shared" si="2"/>
        <v>0</v>
      </c>
      <c r="M32" s="20">
        <f t="shared" si="3"/>
        <v>0</v>
      </c>
      <c r="N32" s="20">
        <f t="shared" si="4"/>
        <v>0</v>
      </c>
      <c r="O32" s="20">
        <f t="shared" si="5"/>
        <v>0</v>
      </c>
      <c r="P32" s="20">
        <f t="shared" si="6"/>
        <v>0</v>
      </c>
      <c r="Q32" s="20">
        <f t="shared" si="7"/>
        <v>0</v>
      </c>
    </row>
    <row r="33" spans="1:17" x14ac:dyDescent="0.3">
      <c r="A33" s="20">
        <f>A_EndSem_E!Q37</f>
        <v>0</v>
      </c>
      <c r="B33" s="20">
        <f>A_EndSem_E!R37</f>
        <v>0</v>
      </c>
      <c r="C33" s="20">
        <f>A_EndSem_E!S37</f>
        <v>0</v>
      </c>
      <c r="D33" s="20">
        <f>A_EndSem_E!T37</f>
        <v>0</v>
      </c>
      <c r="E33" s="20">
        <f>A_EndSem_E!U37</f>
        <v>0</v>
      </c>
      <c r="F33" s="20">
        <f>A_EndSem_E!V37</f>
        <v>0</v>
      </c>
      <c r="G33" s="20">
        <f>A_EndSem_E!W37</f>
        <v>0</v>
      </c>
      <c r="I33" s="34"/>
      <c r="K33" s="20">
        <f t="shared" si="1"/>
        <v>0</v>
      </c>
      <c r="L33" s="20">
        <f t="shared" si="2"/>
        <v>0</v>
      </c>
      <c r="M33" s="20">
        <f t="shared" si="3"/>
        <v>0</v>
      </c>
      <c r="N33" s="20">
        <f t="shared" si="4"/>
        <v>0</v>
      </c>
      <c r="O33" s="20">
        <f t="shared" si="5"/>
        <v>0</v>
      </c>
      <c r="P33" s="20">
        <f t="shared" si="6"/>
        <v>0</v>
      </c>
      <c r="Q33" s="20">
        <f t="shared" si="7"/>
        <v>0</v>
      </c>
    </row>
    <row r="34" spans="1:17" x14ac:dyDescent="0.3">
      <c r="A34" s="20">
        <f>A_EndSem_E!Q38</f>
        <v>0</v>
      </c>
      <c r="B34" s="20">
        <f>A_EndSem_E!R38</f>
        <v>0</v>
      </c>
      <c r="C34" s="20">
        <f>A_EndSem_E!S38</f>
        <v>0</v>
      </c>
      <c r="D34" s="20">
        <f>A_EndSem_E!T38</f>
        <v>0</v>
      </c>
      <c r="E34" s="20">
        <f>A_EndSem_E!U38</f>
        <v>0</v>
      </c>
      <c r="F34" s="20">
        <f>A_EndSem_E!V38</f>
        <v>0</v>
      </c>
      <c r="G34" s="20">
        <f>A_EndSem_E!W38</f>
        <v>0</v>
      </c>
      <c r="I34" s="34"/>
      <c r="K34" s="20">
        <f t="shared" si="1"/>
        <v>0</v>
      </c>
      <c r="L34" s="20">
        <f t="shared" si="2"/>
        <v>0</v>
      </c>
      <c r="M34" s="20">
        <f t="shared" si="3"/>
        <v>0</v>
      </c>
      <c r="N34" s="20">
        <f t="shared" si="4"/>
        <v>0</v>
      </c>
      <c r="O34" s="20">
        <f t="shared" si="5"/>
        <v>0</v>
      </c>
      <c r="P34" s="20">
        <f t="shared" si="6"/>
        <v>0</v>
      </c>
      <c r="Q34" s="20">
        <f t="shared" si="7"/>
        <v>0</v>
      </c>
    </row>
    <row r="35" spans="1:17" x14ac:dyDescent="0.3">
      <c r="A35" s="20">
        <f>A_EndSem_E!Q39</f>
        <v>0</v>
      </c>
      <c r="B35" s="20">
        <f>A_EndSem_E!R39</f>
        <v>0</v>
      </c>
      <c r="C35" s="20">
        <f>A_EndSem_E!S39</f>
        <v>0</v>
      </c>
      <c r="D35" s="20">
        <f>A_EndSem_E!T39</f>
        <v>0</v>
      </c>
      <c r="E35" s="20">
        <f>A_EndSem_E!U39</f>
        <v>0</v>
      </c>
      <c r="F35" s="20">
        <f>A_EndSem_E!V39</f>
        <v>0</v>
      </c>
      <c r="G35" s="20">
        <f>A_EndSem_E!W39</f>
        <v>0</v>
      </c>
      <c r="I35" s="34"/>
      <c r="K35" s="20">
        <f t="shared" si="1"/>
        <v>0</v>
      </c>
      <c r="L35" s="20">
        <f t="shared" si="2"/>
        <v>0</v>
      </c>
      <c r="M35" s="20">
        <f t="shared" si="3"/>
        <v>0</v>
      </c>
      <c r="N35" s="20">
        <f t="shared" si="4"/>
        <v>0</v>
      </c>
      <c r="O35" s="20">
        <f t="shared" si="5"/>
        <v>0</v>
      </c>
      <c r="P35" s="20">
        <f t="shared" si="6"/>
        <v>0</v>
      </c>
      <c r="Q35" s="20">
        <f t="shared" si="7"/>
        <v>0</v>
      </c>
    </row>
    <row r="36" spans="1:17" x14ac:dyDescent="0.3">
      <c r="A36" s="20">
        <f>A_EndSem_E!Q40</f>
        <v>0</v>
      </c>
      <c r="B36" s="20">
        <f>A_EndSem_E!R40</f>
        <v>0</v>
      </c>
      <c r="C36" s="20">
        <f>A_EndSem_E!S40</f>
        <v>0</v>
      </c>
      <c r="D36" s="20">
        <f>A_EndSem_E!T40</f>
        <v>0</v>
      </c>
      <c r="E36" s="20">
        <f>A_EndSem_E!U40</f>
        <v>0</v>
      </c>
      <c r="F36" s="20">
        <f>A_EndSem_E!V40</f>
        <v>0</v>
      </c>
      <c r="G36" s="20">
        <f>A_EndSem_E!W40</f>
        <v>0</v>
      </c>
      <c r="I36" s="34"/>
      <c r="K36" s="20">
        <f t="shared" si="1"/>
        <v>0</v>
      </c>
      <c r="L36" s="20">
        <f t="shared" si="2"/>
        <v>0</v>
      </c>
      <c r="M36" s="20">
        <f t="shared" si="3"/>
        <v>0</v>
      </c>
      <c r="N36" s="20">
        <f t="shared" si="4"/>
        <v>0</v>
      </c>
      <c r="O36" s="20">
        <f t="shared" si="5"/>
        <v>0</v>
      </c>
      <c r="P36" s="20">
        <f t="shared" si="6"/>
        <v>0</v>
      </c>
      <c r="Q36" s="20">
        <f t="shared" si="7"/>
        <v>0</v>
      </c>
    </row>
    <row r="37" spans="1:17" x14ac:dyDescent="0.3">
      <c r="A37" s="20">
        <f>A_EndSem_E!Q41</f>
        <v>0</v>
      </c>
      <c r="B37" s="20">
        <f>A_EndSem_E!R41</f>
        <v>0</v>
      </c>
      <c r="C37" s="20">
        <f>A_EndSem_E!S41</f>
        <v>0</v>
      </c>
      <c r="D37" s="20">
        <f>A_EndSem_E!T41</f>
        <v>0</v>
      </c>
      <c r="E37" s="20">
        <f>A_EndSem_E!U41</f>
        <v>0</v>
      </c>
      <c r="F37" s="20">
        <f>A_EndSem_E!V41</f>
        <v>0</v>
      </c>
      <c r="G37" s="20">
        <f>A_EndSem_E!W41</f>
        <v>0</v>
      </c>
      <c r="I37" s="34"/>
      <c r="K37" s="20">
        <f t="shared" si="1"/>
        <v>0</v>
      </c>
      <c r="L37" s="20">
        <f t="shared" si="2"/>
        <v>0</v>
      </c>
      <c r="M37" s="20">
        <f t="shared" si="3"/>
        <v>0</v>
      </c>
      <c r="N37" s="20">
        <f t="shared" si="4"/>
        <v>0</v>
      </c>
      <c r="O37" s="20">
        <f t="shared" si="5"/>
        <v>0</v>
      </c>
      <c r="P37" s="20">
        <f t="shared" si="6"/>
        <v>0</v>
      </c>
      <c r="Q37" s="20">
        <f t="shared" si="7"/>
        <v>0</v>
      </c>
    </row>
    <row r="38" spans="1:17" x14ac:dyDescent="0.3">
      <c r="A38" s="20">
        <f>A_EndSem_E!Q42</f>
        <v>0</v>
      </c>
      <c r="B38" s="20">
        <f>A_EndSem_E!R42</f>
        <v>0</v>
      </c>
      <c r="C38" s="20">
        <f>A_EndSem_E!S42</f>
        <v>0</v>
      </c>
      <c r="D38" s="20">
        <f>A_EndSem_E!T42</f>
        <v>0</v>
      </c>
      <c r="E38" s="20">
        <f>A_EndSem_E!U42</f>
        <v>0</v>
      </c>
      <c r="F38" s="20">
        <f>A_EndSem_E!V42</f>
        <v>0</v>
      </c>
      <c r="G38" s="20">
        <f>A_EndSem_E!W42</f>
        <v>0</v>
      </c>
      <c r="I38" s="34"/>
      <c r="K38" s="20">
        <f t="shared" si="1"/>
        <v>0</v>
      </c>
      <c r="L38" s="20">
        <f t="shared" si="2"/>
        <v>0</v>
      </c>
      <c r="M38" s="20">
        <f t="shared" si="3"/>
        <v>0</v>
      </c>
      <c r="N38" s="20">
        <f t="shared" si="4"/>
        <v>0</v>
      </c>
      <c r="O38" s="20">
        <f t="shared" si="5"/>
        <v>0</v>
      </c>
      <c r="P38" s="20">
        <f t="shared" si="6"/>
        <v>0</v>
      </c>
      <c r="Q38" s="20">
        <f t="shared" si="7"/>
        <v>0</v>
      </c>
    </row>
    <row r="39" spans="1:17" x14ac:dyDescent="0.3">
      <c r="A39" s="20">
        <f>A_EndSem_E!Q43</f>
        <v>0</v>
      </c>
      <c r="B39" s="20">
        <f>A_EndSem_E!R43</f>
        <v>0</v>
      </c>
      <c r="C39" s="20">
        <f>A_EndSem_E!S43</f>
        <v>0</v>
      </c>
      <c r="D39" s="20">
        <f>A_EndSem_E!T43</f>
        <v>0</v>
      </c>
      <c r="E39" s="20">
        <f>A_EndSem_E!U43</f>
        <v>0</v>
      </c>
      <c r="F39" s="20">
        <f>A_EndSem_E!V43</f>
        <v>0</v>
      </c>
      <c r="G39" s="20">
        <f>A_EndSem_E!W43</f>
        <v>0</v>
      </c>
      <c r="I39" s="34"/>
      <c r="K39" s="20">
        <f t="shared" si="1"/>
        <v>0</v>
      </c>
      <c r="L39" s="20">
        <f t="shared" si="2"/>
        <v>0</v>
      </c>
      <c r="M39" s="20">
        <f t="shared" si="3"/>
        <v>0</v>
      </c>
      <c r="N39" s="20">
        <f t="shared" si="4"/>
        <v>0</v>
      </c>
      <c r="O39" s="20">
        <f t="shared" si="5"/>
        <v>0</v>
      </c>
      <c r="P39" s="20">
        <f t="shared" si="6"/>
        <v>0</v>
      </c>
      <c r="Q39" s="20">
        <f t="shared" si="7"/>
        <v>0</v>
      </c>
    </row>
    <row r="40" spans="1:17" x14ac:dyDescent="0.3">
      <c r="A40" s="20">
        <f>A_EndSem_E!Q44</f>
        <v>0</v>
      </c>
      <c r="B40" s="20">
        <f>A_EndSem_E!R44</f>
        <v>0</v>
      </c>
      <c r="C40" s="20">
        <f>A_EndSem_E!S44</f>
        <v>0</v>
      </c>
      <c r="D40" s="20">
        <f>A_EndSem_E!T44</f>
        <v>0</v>
      </c>
      <c r="E40" s="20">
        <f>A_EndSem_E!U44</f>
        <v>0</v>
      </c>
      <c r="F40" s="20">
        <f>A_EndSem_E!V44</f>
        <v>0</v>
      </c>
      <c r="G40" s="20">
        <f>A_EndSem_E!W44</f>
        <v>0</v>
      </c>
      <c r="I40" s="34"/>
      <c r="K40" s="20">
        <f t="shared" si="1"/>
        <v>0</v>
      </c>
      <c r="L40" s="20">
        <f t="shared" si="2"/>
        <v>0</v>
      </c>
      <c r="M40" s="20">
        <f t="shared" si="3"/>
        <v>0</v>
      </c>
      <c r="N40" s="20">
        <f t="shared" si="4"/>
        <v>0</v>
      </c>
      <c r="O40" s="20">
        <f t="shared" si="5"/>
        <v>0</v>
      </c>
      <c r="P40" s="20">
        <f t="shared" si="6"/>
        <v>0</v>
      </c>
      <c r="Q40" s="20">
        <f t="shared" si="7"/>
        <v>0</v>
      </c>
    </row>
    <row r="41" spans="1:17" x14ac:dyDescent="0.3">
      <c r="A41" s="20">
        <f>A_EndSem_E!Q45</f>
        <v>0</v>
      </c>
      <c r="B41" s="20">
        <f>A_EndSem_E!R45</f>
        <v>0</v>
      </c>
      <c r="C41" s="20">
        <f>A_EndSem_E!S45</f>
        <v>0</v>
      </c>
      <c r="D41" s="20">
        <f>A_EndSem_E!T45</f>
        <v>0</v>
      </c>
      <c r="E41" s="20">
        <f>A_EndSem_E!U45</f>
        <v>0</v>
      </c>
      <c r="F41" s="20">
        <f>A_EndSem_E!V45</f>
        <v>0</v>
      </c>
      <c r="G41" s="20">
        <f>A_EndSem_E!W45</f>
        <v>0</v>
      </c>
      <c r="I41" s="34"/>
      <c r="K41" s="20">
        <f t="shared" si="1"/>
        <v>0</v>
      </c>
      <c r="L41" s="20">
        <f t="shared" si="2"/>
        <v>0</v>
      </c>
      <c r="M41" s="20">
        <f t="shared" si="3"/>
        <v>0</v>
      </c>
      <c r="N41" s="20">
        <f t="shared" si="4"/>
        <v>0</v>
      </c>
      <c r="O41" s="20">
        <f t="shared" si="5"/>
        <v>0</v>
      </c>
      <c r="P41" s="20">
        <f t="shared" si="6"/>
        <v>0</v>
      </c>
      <c r="Q41" s="20">
        <f t="shared" si="7"/>
        <v>0</v>
      </c>
    </row>
    <row r="42" spans="1:17" x14ac:dyDescent="0.3">
      <c r="A42" s="20">
        <f>A_EndSem_E!Q46</f>
        <v>0</v>
      </c>
      <c r="B42" s="20">
        <f>A_EndSem_E!R46</f>
        <v>0</v>
      </c>
      <c r="C42" s="20">
        <f>A_EndSem_E!S46</f>
        <v>0</v>
      </c>
      <c r="D42" s="20">
        <f>A_EndSem_E!T46</f>
        <v>0</v>
      </c>
      <c r="E42" s="20">
        <f>A_EndSem_E!U46</f>
        <v>0</v>
      </c>
      <c r="F42" s="20">
        <f>A_EndSem_E!V46</f>
        <v>0</v>
      </c>
      <c r="G42" s="20">
        <f>A_EndSem_E!W46</f>
        <v>0</v>
      </c>
      <c r="I42" s="34"/>
      <c r="K42" s="20">
        <f t="shared" si="1"/>
        <v>0</v>
      </c>
      <c r="L42" s="20">
        <f t="shared" si="2"/>
        <v>0</v>
      </c>
      <c r="M42" s="20">
        <f t="shared" si="3"/>
        <v>0</v>
      </c>
      <c r="N42" s="20">
        <f t="shared" si="4"/>
        <v>0</v>
      </c>
      <c r="O42" s="20">
        <f t="shared" si="5"/>
        <v>0</v>
      </c>
      <c r="P42" s="20">
        <f t="shared" si="6"/>
        <v>0</v>
      </c>
      <c r="Q42" s="20">
        <f t="shared" si="7"/>
        <v>0</v>
      </c>
    </row>
    <row r="43" spans="1:17" x14ac:dyDescent="0.3">
      <c r="A43" s="20">
        <f>A_EndSem_E!Q47</f>
        <v>0</v>
      </c>
      <c r="B43" s="20">
        <f>A_EndSem_E!R47</f>
        <v>0</v>
      </c>
      <c r="C43" s="20">
        <f>A_EndSem_E!S47</f>
        <v>0</v>
      </c>
      <c r="D43" s="20">
        <f>A_EndSem_E!T47</f>
        <v>0</v>
      </c>
      <c r="E43" s="20">
        <f>A_EndSem_E!U47</f>
        <v>0</v>
      </c>
      <c r="F43" s="20">
        <f>A_EndSem_E!V47</f>
        <v>0</v>
      </c>
      <c r="G43" s="20">
        <f>A_EndSem_E!W47</f>
        <v>0</v>
      </c>
      <c r="I43" s="34"/>
      <c r="K43" s="20">
        <f t="shared" si="1"/>
        <v>0</v>
      </c>
      <c r="L43" s="20">
        <f t="shared" si="2"/>
        <v>0</v>
      </c>
      <c r="M43" s="20">
        <f t="shared" si="3"/>
        <v>0</v>
      </c>
      <c r="N43" s="20">
        <f t="shared" si="4"/>
        <v>0</v>
      </c>
      <c r="O43" s="20">
        <f t="shared" si="5"/>
        <v>0</v>
      </c>
      <c r="P43" s="20">
        <f t="shared" si="6"/>
        <v>0</v>
      </c>
      <c r="Q43" s="20">
        <f t="shared" si="7"/>
        <v>0</v>
      </c>
    </row>
    <row r="44" spans="1:17" x14ac:dyDescent="0.3">
      <c r="A44" s="20">
        <f>A_EndSem_E!Q48</f>
        <v>0</v>
      </c>
      <c r="B44" s="20">
        <f>A_EndSem_E!R48</f>
        <v>0</v>
      </c>
      <c r="C44" s="20">
        <f>A_EndSem_E!S48</f>
        <v>0</v>
      </c>
      <c r="D44" s="20">
        <f>A_EndSem_E!T48</f>
        <v>0</v>
      </c>
      <c r="E44" s="20">
        <f>A_EndSem_E!U48</f>
        <v>0</v>
      </c>
      <c r="F44" s="20">
        <f>A_EndSem_E!V48</f>
        <v>0</v>
      </c>
      <c r="G44" s="20">
        <f>A_EndSem_E!W48</f>
        <v>0</v>
      </c>
      <c r="I44" s="34"/>
      <c r="K44" s="20">
        <f t="shared" si="1"/>
        <v>0</v>
      </c>
      <c r="L44" s="20">
        <f t="shared" si="2"/>
        <v>0</v>
      </c>
      <c r="M44" s="20">
        <f t="shared" si="3"/>
        <v>0</v>
      </c>
      <c r="N44" s="20">
        <f t="shared" si="4"/>
        <v>0</v>
      </c>
      <c r="O44" s="20">
        <f t="shared" si="5"/>
        <v>0</v>
      </c>
      <c r="P44" s="20">
        <f t="shared" si="6"/>
        <v>0</v>
      </c>
      <c r="Q44" s="20">
        <f t="shared" si="7"/>
        <v>0</v>
      </c>
    </row>
    <row r="45" spans="1:17" x14ac:dyDescent="0.3">
      <c r="A45" s="20">
        <f>A_EndSem_E!Q49</f>
        <v>0</v>
      </c>
      <c r="B45" s="20">
        <f>A_EndSem_E!R49</f>
        <v>0</v>
      </c>
      <c r="C45" s="20">
        <f>A_EndSem_E!S49</f>
        <v>0</v>
      </c>
      <c r="D45" s="20">
        <f>A_EndSem_E!T49</f>
        <v>0</v>
      </c>
      <c r="E45" s="20">
        <f>A_EndSem_E!U49</f>
        <v>0</v>
      </c>
      <c r="F45" s="20">
        <f>A_EndSem_E!V49</f>
        <v>0</v>
      </c>
      <c r="G45" s="20">
        <f>A_EndSem_E!W49</f>
        <v>0</v>
      </c>
      <c r="I45" s="34"/>
      <c r="K45" s="20">
        <f t="shared" si="1"/>
        <v>0</v>
      </c>
      <c r="L45" s="20">
        <f t="shared" si="2"/>
        <v>0</v>
      </c>
      <c r="M45" s="20">
        <f t="shared" si="3"/>
        <v>0</v>
      </c>
      <c r="N45" s="20">
        <f t="shared" si="4"/>
        <v>0</v>
      </c>
      <c r="O45" s="20">
        <f t="shared" si="5"/>
        <v>0</v>
      </c>
      <c r="P45" s="20">
        <f t="shared" si="6"/>
        <v>0</v>
      </c>
      <c r="Q45" s="20">
        <f t="shared" si="7"/>
        <v>0</v>
      </c>
    </row>
    <row r="46" spans="1:17" x14ac:dyDescent="0.3">
      <c r="A46" s="20">
        <f>A_EndSem_E!Q50</f>
        <v>0</v>
      </c>
      <c r="B46" s="20">
        <f>A_EndSem_E!R50</f>
        <v>0</v>
      </c>
      <c r="C46" s="20">
        <f>A_EndSem_E!S50</f>
        <v>0</v>
      </c>
      <c r="D46" s="20">
        <f>A_EndSem_E!T50</f>
        <v>0</v>
      </c>
      <c r="E46" s="20">
        <f>A_EndSem_E!U50</f>
        <v>0</v>
      </c>
      <c r="F46" s="20">
        <f>A_EndSem_E!V50</f>
        <v>0</v>
      </c>
      <c r="G46" s="20">
        <f>A_EndSem_E!W50</f>
        <v>0</v>
      </c>
      <c r="I46" s="34"/>
      <c r="K46" s="20">
        <f t="shared" si="1"/>
        <v>0</v>
      </c>
      <c r="L46" s="20">
        <f t="shared" si="2"/>
        <v>0</v>
      </c>
      <c r="M46" s="20">
        <f t="shared" si="3"/>
        <v>0</v>
      </c>
      <c r="N46" s="20">
        <f t="shared" si="4"/>
        <v>0</v>
      </c>
      <c r="O46" s="20">
        <f t="shared" si="5"/>
        <v>0</v>
      </c>
      <c r="P46" s="20">
        <f t="shared" si="6"/>
        <v>0</v>
      </c>
      <c r="Q46" s="20">
        <f t="shared" si="7"/>
        <v>0</v>
      </c>
    </row>
    <row r="47" spans="1:17" x14ac:dyDescent="0.3">
      <c r="A47" s="20">
        <f>A_EndSem_E!Q51</f>
        <v>0</v>
      </c>
      <c r="B47" s="20">
        <f>A_EndSem_E!R51</f>
        <v>0</v>
      </c>
      <c r="C47" s="20">
        <f>A_EndSem_E!S51</f>
        <v>0</v>
      </c>
      <c r="D47" s="20">
        <f>A_EndSem_E!T51</f>
        <v>0</v>
      </c>
      <c r="E47" s="20">
        <f>A_EndSem_E!U51</f>
        <v>0</v>
      </c>
      <c r="F47" s="20">
        <f>A_EndSem_E!V51</f>
        <v>0</v>
      </c>
      <c r="G47" s="20">
        <f>A_EndSem_E!W51</f>
        <v>0</v>
      </c>
      <c r="I47" s="34"/>
      <c r="K47" s="20">
        <f t="shared" si="1"/>
        <v>0</v>
      </c>
      <c r="L47" s="20">
        <f t="shared" si="2"/>
        <v>0</v>
      </c>
      <c r="M47" s="20">
        <f t="shared" si="3"/>
        <v>0</v>
      </c>
      <c r="N47" s="20">
        <f t="shared" si="4"/>
        <v>0</v>
      </c>
      <c r="O47" s="20">
        <f t="shared" si="5"/>
        <v>0</v>
      </c>
      <c r="P47" s="20">
        <f t="shared" si="6"/>
        <v>0</v>
      </c>
      <c r="Q47" s="20">
        <f t="shared" si="7"/>
        <v>0</v>
      </c>
    </row>
    <row r="48" spans="1:17" x14ac:dyDescent="0.3">
      <c r="A48" s="20">
        <f>A_EndSem_E!Q52</f>
        <v>0</v>
      </c>
      <c r="B48" s="20">
        <f>A_EndSem_E!R52</f>
        <v>0</v>
      </c>
      <c r="C48" s="20">
        <f>A_EndSem_E!S52</f>
        <v>0</v>
      </c>
      <c r="D48" s="20">
        <f>A_EndSem_E!T52</f>
        <v>0</v>
      </c>
      <c r="E48" s="20">
        <f>A_EndSem_E!U52</f>
        <v>0</v>
      </c>
      <c r="F48" s="20">
        <f>A_EndSem_E!V52</f>
        <v>0</v>
      </c>
      <c r="G48" s="20">
        <f>A_EndSem_E!W52</f>
        <v>0</v>
      </c>
      <c r="I48" s="34"/>
      <c r="K48" s="20">
        <f t="shared" si="1"/>
        <v>0</v>
      </c>
      <c r="L48" s="20">
        <f t="shared" si="2"/>
        <v>0</v>
      </c>
      <c r="M48" s="20">
        <f t="shared" si="3"/>
        <v>0</v>
      </c>
      <c r="N48" s="20">
        <f t="shared" si="4"/>
        <v>0</v>
      </c>
      <c r="O48" s="20">
        <f t="shared" si="5"/>
        <v>0</v>
      </c>
      <c r="P48" s="20">
        <f t="shared" si="6"/>
        <v>0</v>
      </c>
      <c r="Q48" s="20">
        <f t="shared" si="7"/>
        <v>0</v>
      </c>
    </row>
    <row r="49" spans="1:17" x14ac:dyDescent="0.3">
      <c r="A49" s="20">
        <f>A_EndSem_E!Q53</f>
        <v>0</v>
      </c>
      <c r="B49" s="20">
        <f>A_EndSem_E!R53</f>
        <v>0</v>
      </c>
      <c r="C49" s="20">
        <f>A_EndSem_E!S53</f>
        <v>0</v>
      </c>
      <c r="D49" s="20">
        <f>A_EndSem_E!T53</f>
        <v>0</v>
      </c>
      <c r="E49" s="20">
        <f>A_EndSem_E!U53</f>
        <v>0</v>
      </c>
      <c r="F49" s="20">
        <f>A_EndSem_E!V53</f>
        <v>0</v>
      </c>
      <c r="G49" s="20">
        <f>A_EndSem_E!W53</f>
        <v>0</v>
      </c>
      <c r="I49" s="34"/>
      <c r="K49" s="20">
        <f t="shared" si="1"/>
        <v>0</v>
      </c>
      <c r="L49" s="20">
        <f t="shared" si="2"/>
        <v>0</v>
      </c>
      <c r="M49" s="20">
        <f t="shared" si="3"/>
        <v>0</v>
      </c>
      <c r="N49" s="20">
        <f t="shared" si="4"/>
        <v>0</v>
      </c>
      <c r="O49" s="20">
        <f t="shared" si="5"/>
        <v>0</v>
      </c>
      <c r="P49" s="20">
        <f t="shared" si="6"/>
        <v>0</v>
      </c>
      <c r="Q49" s="20">
        <f t="shared" si="7"/>
        <v>0</v>
      </c>
    </row>
    <row r="50" spans="1:17" x14ac:dyDescent="0.3">
      <c r="A50" s="20">
        <f>A_EndSem_E!Q54</f>
        <v>0</v>
      </c>
      <c r="B50" s="20">
        <f>A_EndSem_E!R54</f>
        <v>0</v>
      </c>
      <c r="C50" s="20">
        <f>A_EndSem_E!S54</f>
        <v>0</v>
      </c>
      <c r="D50" s="20">
        <f>A_EndSem_E!T54</f>
        <v>0</v>
      </c>
      <c r="E50" s="20">
        <f>A_EndSem_E!U54</f>
        <v>0</v>
      </c>
      <c r="F50" s="20">
        <f>A_EndSem_E!V54</f>
        <v>0</v>
      </c>
      <c r="G50" s="20">
        <f>A_EndSem_E!W54</f>
        <v>0</v>
      </c>
      <c r="I50" s="34"/>
      <c r="K50" s="20">
        <f t="shared" si="1"/>
        <v>0</v>
      </c>
      <c r="L50" s="20">
        <f t="shared" si="2"/>
        <v>0</v>
      </c>
      <c r="M50" s="20">
        <f t="shared" si="3"/>
        <v>0</v>
      </c>
      <c r="N50" s="20">
        <f t="shared" si="4"/>
        <v>0</v>
      </c>
      <c r="O50" s="20">
        <f t="shared" si="5"/>
        <v>0</v>
      </c>
      <c r="P50" s="20">
        <f t="shared" si="6"/>
        <v>0</v>
      </c>
      <c r="Q50" s="20">
        <f t="shared" si="7"/>
        <v>0</v>
      </c>
    </row>
    <row r="51" spans="1:17" x14ac:dyDescent="0.3">
      <c r="A51" s="20">
        <f>A_EndSem_E!Q55</f>
        <v>0</v>
      </c>
      <c r="B51" s="20">
        <f>A_EndSem_E!R55</f>
        <v>0</v>
      </c>
      <c r="C51" s="20">
        <f>A_EndSem_E!S55</f>
        <v>0</v>
      </c>
      <c r="D51" s="20">
        <f>A_EndSem_E!T55</f>
        <v>0</v>
      </c>
      <c r="E51" s="20">
        <f>A_EndSem_E!U55</f>
        <v>0</v>
      </c>
      <c r="F51" s="20">
        <f>A_EndSem_E!V55</f>
        <v>0</v>
      </c>
      <c r="G51" s="20">
        <f>A_EndSem_E!W55</f>
        <v>0</v>
      </c>
      <c r="I51" s="34"/>
      <c r="K51" s="20">
        <f t="shared" si="1"/>
        <v>0</v>
      </c>
      <c r="L51" s="20">
        <f t="shared" si="2"/>
        <v>0</v>
      </c>
      <c r="M51" s="20">
        <f t="shared" si="3"/>
        <v>0</v>
      </c>
      <c r="N51" s="20">
        <f t="shared" si="4"/>
        <v>0</v>
      </c>
      <c r="O51" s="20">
        <f t="shared" si="5"/>
        <v>0</v>
      </c>
      <c r="P51" s="20">
        <f t="shared" si="6"/>
        <v>0</v>
      </c>
      <c r="Q51" s="20">
        <f t="shared" si="7"/>
        <v>0</v>
      </c>
    </row>
    <row r="52" spans="1:17" x14ac:dyDescent="0.3">
      <c r="A52" s="20">
        <f>A_EndSem_E!Q56</f>
        <v>0</v>
      </c>
      <c r="B52" s="20">
        <f>A_EndSem_E!R56</f>
        <v>0</v>
      </c>
      <c r="C52" s="20">
        <f>A_EndSem_E!S56</f>
        <v>0</v>
      </c>
      <c r="D52" s="20">
        <f>A_EndSem_E!T56</f>
        <v>0</v>
      </c>
      <c r="E52" s="20">
        <f>A_EndSem_E!U56</f>
        <v>0</v>
      </c>
      <c r="F52" s="20">
        <f>A_EndSem_E!V56</f>
        <v>0</v>
      </c>
      <c r="G52" s="20">
        <f>A_EndSem_E!W56</f>
        <v>0</v>
      </c>
      <c r="I52" s="34"/>
      <c r="K52" s="20">
        <f t="shared" si="1"/>
        <v>0</v>
      </c>
      <c r="L52" s="20">
        <f t="shared" si="2"/>
        <v>0</v>
      </c>
      <c r="M52" s="20">
        <f t="shared" si="3"/>
        <v>0</v>
      </c>
      <c r="N52" s="20">
        <f t="shared" si="4"/>
        <v>0</v>
      </c>
      <c r="O52" s="20">
        <f t="shared" si="5"/>
        <v>0</v>
      </c>
      <c r="P52" s="20">
        <f t="shared" si="6"/>
        <v>0</v>
      </c>
      <c r="Q52" s="20">
        <f t="shared" si="7"/>
        <v>0</v>
      </c>
    </row>
    <row r="53" spans="1:17" x14ac:dyDescent="0.3">
      <c r="A53" s="20">
        <f>A_EndSem_E!Q57</f>
        <v>0</v>
      </c>
      <c r="B53" s="20">
        <f>A_EndSem_E!R57</f>
        <v>0</v>
      </c>
      <c r="C53" s="20">
        <f>A_EndSem_E!S57</f>
        <v>0</v>
      </c>
      <c r="D53" s="20">
        <f>A_EndSem_E!T57</f>
        <v>0</v>
      </c>
      <c r="E53" s="20">
        <f>A_EndSem_E!U57</f>
        <v>0</v>
      </c>
      <c r="F53" s="20">
        <f>A_EndSem_E!V57</f>
        <v>0</v>
      </c>
      <c r="G53" s="20">
        <f>A_EndSem_E!W57</f>
        <v>0</v>
      </c>
      <c r="I53" s="34"/>
      <c r="K53" s="20">
        <f t="shared" si="1"/>
        <v>0</v>
      </c>
      <c r="L53" s="20">
        <f t="shared" si="2"/>
        <v>0</v>
      </c>
      <c r="M53" s="20">
        <f t="shared" si="3"/>
        <v>0</v>
      </c>
      <c r="N53" s="20">
        <f t="shared" si="4"/>
        <v>0</v>
      </c>
      <c r="O53" s="20">
        <f t="shared" si="5"/>
        <v>0</v>
      </c>
      <c r="P53" s="20">
        <f t="shared" si="6"/>
        <v>0</v>
      </c>
      <c r="Q53" s="20">
        <f t="shared" si="7"/>
        <v>0</v>
      </c>
    </row>
    <row r="54" spans="1:17" x14ac:dyDescent="0.3">
      <c r="I54" s="34"/>
    </row>
    <row r="55" spans="1:17" x14ac:dyDescent="0.3">
      <c r="I55" s="34"/>
      <c r="J55" s="21" t="s">
        <v>74</v>
      </c>
      <c r="K55" s="36" t="s">
        <v>24</v>
      </c>
      <c r="L55" s="36" t="s">
        <v>26</v>
      </c>
      <c r="M55" s="36" t="s">
        <v>29</v>
      </c>
      <c r="N55" s="36" t="s">
        <v>32</v>
      </c>
      <c r="O55" s="36" t="s">
        <v>35</v>
      </c>
      <c r="P55" s="36" t="s">
        <v>38</v>
      </c>
      <c r="Q55" s="36" t="s">
        <v>41</v>
      </c>
    </row>
    <row r="56" spans="1:17" x14ac:dyDescent="0.3">
      <c r="I56" s="34"/>
      <c r="J56" s="21" t="s">
        <v>91</v>
      </c>
      <c r="K56" s="37" t="str">
        <f t="shared" ref="K56:Q56" si="8">IF(SUM(K7:K53) &gt; 0, COUNTIF(K7:K53, "&gt;=" &amp; K4), "")</f>
        <v/>
      </c>
      <c r="L56" s="37" t="str">
        <f t="shared" si="8"/>
        <v/>
      </c>
      <c r="M56" s="37" t="str">
        <f t="shared" si="8"/>
        <v/>
      </c>
      <c r="N56" s="37" t="str">
        <f t="shared" si="8"/>
        <v/>
      </c>
      <c r="O56" s="37" t="str">
        <f t="shared" si="8"/>
        <v/>
      </c>
      <c r="P56" s="37" t="str">
        <f t="shared" si="8"/>
        <v/>
      </c>
      <c r="Q56" s="37" t="str">
        <f t="shared" si="8"/>
        <v/>
      </c>
    </row>
    <row r="57" spans="1:17" x14ac:dyDescent="0.3">
      <c r="I57" s="34"/>
      <c r="J57" s="21" t="s">
        <v>92</v>
      </c>
      <c r="K57" s="11">
        <v>47</v>
      </c>
      <c r="L57" s="11">
        <v>47</v>
      </c>
      <c r="M57" s="11">
        <v>47</v>
      </c>
      <c r="N57" s="11">
        <v>47</v>
      </c>
      <c r="O57" s="11">
        <v>47</v>
      </c>
      <c r="P57" s="11">
        <v>47</v>
      </c>
      <c r="Q57" s="11">
        <v>47</v>
      </c>
    </row>
    <row r="58" spans="1:17" x14ac:dyDescent="0.3">
      <c r="I58" s="34"/>
      <c r="J58" s="21" t="s">
        <v>94</v>
      </c>
      <c r="K58" s="37" t="str">
        <f t="shared" ref="K58:Q58" si="9">IF(SUM(K7:K53) &gt; 0, K56/K57*100, "0")</f>
        <v>0</v>
      </c>
      <c r="L58" s="37" t="str">
        <f t="shared" si="9"/>
        <v>0</v>
      </c>
      <c r="M58" s="37" t="str">
        <f t="shared" si="9"/>
        <v>0</v>
      </c>
      <c r="N58" s="37" t="str">
        <f t="shared" si="9"/>
        <v>0</v>
      </c>
      <c r="O58" s="37" t="str">
        <f t="shared" si="9"/>
        <v>0</v>
      </c>
      <c r="P58" s="37" t="str">
        <f t="shared" si="9"/>
        <v>0</v>
      </c>
      <c r="Q58" s="37" t="str">
        <f t="shared" si="9"/>
        <v>0</v>
      </c>
    </row>
  </sheetData>
  <sheetProtection sheet="1"/>
  <mergeCells count="2">
    <mergeCell ref="K1:Q1"/>
    <mergeCell ref="A1:G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61"/>
  <sheetViews>
    <sheetView topLeftCell="A27" workbookViewId="0">
      <selection activeCell="D29" sqref="D29:D45"/>
    </sheetView>
  </sheetViews>
  <sheetFormatPr defaultRowHeight="14.4" x14ac:dyDescent="0.3"/>
  <cols>
    <col min="1" max="2" width="24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6" t="s">
        <v>0</v>
      </c>
      <c r="B1" s="46"/>
      <c r="D1" s="46" t="s">
        <v>1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</row>
    <row r="2" spans="1:21" x14ac:dyDescent="0.3">
      <c r="A2" s="3" t="s">
        <v>2</v>
      </c>
      <c r="B2" s="3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</row>
    <row r="3" spans="1:21" x14ac:dyDescent="0.3">
      <c r="A3" s="6" t="s">
        <v>22</v>
      </c>
      <c r="B3" s="6" t="s">
        <v>23</v>
      </c>
      <c r="D3" s="8" t="s">
        <v>24</v>
      </c>
      <c r="E3" s="8">
        <f>A_Input_Details!E3</f>
        <v>0</v>
      </c>
      <c r="F3" s="8">
        <f>A_Input_Details!F3</f>
        <v>0</v>
      </c>
      <c r="G3" s="8">
        <f>A_Input_Details!G3</f>
        <v>0</v>
      </c>
      <c r="H3" s="8">
        <f>A_Input_Details!H3</f>
        <v>0</v>
      </c>
      <c r="I3" s="8">
        <f>A_Input_Details!I3</f>
        <v>0</v>
      </c>
      <c r="J3" s="8">
        <f>A_Input_Details!J3</f>
        <v>0</v>
      </c>
      <c r="K3" s="8">
        <f>A_Input_Details!K3</f>
        <v>0</v>
      </c>
      <c r="L3" s="8">
        <f>A_Input_Details!L3</f>
        <v>0</v>
      </c>
      <c r="M3" s="8">
        <f>A_Input_Details!M3</f>
        <v>0</v>
      </c>
      <c r="N3" s="8">
        <f>A_Input_Details!N3</f>
        <v>0</v>
      </c>
      <c r="O3" s="8">
        <f>A_Input_Details!O3</f>
        <v>0</v>
      </c>
      <c r="P3" s="8">
        <f>A_Input_Details!P3</f>
        <v>0</v>
      </c>
      <c r="Q3" s="8">
        <f>A_Input_Details!Q3</f>
        <v>0</v>
      </c>
      <c r="R3" s="8">
        <f>A_Input_Details!R3</f>
        <v>0</v>
      </c>
      <c r="S3" s="8">
        <f>A_Input_Details!S3</f>
        <v>0</v>
      </c>
      <c r="T3" s="8">
        <f>A_Input_Details!T3</f>
        <v>0</v>
      </c>
      <c r="U3" s="8">
        <f>A_Input_Details!U3</f>
        <v>0</v>
      </c>
    </row>
    <row r="4" spans="1:21" x14ac:dyDescent="0.3">
      <c r="A4" s="3" t="s">
        <v>25</v>
      </c>
      <c r="B4" s="3">
        <v>2019</v>
      </c>
      <c r="D4" s="11" t="s">
        <v>26</v>
      </c>
      <c r="E4" s="11">
        <f>A_Input_Details!E4</f>
        <v>0</v>
      </c>
      <c r="F4" s="11">
        <f>A_Input_Details!F4</f>
        <v>0</v>
      </c>
      <c r="G4" s="11">
        <f>A_Input_Details!G4</f>
        <v>0</v>
      </c>
      <c r="H4" s="11">
        <f>A_Input_Details!H4</f>
        <v>0</v>
      </c>
      <c r="I4" s="11">
        <f>A_Input_Details!I4</f>
        <v>0</v>
      </c>
      <c r="J4" s="11">
        <f>A_Input_Details!J4</f>
        <v>0</v>
      </c>
      <c r="K4" s="11">
        <f>A_Input_Details!K4</f>
        <v>0</v>
      </c>
      <c r="L4" s="11">
        <f>A_Input_Details!L4</f>
        <v>0</v>
      </c>
      <c r="M4" s="11">
        <f>A_Input_Details!M4</f>
        <v>0</v>
      </c>
      <c r="N4" s="11">
        <f>A_Input_Details!N4</f>
        <v>0</v>
      </c>
      <c r="O4" s="11">
        <f>A_Input_Details!O4</f>
        <v>0</v>
      </c>
      <c r="P4" s="11">
        <f>A_Input_Details!P4</f>
        <v>0</v>
      </c>
      <c r="Q4" s="11">
        <f>A_Input_Details!Q4</f>
        <v>0</v>
      </c>
      <c r="R4" s="11">
        <f>A_Input_Details!R4</f>
        <v>0</v>
      </c>
      <c r="S4" s="11">
        <f>A_Input_Details!S4</f>
        <v>0</v>
      </c>
      <c r="T4" s="11">
        <f>A_Input_Details!T4</f>
        <v>0</v>
      </c>
      <c r="U4" s="11">
        <f>A_Input_Details!U4</f>
        <v>0</v>
      </c>
    </row>
    <row r="5" spans="1:21" x14ac:dyDescent="0.3">
      <c r="A5" s="6" t="s">
        <v>27</v>
      </c>
      <c r="B5" s="6" t="s">
        <v>28</v>
      </c>
      <c r="D5" s="8" t="s">
        <v>29</v>
      </c>
      <c r="E5" s="8">
        <f>A_Input_Details!E5</f>
        <v>0</v>
      </c>
      <c r="F5" s="8">
        <f>A_Input_Details!F5</f>
        <v>0</v>
      </c>
      <c r="G5" s="8">
        <f>A_Input_Details!G5</f>
        <v>0</v>
      </c>
      <c r="H5" s="8">
        <f>A_Input_Details!H5</f>
        <v>0</v>
      </c>
      <c r="I5" s="8">
        <f>A_Input_Details!I5</f>
        <v>0</v>
      </c>
      <c r="J5" s="8">
        <f>A_Input_Details!J5</f>
        <v>0</v>
      </c>
      <c r="K5" s="8">
        <f>A_Input_Details!K5</f>
        <v>0</v>
      </c>
      <c r="L5" s="8">
        <f>A_Input_Details!L5</f>
        <v>0</v>
      </c>
      <c r="M5" s="8">
        <f>A_Input_Details!M5</f>
        <v>0</v>
      </c>
      <c r="N5" s="8">
        <f>A_Input_Details!N5</f>
        <v>0</v>
      </c>
      <c r="O5" s="8">
        <f>A_Input_Details!O5</f>
        <v>0</v>
      </c>
      <c r="P5" s="8">
        <f>A_Input_Details!P5</f>
        <v>0</v>
      </c>
      <c r="Q5" s="8">
        <f>A_Input_Details!Q5</f>
        <v>0</v>
      </c>
      <c r="R5" s="8">
        <f>A_Input_Details!R5</f>
        <v>0</v>
      </c>
      <c r="S5" s="8">
        <f>A_Input_Details!S5</f>
        <v>0</v>
      </c>
      <c r="T5" s="8">
        <f>A_Input_Details!T5</f>
        <v>0</v>
      </c>
      <c r="U5" s="8">
        <f>A_Input_Details!U5</f>
        <v>0</v>
      </c>
    </row>
    <row r="6" spans="1:21" x14ac:dyDescent="0.3">
      <c r="A6" s="3" t="s">
        <v>30</v>
      </c>
      <c r="B6" s="3" t="s">
        <v>31</v>
      </c>
      <c r="D6" s="11" t="s">
        <v>32</v>
      </c>
      <c r="E6" s="11">
        <f>A_Input_Details!E6</f>
        <v>0</v>
      </c>
      <c r="F6" s="11">
        <f>A_Input_Details!F6</f>
        <v>0</v>
      </c>
      <c r="G6" s="11">
        <f>A_Input_Details!G6</f>
        <v>0</v>
      </c>
      <c r="H6" s="11">
        <f>A_Input_Details!H6</f>
        <v>0</v>
      </c>
      <c r="I6" s="11">
        <f>A_Input_Details!I6</f>
        <v>0</v>
      </c>
      <c r="J6" s="11">
        <f>A_Input_Details!J6</f>
        <v>0</v>
      </c>
      <c r="K6" s="11">
        <f>A_Input_Details!K6</f>
        <v>0</v>
      </c>
      <c r="L6" s="11">
        <f>A_Input_Details!L6</f>
        <v>0</v>
      </c>
      <c r="M6" s="11">
        <f>A_Input_Details!M6</f>
        <v>0</v>
      </c>
      <c r="N6" s="11">
        <f>A_Input_Details!N6</f>
        <v>0</v>
      </c>
      <c r="O6" s="11">
        <f>A_Input_Details!O6</f>
        <v>0</v>
      </c>
      <c r="P6" s="11">
        <f>A_Input_Details!P6</f>
        <v>0</v>
      </c>
      <c r="Q6" s="11">
        <f>A_Input_Details!Q6</f>
        <v>0</v>
      </c>
      <c r="R6" s="11">
        <f>A_Input_Details!R6</f>
        <v>0</v>
      </c>
      <c r="S6" s="11">
        <f>A_Input_Details!S6</f>
        <v>0</v>
      </c>
      <c r="T6" s="11">
        <f>A_Input_Details!T6</f>
        <v>0</v>
      </c>
      <c r="U6" s="11">
        <f>A_Input_Details!U6</f>
        <v>0</v>
      </c>
    </row>
    <row r="7" spans="1:21" x14ac:dyDescent="0.3">
      <c r="A7" s="6" t="s">
        <v>33</v>
      </c>
      <c r="B7" s="6" t="s">
        <v>34</v>
      </c>
      <c r="D7" s="8" t="s">
        <v>35</v>
      </c>
      <c r="E7" s="8">
        <f>A_Input_Details!E7</f>
        <v>0</v>
      </c>
      <c r="F7" s="8">
        <f>A_Input_Details!F7</f>
        <v>0</v>
      </c>
      <c r="G7" s="8">
        <f>A_Input_Details!G7</f>
        <v>0</v>
      </c>
      <c r="H7" s="8">
        <f>A_Input_Details!H7</f>
        <v>0</v>
      </c>
      <c r="I7" s="8">
        <f>A_Input_Details!I7</f>
        <v>0</v>
      </c>
      <c r="J7" s="8">
        <f>A_Input_Details!J7</f>
        <v>0</v>
      </c>
      <c r="K7" s="8">
        <f>A_Input_Details!K7</f>
        <v>0</v>
      </c>
      <c r="L7" s="8">
        <f>A_Input_Details!L7</f>
        <v>0</v>
      </c>
      <c r="M7" s="8">
        <f>A_Input_Details!M7</f>
        <v>0</v>
      </c>
      <c r="N7" s="8">
        <f>A_Input_Details!N7</f>
        <v>0</v>
      </c>
      <c r="O7" s="8">
        <f>A_Input_Details!O7</f>
        <v>0</v>
      </c>
      <c r="P7" s="8">
        <f>A_Input_Details!P7</f>
        <v>0</v>
      </c>
      <c r="Q7" s="8">
        <f>A_Input_Details!Q7</f>
        <v>0</v>
      </c>
      <c r="R7" s="8">
        <f>A_Input_Details!R7</f>
        <v>0</v>
      </c>
      <c r="S7" s="8">
        <f>A_Input_Details!S7</f>
        <v>0</v>
      </c>
      <c r="T7" s="8">
        <f>A_Input_Details!T7</f>
        <v>0</v>
      </c>
      <c r="U7" s="8">
        <f>A_Input_Details!U7</f>
        <v>0</v>
      </c>
    </row>
    <row r="8" spans="1:21" x14ac:dyDescent="0.3">
      <c r="A8" s="3" t="s">
        <v>36</v>
      </c>
      <c r="B8" s="3" t="s">
        <v>37</v>
      </c>
      <c r="D8" s="11" t="s">
        <v>38</v>
      </c>
      <c r="E8" s="11">
        <f>A_Input_Details!E8</f>
        <v>0</v>
      </c>
      <c r="F8" s="11">
        <f>A_Input_Details!F8</f>
        <v>0</v>
      </c>
      <c r="G8" s="11">
        <f>A_Input_Details!G8</f>
        <v>0</v>
      </c>
      <c r="H8" s="11">
        <f>A_Input_Details!H8</f>
        <v>0</v>
      </c>
      <c r="I8" s="11">
        <f>A_Input_Details!I8</f>
        <v>0</v>
      </c>
      <c r="J8" s="11">
        <f>A_Input_Details!J8</f>
        <v>0</v>
      </c>
      <c r="K8" s="11">
        <f>A_Input_Details!K8</f>
        <v>0</v>
      </c>
      <c r="L8" s="11">
        <f>A_Input_Details!L8</f>
        <v>0</v>
      </c>
      <c r="M8" s="11">
        <f>A_Input_Details!M8</f>
        <v>0</v>
      </c>
      <c r="N8" s="11">
        <f>A_Input_Details!N8</f>
        <v>0</v>
      </c>
      <c r="O8" s="11">
        <f>A_Input_Details!O8</f>
        <v>0</v>
      </c>
      <c r="P8" s="11">
        <f>A_Input_Details!P8</f>
        <v>0</v>
      </c>
      <c r="Q8" s="11">
        <f>A_Input_Details!Q8</f>
        <v>0</v>
      </c>
      <c r="R8" s="11">
        <f>A_Input_Details!R8</f>
        <v>0</v>
      </c>
      <c r="S8" s="11">
        <f>A_Input_Details!S8</f>
        <v>0</v>
      </c>
      <c r="T8" s="11">
        <f>A_Input_Details!T8</f>
        <v>0</v>
      </c>
      <c r="U8" s="11">
        <f>A_Input_Details!U8</f>
        <v>0</v>
      </c>
    </row>
    <row r="9" spans="1:21" x14ac:dyDescent="0.3">
      <c r="A9" s="6" t="s">
        <v>39</v>
      </c>
      <c r="B9" s="6" t="s">
        <v>40</v>
      </c>
      <c r="D9" s="8" t="s">
        <v>41</v>
      </c>
      <c r="E9" s="8">
        <f>A_Input_Details!E9</f>
        <v>0</v>
      </c>
      <c r="F9" s="8">
        <f>A_Input_Details!F9</f>
        <v>0</v>
      </c>
      <c r="G9" s="8">
        <f>A_Input_Details!G9</f>
        <v>0</v>
      </c>
      <c r="H9" s="8">
        <f>A_Input_Details!H9</f>
        <v>0</v>
      </c>
      <c r="I9" s="8">
        <f>A_Input_Details!I9</f>
        <v>0</v>
      </c>
      <c r="J9" s="8">
        <f>A_Input_Details!J9</f>
        <v>0</v>
      </c>
      <c r="K9" s="8">
        <f>A_Input_Details!K9</f>
        <v>0</v>
      </c>
      <c r="L9" s="8">
        <f>A_Input_Details!L9</f>
        <v>0</v>
      </c>
      <c r="M9" s="8">
        <f>A_Input_Details!M9</f>
        <v>0</v>
      </c>
      <c r="N9" s="8">
        <f>A_Input_Details!N9</f>
        <v>0</v>
      </c>
      <c r="O9" s="8">
        <f>A_Input_Details!O9</f>
        <v>0</v>
      </c>
      <c r="P9" s="8">
        <f>A_Input_Details!P9</f>
        <v>0</v>
      </c>
      <c r="Q9" s="8">
        <f>A_Input_Details!Q9</f>
        <v>0</v>
      </c>
      <c r="R9" s="8">
        <f>A_Input_Details!R9</f>
        <v>0</v>
      </c>
      <c r="S9" s="8">
        <f>A_Input_Details!S9</f>
        <v>0</v>
      </c>
      <c r="T9" s="8">
        <f>A_Input_Details!T9</f>
        <v>0</v>
      </c>
      <c r="U9" s="8">
        <f>A_Input_Details!U9</f>
        <v>0</v>
      </c>
    </row>
    <row r="10" spans="1:21" x14ac:dyDescent="0.3">
      <c r="A10" s="3" t="s">
        <v>42</v>
      </c>
      <c r="B10" s="3">
        <v>47</v>
      </c>
    </row>
    <row r="11" spans="1:21" x14ac:dyDescent="0.3">
      <c r="A11" s="6" t="s">
        <v>43</v>
      </c>
      <c r="B11" s="6">
        <v>7</v>
      </c>
    </row>
    <row r="12" spans="1:21" x14ac:dyDescent="0.3">
      <c r="A12" s="2"/>
      <c r="B12" s="2"/>
      <c r="D12" s="46" t="s">
        <v>44</v>
      </c>
      <c r="E12" s="46"/>
    </row>
    <row r="13" spans="1:21" x14ac:dyDescent="0.3">
      <c r="A13" s="46" t="s">
        <v>45</v>
      </c>
      <c r="B13" s="46"/>
      <c r="D13" s="14" t="s">
        <v>46</v>
      </c>
      <c r="E13" s="14" t="s">
        <v>47</v>
      </c>
    </row>
    <row r="14" spans="1:21" x14ac:dyDescent="0.3">
      <c r="A14" s="3" t="s">
        <v>48</v>
      </c>
      <c r="B14" s="3">
        <f>A_Input_Details!B14</f>
        <v>0</v>
      </c>
      <c r="D14" s="15" t="s">
        <v>24</v>
      </c>
      <c r="E14" s="15">
        <f>A_Input_Details!E14</f>
        <v>1</v>
      </c>
    </row>
    <row r="15" spans="1:21" x14ac:dyDescent="0.3">
      <c r="A15" s="6" t="s">
        <v>49</v>
      </c>
      <c r="B15" s="6">
        <f>A_Input_Details!B15</f>
        <v>0</v>
      </c>
      <c r="D15" s="17" t="s">
        <v>26</v>
      </c>
      <c r="E15" s="17">
        <f>A_Input_Details!E15</f>
        <v>2</v>
      </c>
    </row>
    <row r="16" spans="1:21" x14ac:dyDescent="0.3">
      <c r="A16" s="3" t="s">
        <v>50</v>
      </c>
      <c r="B16" s="3">
        <f>A_Input_Details!B16</f>
        <v>100</v>
      </c>
      <c r="D16" s="15" t="s">
        <v>29</v>
      </c>
      <c r="E16" s="15">
        <f>A_Input_Details!E16</f>
        <v>3</v>
      </c>
    </row>
    <row r="17" spans="1:16" x14ac:dyDescent="0.3">
      <c r="A17" s="6" t="s">
        <v>51</v>
      </c>
      <c r="B17" s="6">
        <f>A_Input_Details!B17</f>
        <v>0</v>
      </c>
      <c r="D17" s="17" t="s">
        <v>32</v>
      </c>
      <c r="E17" s="17">
        <f>A_Input_Details!E17</f>
        <v>4</v>
      </c>
    </row>
    <row r="18" spans="1:16" x14ac:dyDescent="0.3">
      <c r="A18" s="3" t="s">
        <v>47</v>
      </c>
      <c r="B18" s="3">
        <f>A_Input_Details!B18</f>
        <v>100</v>
      </c>
      <c r="D18" s="15" t="s">
        <v>35</v>
      </c>
      <c r="E18" s="15">
        <f>A_Input_Details!E18</f>
        <v>5</v>
      </c>
    </row>
    <row r="19" spans="1:16" x14ac:dyDescent="0.3">
      <c r="A19" s="6" t="s">
        <v>52</v>
      </c>
      <c r="B19" s="6">
        <f>A_Input_Details!B19</f>
        <v>0</v>
      </c>
      <c r="D19" s="17" t="s">
        <v>38</v>
      </c>
      <c r="E19" s="17">
        <f>A_Input_Details!E19</f>
        <v>6</v>
      </c>
    </row>
    <row r="20" spans="1:16" x14ac:dyDescent="0.3">
      <c r="D20" s="15" t="s">
        <v>41</v>
      </c>
      <c r="E20" s="15">
        <f>A_Input_Details!E20</f>
        <v>7</v>
      </c>
    </row>
    <row r="22" spans="1:16" x14ac:dyDescent="0.3">
      <c r="D22" s="46" t="s">
        <v>95</v>
      </c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</row>
    <row r="23" spans="1:16" x14ac:dyDescent="0.3"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</row>
    <row r="24" spans="1:16" x14ac:dyDescent="0.3"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</row>
    <row r="25" spans="1:16" x14ac:dyDescent="0.3">
      <c r="D25" s="59" t="s">
        <v>96</v>
      </c>
      <c r="E25" s="59" t="s">
        <v>97</v>
      </c>
      <c r="F25" s="59"/>
      <c r="G25" s="59" t="s">
        <v>98</v>
      </c>
      <c r="H25" s="59"/>
      <c r="I25" s="59"/>
      <c r="J25" s="59"/>
      <c r="K25" s="59"/>
      <c r="L25" s="59"/>
      <c r="M25" s="59"/>
      <c r="N25" s="59"/>
      <c r="O25" s="59"/>
      <c r="P25" s="59"/>
    </row>
    <row r="26" spans="1:16" ht="28.8" x14ac:dyDescent="0.3">
      <c r="D26" s="59"/>
      <c r="E26" s="59" t="s">
        <v>99</v>
      </c>
      <c r="F26" s="38" t="s">
        <v>100</v>
      </c>
      <c r="G26" s="59" t="s">
        <v>101</v>
      </c>
      <c r="H26" s="59"/>
      <c r="I26" s="59"/>
      <c r="J26" s="59"/>
      <c r="K26" s="59"/>
      <c r="L26" s="59"/>
      <c r="M26" s="59" t="s">
        <v>102</v>
      </c>
      <c r="N26" s="59"/>
      <c r="O26" s="60" t="s">
        <v>103</v>
      </c>
      <c r="P26" s="59"/>
    </row>
    <row r="27" spans="1:16" ht="52.05" customHeight="1" x14ac:dyDescent="0.3">
      <c r="D27" s="59"/>
      <c r="E27" s="59"/>
      <c r="F27" s="60" t="s">
        <v>104</v>
      </c>
      <c r="G27" s="59" t="s">
        <v>105</v>
      </c>
      <c r="H27" s="59"/>
      <c r="I27" s="59" t="s">
        <v>106</v>
      </c>
      <c r="J27" s="59"/>
      <c r="K27" s="60" t="str">
        <f>"Weighted Level of Attainment (" &amp; B16 &amp; " SEE + " &amp; B15 &amp; " CIE)"</f>
        <v>Weighted Level of Attainment (100 SEE + 0 CIE)</v>
      </c>
      <c r="L27" s="59"/>
      <c r="M27" s="59" t="s">
        <v>107</v>
      </c>
      <c r="N27" s="59" t="s">
        <v>108</v>
      </c>
      <c r="O27" s="59"/>
      <c r="P27" s="59"/>
    </row>
    <row r="28" spans="1:16" ht="72" x14ac:dyDescent="0.3">
      <c r="D28" s="59"/>
      <c r="E28" s="59"/>
      <c r="F28" s="59"/>
      <c r="G28" s="38" t="s">
        <v>107</v>
      </c>
      <c r="H28" s="38" t="s">
        <v>108</v>
      </c>
      <c r="I28" s="38" t="s">
        <v>107</v>
      </c>
      <c r="J28" s="38" t="s">
        <v>108</v>
      </c>
      <c r="K28" s="39" t="s">
        <v>107</v>
      </c>
      <c r="L28" s="39" t="s">
        <v>108</v>
      </c>
      <c r="M28" s="59"/>
      <c r="N28" s="59"/>
      <c r="O28" s="39" t="s">
        <v>107</v>
      </c>
      <c r="P28" s="39" t="s">
        <v>108</v>
      </c>
    </row>
    <row r="29" spans="1:16" x14ac:dyDescent="0.3">
      <c r="D29" s="59" t="s">
        <v>24</v>
      </c>
      <c r="E29" s="40" t="str">
        <f>E2</f>
        <v xml:space="preserve">PO1   </v>
      </c>
      <c r="F29" s="40">
        <f>E3</f>
        <v>0</v>
      </c>
      <c r="G29" s="56">
        <f>A_External_Components!S58</f>
        <v>0</v>
      </c>
      <c r="H29" s="58" t="str">
        <f>IF(AND(G29&gt;0,G29&lt;40),1,IF(AND(G29&gt;=40,G29&lt;60),2,IF(AND(G29&gt;=60,G29&lt;=100),3,"0")))</f>
        <v>0</v>
      </c>
      <c r="I29" s="56">
        <f>A_Internal_Components!K58</f>
        <v>0</v>
      </c>
      <c r="J29" s="58" t="str">
        <f>IF(AND(I29&gt;0,I29&lt;40),1,IF(AND(I29&gt;=40,I29&lt;60),2,IF(AND(I29&gt;=60,I29&lt;=100),3,"0")))</f>
        <v>0</v>
      </c>
      <c r="K29" s="56">
        <f>G29*(B16/100)+I29*(B15/100)</f>
        <v>0</v>
      </c>
      <c r="L29" s="58" t="str">
        <f>IF(AND(K29&gt;0,K29&lt;40),1,IF(AND(K29&gt;=40,K29&lt;60),2,IF(AND(K29&gt;=60,K29&lt;=100),3,"0")))</f>
        <v>0</v>
      </c>
      <c r="M29" s="56">
        <f>E14</f>
        <v>1</v>
      </c>
      <c r="N29" s="58">
        <f>IF(AND(M29&gt;0,M29&lt;40),1,IF(AND(M29&gt;=40,M29&lt;60),2,IF(AND(M29&gt;=60,M29&lt;=100),3,"0")))</f>
        <v>1</v>
      </c>
      <c r="O29" s="56">
        <f>K29*(B17/100)+M29*(B18/100)</f>
        <v>1</v>
      </c>
      <c r="P29" s="58">
        <f>IF(AND(O29&gt;0,O29&lt;40),1,IF(AND(O29&gt;=40,O29&lt;60),2,IF(AND(O29&gt;=60,O29&lt;=100),3,"0")))</f>
        <v>1</v>
      </c>
    </row>
    <row r="30" spans="1:16" x14ac:dyDescent="0.3">
      <c r="D30" s="57"/>
      <c r="E30" s="41" t="str">
        <f>F2</f>
        <v xml:space="preserve">PO2   </v>
      </c>
      <c r="F30" s="41">
        <f>F3</f>
        <v>0</v>
      </c>
      <c r="G30" s="57"/>
      <c r="H30" s="57"/>
      <c r="I30" s="57"/>
      <c r="J30" s="57"/>
      <c r="K30" s="57"/>
      <c r="L30" s="57"/>
      <c r="M30" s="57"/>
      <c r="N30" s="57"/>
      <c r="O30" s="57"/>
      <c r="P30" s="57"/>
    </row>
    <row r="31" spans="1:16" x14ac:dyDescent="0.3">
      <c r="D31" s="57"/>
      <c r="E31" s="40" t="str">
        <f>G2</f>
        <v xml:space="preserve">PO3   </v>
      </c>
      <c r="F31" s="40">
        <f>G3</f>
        <v>0</v>
      </c>
      <c r="G31" s="57"/>
      <c r="H31" s="57"/>
      <c r="I31" s="57"/>
      <c r="J31" s="57"/>
      <c r="K31" s="57"/>
      <c r="L31" s="57"/>
      <c r="M31" s="57"/>
      <c r="N31" s="57"/>
      <c r="O31" s="57"/>
      <c r="P31" s="57"/>
    </row>
    <row r="32" spans="1:16" x14ac:dyDescent="0.3">
      <c r="D32" s="57"/>
      <c r="E32" s="41" t="str">
        <f>H2</f>
        <v xml:space="preserve">PO4   </v>
      </c>
      <c r="F32" s="41">
        <f>H3</f>
        <v>0</v>
      </c>
      <c r="G32" s="57"/>
      <c r="H32" s="57"/>
      <c r="I32" s="57"/>
      <c r="J32" s="57"/>
      <c r="K32" s="57"/>
      <c r="L32" s="57"/>
      <c r="M32" s="57"/>
      <c r="N32" s="57"/>
      <c r="O32" s="57"/>
      <c r="P32" s="57"/>
    </row>
    <row r="33" spans="4:16" x14ac:dyDescent="0.3">
      <c r="D33" s="57"/>
      <c r="E33" s="40" t="str">
        <f>I2</f>
        <v xml:space="preserve">PO5   </v>
      </c>
      <c r="F33" s="40">
        <f>I3</f>
        <v>0</v>
      </c>
      <c r="G33" s="57"/>
      <c r="H33" s="57"/>
      <c r="I33" s="57"/>
      <c r="J33" s="57"/>
      <c r="K33" s="57"/>
      <c r="L33" s="57"/>
      <c r="M33" s="57"/>
      <c r="N33" s="57"/>
      <c r="O33" s="57"/>
      <c r="P33" s="57"/>
    </row>
    <row r="34" spans="4:16" x14ac:dyDescent="0.3">
      <c r="D34" s="57"/>
      <c r="E34" s="41" t="str">
        <f>J2</f>
        <v xml:space="preserve">PO6   </v>
      </c>
      <c r="F34" s="41">
        <f>J3</f>
        <v>0</v>
      </c>
      <c r="G34" s="57"/>
      <c r="H34" s="57"/>
      <c r="I34" s="57"/>
      <c r="J34" s="57"/>
      <c r="K34" s="57"/>
      <c r="L34" s="57"/>
      <c r="M34" s="57"/>
      <c r="N34" s="57"/>
      <c r="O34" s="57"/>
      <c r="P34" s="57"/>
    </row>
    <row r="35" spans="4:16" x14ac:dyDescent="0.3">
      <c r="D35" s="57"/>
      <c r="E35" s="40" t="str">
        <f>K2</f>
        <v xml:space="preserve">PO7   </v>
      </c>
      <c r="F35" s="40">
        <f>K3</f>
        <v>0</v>
      </c>
      <c r="G35" s="57"/>
      <c r="H35" s="57"/>
      <c r="I35" s="57"/>
      <c r="J35" s="57"/>
      <c r="K35" s="57"/>
      <c r="L35" s="57"/>
      <c r="M35" s="57"/>
      <c r="N35" s="57"/>
      <c r="O35" s="57"/>
      <c r="P35" s="57"/>
    </row>
    <row r="36" spans="4:16" x14ac:dyDescent="0.3">
      <c r="D36" s="57"/>
      <c r="E36" s="41" t="str">
        <f>L2</f>
        <v xml:space="preserve">PO8   </v>
      </c>
      <c r="F36" s="41">
        <f>L3</f>
        <v>0</v>
      </c>
      <c r="G36" s="57"/>
      <c r="H36" s="57"/>
      <c r="I36" s="57"/>
      <c r="J36" s="57"/>
      <c r="K36" s="57"/>
      <c r="L36" s="57"/>
      <c r="M36" s="57"/>
      <c r="N36" s="57"/>
      <c r="O36" s="57"/>
      <c r="P36" s="57"/>
    </row>
    <row r="37" spans="4:16" x14ac:dyDescent="0.3">
      <c r="D37" s="57"/>
      <c r="E37" s="40" t="str">
        <f>M2</f>
        <v xml:space="preserve">PO9   </v>
      </c>
      <c r="F37" s="40">
        <f>M3</f>
        <v>0</v>
      </c>
      <c r="G37" s="57"/>
      <c r="H37" s="57"/>
      <c r="I37" s="57"/>
      <c r="J37" s="57"/>
      <c r="K37" s="57"/>
      <c r="L37" s="57"/>
      <c r="M37" s="57"/>
      <c r="N37" s="57"/>
      <c r="O37" s="57"/>
      <c r="P37" s="57"/>
    </row>
    <row r="38" spans="4:16" x14ac:dyDescent="0.3">
      <c r="D38" s="57"/>
      <c r="E38" s="41" t="str">
        <f>N2</f>
        <v xml:space="preserve">PO10   </v>
      </c>
      <c r="F38" s="41">
        <f>N3</f>
        <v>0</v>
      </c>
      <c r="G38" s="57"/>
      <c r="H38" s="57"/>
      <c r="I38" s="57"/>
      <c r="J38" s="57"/>
      <c r="K38" s="57"/>
      <c r="L38" s="57"/>
      <c r="M38" s="57"/>
      <c r="N38" s="57"/>
      <c r="O38" s="57"/>
      <c r="P38" s="57"/>
    </row>
    <row r="39" spans="4:16" x14ac:dyDescent="0.3">
      <c r="D39" s="57"/>
      <c r="E39" s="40" t="str">
        <f>O2</f>
        <v xml:space="preserve">PO11   </v>
      </c>
      <c r="F39" s="40">
        <f>O3</f>
        <v>0</v>
      </c>
      <c r="G39" s="57"/>
      <c r="H39" s="57"/>
      <c r="I39" s="57"/>
      <c r="J39" s="57"/>
      <c r="K39" s="57"/>
      <c r="L39" s="57"/>
      <c r="M39" s="57"/>
      <c r="N39" s="57"/>
      <c r="O39" s="57"/>
      <c r="P39" s="57"/>
    </row>
    <row r="40" spans="4:16" x14ac:dyDescent="0.3">
      <c r="D40" s="57"/>
      <c r="E40" s="41" t="str">
        <f>P2</f>
        <v xml:space="preserve">PO12   </v>
      </c>
      <c r="F40" s="41">
        <f>P3</f>
        <v>0</v>
      </c>
      <c r="G40" s="57"/>
      <c r="H40" s="57"/>
      <c r="I40" s="57"/>
      <c r="J40" s="57"/>
      <c r="K40" s="57"/>
      <c r="L40" s="57"/>
      <c r="M40" s="57"/>
      <c r="N40" s="57"/>
      <c r="O40" s="57"/>
      <c r="P40" s="57"/>
    </row>
    <row r="41" spans="4:16" x14ac:dyDescent="0.3">
      <c r="D41" s="57"/>
      <c r="E41" s="40" t="str">
        <f>Q2</f>
        <v>PSO1</v>
      </c>
      <c r="F41" s="40">
        <f>Q3</f>
        <v>0</v>
      </c>
      <c r="G41" s="57"/>
      <c r="H41" s="57"/>
      <c r="I41" s="57"/>
      <c r="J41" s="57"/>
      <c r="K41" s="57"/>
      <c r="L41" s="57"/>
      <c r="M41" s="57"/>
      <c r="N41" s="57"/>
      <c r="O41" s="57"/>
      <c r="P41" s="57"/>
    </row>
    <row r="42" spans="4:16" x14ac:dyDescent="0.3">
      <c r="D42" s="57"/>
      <c r="E42" s="41" t="str">
        <f>R2</f>
        <v>PSO2</v>
      </c>
      <c r="F42" s="41">
        <f>R3</f>
        <v>0</v>
      </c>
      <c r="G42" s="57"/>
      <c r="H42" s="57"/>
      <c r="I42" s="57"/>
      <c r="J42" s="57"/>
      <c r="K42" s="57"/>
      <c r="L42" s="57"/>
      <c r="M42" s="57"/>
      <c r="N42" s="57"/>
      <c r="O42" s="57"/>
      <c r="P42" s="57"/>
    </row>
    <row r="43" spans="4:16" x14ac:dyDescent="0.3">
      <c r="D43" s="57"/>
      <c r="E43" s="40" t="str">
        <f>S2</f>
        <v>PSO3</v>
      </c>
      <c r="F43" s="40">
        <f>S3</f>
        <v>0</v>
      </c>
      <c r="G43" s="57"/>
      <c r="H43" s="57"/>
      <c r="I43" s="57"/>
      <c r="J43" s="57"/>
      <c r="K43" s="57"/>
      <c r="L43" s="57"/>
      <c r="M43" s="57"/>
      <c r="N43" s="57"/>
      <c r="O43" s="57"/>
      <c r="P43" s="57"/>
    </row>
    <row r="44" spans="4:16" x14ac:dyDescent="0.3">
      <c r="D44" s="57"/>
      <c r="E44" s="41" t="str">
        <f>T2</f>
        <v>PSO4</v>
      </c>
      <c r="F44" s="41">
        <f>T3</f>
        <v>0</v>
      </c>
      <c r="G44" s="57"/>
      <c r="H44" s="57"/>
      <c r="I44" s="57"/>
      <c r="J44" s="57"/>
      <c r="K44" s="57"/>
      <c r="L44" s="57"/>
      <c r="M44" s="57"/>
      <c r="N44" s="57"/>
      <c r="O44" s="57"/>
      <c r="P44" s="57"/>
    </row>
    <row r="45" spans="4:16" x14ac:dyDescent="0.3">
      <c r="D45" s="57"/>
      <c r="E45" s="40" t="str">
        <f>U2</f>
        <v>PSO5</v>
      </c>
      <c r="F45" s="40">
        <f>U3</f>
        <v>0</v>
      </c>
      <c r="G45" s="57"/>
      <c r="H45" s="57"/>
      <c r="I45" s="57"/>
      <c r="J45" s="57"/>
      <c r="K45" s="57"/>
      <c r="L45" s="57"/>
      <c r="M45" s="57"/>
      <c r="N45" s="57"/>
      <c r="O45" s="57"/>
      <c r="P45" s="57"/>
    </row>
    <row r="46" spans="4:16" x14ac:dyDescent="0.3">
      <c r="D46" s="60" t="s">
        <v>26</v>
      </c>
      <c r="E46" s="40" t="str">
        <f>E2</f>
        <v xml:space="preserve">PO1   </v>
      </c>
      <c r="F46" s="40">
        <f>E4</f>
        <v>0</v>
      </c>
      <c r="G46" s="56">
        <f>A_External_Components!T58</f>
        <v>0</v>
      </c>
      <c r="H46" s="58" t="str">
        <f>IF(AND(G46&gt;0,G46&lt;40),1,IF(AND(G46&gt;=40,G46&lt;60),2,IF(AND(G46&gt;=60,G46&lt;=100),3,"0")))</f>
        <v>0</v>
      </c>
      <c r="I46" s="56">
        <f>A_Internal_Components!L58</f>
        <v>0</v>
      </c>
      <c r="J46" s="58" t="str">
        <f>IF(AND(I46&gt;0,I46&lt;40),1,IF(AND(I46&gt;=40,I46&lt;60),2,IF(AND(I46&gt;=60,I46&lt;=100),3,"0")))</f>
        <v>0</v>
      </c>
      <c r="K46" s="56">
        <f>G46*(B16/100)+I46*(B15/100)</f>
        <v>0</v>
      </c>
      <c r="L46" s="58" t="str">
        <f>IF(AND(K46&gt;0,K46&lt;40),1,IF(AND(K46&gt;=40,K46&lt;60),2,IF(AND(K46&gt;=60,K46&lt;=100),3,"0")))</f>
        <v>0</v>
      </c>
      <c r="M46" s="56">
        <f>E15</f>
        <v>2</v>
      </c>
      <c r="N46" s="58">
        <f>IF(AND(M46&gt;0,M46&lt;40),1,IF(AND(M46&gt;=40,M46&lt;60),2,IF(AND(M46&gt;=60,M46&lt;=100),3,"0")))</f>
        <v>1</v>
      </c>
      <c r="O46" s="56">
        <f>K46*(B17/100)+M46*(B18/100)</f>
        <v>2</v>
      </c>
      <c r="P46" s="58">
        <f>IF(AND(O46&gt;0,O46&lt;40),1,IF(AND(O46&gt;=40,O46&lt;60),2,IF(AND(O46&gt;=60,O46&lt;=100),3,"0")))</f>
        <v>1</v>
      </c>
    </row>
    <row r="47" spans="4:16" x14ac:dyDescent="0.3">
      <c r="D47" s="57"/>
      <c r="E47" s="41" t="str">
        <f>F2</f>
        <v xml:space="preserve">PO2   </v>
      </c>
      <c r="F47" s="41">
        <f>F4</f>
        <v>0</v>
      </c>
      <c r="G47" s="57"/>
      <c r="H47" s="57"/>
      <c r="I47" s="57"/>
      <c r="J47" s="57"/>
      <c r="K47" s="57"/>
      <c r="L47" s="57"/>
      <c r="M47" s="57"/>
      <c r="N47" s="57"/>
      <c r="O47" s="57"/>
      <c r="P47" s="57"/>
    </row>
    <row r="48" spans="4:16" x14ac:dyDescent="0.3">
      <c r="D48" s="57"/>
      <c r="E48" s="40" t="str">
        <f>G2</f>
        <v xml:space="preserve">PO3   </v>
      </c>
      <c r="F48" s="40">
        <f>G4</f>
        <v>0</v>
      </c>
      <c r="G48" s="57"/>
      <c r="H48" s="57"/>
      <c r="I48" s="57"/>
      <c r="J48" s="57"/>
      <c r="K48" s="57"/>
      <c r="L48" s="57"/>
      <c r="M48" s="57"/>
      <c r="N48" s="57"/>
      <c r="O48" s="57"/>
      <c r="P48" s="57"/>
    </row>
    <row r="49" spans="4:16" x14ac:dyDescent="0.3">
      <c r="D49" s="57"/>
      <c r="E49" s="41" t="str">
        <f>H2</f>
        <v xml:space="preserve">PO4   </v>
      </c>
      <c r="F49" s="41">
        <f>H4</f>
        <v>0</v>
      </c>
      <c r="G49" s="57"/>
      <c r="H49" s="57"/>
      <c r="I49" s="57"/>
      <c r="J49" s="57"/>
      <c r="K49" s="57"/>
      <c r="L49" s="57"/>
      <c r="M49" s="57"/>
      <c r="N49" s="57"/>
      <c r="O49" s="57"/>
      <c r="P49" s="57"/>
    </row>
    <row r="50" spans="4:16" x14ac:dyDescent="0.3">
      <c r="D50" s="57"/>
      <c r="E50" s="40" t="str">
        <f>I2</f>
        <v xml:space="preserve">PO5   </v>
      </c>
      <c r="F50" s="40">
        <f>I4</f>
        <v>0</v>
      </c>
      <c r="G50" s="57"/>
      <c r="H50" s="57"/>
      <c r="I50" s="57"/>
      <c r="J50" s="57"/>
      <c r="K50" s="57"/>
      <c r="L50" s="57"/>
      <c r="M50" s="57"/>
      <c r="N50" s="57"/>
      <c r="O50" s="57"/>
      <c r="P50" s="57"/>
    </row>
    <row r="51" spans="4:16" x14ac:dyDescent="0.3">
      <c r="D51" s="57"/>
      <c r="E51" s="41" t="str">
        <f>J2</f>
        <v xml:space="preserve">PO6   </v>
      </c>
      <c r="F51" s="41">
        <f>J4</f>
        <v>0</v>
      </c>
      <c r="G51" s="57"/>
      <c r="H51" s="57"/>
      <c r="I51" s="57"/>
      <c r="J51" s="57"/>
      <c r="K51" s="57"/>
      <c r="L51" s="57"/>
      <c r="M51" s="57"/>
      <c r="N51" s="57"/>
      <c r="O51" s="57"/>
      <c r="P51" s="57"/>
    </row>
    <row r="52" spans="4:16" x14ac:dyDescent="0.3">
      <c r="D52" s="57"/>
      <c r="E52" s="40" t="str">
        <f>K2</f>
        <v xml:space="preserve">PO7   </v>
      </c>
      <c r="F52" s="40">
        <f>K4</f>
        <v>0</v>
      </c>
      <c r="G52" s="57"/>
      <c r="H52" s="57"/>
      <c r="I52" s="57"/>
      <c r="J52" s="57"/>
      <c r="K52" s="57"/>
      <c r="L52" s="57"/>
      <c r="M52" s="57"/>
      <c r="N52" s="57"/>
      <c r="O52" s="57"/>
      <c r="P52" s="57"/>
    </row>
    <row r="53" spans="4:16" x14ac:dyDescent="0.3">
      <c r="D53" s="57"/>
      <c r="E53" s="41" t="str">
        <f>L2</f>
        <v xml:space="preserve">PO8   </v>
      </c>
      <c r="F53" s="41">
        <f>L4</f>
        <v>0</v>
      </c>
      <c r="G53" s="57"/>
      <c r="H53" s="57"/>
      <c r="I53" s="57"/>
      <c r="J53" s="57"/>
      <c r="K53" s="57"/>
      <c r="L53" s="57"/>
      <c r="M53" s="57"/>
      <c r="N53" s="57"/>
      <c r="O53" s="57"/>
      <c r="P53" s="57"/>
    </row>
    <row r="54" spans="4:16" x14ac:dyDescent="0.3">
      <c r="D54" s="57"/>
      <c r="E54" s="40" t="str">
        <f>M2</f>
        <v xml:space="preserve">PO9   </v>
      </c>
      <c r="F54" s="40">
        <f>M4</f>
        <v>0</v>
      </c>
      <c r="G54" s="57"/>
      <c r="H54" s="57"/>
      <c r="I54" s="57"/>
      <c r="J54" s="57"/>
      <c r="K54" s="57"/>
      <c r="L54" s="57"/>
      <c r="M54" s="57"/>
      <c r="N54" s="57"/>
      <c r="O54" s="57"/>
      <c r="P54" s="57"/>
    </row>
    <row r="55" spans="4:16" x14ac:dyDescent="0.3">
      <c r="D55" s="57"/>
      <c r="E55" s="41" t="str">
        <f>N2</f>
        <v xml:space="preserve">PO10   </v>
      </c>
      <c r="F55" s="41">
        <f>N4</f>
        <v>0</v>
      </c>
      <c r="G55" s="57"/>
      <c r="H55" s="57"/>
      <c r="I55" s="57"/>
      <c r="J55" s="57"/>
      <c r="K55" s="57"/>
      <c r="L55" s="57"/>
      <c r="M55" s="57"/>
      <c r="N55" s="57"/>
      <c r="O55" s="57"/>
      <c r="P55" s="57"/>
    </row>
    <row r="56" spans="4:16" x14ac:dyDescent="0.3">
      <c r="D56" s="57"/>
      <c r="E56" s="40" t="str">
        <f>O2</f>
        <v xml:space="preserve">PO11   </v>
      </c>
      <c r="F56" s="40">
        <f>O4</f>
        <v>0</v>
      </c>
      <c r="G56" s="57"/>
      <c r="H56" s="57"/>
      <c r="I56" s="57"/>
      <c r="J56" s="57"/>
      <c r="K56" s="57"/>
      <c r="L56" s="57"/>
      <c r="M56" s="57"/>
      <c r="N56" s="57"/>
      <c r="O56" s="57"/>
      <c r="P56" s="57"/>
    </row>
    <row r="57" spans="4:16" x14ac:dyDescent="0.3">
      <c r="D57" s="57"/>
      <c r="E57" s="41" t="str">
        <f>P2</f>
        <v xml:space="preserve">PO12   </v>
      </c>
      <c r="F57" s="41">
        <f>P4</f>
        <v>0</v>
      </c>
      <c r="G57" s="57"/>
      <c r="H57" s="57"/>
      <c r="I57" s="57"/>
      <c r="J57" s="57"/>
      <c r="K57" s="57"/>
      <c r="L57" s="57"/>
      <c r="M57" s="57"/>
      <c r="N57" s="57"/>
      <c r="O57" s="57"/>
      <c r="P57" s="57"/>
    </row>
    <row r="58" spans="4:16" x14ac:dyDescent="0.3">
      <c r="D58" s="57"/>
      <c r="E58" s="40" t="str">
        <f>Q2</f>
        <v>PSO1</v>
      </c>
      <c r="F58" s="40">
        <f>Q4</f>
        <v>0</v>
      </c>
      <c r="G58" s="57"/>
      <c r="H58" s="57"/>
      <c r="I58" s="57"/>
      <c r="J58" s="57"/>
      <c r="K58" s="57"/>
      <c r="L58" s="57"/>
      <c r="M58" s="57"/>
      <c r="N58" s="57"/>
      <c r="O58" s="57"/>
      <c r="P58" s="57"/>
    </row>
    <row r="59" spans="4:16" x14ac:dyDescent="0.3">
      <c r="D59" s="57"/>
      <c r="E59" s="41" t="str">
        <f>R2</f>
        <v>PSO2</v>
      </c>
      <c r="F59" s="41">
        <f>R4</f>
        <v>0</v>
      </c>
      <c r="G59" s="57"/>
      <c r="H59" s="57"/>
      <c r="I59" s="57"/>
      <c r="J59" s="57"/>
      <c r="K59" s="57"/>
      <c r="L59" s="57"/>
      <c r="M59" s="57"/>
      <c r="N59" s="57"/>
      <c r="O59" s="57"/>
      <c r="P59" s="57"/>
    </row>
    <row r="60" spans="4:16" x14ac:dyDescent="0.3">
      <c r="D60" s="57"/>
      <c r="E60" s="40" t="str">
        <f>S2</f>
        <v>PSO3</v>
      </c>
      <c r="F60" s="40">
        <f>S4</f>
        <v>0</v>
      </c>
      <c r="G60" s="57"/>
      <c r="H60" s="57"/>
      <c r="I60" s="57"/>
      <c r="J60" s="57"/>
      <c r="K60" s="57"/>
      <c r="L60" s="57"/>
      <c r="M60" s="57"/>
      <c r="N60" s="57"/>
      <c r="O60" s="57"/>
      <c r="P60" s="57"/>
    </row>
    <row r="61" spans="4:16" x14ac:dyDescent="0.3">
      <c r="D61" s="57"/>
      <c r="E61" s="41" t="str">
        <f>T2</f>
        <v>PSO4</v>
      </c>
      <c r="F61" s="41">
        <f>T4</f>
        <v>0</v>
      </c>
      <c r="G61" s="57"/>
      <c r="H61" s="57"/>
      <c r="I61" s="57"/>
      <c r="J61" s="57"/>
      <c r="K61" s="57"/>
      <c r="L61" s="57"/>
      <c r="M61" s="57"/>
      <c r="N61" s="57"/>
      <c r="O61" s="57"/>
      <c r="P61" s="57"/>
    </row>
    <row r="62" spans="4:16" x14ac:dyDescent="0.3">
      <c r="D62" s="57"/>
      <c r="E62" s="40" t="str">
        <f>U2</f>
        <v>PSO5</v>
      </c>
      <c r="F62" s="40">
        <f>U4</f>
        <v>0</v>
      </c>
      <c r="G62" s="57"/>
      <c r="H62" s="57"/>
      <c r="I62" s="57"/>
      <c r="J62" s="57"/>
      <c r="K62" s="57"/>
      <c r="L62" s="57"/>
      <c r="M62" s="57"/>
      <c r="N62" s="57"/>
      <c r="O62" s="57"/>
      <c r="P62" s="57"/>
    </row>
    <row r="63" spans="4:16" x14ac:dyDescent="0.3">
      <c r="D63" s="59" t="s">
        <v>29</v>
      </c>
      <c r="E63" s="40" t="str">
        <f>E2</f>
        <v xml:space="preserve">PO1   </v>
      </c>
      <c r="F63" s="40">
        <f>E5</f>
        <v>0</v>
      </c>
      <c r="G63" s="56">
        <f>A_External_Components!U58</f>
        <v>0</v>
      </c>
      <c r="H63" s="58" t="str">
        <f>IF(AND(G63&gt;0,G63&lt;40),1,IF(AND(G63&gt;=40,G63&lt;60),2,IF(AND(G63&gt;=60,G63&lt;=100),3,"0")))</f>
        <v>0</v>
      </c>
      <c r="I63" s="56">
        <f>A_Internal_Components!M58</f>
        <v>0</v>
      </c>
      <c r="J63" s="58" t="str">
        <f>IF(AND(I63&gt;0,I63&lt;40),1,IF(AND(I63&gt;=40,I63&lt;60),2,IF(AND(I63&gt;=60,I63&lt;=100),3,"0")))</f>
        <v>0</v>
      </c>
      <c r="K63" s="56">
        <f>G63*(B16/100)+I63*(B15/100)</f>
        <v>0</v>
      </c>
      <c r="L63" s="58" t="str">
        <f>IF(AND(K63&gt;0,K63&lt;40),1,IF(AND(K63&gt;=40,K63&lt;60),2,IF(AND(K63&gt;=60,K63&lt;=100),3,"0")))</f>
        <v>0</v>
      </c>
      <c r="M63" s="56">
        <f>E16</f>
        <v>3</v>
      </c>
      <c r="N63" s="58">
        <f>IF(AND(M63&gt;0,M63&lt;40),1,IF(AND(M63&gt;=40,M63&lt;60),2,IF(AND(M63&gt;=60,M63&lt;=100),3,"0")))</f>
        <v>1</v>
      </c>
      <c r="O63" s="56">
        <f>K63*(B17/100)+M63*(B18/100)</f>
        <v>3</v>
      </c>
      <c r="P63" s="58">
        <f>IF(AND(O63&gt;0,O63&lt;40),1,IF(AND(O63&gt;=40,O63&lt;60),2,IF(AND(O63&gt;=60,O63&lt;=100),3,"0")))</f>
        <v>1</v>
      </c>
    </row>
    <row r="64" spans="4:16" x14ac:dyDescent="0.3">
      <c r="D64" s="57"/>
      <c r="E64" s="41" t="str">
        <f>F2</f>
        <v xml:space="preserve">PO2   </v>
      </c>
      <c r="F64" s="41">
        <f>F5</f>
        <v>0</v>
      </c>
      <c r="G64" s="57"/>
      <c r="H64" s="57"/>
      <c r="I64" s="57"/>
      <c r="J64" s="57"/>
      <c r="K64" s="57"/>
      <c r="L64" s="57"/>
      <c r="M64" s="57"/>
      <c r="N64" s="57"/>
      <c r="O64" s="57"/>
      <c r="P64" s="57"/>
    </row>
    <row r="65" spans="4:16" x14ac:dyDescent="0.3">
      <c r="D65" s="57"/>
      <c r="E65" s="40" t="str">
        <f>G2</f>
        <v xml:space="preserve">PO3   </v>
      </c>
      <c r="F65" s="40">
        <f>G5</f>
        <v>0</v>
      </c>
      <c r="G65" s="57"/>
      <c r="H65" s="57"/>
      <c r="I65" s="57"/>
      <c r="J65" s="57"/>
      <c r="K65" s="57"/>
      <c r="L65" s="57"/>
      <c r="M65" s="57"/>
      <c r="N65" s="57"/>
      <c r="O65" s="57"/>
      <c r="P65" s="57"/>
    </row>
    <row r="66" spans="4:16" x14ac:dyDescent="0.3">
      <c r="D66" s="57"/>
      <c r="E66" s="41" t="str">
        <f>H2</f>
        <v xml:space="preserve">PO4   </v>
      </c>
      <c r="F66" s="41">
        <f>H5</f>
        <v>0</v>
      </c>
      <c r="G66" s="57"/>
      <c r="H66" s="57"/>
      <c r="I66" s="57"/>
      <c r="J66" s="57"/>
      <c r="K66" s="57"/>
      <c r="L66" s="57"/>
      <c r="M66" s="57"/>
      <c r="N66" s="57"/>
      <c r="O66" s="57"/>
      <c r="P66" s="57"/>
    </row>
    <row r="67" spans="4:16" x14ac:dyDescent="0.3">
      <c r="D67" s="57"/>
      <c r="E67" s="40" t="str">
        <f>I2</f>
        <v xml:space="preserve">PO5   </v>
      </c>
      <c r="F67" s="40">
        <f>I5</f>
        <v>0</v>
      </c>
      <c r="G67" s="57"/>
      <c r="H67" s="57"/>
      <c r="I67" s="57"/>
      <c r="J67" s="57"/>
      <c r="K67" s="57"/>
      <c r="L67" s="57"/>
      <c r="M67" s="57"/>
      <c r="N67" s="57"/>
      <c r="O67" s="57"/>
      <c r="P67" s="57"/>
    </row>
    <row r="68" spans="4:16" x14ac:dyDescent="0.3">
      <c r="D68" s="57"/>
      <c r="E68" s="41" t="str">
        <f>J2</f>
        <v xml:space="preserve">PO6   </v>
      </c>
      <c r="F68" s="41">
        <f>J5</f>
        <v>0</v>
      </c>
      <c r="G68" s="57"/>
      <c r="H68" s="57"/>
      <c r="I68" s="57"/>
      <c r="J68" s="57"/>
      <c r="K68" s="57"/>
      <c r="L68" s="57"/>
      <c r="M68" s="57"/>
      <c r="N68" s="57"/>
      <c r="O68" s="57"/>
      <c r="P68" s="57"/>
    </row>
    <row r="69" spans="4:16" x14ac:dyDescent="0.3">
      <c r="D69" s="57"/>
      <c r="E69" s="40" t="str">
        <f>K2</f>
        <v xml:space="preserve">PO7   </v>
      </c>
      <c r="F69" s="40">
        <f>K5</f>
        <v>0</v>
      </c>
      <c r="G69" s="57"/>
      <c r="H69" s="57"/>
      <c r="I69" s="57"/>
      <c r="J69" s="57"/>
      <c r="K69" s="57"/>
      <c r="L69" s="57"/>
      <c r="M69" s="57"/>
      <c r="N69" s="57"/>
      <c r="O69" s="57"/>
      <c r="P69" s="57"/>
    </row>
    <row r="70" spans="4:16" x14ac:dyDescent="0.3">
      <c r="D70" s="57"/>
      <c r="E70" s="41" t="str">
        <f>L2</f>
        <v xml:space="preserve">PO8   </v>
      </c>
      <c r="F70" s="41">
        <f>L5</f>
        <v>0</v>
      </c>
      <c r="G70" s="57"/>
      <c r="H70" s="57"/>
      <c r="I70" s="57"/>
      <c r="J70" s="57"/>
      <c r="K70" s="57"/>
      <c r="L70" s="57"/>
      <c r="M70" s="57"/>
      <c r="N70" s="57"/>
      <c r="O70" s="57"/>
      <c r="P70" s="57"/>
    </row>
    <row r="71" spans="4:16" x14ac:dyDescent="0.3">
      <c r="D71" s="57"/>
      <c r="E71" s="40" t="str">
        <f>M2</f>
        <v xml:space="preserve">PO9   </v>
      </c>
      <c r="F71" s="40">
        <f>M5</f>
        <v>0</v>
      </c>
      <c r="G71" s="57"/>
      <c r="H71" s="57"/>
      <c r="I71" s="57"/>
      <c r="J71" s="57"/>
      <c r="K71" s="57"/>
      <c r="L71" s="57"/>
      <c r="M71" s="57"/>
      <c r="N71" s="57"/>
      <c r="O71" s="57"/>
      <c r="P71" s="57"/>
    </row>
    <row r="72" spans="4:16" x14ac:dyDescent="0.3">
      <c r="D72" s="57"/>
      <c r="E72" s="41" t="str">
        <f>N2</f>
        <v xml:space="preserve">PO10   </v>
      </c>
      <c r="F72" s="41">
        <f>N5</f>
        <v>0</v>
      </c>
      <c r="G72" s="57"/>
      <c r="H72" s="57"/>
      <c r="I72" s="57"/>
      <c r="J72" s="57"/>
      <c r="K72" s="57"/>
      <c r="L72" s="57"/>
      <c r="M72" s="57"/>
      <c r="N72" s="57"/>
      <c r="O72" s="57"/>
      <c r="P72" s="57"/>
    </row>
    <row r="73" spans="4:16" x14ac:dyDescent="0.3">
      <c r="D73" s="57"/>
      <c r="E73" s="40" t="str">
        <f>O2</f>
        <v xml:space="preserve">PO11   </v>
      </c>
      <c r="F73" s="40">
        <f>O5</f>
        <v>0</v>
      </c>
      <c r="G73" s="57"/>
      <c r="H73" s="57"/>
      <c r="I73" s="57"/>
      <c r="J73" s="57"/>
      <c r="K73" s="57"/>
      <c r="L73" s="57"/>
      <c r="M73" s="57"/>
      <c r="N73" s="57"/>
      <c r="O73" s="57"/>
      <c r="P73" s="57"/>
    </row>
    <row r="74" spans="4:16" x14ac:dyDescent="0.3">
      <c r="D74" s="57"/>
      <c r="E74" s="41" t="str">
        <f>P2</f>
        <v xml:space="preserve">PO12   </v>
      </c>
      <c r="F74" s="41">
        <f>P5</f>
        <v>0</v>
      </c>
      <c r="G74" s="57"/>
      <c r="H74" s="57"/>
      <c r="I74" s="57"/>
      <c r="J74" s="57"/>
      <c r="K74" s="57"/>
      <c r="L74" s="57"/>
      <c r="M74" s="57"/>
      <c r="N74" s="57"/>
      <c r="O74" s="57"/>
      <c r="P74" s="57"/>
    </row>
    <row r="75" spans="4:16" x14ac:dyDescent="0.3">
      <c r="D75" s="57"/>
      <c r="E75" s="40" t="str">
        <f>Q2</f>
        <v>PSO1</v>
      </c>
      <c r="F75" s="40">
        <f>Q5</f>
        <v>0</v>
      </c>
      <c r="G75" s="57"/>
      <c r="H75" s="57"/>
      <c r="I75" s="57"/>
      <c r="J75" s="57"/>
      <c r="K75" s="57"/>
      <c r="L75" s="57"/>
      <c r="M75" s="57"/>
      <c r="N75" s="57"/>
      <c r="O75" s="57"/>
      <c r="P75" s="57"/>
    </row>
    <row r="76" spans="4:16" x14ac:dyDescent="0.3">
      <c r="D76" s="57"/>
      <c r="E76" s="41" t="str">
        <f>R2</f>
        <v>PSO2</v>
      </c>
      <c r="F76" s="41">
        <f>R5</f>
        <v>0</v>
      </c>
      <c r="G76" s="57"/>
      <c r="H76" s="57"/>
      <c r="I76" s="57"/>
      <c r="J76" s="57"/>
      <c r="K76" s="57"/>
      <c r="L76" s="57"/>
      <c r="M76" s="57"/>
      <c r="N76" s="57"/>
      <c r="O76" s="57"/>
      <c r="P76" s="57"/>
    </row>
    <row r="77" spans="4:16" x14ac:dyDescent="0.3">
      <c r="D77" s="57"/>
      <c r="E77" s="40" t="str">
        <f>S2</f>
        <v>PSO3</v>
      </c>
      <c r="F77" s="40">
        <f>S5</f>
        <v>0</v>
      </c>
      <c r="G77" s="57"/>
      <c r="H77" s="57"/>
      <c r="I77" s="57"/>
      <c r="J77" s="57"/>
      <c r="K77" s="57"/>
      <c r="L77" s="57"/>
      <c r="M77" s="57"/>
      <c r="N77" s="57"/>
      <c r="O77" s="57"/>
      <c r="P77" s="57"/>
    </row>
    <row r="78" spans="4:16" x14ac:dyDescent="0.3">
      <c r="D78" s="57"/>
      <c r="E78" s="41" t="str">
        <f>T2</f>
        <v>PSO4</v>
      </c>
      <c r="F78" s="41">
        <f>T5</f>
        <v>0</v>
      </c>
      <c r="G78" s="57"/>
      <c r="H78" s="57"/>
      <c r="I78" s="57"/>
      <c r="J78" s="57"/>
      <c r="K78" s="57"/>
      <c r="L78" s="57"/>
      <c r="M78" s="57"/>
      <c r="N78" s="57"/>
      <c r="O78" s="57"/>
      <c r="P78" s="57"/>
    </row>
    <row r="79" spans="4:16" x14ac:dyDescent="0.3">
      <c r="D79" s="57"/>
      <c r="E79" s="40" t="str">
        <f>U2</f>
        <v>PSO5</v>
      </c>
      <c r="F79" s="40">
        <f>U5</f>
        <v>0</v>
      </c>
      <c r="G79" s="57"/>
      <c r="H79" s="57"/>
      <c r="I79" s="57"/>
      <c r="J79" s="57"/>
      <c r="K79" s="57"/>
      <c r="L79" s="57"/>
      <c r="M79" s="57"/>
      <c r="N79" s="57"/>
      <c r="O79" s="57"/>
      <c r="P79" s="57"/>
    </row>
    <row r="80" spans="4:16" x14ac:dyDescent="0.3">
      <c r="D80" s="60" t="s">
        <v>32</v>
      </c>
      <c r="E80" s="40" t="str">
        <f>E2</f>
        <v xml:space="preserve">PO1   </v>
      </c>
      <c r="F80" s="40">
        <f>E6</f>
        <v>0</v>
      </c>
      <c r="G80" s="56">
        <f>A_External_Components!V58</f>
        <v>0</v>
      </c>
      <c r="H80" s="58" t="str">
        <f>IF(AND(G80&gt;0,G80&lt;40),1,IF(AND(G80&gt;=40,G80&lt;60),2,IF(AND(G80&gt;=60,G80&lt;=100),3,"0")))</f>
        <v>0</v>
      </c>
      <c r="I80" s="56">
        <f>A_Internal_Components!N58</f>
        <v>0</v>
      </c>
      <c r="J80" s="58" t="str">
        <f>IF(AND(I80&gt;0,I80&lt;40),1,IF(AND(I80&gt;=40,I80&lt;60),2,IF(AND(I80&gt;=60,I80&lt;=100),3,"0")))</f>
        <v>0</v>
      </c>
      <c r="K80" s="56">
        <f>G80*(B16/100)+I80*(B15/100)</f>
        <v>0</v>
      </c>
      <c r="L80" s="58" t="str">
        <f>IF(AND(K80&gt;0,K80&lt;40),1,IF(AND(K80&gt;=40,K80&lt;60),2,IF(AND(K80&gt;=60,K80&lt;=100),3,"0")))</f>
        <v>0</v>
      </c>
      <c r="M80" s="56">
        <f>E17</f>
        <v>4</v>
      </c>
      <c r="N80" s="58">
        <f>IF(AND(M80&gt;0,M80&lt;40),1,IF(AND(M80&gt;=40,M80&lt;60),2,IF(AND(M80&gt;=60,M80&lt;=100),3,"0")))</f>
        <v>1</v>
      </c>
      <c r="O80" s="56">
        <f>K80*(B17/100)+M80*(B18/100)</f>
        <v>4</v>
      </c>
      <c r="P80" s="58">
        <f>IF(AND(O80&gt;0,O80&lt;40),1,IF(AND(O80&gt;=40,O80&lt;60),2,IF(AND(O80&gt;=60,O80&lt;=100),3,"0")))</f>
        <v>1</v>
      </c>
    </row>
    <row r="81" spans="4:16" x14ac:dyDescent="0.3">
      <c r="D81" s="57"/>
      <c r="E81" s="41" t="str">
        <f>F2</f>
        <v xml:space="preserve">PO2   </v>
      </c>
      <c r="F81" s="41">
        <f>F6</f>
        <v>0</v>
      </c>
      <c r="G81" s="57"/>
      <c r="H81" s="57"/>
      <c r="I81" s="57"/>
      <c r="J81" s="57"/>
      <c r="K81" s="57"/>
      <c r="L81" s="57"/>
      <c r="M81" s="57"/>
      <c r="N81" s="57"/>
      <c r="O81" s="57"/>
      <c r="P81" s="57"/>
    </row>
    <row r="82" spans="4:16" x14ac:dyDescent="0.3">
      <c r="D82" s="57"/>
      <c r="E82" s="40" t="str">
        <f>G2</f>
        <v xml:space="preserve">PO3   </v>
      </c>
      <c r="F82" s="40">
        <f>G6</f>
        <v>0</v>
      </c>
      <c r="G82" s="57"/>
      <c r="H82" s="57"/>
      <c r="I82" s="57"/>
      <c r="J82" s="57"/>
      <c r="K82" s="57"/>
      <c r="L82" s="57"/>
      <c r="M82" s="57"/>
      <c r="N82" s="57"/>
      <c r="O82" s="57"/>
      <c r="P82" s="57"/>
    </row>
    <row r="83" spans="4:16" x14ac:dyDescent="0.3">
      <c r="D83" s="57"/>
      <c r="E83" s="41" t="str">
        <f>H2</f>
        <v xml:space="preserve">PO4   </v>
      </c>
      <c r="F83" s="41">
        <f>H6</f>
        <v>0</v>
      </c>
      <c r="G83" s="57"/>
      <c r="H83" s="57"/>
      <c r="I83" s="57"/>
      <c r="J83" s="57"/>
      <c r="K83" s="57"/>
      <c r="L83" s="57"/>
      <c r="M83" s="57"/>
      <c r="N83" s="57"/>
      <c r="O83" s="57"/>
      <c r="P83" s="57"/>
    </row>
    <row r="84" spans="4:16" x14ac:dyDescent="0.3">
      <c r="D84" s="57"/>
      <c r="E84" s="40" t="str">
        <f>I2</f>
        <v xml:space="preserve">PO5   </v>
      </c>
      <c r="F84" s="40">
        <f>I6</f>
        <v>0</v>
      </c>
      <c r="G84" s="57"/>
      <c r="H84" s="57"/>
      <c r="I84" s="57"/>
      <c r="J84" s="57"/>
      <c r="K84" s="57"/>
      <c r="L84" s="57"/>
      <c r="M84" s="57"/>
      <c r="N84" s="57"/>
      <c r="O84" s="57"/>
      <c r="P84" s="57"/>
    </row>
    <row r="85" spans="4:16" x14ac:dyDescent="0.3">
      <c r="D85" s="57"/>
      <c r="E85" s="41" t="str">
        <f>J2</f>
        <v xml:space="preserve">PO6   </v>
      </c>
      <c r="F85" s="41">
        <f>J6</f>
        <v>0</v>
      </c>
      <c r="G85" s="57"/>
      <c r="H85" s="57"/>
      <c r="I85" s="57"/>
      <c r="J85" s="57"/>
      <c r="K85" s="57"/>
      <c r="L85" s="57"/>
      <c r="M85" s="57"/>
      <c r="N85" s="57"/>
      <c r="O85" s="57"/>
      <c r="P85" s="57"/>
    </row>
    <row r="86" spans="4:16" x14ac:dyDescent="0.3">
      <c r="D86" s="57"/>
      <c r="E86" s="40" t="str">
        <f>K2</f>
        <v xml:space="preserve">PO7   </v>
      </c>
      <c r="F86" s="40">
        <f>K6</f>
        <v>0</v>
      </c>
      <c r="G86" s="57"/>
      <c r="H86" s="57"/>
      <c r="I86" s="57"/>
      <c r="J86" s="57"/>
      <c r="K86" s="57"/>
      <c r="L86" s="57"/>
      <c r="M86" s="57"/>
      <c r="N86" s="57"/>
      <c r="O86" s="57"/>
      <c r="P86" s="57"/>
    </row>
    <row r="87" spans="4:16" x14ac:dyDescent="0.3">
      <c r="D87" s="57"/>
      <c r="E87" s="41" t="str">
        <f>L2</f>
        <v xml:space="preserve">PO8   </v>
      </c>
      <c r="F87" s="41">
        <f>L6</f>
        <v>0</v>
      </c>
      <c r="G87" s="57"/>
      <c r="H87" s="57"/>
      <c r="I87" s="57"/>
      <c r="J87" s="57"/>
      <c r="K87" s="57"/>
      <c r="L87" s="57"/>
      <c r="M87" s="57"/>
      <c r="N87" s="57"/>
      <c r="O87" s="57"/>
      <c r="P87" s="57"/>
    </row>
    <row r="88" spans="4:16" x14ac:dyDescent="0.3">
      <c r="D88" s="57"/>
      <c r="E88" s="40" t="str">
        <f>M2</f>
        <v xml:space="preserve">PO9   </v>
      </c>
      <c r="F88" s="40">
        <f>M6</f>
        <v>0</v>
      </c>
      <c r="G88" s="57"/>
      <c r="H88" s="57"/>
      <c r="I88" s="57"/>
      <c r="J88" s="57"/>
      <c r="K88" s="57"/>
      <c r="L88" s="57"/>
      <c r="M88" s="57"/>
      <c r="N88" s="57"/>
      <c r="O88" s="57"/>
      <c r="P88" s="57"/>
    </row>
    <row r="89" spans="4:16" x14ac:dyDescent="0.3">
      <c r="D89" s="57"/>
      <c r="E89" s="41" t="str">
        <f>N2</f>
        <v xml:space="preserve">PO10   </v>
      </c>
      <c r="F89" s="41">
        <f>N6</f>
        <v>0</v>
      </c>
      <c r="G89" s="57"/>
      <c r="H89" s="57"/>
      <c r="I89" s="57"/>
      <c r="J89" s="57"/>
      <c r="K89" s="57"/>
      <c r="L89" s="57"/>
      <c r="M89" s="57"/>
      <c r="N89" s="57"/>
      <c r="O89" s="57"/>
      <c r="P89" s="57"/>
    </row>
    <row r="90" spans="4:16" x14ac:dyDescent="0.3">
      <c r="D90" s="57"/>
      <c r="E90" s="40" t="str">
        <f>O2</f>
        <v xml:space="preserve">PO11   </v>
      </c>
      <c r="F90" s="40">
        <f>O6</f>
        <v>0</v>
      </c>
      <c r="G90" s="57"/>
      <c r="H90" s="57"/>
      <c r="I90" s="57"/>
      <c r="J90" s="57"/>
      <c r="K90" s="57"/>
      <c r="L90" s="57"/>
      <c r="M90" s="57"/>
      <c r="N90" s="57"/>
      <c r="O90" s="57"/>
      <c r="P90" s="57"/>
    </row>
    <row r="91" spans="4:16" x14ac:dyDescent="0.3">
      <c r="D91" s="57"/>
      <c r="E91" s="41" t="str">
        <f>P2</f>
        <v xml:space="preserve">PO12   </v>
      </c>
      <c r="F91" s="41">
        <f>P6</f>
        <v>0</v>
      </c>
      <c r="G91" s="57"/>
      <c r="H91" s="57"/>
      <c r="I91" s="57"/>
      <c r="J91" s="57"/>
      <c r="K91" s="57"/>
      <c r="L91" s="57"/>
      <c r="M91" s="57"/>
      <c r="N91" s="57"/>
      <c r="O91" s="57"/>
      <c r="P91" s="57"/>
    </row>
    <row r="92" spans="4:16" x14ac:dyDescent="0.3">
      <c r="D92" s="57"/>
      <c r="E92" s="40" t="str">
        <f>Q2</f>
        <v>PSO1</v>
      </c>
      <c r="F92" s="40">
        <f>Q6</f>
        <v>0</v>
      </c>
      <c r="G92" s="57"/>
      <c r="H92" s="57"/>
      <c r="I92" s="57"/>
      <c r="J92" s="57"/>
      <c r="K92" s="57"/>
      <c r="L92" s="57"/>
      <c r="M92" s="57"/>
      <c r="N92" s="57"/>
      <c r="O92" s="57"/>
      <c r="P92" s="57"/>
    </row>
    <row r="93" spans="4:16" x14ac:dyDescent="0.3">
      <c r="D93" s="57"/>
      <c r="E93" s="41" t="str">
        <f>R2</f>
        <v>PSO2</v>
      </c>
      <c r="F93" s="41">
        <f>R6</f>
        <v>0</v>
      </c>
      <c r="G93" s="57"/>
      <c r="H93" s="57"/>
      <c r="I93" s="57"/>
      <c r="J93" s="57"/>
      <c r="K93" s="57"/>
      <c r="L93" s="57"/>
      <c r="M93" s="57"/>
      <c r="N93" s="57"/>
      <c r="O93" s="57"/>
      <c r="P93" s="57"/>
    </row>
    <row r="94" spans="4:16" x14ac:dyDescent="0.3">
      <c r="D94" s="57"/>
      <c r="E94" s="40" t="str">
        <f>S2</f>
        <v>PSO3</v>
      </c>
      <c r="F94" s="40">
        <f>S6</f>
        <v>0</v>
      </c>
      <c r="G94" s="57"/>
      <c r="H94" s="57"/>
      <c r="I94" s="57"/>
      <c r="J94" s="57"/>
      <c r="K94" s="57"/>
      <c r="L94" s="57"/>
      <c r="M94" s="57"/>
      <c r="N94" s="57"/>
      <c r="O94" s="57"/>
      <c r="P94" s="57"/>
    </row>
    <row r="95" spans="4:16" x14ac:dyDescent="0.3">
      <c r="D95" s="57"/>
      <c r="E95" s="41" t="str">
        <f>T2</f>
        <v>PSO4</v>
      </c>
      <c r="F95" s="41">
        <f>T6</f>
        <v>0</v>
      </c>
      <c r="G95" s="57"/>
      <c r="H95" s="57"/>
      <c r="I95" s="57"/>
      <c r="J95" s="57"/>
      <c r="K95" s="57"/>
      <c r="L95" s="57"/>
      <c r="M95" s="57"/>
      <c r="N95" s="57"/>
      <c r="O95" s="57"/>
      <c r="P95" s="57"/>
    </row>
    <row r="96" spans="4:16" x14ac:dyDescent="0.3">
      <c r="D96" s="57"/>
      <c r="E96" s="40" t="str">
        <f>U2</f>
        <v>PSO5</v>
      </c>
      <c r="F96" s="40">
        <f>U6</f>
        <v>0</v>
      </c>
      <c r="G96" s="57"/>
      <c r="H96" s="57"/>
      <c r="I96" s="57"/>
      <c r="J96" s="57"/>
      <c r="K96" s="57"/>
      <c r="L96" s="57"/>
      <c r="M96" s="57"/>
      <c r="N96" s="57"/>
      <c r="O96" s="57"/>
      <c r="P96" s="57"/>
    </row>
    <row r="97" spans="4:16" x14ac:dyDescent="0.3">
      <c r="D97" s="59" t="s">
        <v>35</v>
      </c>
      <c r="E97" s="40" t="str">
        <f>E2</f>
        <v xml:space="preserve">PO1   </v>
      </c>
      <c r="F97" s="40">
        <f>E7</f>
        <v>0</v>
      </c>
      <c r="G97" s="56">
        <f>A_External_Components!W58</f>
        <v>0</v>
      </c>
      <c r="H97" s="58" t="str">
        <f>IF(AND(G97&gt;0,G97&lt;40),1,IF(AND(G97&gt;=40,G97&lt;60),2,IF(AND(G97&gt;=60,G97&lt;=100),3,"0")))</f>
        <v>0</v>
      </c>
      <c r="I97" s="56">
        <f>A_Internal_Components!O58</f>
        <v>0</v>
      </c>
      <c r="J97" s="58" t="str">
        <f>IF(AND(I97&gt;0,I97&lt;40),1,IF(AND(I97&gt;=40,I97&lt;60),2,IF(AND(I97&gt;=60,I97&lt;=100),3,"0")))</f>
        <v>0</v>
      </c>
      <c r="K97" s="56">
        <f>G97*(B16/100)+I97*(B15/100)</f>
        <v>0</v>
      </c>
      <c r="L97" s="58" t="str">
        <f>IF(AND(K97&gt;0,K97&lt;40),1,IF(AND(K97&gt;=40,K97&lt;60),2,IF(AND(K97&gt;=60,K97&lt;=100),3,"0")))</f>
        <v>0</v>
      </c>
      <c r="M97" s="56">
        <f>E18</f>
        <v>5</v>
      </c>
      <c r="N97" s="58">
        <f>IF(AND(M97&gt;0,M97&lt;40),1,IF(AND(M97&gt;=40,M97&lt;60),2,IF(AND(M97&gt;=60,M97&lt;=100),3,"0")))</f>
        <v>1</v>
      </c>
      <c r="O97" s="56">
        <f>K97*(B17/100)+M97*(B18/100)</f>
        <v>5</v>
      </c>
      <c r="P97" s="58">
        <f>IF(AND(O97&gt;0,O97&lt;40),1,IF(AND(O97&gt;=40,O97&lt;60),2,IF(AND(O97&gt;=60,O97&lt;=100),3,"0")))</f>
        <v>1</v>
      </c>
    </row>
    <row r="98" spans="4:16" x14ac:dyDescent="0.3">
      <c r="D98" s="57"/>
      <c r="E98" s="41" t="str">
        <f>F2</f>
        <v xml:space="preserve">PO2   </v>
      </c>
      <c r="F98" s="41">
        <f>F7</f>
        <v>0</v>
      </c>
      <c r="G98" s="57"/>
      <c r="H98" s="57"/>
      <c r="I98" s="57"/>
      <c r="J98" s="57"/>
      <c r="K98" s="57"/>
      <c r="L98" s="57"/>
      <c r="M98" s="57"/>
      <c r="N98" s="57"/>
      <c r="O98" s="57"/>
      <c r="P98" s="57"/>
    </row>
    <row r="99" spans="4:16" x14ac:dyDescent="0.3">
      <c r="D99" s="57"/>
      <c r="E99" s="40" t="str">
        <f>G2</f>
        <v xml:space="preserve">PO3   </v>
      </c>
      <c r="F99" s="40">
        <f>G7</f>
        <v>0</v>
      </c>
      <c r="G99" s="57"/>
      <c r="H99" s="57"/>
      <c r="I99" s="57"/>
      <c r="J99" s="57"/>
      <c r="K99" s="57"/>
      <c r="L99" s="57"/>
      <c r="M99" s="57"/>
      <c r="N99" s="57"/>
      <c r="O99" s="57"/>
      <c r="P99" s="57"/>
    </row>
    <row r="100" spans="4:16" x14ac:dyDescent="0.3">
      <c r="D100" s="57"/>
      <c r="E100" s="41" t="str">
        <f>H2</f>
        <v xml:space="preserve">PO4   </v>
      </c>
      <c r="F100" s="41">
        <f>H7</f>
        <v>0</v>
      </c>
      <c r="G100" s="57"/>
      <c r="H100" s="57"/>
      <c r="I100" s="57"/>
      <c r="J100" s="57"/>
      <c r="K100" s="57"/>
      <c r="L100" s="57"/>
      <c r="M100" s="57"/>
      <c r="N100" s="57"/>
      <c r="O100" s="57"/>
      <c r="P100" s="57"/>
    </row>
    <row r="101" spans="4:16" x14ac:dyDescent="0.3">
      <c r="D101" s="57"/>
      <c r="E101" s="40" t="str">
        <f>I2</f>
        <v xml:space="preserve">PO5   </v>
      </c>
      <c r="F101" s="40">
        <f>I7</f>
        <v>0</v>
      </c>
      <c r="G101" s="57"/>
      <c r="H101" s="57"/>
      <c r="I101" s="57"/>
      <c r="J101" s="57"/>
      <c r="K101" s="57"/>
      <c r="L101" s="57"/>
      <c r="M101" s="57"/>
      <c r="N101" s="57"/>
      <c r="O101" s="57"/>
      <c r="P101" s="57"/>
    </row>
    <row r="102" spans="4:16" x14ac:dyDescent="0.3">
      <c r="D102" s="57"/>
      <c r="E102" s="41" t="str">
        <f>J2</f>
        <v xml:space="preserve">PO6   </v>
      </c>
      <c r="F102" s="41">
        <f>J7</f>
        <v>0</v>
      </c>
      <c r="G102" s="57"/>
      <c r="H102" s="57"/>
      <c r="I102" s="57"/>
      <c r="J102" s="57"/>
      <c r="K102" s="57"/>
      <c r="L102" s="57"/>
      <c r="M102" s="57"/>
      <c r="N102" s="57"/>
      <c r="O102" s="57"/>
      <c r="P102" s="57"/>
    </row>
    <row r="103" spans="4:16" x14ac:dyDescent="0.3">
      <c r="D103" s="57"/>
      <c r="E103" s="40" t="str">
        <f>K2</f>
        <v xml:space="preserve">PO7   </v>
      </c>
      <c r="F103" s="40">
        <f>K7</f>
        <v>0</v>
      </c>
      <c r="G103" s="57"/>
      <c r="H103" s="57"/>
      <c r="I103" s="57"/>
      <c r="J103" s="57"/>
      <c r="K103" s="57"/>
      <c r="L103" s="57"/>
      <c r="M103" s="57"/>
      <c r="N103" s="57"/>
      <c r="O103" s="57"/>
      <c r="P103" s="57"/>
    </row>
    <row r="104" spans="4:16" x14ac:dyDescent="0.3">
      <c r="D104" s="57"/>
      <c r="E104" s="41" t="str">
        <f>L2</f>
        <v xml:space="preserve">PO8   </v>
      </c>
      <c r="F104" s="41">
        <f>L7</f>
        <v>0</v>
      </c>
      <c r="G104" s="57"/>
      <c r="H104" s="57"/>
      <c r="I104" s="57"/>
      <c r="J104" s="57"/>
      <c r="K104" s="57"/>
      <c r="L104" s="57"/>
      <c r="M104" s="57"/>
      <c r="N104" s="57"/>
      <c r="O104" s="57"/>
      <c r="P104" s="57"/>
    </row>
    <row r="105" spans="4:16" x14ac:dyDescent="0.3">
      <c r="D105" s="57"/>
      <c r="E105" s="40" t="str">
        <f>M2</f>
        <v xml:space="preserve">PO9   </v>
      </c>
      <c r="F105" s="40">
        <f>M7</f>
        <v>0</v>
      </c>
      <c r="G105" s="57"/>
      <c r="H105" s="57"/>
      <c r="I105" s="57"/>
      <c r="J105" s="57"/>
      <c r="K105" s="57"/>
      <c r="L105" s="57"/>
      <c r="M105" s="57"/>
      <c r="N105" s="57"/>
      <c r="O105" s="57"/>
      <c r="P105" s="57"/>
    </row>
    <row r="106" spans="4:16" x14ac:dyDescent="0.3">
      <c r="D106" s="57"/>
      <c r="E106" s="41" t="str">
        <f>N2</f>
        <v xml:space="preserve">PO10   </v>
      </c>
      <c r="F106" s="41">
        <f>N7</f>
        <v>0</v>
      </c>
      <c r="G106" s="57"/>
      <c r="H106" s="57"/>
      <c r="I106" s="57"/>
      <c r="J106" s="57"/>
      <c r="K106" s="57"/>
      <c r="L106" s="57"/>
      <c r="M106" s="57"/>
      <c r="N106" s="57"/>
      <c r="O106" s="57"/>
      <c r="P106" s="57"/>
    </row>
    <row r="107" spans="4:16" x14ac:dyDescent="0.3">
      <c r="D107" s="57"/>
      <c r="E107" s="40" t="str">
        <f>O2</f>
        <v xml:space="preserve">PO11   </v>
      </c>
      <c r="F107" s="40">
        <f>O7</f>
        <v>0</v>
      </c>
      <c r="G107" s="57"/>
      <c r="H107" s="57"/>
      <c r="I107" s="57"/>
      <c r="J107" s="57"/>
      <c r="K107" s="57"/>
      <c r="L107" s="57"/>
      <c r="M107" s="57"/>
      <c r="N107" s="57"/>
      <c r="O107" s="57"/>
      <c r="P107" s="57"/>
    </row>
    <row r="108" spans="4:16" x14ac:dyDescent="0.3">
      <c r="D108" s="57"/>
      <c r="E108" s="41" t="str">
        <f>P2</f>
        <v xml:space="preserve">PO12   </v>
      </c>
      <c r="F108" s="41">
        <f>P7</f>
        <v>0</v>
      </c>
      <c r="G108" s="57"/>
      <c r="H108" s="57"/>
      <c r="I108" s="57"/>
      <c r="J108" s="57"/>
      <c r="K108" s="57"/>
      <c r="L108" s="57"/>
      <c r="M108" s="57"/>
      <c r="N108" s="57"/>
      <c r="O108" s="57"/>
      <c r="P108" s="57"/>
    </row>
    <row r="109" spans="4:16" x14ac:dyDescent="0.3">
      <c r="D109" s="57"/>
      <c r="E109" s="40" t="str">
        <f>Q2</f>
        <v>PSO1</v>
      </c>
      <c r="F109" s="40">
        <f>Q7</f>
        <v>0</v>
      </c>
      <c r="G109" s="57"/>
      <c r="H109" s="57"/>
      <c r="I109" s="57"/>
      <c r="J109" s="57"/>
      <c r="K109" s="57"/>
      <c r="L109" s="57"/>
      <c r="M109" s="57"/>
      <c r="N109" s="57"/>
      <c r="O109" s="57"/>
      <c r="P109" s="57"/>
    </row>
    <row r="110" spans="4:16" x14ac:dyDescent="0.3">
      <c r="D110" s="57"/>
      <c r="E110" s="41" t="str">
        <f>R2</f>
        <v>PSO2</v>
      </c>
      <c r="F110" s="41">
        <f>R7</f>
        <v>0</v>
      </c>
      <c r="G110" s="57"/>
      <c r="H110" s="57"/>
      <c r="I110" s="57"/>
      <c r="J110" s="57"/>
      <c r="K110" s="57"/>
      <c r="L110" s="57"/>
      <c r="M110" s="57"/>
      <c r="N110" s="57"/>
      <c r="O110" s="57"/>
      <c r="P110" s="57"/>
    </row>
    <row r="111" spans="4:16" x14ac:dyDescent="0.3">
      <c r="D111" s="57"/>
      <c r="E111" s="40" t="str">
        <f>S2</f>
        <v>PSO3</v>
      </c>
      <c r="F111" s="40">
        <f>S7</f>
        <v>0</v>
      </c>
      <c r="G111" s="57"/>
      <c r="H111" s="57"/>
      <c r="I111" s="57"/>
      <c r="J111" s="57"/>
      <c r="K111" s="57"/>
      <c r="L111" s="57"/>
      <c r="M111" s="57"/>
      <c r="N111" s="57"/>
      <c r="O111" s="57"/>
      <c r="P111" s="57"/>
    </row>
    <row r="112" spans="4:16" x14ac:dyDescent="0.3">
      <c r="D112" s="57"/>
      <c r="E112" s="41" t="str">
        <f>T2</f>
        <v>PSO4</v>
      </c>
      <c r="F112" s="41">
        <f>T7</f>
        <v>0</v>
      </c>
      <c r="G112" s="57"/>
      <c r="H112" s="57"/>
      <c r="I112" s="57"/>
      <c r="J112" s="57"/>
      <c r="K112" s="57"/>
      <c r="L112" s="57"/>
      <c r="M112" s="57"/>
      <c r="N112" s="57"/>
      <c r="O112" s="57"/>
      <c r="P112" s="57"/>
    </row>
    <row r="113" spans="4:16" x14ac:dyDescent="0.3">
      <c r="D113" s="57"/>
      <c r="E113" s="40" t="str">
        <f>U2</f>
        <v>PSO5</v>
      </c>
      <c r="F113" s="40">
        <f>U7</f>
        <v>0</v>
      </c>
      <c r="G113" s="57"/>
      <c r="H113" s="57"/>
      <c r="I113" s="57"/>
      <c r="J113" s="57"/>
      <c r="K113" s="57"/>
      <c r="L113" s="57"/>
      <c r="M113" s="57"/>
      <c r="N113" s="57"/>
      <c r="O113" s="57"/>
      <c r="P113" s="57"/>
    </row>
    <row r="114" spans="4:16" x14ac:dyDescent="0.3">
      <c r="D114" s="60" t="s">
        <v>38</v>
      </c>
      <c r="E114" s="40" t="str">
        <f>E2</f>
        <v xml:space="preserve">PO1   </v>
      </c>
      <c r="F114" s="40">
        <f>E8</f>
        <v>0</v>
      </c>
      <c r="G114" s="56">
        <f>A_External_Components!X58</f>
        <v>0</v>
      </c>
      <c r="H114" s="58" t="str">
        <f>IF(AND(G114&gt;0,G114&lt;40),1,IF(AND(G114&gt;=40,G114&lt;60),2,IF(AND(G114&gt;=60,G114&lt;=100),3,"0")))</f>
        <v>0</v>
      </c>
      <c r="I114" s="56">
        <f>A_Internal_Components!P58</f>
        <v>0</v>
      </c>
      <c r="J114" s="58" t="str">
        <f>IF(AND(I114&gt;0,I114&lt;40),1,IF(AND(I114&gt;=40,I114&lt;60),2,IF(AND(I114&gt;=60,I114&lt;=100),3,"0")))</f>
        <v>0</v>
      </c>
      <c r="K114" s="56">
        <f>G114*(B16/100)+I114*(B15/100)</f>
        <v>0</v>
      </c>
      <c r="L114" s="58" t="str">
        <f>IF(AND(K114&gt;0,K114&lt;40),1,IF(AND(K114&gt;=40,K114&lt;60),2,IF(AND(K114&gt;=60,K114&lt;=100),3,"0")))</f>
        <v>0</v>
      </c>
      <c r="M114" s="56">
        <f>E19</f>
        <v>6</v>
      </c>
      <c r="N114" s="58">
        <f>IF(AND(M114&gt;0,M114&lt;40),1,IF(AND(M114&gt;=40,M114&lt;60),2,IF(AND(M114&gt;=60,M114&lt;=100),3,"0")))</f>
        <v>1</v>
      </c>
      <c r="O114" s="56">
        <f>K114*(B17/100)+M114*(B18/100)</f>
        <v>6</v>
      </c>
      <c r="P114" s="58">
        <f>IF(AND(O114&gt;0,O114&lt;40),1,IF(AND(O114&gt;=40,O114&lt;60),2,IF(AND(O114&gt;=60,O114&lt;=100),3,"0")))</f>
        <v>1</v>
      </c>
    </row>
    <row r="115" spans="4:16" x14ac:dyDescent="0.3">
      <c r="D115" s="57"/>
      <c r="E115" s="41" t="str">
        <f>F2</f>
        <v xml:space="preserve">PO2   </v>
      </c>
      <c r="F115" s="41">
        <f>F8</f>
        <v>0</v>
      </c>
      <c r="G115" s="57"/>
      <c r="H115" s="57"/>
      <c r="I115" s="57"/>
      <c r="J115" s="57"/>
      <c r="K115" s="57"/>
      <c r="L115" s="57"/>
      <c r="M115" s="57"/>
      <c r="N115" s="57"/>
      <c r="O115" s="57"/>
      <c r="P115" s="57"/>
    </row>
    <row r="116" spans="4:16" x14ac:dyDescent="0.3">
      <c r="D116" s="57"/>
      <c r="E116" s="40" t="str">
        <f>G2</f>
        <v xml:space="preserve">PO3   </v>
      </c>
      <c r="F116" s="40">
        <f>G8</f>
        <v>0</v>
      </c>
      <c r="G116" s="57"/>
      <c r="H116" s="57"/>
      <c r="I116" s="57"/>
      <c r="J116" s="57"/>
      <c r="K116" s="57"/>
      <c r="L116" s="57"/>
      <c r="M116" s="57"/>
      <c r="N116" s="57"/>
      <c r="O116" s="57"/>
      <c r="P116" s="57"/>
    </row>
    <row r="117" spans="4:16" x14ac:dyDescent="0.3">
      <c r="D117" s="57"/>
      <c r="E117" s="41" t="str">
        <f>H2</f>
        <v xml:space="preserve">PO4   </v>
      </c>
      <c r="F117" s="41">
        <f>H8</f>
        <v>0</v>
      </c>
      <c r="G117" s="57"/>
      <c r="H117" s="57"/>
      <c r="I117" s="57"/>
      <c r="J117" s="57"/>
      <c r="K117" s="57"/>
      <c r="L117" s="57"/>
      <c r="M117" s="57"/>
      <c r="N117" s="57"/>
      <c r="O117" s="57"/>
      <c r="P117" s="57"/>
    </row>
    <row r="118" spans="4:16" x14ac:dyDescent="0.3">
      <c r="D118" s="57"/>
      <c r="E118" s="40" t="str">
        <f>I2</f>
        <v xml:space="preserve">PO5   </v>
      </c>
      <c r="F118" s="40">
        <f>I8</f>
        <v>0</v>
      </c>
      <c r="G118" s="57"/>
      <c r="H118" s="57"/>
      <c r="I118" s="57"/>
      <c r="J118" s="57"/>
      <c r="K118" s="57"/>
      <c r="L118" s="57"/>
      <c r="M118" s="57"/>
      <c r="N118" s="57"/>
      <c r="O118" s="57"/>
      <c r="P118" s="57"/>
    </row>
    <row r="119" spans="4:16" x14ac:dyDescent="0.3">
      <c r="D119" s="57"/>
      <c r="E119" s="41" t="str">
        <f>J2</f>
        <v xml:space="preserve">PO6   </v>
      </c>
      <c r="F119" s="41">
        <f>J8</f>
        <v>0</v>
      </c>
      <c r="G119" s="57"/>
      <c r="H119" s="57"/>
      <c r="I119" s="57"/>
      <c r="J119" s="57"/>
      <c r="K119" s="57"/>
      <c r="L119" s="57"/>
      <c r="M119" s="57"/>
      <c r="N119" s="57"/>
      <c r="O119" s="57"/>
      <c r="P119" s="57"/>
    </row>
    <row r="120" spans="4:16" x14ac:dyDescent="0.3">
      <c r="D120" s="57"/>
      <c r="E120" s="40" t="str">
        <f>K2</f>
        <v xml:space="preserve">PO7   </v>
      </c>
      <c r="F120" s="40">
        <f>K8</f>
        <v>0</v>
      </c>
      <c r="G120" s="57"/>
      <c r="H120" s="57"/>
      <c r="I120" s="57"/>
      <c r="J120" s="57"/>
      <c r="K120" s="57"/>
      <c r="L120" s="57"/>
      <c r="M120" s="57"/>
      <c r="N120" s="57"/>
      <c r="O120" s="57"/>
      <c r="P120" s="57"/>
    </row>
    <row r="121" spans="4:16" x14ac:dyDescent="0.3">
      <c r="D121" s="57"/>
      <c r="E121" s="41" t="str">
        <f>L2</f>
        <v xml:space="preserve">PO8   </v>
      </c>
      <c r="F121" s="41">
        <f>L8</f>
        <v>0</v>
      </c>
      <c r="G121" s="57"/>
      <c r="H121" s="57"/>
      <c r="I121" s="57"/>
      <c r="J121" s="57"/>
      <c r="K121" s="57"/>
      <c r="L121" s="57"/>
      <c r="M121" s="57"/>
      <c r="N121" s="57"/>
      <c r="O121" s="57"/>
      <c r="P121" s="57"/>
    </row>
    <row r="122" spans="4:16" x14ac:dyDescent="0.3">
      <c r="D122" s="57"/>
      <c r="E122" s="40" t="str">
        <f>M2</f>
        <v xml:space="preserve">PO9   </v>
      </c>
      <c r="F122" s="40">
        <f>M8</f>
        <v>0</v>
      </c>
      <c r="G122" s="57"/>
      <c r="H122" s="57"/>
      <c r="I122" s="57"/>
      <c r="J122" s="57"/>
      <c r="K122" s="57"/>
      <c r="L122" s="57"/>
      <c r="M122" s="57"/>
      <c r="N122" s="57"/>
      <c r="O122" s="57"/>
      <c r="P122" s="57"/>
    </row>
    <row r="123" spans="4:16" x14ac:dyDescent="0.3">
      <c r="D123" s="57"/>
      <c r="E123" s="41" t="str">
        <f>N2</f>
        <v xml:space="preserve">PO10   </v>
      </c>
      <c r="F123" s="41">
        <f>N8</f>
        <v>0</v>
      </c>
      <c r="G123" s="57"/>
      <c r="H123" s="57"/>
      <c r="I123" s="57"/>
      <c r="J123" s="57"/>
      <c r="K123" s="57"/>
      <c r="L123" s="57"/>
      <c r="M123" s="57"/>
      <c r="N123" s="57"/>
      <c r="O123" s="57"/>
      <c r="P123" s="57"/>
    </row>
    <row r="124" spans="4:16" x14ac:dyDescent="0.3">
      <c r="D124" s="57"/>
      <c r="E124" s="40" t="str">
        <f>O2</f>
        <v xml:space="preserve">PO11   </v>
      </c>
      <c r="F124" s="40">
        <f>O8</f>
        <v>0</v>
      </c>
      <c r="G124" s="57"/>
      <c r="H124" s="57"/>
      <c r="I124" s="57"/>
      <c r="J124" s="57"/>
      <c r="K124" s="57"/>
      <c r="L124" s="57"/>
      <c r="M124" s="57"/>
      <c r="N124" s="57"/>
      <c r="O124" s="57"/>
      <c r="P124" s="57"/>
    </row>
    <row r="125" spans="4:16" x14ac:dyDescent="0.3">
      <c r="D125" s="57"/>
      <c r="E125" s="41" t="str">
        <f>P2</f>
        <v xml:space="preserve">PO12   </v>
      </c>
      <c r="F125" s="41">
        <f>P8</f>
        <v>0</v>
      </c>
      <c r="G125" s="57"/>
      <c r="H125" s="57"/>
      <c r="I125" s="57"/>
      <c r="J125" s="57"/>
      <c r="K125" s="57"/>
      <c r="L125" s="57"/>
      <c r="M125" s="57"/>
      <c r="N125" s="57"/>
      <c r="O125" s="57"/>
      <c r="P125" s="57"/>
    </row>
    <row r="126" spans="4:16" x14ac:dyDescent="0.3">
      <c r="D126" s="57"/>
      <c r="E126" s="40" t="str">
        <f>Q2</f>
        <v>PSO1</v>
      </c>
      <c r="F126" s="40">
        <f>Q8</f>
        <v>0</v>
      </c>
      <c r="G126" s="57"/>
      <c r="H126" s="57"/>
      <c r="I126" s="57"/>
      <c r="J126" s="57"/>
      <c r="K126" s="57"/>
      <c r="L126" s="57"/>
      <c r="M126" s="57"/>
      <c r="N126" s="57"/>
      <c r="O126" s="57"/>
      <c r="P126" s="57"/>
    </row>
    <row r="127" spans="4:16" x14ac:dyDescent="0.3">
      <c r="D127" s="57"/>
      <c r="E127" s="41" t="str">
        <f>R2</f>
        <v>PSO2</v>
      </c>
      <c r="F127" s="41">
        <f>R8</f>
        <v>0</v>
      </c>
      <c r="G127" s="57"/>
      <c r="H127" s="57"/>
      <c r="I127" s="57"/>
      <c r="J127" s="57"/>
      <c r="K127" s="57"/>
      <c r="L127" s="57"/>
      <c r="M127" s="57"/>
      <c r="N127" s="57"/>
      <c r="O127" s="57"/>
      <c r="P127" s="57"/>
    </row>
    <row r="128" spans="4:16" x14ac:dyDescent="0.3">
      <c r="D128" s="57"/>
      <c r="E128" s="40" t="str">
        <f>S2</f>
        <v>PSO3</v>
      </c>
      <c r="F128" s="40">
        <f>S8</f>
        <v>0</v>
      </c>
      <c r="G128" s="57"/>
      <c r="H128" s="57"/>
      <c r="I128" s="57"/>
      <c r="J128" s="57"/>
      <c r="K128" s="57"/>
      <c r="L128" s="57"/>
      <c r="M128" s="57"/>
      <c r="N128" s="57"/>
      <c r="O128" s="57"/>
      <c r="P128" s="57"/>
    </row>
    <row r="129" spans="4:16" x14ac:dyDescent="0.3">
      <c r="D129" s="57"/>
      <c r="E129" s="41" t="str">
        <f>T2</f>
        <v>PSO4</v>
      </c>
      <c r="F129" s="41">
        <f>T8</f>
        <v>0</v>
      </c>
      <c r="G129" s="57"/>
      <c r="H129" s="57"/>
      <c r="I129" s="57"/>
      <c r="J129" s="57"/>
      <c r="K129" s="57"/>
      <c r="L129" s="57"/>
      <c r="M129" s="57"/>
      <c r="N129" s="57"/>
      <c r="O129" s="57"/>
      <c r="P129" s="57"/>
    </row>
    <row r="130" spans="4:16" x14ac:dyDescent="0.3">
      <c r="D130" s="57"/>
      <c r="E130" s="40" t="str">
        <f>U2</f>
        <v>PSO5</v>
      </c>
      <c r="F130" s="40">
        <f>U8</f>
        <v>0</v>
      </c>
      <c r="G130" s="57"/>
      <c r="H130" s="57"/>
      <c r="I130" s="57"/>
      <c r="J130" s="57"/>
      <c r="K130" s="57"/>
      <c r="L130" s="57"/>
      <c r="M130" s="57"/>
      <c r="N130" s="57"/>
      <c r="O130" s="57"/>
      <c r="P130" s="57"/>
    </row>
    <row r="131" spans="4:16" x14ac:dyDescent="0.3">
      <c r="D131" s="59" t="s">
        <v>41</v>
      </c>
      <c r="E131" s="40" t="str">
        <f>E2</f>
        <v xml:space="preserve">PO1   </v>
      </c>
      <c r="F131" s="40">
        <f>E9</f>
        <v>0</v>
      </c>
      <c r="G131" s="56">
        <f>A_External_Components!Y58</f>
        <v>0</v>
      </c>
      <c r="H131" s="58" t="str">
        <f>IF(AND(G131&gt;0,G131&lt;40),1,IF(AND(G131&gt;=40,G131&lt;60),2,IF(AND(G131&gt;=60,G131&lt;=100),3,"0")))</f>
        <v>0</v>
      </c>
      <c r="I131" s="56">
        <f>A_Internal_Components!Q58</f>
        <v>0</v>
      </c>
      <c r="J131" s="58" t="str">
        <f>IF(AND(I131&gt;0,I131&lt;40),1,IF(AND(I131&gt;=40,I131&lt;60),2,IF(AND(I131&gt;=60,I131&lt;=100),3,"0")))</f>
        <v>0</v>
      </c>
      <c r="K131" s="56">
        <f>G131*(B16/100)+I131*(B15/100)</f>
        <v>0</v>
      </c>
      <c r="L131" s="58" t="str">
        <f>IF(AND(K131&gt;0,K131&lt;40),1,IF(AND(K131&gt;=40,K131&lt;60),2,IF(AND(K131&gt;=60,K131&lt;=100),3,"0")))</f>
        <v>0</v>
      </c>
      <c r="M131" s="56">
        <f>E20</f>
        <v>7</v>
      </c>
      <c r="N131" s="58">
        <f>IF(AND(M131&gt;0,M131&lt;40),1,IF(AND(M131&gt;=40,M131&lt;60),2,IF(AND(M131&gt;=60,M131&lt;=100),3,"0")))</f>
        <v>1</v>
      </c>
      <c r="O131" s="56">
        <f>K131*(B17/100)+M131*(B18/100)</f>
        <v>7</v>
      </c>
      <c r="P131" s="58">
        <f>IF(AND(O131&gt;0,O131&lt;40),1,IF(AND(O131&gt;=40,O131&lt;60),2,IF(AND(O131&gt;=60,O131&lt;=100),3,"0")))</f>
        <v>1</v>
      </c>
    </row>
    <row r="132" spans="4:16" x14ac:dyDescent="0.3">
      <c r="D132" s="57"/>
      <c r="E132" s="41" t="str">
        <f>F2</f>
        <v xml:space="preserve">PO2   </v>
      </c>
      <c r="F132" s="41">
        <f>F9</f>
        <v>0</v>
      </c>
      <c r="G132" s="57"/>
      <c r="H132" s="57"/>
      <c r="I132" s="57"/>
      <c r="J132" s="57"/>
      <c r="K132" s="57"/>
      <c r="L132" s="57"/>
      <c r="M132" s="57"/>
      <c r="N132" s="57"/>
      <c r="O132" s="57"/>
      <c r="P132" s="57"/>
    </row>
    <row r="133" spans="4:16" x14ac:dyDescent="0.3">
      <c r="D133" s="57"/>
      <c r="E133" s="40" t="str">
        <f>G2</f>
        <v xml:space="preserve">PO3   </v>
      </c>
      <c r="F133" s="40">
        <f>G9</f>
        <v>0</v>
      </c>
      <c r="G133" s="57"/>
      <c r="H133" s="57"/>
      <c r="I133" s="57"/>
      <c r="J133" s="57"/>
      <c r="K133" s="57"/>
      <c r="L133" s="57"/>
      <c r="M133" s="57"/>
      <c r="N133" s="57"/>
      <c r="O133" s="57"/>
      <c r="P133" s="57"/>
    </row>
    <row r="134" spans="4:16" x14ac:dyDescent="0.3">
      <c r="D134" s="57"/>
      <c r="E134" s="41" t="str">
        <f>H2</f>
        <v xml:space="preserve">PO4   </v>
      </c>
      <c r="F134" s="41">
        <f>H9</f>
        <v>0</v>
      </c>
      <c r="G134" s="57"/>
      <c r="H134" s="57"/>
      <c r="I134" s="57"/>
      <c r="J134" s="57"/>
      <c r="K134" s="57"/>
      <c r="L134" s="57"/>
      <c r="M134" s="57"/>
      <c r="N134" s="57"/>
      <c r="O134" s="57"/>
      <c r="P134" s="57"/>
    </row>
    <row r="135" spans="4:16" x14ac:dyDescent="0.3">
      <c r="D135" s="57"/>
      <c r="E135" s="40" t="str">
        <f>I2</f>
        <v xml:space="preserve">PO5   </v>
      </c>
      <c r="F135" s="40">
        <f>I9</f>
        <v>0</v>
      </c>
      <c r="G135" s="57"/>
      <c r="H135" s="57"/>
      <c r="I135" s="57"/>
      <c r="J135" s="57"/>
      <c r="K135" s="57"/>
      <c r="L135" s="57"/>
      <c r="M135" s="57"/>
      <c r="N135" s="57"/>
      <c r="O135" s="57"/>
      <c r="P135" s="57"/>
    </row>
    <row r="136" spans="4:16" x14ac:dyDescent="0.3">
      <c r="D136" s="57"/>
      <c r="E136" s="41" t="str">
        <f>J2</f>
        <v xml:space="preserve">PO6   </v>
      </c>
      <c r="F136" s="41">
        <f>J9</f>
        <v>0</v>
      </c>
      <c r="G136" s="57"/>
      <c r="H136" s="57"/>
      <c r="I136" s="57"/>
      <c r="J136" s="57"/>
      <c r="K136" s="57"/>
      <c r="L136" s="57"/>
      <c r="M136" s="57"/>
      <c r="N136" s="57"/>
      <c r="O136" s="57"/>
      <c r="P136" s="57"/>
    </row>
    <row r="137" spans="4:16" x14ac:dyDescent="0.3">
      <c r="D137" s="57"/>
      <c r="E137" s="40" t="str">
        <f>K2</f>
        <v xml:space="preserve">PO7   </v>
      </c>
      <c r="F137" s="40">
        <f>K9</f>
        <v>0</v>
      </c>
      <c r="G137" s="57"/>
      <c r="H137" s="57"/>
      <c r="I137" s="57"/>
      <c r="J137" s="57"/>
      <c r="K137" s="57"/>
      <c r="L137" s="57"/>
      <c r="M137" s="57"/>
      <c r="N137" s="57"/>
      <c r="O137" s="57"/>
      <c r="P137" s="57"/>
    </row>
    <row r="138" spans="4:16" x14ac:dyDescent="0.3">
      <c r="D138" s="57"/>
      <c r="E138" s="41" t="str">
        <f>L2</f>
        <v xml:space="preserve">PO8   </v>
      </c>
      <c r="F138" s="41">
        <f>L9</f>
        <v>0</v>
      </c>
      <c r="G138" s="57"/>
      <c r="H138" s="57"/>
      <c r="I138" s="57"/>
      <c r="J138" s="57"/>
      <c r="K138" s="57"/>
      <c r="L138" s="57"/>
      <c r="M138" s="57"/>
      <c r="N138" s="57"/>
      <c r="O138" s="57"/>
      <c r="P138" s="57"/>
    </row>
    <row r="139" spans="4:16" x14ac:dyDescent="0.3">
      <c r="D139" s="57"/>
      <c r="E139" s="40" t="str">
        <f>M2</f>
        <v xml:space="preserve">PO9   </v>
      </c>
      <c r="F139" s="40">
        <f>M9</f>
        <v>0</v>
      </c>
      <c r="G139" s="57"/>
      <c r="H139" s="57"/>
      <c r="I139" s="57"/>
      <c r="J139" s="57"/>
      <c r="K139" s="57"/>
      <c r="L139" s="57"/>
      <c r="M139" s="57"/>
      <c r="N139" s="57"/>
      <c r="O139" s="57"/>
      <c r="P139" s="57"/>
    </row>
    <row r="140" spans="4:16" x14ac:dyDescent="0.3">
      <c r="D140" s="57"/>
      <c r="E140" s="41" t="str">
        <f>N2</f>
        <v xml:space="preserve">PO10   </v>
      </c>
      <c r="F140" s="41">
        <f>N9</f>
        <v>0</v>
      </c>
      <c r="G140" s="57"/>
      <c r="H140" s="57"/>
      <c r="I140" s="57"/>
      <c r="J140" s="57"/>
      <c r="K140" s="57"/>
      <c r="L140" s="57"/>
      <c r="M140" s="57"/>
      <c r="N140" s="57"/>
      <c r="O140" s="57"/>
      <c r="P140" s="57"/>
    </row>
    <row r="141" spans="4:16" x14ac:dyDescent="0.3">
      <c r="D141" s="57"/>
      <c r="E141" s="40" t="str">
        <f>O2</f>
        <v xml:space="preserve">PO11   </v>
      </c>
      <c r="F141" s="40">
        <f>O9</f>
        <v>0</v>
      </c>
      <c r="G141" s="57"/>
      <c r="H141" s="57"/>
      <c r="I141" s="57"/>
      <c r="J141" s="57"/>
      <c r="K141" s="57"/>
      <c r="L141" s="57"/>
      <c r="M141" s="57"/>
      <c r="N141" s="57"/>
      <c r="O141" s="57"/>
      <c r="P141" s="57"/>
    </row>
    <row r="142" spans="4:16" x14ac:dyDescent="0.3">
      <c r="D142" s="57"/>
      <c r="E142" s="41" t="str">
        <f>P2</f>
        <v xml:space="preserve">PO12   </v>
      </c>
      <c r="F142" s="41">
        <f>P9</f>
        <v>0</v>
      </c>
      <c r="G142" s="57"/>
      <c r="H142" s="57"/>
      <c r="I142" s="57"/>
      <c r="J142" s="57"/>
      <c r="K142" s="57"/>
      <c r="L142" s="57"/>
      <c r="M142" s="57"/>
      <c r="N142" s="57"/>
      <c r="O142" s="57"/>
      <c r="P142" s="57"/>
    </row>
    <row r="143" spans="4:16" x14ac:dyDescent="0.3">
      <c r="D143" s="57"/>
      <c r="E143" s="40" t="str">
        <f>Q2</f>
        <v>PSO1</v>
      </c>
      <c r="F143" s="40">
        <f>Q9</f>
        <v>0</v>
      </c>
      <c r="G143" s="57"/>
      <c r="H143" s="57"/>
      <c r="I143" s="57"/>
      <c r="J143" s="57"/>
      <c r="K143" s="57"/>
      <c r="L143" s="57"/>
      <c r="M143" s="57"/>
      <c r="N143" s="57"/>
      <c r="O143" s="57"/>
      <c r="P143" s="57"/>
    </row>
    <row r="144" spans="4:16" x14ac:dyDescent="0.3">
      <c r="D144" s="57"/>
      <c r="E144" s="41" t="str">
        <f>R2</f>
        <v>PSO2</v>
      </c>
      <c r="F144" s="41">
        <f>R9</f>
        <v>0</v>
      </c>
      <c r="G144" s="57"/>
      <c r="H144" s="57"/>
      <c r="I144" s="57"/>
      <c r="J144" s="57"/>
      <c r="K144" s="57"/>
      <c r="L144" s="57"/>
      <c r="M144" s="57"/>
      <c r="N144" s="57"/>
      <c r="O144" s="57"/>
      <c r="P144" s="57"/>
    </row>
    <row r="145" spans="1:21" x14ac:dyDescent="0.3">
      <c r="D145" s="57"/>
      <c r="E145" s="40" t="str">
        <f>S2</f>
        <v>PSO3</v>
      </c>
      <c r="F145" s="40">
        <f>S9</f>
        <v>0</v>
      </c>
      <c r="G145" s="57"/>
      <c r="H145" s="57"/>
      <c r="I145" s="57"/>
      <c r="J145" s="57"/>
      <c r="K145" s="57"/>
      <c r="L145" s="57"/>
      <c r="M145" s="57"/>
      <c r="N145" s="57"/>
      <c r="O145" s="57"/>
      <c r="P145" s="57"/>
    </row>
    <row r="146" spans="1:21" x14ac:dyDescent="0.3">
      <c r="D146" s="57"/>
      <c r="E146" s="41" t="str">
        <f>T2</f>
        <v>PSO4</v>
      </c>
      <c r="F146" s="41">
        <f>T9</f>
        <v>0</v>
      </c>
      <c r="G146" s="57"/>
      <c r="H146" s="57"/>
      <c r="I146" s="57"/>
      <c r="J146" s="57"/>
      <c r="K146" s="57"/>
      <c r="L146" s="57"/>
      <c r="M146" s="57"/>
      <c r="N146" s="57"/>
      <c r="O146" s="57"/>
      <c r="P146" s="57"/>
    </row>
    <row r="147" spans="1:21" x14ac:dyDescent="0.3">
      <c r="D147" s="57"/>
      <c r="E147" s="40" t="str">
        <f>U2</f>
        <v>PSO5</v>
      </c>
      <c r="F147" s="40">
        <f>U9</f>
        <v>0</v>
      </c>
      <c r="G147" s="57"/>
      <c r="H147" s="57"/>
      <c r="I147" s="57"/>
      <c r="J147" s="57"/>
      <c r="K147" s="57"/>
      <c r="L147" s="57"/>
      <c r="M147" s="57"/>
      <c r="N147" s="57"/>
      <c r="O147" s="57"/>
      <c r="P147" s="57"/>
    </row>
    <row r="151" spans="1:21" x14ac:dyDescent="0.3">
      <c r="D151" s="46" t="s">
        <v>109</v>
      </c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</row>
    <row r="152" spans="1:21" x14ac:dyDescent="0.3">
      <c r="D152" s="25" t="s">
        <v>4</v>
      </c>
      <c r="E152" s="25" t="s">
        <v>110</v>
      </c>
      <c r="F152" s="25" t="s">
        <v>111</v>
      </c>
      <c r="G152" s="25" t="s">
        <v>112</v>
      </c>
      <c r="H152" s="25" t="s">
        <v>113</v>
      </c>
      <c r="I152" s="25" t="s">
        <v>114</v>
      </c>
      <c r="J152" s="25" t="s">
        <v>115</v>
      </c>
      <c r="K152" s="25" t="s">
        <v>116</v>
      </c>
      <c r="L152" s="25" t="s">
        <v>117</v>
      </c>
      <c r="M152" s="25" t="s">
        <v>118</v>
      </c>
      <c r="N152" s="25" t="s">
        <v>119</v>
      </c>
      <c r="O152" s="25" t="s">
        <v>120</v>
      </c>
      <c r="P152" s="25" t="s">
        <v>121</v>
      </c>
      <c r="Q152" s="25" t="s">
        <v>17</v>
      </c>
      <c r="R152" s="25" t="s">
        <v>18</v>
      </c>
      <c r="S152" s="25" t="s">
        <v>19</v>
      </c>
      <c r="T152" s="25" t="s">
        <v>20</v>
      </c>
      <c r="U152" s="25" t="s">
        <v>21</v>
      </c>
    </row>
    <row r="153" spans="1:21" x14ac:dyDescent="0.3">
      <c r="D153" s="25" t="s">
        <v>24</v>
      </c>
      <c r="E153" s="27">
        <f>F29*P29</f>
        <v>0</v>
      </c>
      <c r="F153" s="27">
        <f>F30*P29</f>
        <v>0</v>
      </c>
      <c r="G153" s="27">
        <f>F31*P29</f>
        <v>0</v>
      </c>
      <c r="H153" s="27">
        <f>F32*P29</f>
        <v>0</v>
      </c>
      <c r="I153" s="27">
        <f>F33*P29</f>
        <v>0</v>
      </c>
      <c r="J153" s="27">
        <f>F34*P29</f>
        <v>0</v>
      </c>
      <c r="K153" s="27">
        <f>F35*P29</f>
        <v>0</v>
      </c>
      <c r="L153" s="27">
        <f>F36*P29</f>
        <v>0</v>
      </c>
      <c r="M153" s="27">
        <f>F37*P29</f>
        <v>0</v>
      </c>
      <c r="N153" s="27">
        <f>F38*P29</f>
        <v>0</v>
      </c>
      <c r="O153" s="27">
        <f>F39*P29</f>
        <v>0</v>
      </c>
      <c r="P153" s="27">
        <f>F40*P29</f>
        <v>0</v>
      </c>
      <c r="Q153" s="27">
        <f>F41*P29</f>
        <v>0</v>
      </c>
      <c r="R153" s="27">
        <f>F42*P29</f>
        <v>0</v>
      </c>
      <c r="S153" s="27">
        <f>F43*P29</f>
        <v>0</v>
      </c>
      <c r="T153" s="27">
        <f>F44*P29</f>
        <v>0</v>
      </c>
      <c r="U153" s="27">
        <f>F45*P29</f>
        <v>0</v>
      </c>
    </row>
    <row r="154" spans="1:21" x14ac:dyDescent="0.3">
      <c r="D154" s="25" t="s">
        <v>26</v>
      </c>
      <c r="E154" s="27">
        <f>F46*P46</f>
        <v>0</v>
      </c>
      <c r="F154" s="27">
        <f>F47*P46</f>
        <v>0</v>
      </c>
      <c r="G154" s="27">
        <f>F48*P46</f>
        <v>0</v>
      </c>
      <c r="H154" s="27">
        <f>F49*P46</f>
        <v>0</v>
      </c>
      <c r="I154" s="27">
        <f>F50*P46</f>
        <v>0</v>
      </c>
      <c r="J154" s="27">
        <f>F51*P46</f>
        <v>0</v>
      </c>
      <c r="K154" s="27">
        <f>F52*P46</f>
        <v>0</v>
      </c>
      <c r="L154" s="27">
        <f>F53*P46</f>
        <v>0</v>
      </c>
      <c r="M154" s="27">
        <f>F54*P46</f>
        <v>0</v>
      </c>
      <c r="N154" s="27">
        <f>F55*P46</f>
        <v>0</v>
      </c>
      <c r="O154" s="27">
        <f>F56*P46</f>
        <v>0</v>
      </c>
      <c r="P154" s="27">
        <f>F57*P46</f>
        <v>0</v>
      </c>
      <c r="Q154" s="27">
        <f>F58*P46</f>
        <v>0</v>
      </c>
      <c r="R154" s="27">
        <f>F59*P46</f>
        <v>0</v>
      </c>
      <c r="S154" s="27">
        <f>F60*P46</f>
        <v>0</v>
      </c>
      <c r="T154" s="27">
        <f>F61*P46</f>
        <v>0</v>
      </c>
      <c r="U154" s="27">
        <f>F62*P46</f>
        <v>0</v>
      </c>
    </row>
    <row r="155" spans="1:21" x14ac:dyDescent="0.3">
      <c r="D155" s="25" t="s">
        <v>29</v>
      </c>
      <c r="E155" s="27">
        <f>F63*P63</f>
        <v>0</v>
      </c>
      <c r="F155" s="27">
        <f>F64*P63</f>
        <v>0</v>
      </c>
      <c r="G155" s="27">
        <f>F65*P63</f>
        <v>0</v>
      </c>
      <c r="H155" s="27">
        <f>F66*P63</f>
        <v>0</v>
      </c>
      <c r="I155" s="27">
        <f>F67*P63</f>
        <v>0</v>
      </c>
      <c r="J155" s="27">
        <f>F68*P63</f>
        <v>0</v>
      </c>
      <c r="K155" s="27">
        <f>F69*P63</f>
        <v>0</v>
      </c>
      <c r="L155" s="27">
        <f>F70*P63</f>
        <v>0</v>
      </c>
      <c r="M155" s="27">
        <f>F71*P63</f>
        <v>0</v>
      </c>
      <c r="N155" s="27">
        <f>F72*P63</f>
        <v>0</v>
      </c>
      <c r="O155" s="27">
        <f>F73*P63</f>
        <v>0</v>
      </c>
      <c r="P155" s="27">
        <f>F74*P63</f>
        <v>0</v>
      </c>
      <c r="Q155" s="27">
        <f>F75*P63</f>
        <v>0</v>
      </c>
      <c r="R155" s="27">
        <f>F76*P63</f>
        <v>0</v>
      </c>
      <c r="S155" s="27">
        <f>F77*P63</f>
        <v>0</v>
      </c>
      <c r="T155" s="27">
        <f>F78*P63</f>
        <v>0</v>
      </c>
      <c r="U155" s="27">
        <f>F79*P63</f>
        <v>0</v>
      </c>
    </row>
    <row r="156" spans="1:21" x14ac:dyDescent="0.3">
      <c r="D156" s="25" t="s">
        <v>32</v>
      </c>
      <c r="E156" s="27">
        <f>F80*P80</f>
        <v>0</v>
      </c>
      <c r="F156" s="27">
        <f>F81*P80</f>
        <v>0</v>
      </c>
      <c r="G156" s="27">
        <f>F82*P80</f>
        <v>0</v>
      </c>
      <c r="H156" s="27">
        <f>F83*P80</f>
        <v>0</v>
      </c>
      <c r="I156" s="27">
        <f>F84*P80</f>
        <v>0</v>
      </c>
      <c r="J156" s="27">
        <f>F85*P80</f>
        <v>0</v>
      </c>
      <c r="K156" s="27">
        <f>F86*P80</f>
        <v>0</v>
      </c>
      <c r="L156" s="27">
        <f>F87*P80</f>
        <v>0</v>
      </c>
      <c r="M156" s="27">
        <f>F88*P80</f>
        <v>0</v>
      </c>
      <c r="N156" s="27">
        <f>F89*P80</f>
        <v>0</v>
      </c>
      <c r="O156" s="27">
        <f>F90*P80</f>
        <v>0</v>
      </c>
      <c r="P156" s="27">
        <f>F91*P80</f>
        <v>0</v>
      </c>
      <c r="Q156" s="27">
        <f>F92*P80</f>
        <v>0</v>
      </c>
      <c r="R156" s="27">
        <f>F93*P80</f>
        <v>0</v>
      </c>
      <c r="S156" s="27">
        <f>F94*P80</f>
        <v>0</v>
      </c>
      <c r="T156" s="27">
        <f>F95*P80</f>
        <v>0</v>
      </c>
      <c r="U156" s="27">
        <f>F96*P80</f>
        <v>0</v>
      </c>
    </row>
    <row r="157" spans="1:21" x14ac:dyDescent="0.3">
      <c r="D157" s="25" t="s">
        <v>35</v>
      </c>
      <c r="E157" s="27">
        <f>F97*P97</f>
        <v>0</v>
      </c>
      <c r="F157" s="27">
        <f>F98*P97</f>
        <v>0</v>
      </c>
      <c r="G157" s="27">
        <f>F99*P97</f>
        <v>0</v>
      </c>
      <c r="H157" s="27">
        <f>F100*P97</f>
        <v>0</v>
      </c>
      <c r="I157" s="27">
        <f>F101*P97</f>
        <v>0</v>
      </c>
      <c r="J157" s="27">
        <f>F102*P97</f>
        <v>0</v>
      </c>
      <c r="K157" s="27">
        <f>F103*P97</f>
        <v>0</v>
      </c>
      <c r="L157" s="27">
        <f>F104*P97</f>
        <v>0</v>
      </c>
      <c r="M157" s="27">
        <f>F105*P97</f>
        <v>0</v>
      </c>
      <c r="N157" s="27">
        <f>F106*P97</f>
        <v>0</v>
      </c>
      <c r="O157" s="27">
        <f>F107*P97</f>
        <v>0</v>
      </c>
      <c r="P157" s="27">
        <f>F108*P97</f>
        <v>0</v>
      </c>
      <c r="Q157" s="27">
        <f>F109*P97</f>
        <v>0</v>
      </c>
      <c r="R157" s="27">
        <f>F110*P97</f>
        <v>0</v>
      </c>
      <c r="S157" s="27">
        <f>F111*P97</f>
        <v>0</v>
      </c>
      <c r="T157" s="27">
        <f>F112*P97</f>
        <v>0</v>
      </c>
      <c r="U157" s="27">
        <f>F113*P97</f>
        <v>0</v>
      </c>
    </row>
    <row r="158" spans="1:21" x14ac:dyDescent="0.3">
      <c r="D158" s="25" t="s">
        <v>38</v>
      </c>
      <c r="E158" s="27">
        <f>F114*P114</f>
        <v>0</v>
      </c>
      <c r="F158" s="27">
        <f>F115*P114</f>
        <v>0</v>
      </c>
      <c r="G158" s="27">
        <f>F116*P114</f>
        <v>0</v>
      </c>
      <c r="H158" s="27">
        <f>F117*P114</f>
        <v>0</v>
      </c>
      <c r="I158" s="27">
        <f>F118*P114</f>
        <v>0</v>
      </c>
      <c r="J158" s="27">
        <f>F119*P114</f>
        <v>0</v>
      </c>
      <c r="K158" s="27">
        <f>F120*P114</f>
        <v>0</v>
      </c>
      <c r="L158" s="27">
        <f>F121*P114</f>
        <v>0</v>
      </c>
      <c r="M158" s="27">
        <f>F122*P114</f>
        <v>0</v>
      </c>
      <c r="N158" s="27">
        <f>F123*P114</f>
        <v>0</v>
      </c>
      <c r="O158" s="27">
        <f>F124*P114</f>
        <v>0</v>
      </c>
      <c r="P158" s="27">
        <f>F125*P114</f>
        <v>0</v>
      </c>
      <c r="Q158" s="27">
        <f>F126*P114</f>
        <v>0</v>
      </c>
      <c r="R158" s="27">
        <f>F127*P114</f>
        <v>0</v>
      </c>
      <c r="S158" s="27">
        <f>F128*P114</f>
        <v>0</v>
      </c>
      <c r="T158" s="27">
        <f>F129*P114</f>
        <v>0</v>
      </c>
      <c r="U158" s="27">
        <f>F130*P114</f>
        <v>0</v>
      </c>
    </row>
    <row r="159" spans="1:21" x14ac:dyDescent="0.3">
      <c r="D159" s="25" t="s">
        <v>41</v>
      </c>
      <c r="E159" s="27">
        <f>F131*P131</f>
        <v>0</v>
      </c>
      <c r="F159" s="27">
        <f>F132*P131</f>
        <v>0</v>
      </c>
      <c r="G159" s="27">
        <f>F133*P131</f>
        <v>0</v>
      </c>
      <c r="H159" s="27">
        <f>F134*P131</f>
        <v>0</v>
      </c>
      <c r="I159" s="27">
        <f>F135*P131</f>
        <v>0</v>
      </c>
      <c r="J159" s="27">
        <f>F136*P131</f>
        <v>0</v>
      </c>
      <c r="K159" s="27">
        <f>F137*P131</f>
        <v>0</v>
      </c>
      <c r="L159" s="27">
        <f>F138*P131</f>
        <v>0</v>
      </c>
      <c r="M159" s="27">
        <f>F139*P131</f>
        <v>0</v>
      </c>
      <c r="N159" s="27">
        <f>F140*P131</f>
        <v>0</v>
      </c>
      <c r="O159" s="27">
        <f>F141*P131</f>
        <v>0</v>
      </c>
      <c r="P159" s="27">
        <f>F142*P131</f>
        <v>0</v>
      </c>
      <c r="Q159" s="27">
        <f>F143*P131</f>
        <v>0</v>
      </c>
      <c r="R159" s="27">
        <f>F144*P131</f>
        <v>0</v>
      </c>
      <c r="S159" s="27">
        <f>F145*P131</f>
        <v>0</v>
      </c>
      <c r="T159" s="27">
        <f>F146*P131</f>
        <v>0</v>
      </c>
      <c r="U159" s="27">
        <f>F147*P131</f>
        <v>0</v>
      </c>
    </row>
    <row r="160" spans="1:21" x14ac:dyDescent="0.3">
      <c r="A160" s="1" t="s">
        <v>122</v>
      </c>
      <c r="B160" s="1" t="s">
        <v>39</v>
      </c>
      <c r="C160" s="1" t="s">
        <v>123</v>
      </c>
      <c r="D160" s="1" t="s">
        <v>124</v>
      </c>
      <c r="E160" s="46" t="s">
        <v>125</v>
      </c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</row>
    <row r="161" spans="1:21" x14ac:dyDescent="0.3">
      <c r="A161" s="25" t="s">
        <v>23</v>
      </c>
      <c r="B161" s="25" t="s">
        <v>40</v>
      </c>
      <c r="C161" s="25" t="s">
        <v>31</v>
      </c>
      <c r="D161" s="25" t="s">
        <v>34</v>
      </c>
      <c r="E161" s="20">
        <f t="shared" ref="E161:U161" si="0">IF(AND(SUM(E153:E159)&gt;0, SUM(E3:E9)&gt;0), SUM(E153:E159)/(SUM(E3:E9)), 0)</f>
        <v>0</v>
      </c>
      <c r="F161" s="20">
        <f t="shared" si="0"/>
        <v>0</v>
      </c>
      <c r="G161" s="20">
        <f t="shared" si="0"/>
        <v>0</v>
      </c>
      <c r="H161" s="20">
        <f t="shared" si="0"/>
        <v>0</v>
      </c>
      <c r="I161" s="20">
        <f t="shared" si="0"/>
        <v>0</v>
      </c>
      <c r="J161" s="20">
        <f t="shared" si="0"/>
        <v>0</v>
      </c>
      <c r="K161" s="20">
        <f t="shared" si="0"/>
        <v>0</v>
      </c>
      <c r="L161" s="20">
        <f t="shared" si="0"/>
        <v>0</v>
      </c>
      <c r="M161" s="20">
        <f t="shared" si="0"/>
        <v>0</v>
      </c>
      <c r="N161" s="20">
        <f t="shared" si="0"/>
        <v>0</v>
      </c>
      <c r="O161" s="20">
        <f t="shared" si="0"/>
        <v>0</v>
      </c>
      <c r="P161" s="20">
        <f t="shared" si="0"/>
        <v>0</v>
      </c>
      <c r="Q161" s="20">
        <f t="shared" si="0"/>
        <v>0</v>
      </c>
      <c r="R161" s="20">
        <f t="shared" si="0"/>
        <v>0</v>
      </c>
      <c r="S161" s="20">
        <f t="shared" si="0"/>
        <v>0</v>
      </c>
      <c r="T161" s="20">
        <f t="shared" si="0"/>
        <v>0</v>
      </c>
      <c r="U161" s="20">
        <f t="shared" si="0"/>
        <v>0</v>
      </c>
    </row>
  </sheetData>
  <sheetProtection sheet="1"/>
  <mergeCells count="97">
    <mergeCell ref="A13:B13"/>
    <mergeCell ref="K97:K113"/>
    <mergeCell ref="M97:M113"/>
    <mergeCell ref="E160:U160"/>
    <mergeCell ref="G25:P25"/>
    <mergeCell ref="D80:D96"/>
    <mergeCell ref="N46:N62"/>
    <mergeCell ref="P46:P62"/>
    <mergeCell ref="H46:H62"/>
    <mergeCell ref="G26:L26"/>
    <mergeCell ref="O63:O79"/>
    <mergeCell ref="P80:P96"/>
    <mergeCell ref="I131:I147"/>
    <mergeCell ref="F27:F28"/>
    <mergeCell ref="D97:D113"/>
    <mergeCell ref="L114:L130"/>
    <mergeCell ref="L63:L79"/>
    <mergeCell ref="H131:H147"/>
    <mergeCell ref="N27:N28"/>
    <mergeCell ref="P131:P147"/>
    <mergeCell ref="K29:K45"/>
    <mergeCell ref="J80:J96"/>
    <mergeCell ref="O97:O113"/>
    <mergeCell ref="K46:K62"/>
    <mergeCell ref="M46:M62"/>
    <mergeCell ref="J63:J79"/>
    <mergeCell ref="M80:M96"/>
    <mergeCell ref="O80:O96"/>
    <mergeCell ref="O131:O147"/>
    <mergeCell ref="M29:M45"/>
    <mergeCell ref="K114:K130"/>
    <mergeCell ref="M114:M130"/>
    <mergeCell ref="P29:P45"/>
    <mergeCell ref="A1:B1"/>
    <mergeCell ref="D46:D62"/>
    <mergeCell ref="L97:L113"/>
    <mergeCell ref="N97:N113"/>
    <mergeCell ref="H114:H130"/>
    <mergeCell ref="M26:N26"/>
    <mergeCell ref="D12:E12"/>
    <mergeCell ref="G63:G79"/>
    <mergeCell ref="I114:I130"/>
    <mergeCell ref="I63:I79"/>
    <mergeCell ref="D29:D45"/>
    <mergeCell ref="G27:H27"/>
    <mergeCell ref="I27:J27"/>
    <mergeCell ref="D22:P24"/>
    <mergeCell ref="G29:G45"/>
    <mergeCell ref="I29:I45"/>
    <mergeCell ref="G80:G96"/>
    <mergeCell ref="D1:U1"/>
    <mergeCell ref="E25:F25"/>
    <mergeCell ref="G131:G147"/>
    <mergeCell ref="H80:H96"/>
    <mergeCell ref="D63:D79"/>
    <mergeCell ref="M131:M147"/>
    <mergeCell ref="N114:N130"/>
    <mergeCell ref="H97:H113"/>
    <mergeCell ref="P63:P79"/>
    <mergeCell ref="J97:J113"/>
    <mergeCell ref="M63:M79"/>
    <mergeCell ref="J131:J147"/>
    <mergeCell ref="H29:H45"/>
    <mergeCell ref="L131:L147"/>
    <mergeCell ref="J29:J45"/>
    <mergeCell ref="O26:P27"/>
    <mergeCell ref="N80:N96"/>
    <mergeCell ref="P114:P130"/>
    <mergeCell ref="D131:D147"/>
    <mergeCell ref="G46:G62"/>
    <mergeCell ref="I46:I62"/>
    <mergeCell ref="N63:N79"/>
    <mergeCell ref="K63:K79"/>
    <mergeCell ref="O29:O45"/>
    <mergeCell ref="G97:G113"/>
    <mergeCell ref="I97:I113"/>
    <mergeCell ref="M27:M28"/>
    <mergeCell ref="O114:O130"/>
    <mergeCell ref="D25:D28"/>
    <mergeCell ref="K27:L27"/>
    <mergeCell ref="O46:O62"/>
    <mergeCell ref="D151:U151"/>
    <mergeCell ref="I80:I96"/>
    <mergeCell ref="H63:H79"/>
    <mergeCell ref="K80:K96"/>
    <mergeCell ref="E26:E28"/>
    <mergeCell ref="N131:N147"/>
    <mergeCell ref="K131:K147"/>
    <mergeCell ref="G114:G130"/>
    <mergeCell ref="L29:L45"/>
    <mergeCell ref="N29:N45"/>
    <mergeCell ref="P97:P113"/>
    <mergeCell ref="J114:J130"/>
    <mergeCell ref="D114:D130"/>
    <mergeCell ref="J46:J62"/>
    <mergeCell ref="L46:L62"/>
    <mergeCell ref="L80:L96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9"/>
  <sheetViews>
    <sheetView tabSelected="1" workbookViewId="0">
      <selection activeCell="J20" sqref="J20"/>
    </sheetView>
  </sheetViews>
  <sheetFormatPr defaultRowHeight="14.4" x14ac:dyDescent="0.3"/>
  <cols>
    <col min="1" max="2" width="24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6" t="s">
        <v>0</v>
      </c>
      <c r="B1" s="46"/>
      <c r="D1" s="63" t="s">
        <v>126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</row>
    <row r="2" spans="1:18" x14ac:dyDescent="0.3">
      <c r="A2" s="3" t="s">
        <v>2</v>
      </c>
      <c r="B2" s="3" t="s">
        <v>3</v>
      </c>
      <c r="D2" s="62" t="s">
        <v>127</v>
      </c>
      <c r="E2" s="62" t="s">
        <v>128</v>
      </c>
      <c r="F2" s="62" t="s">
        <v>46</v>
      </c>
      <c r="G2" s="62" t="s">
        <v>129</v>
      </c>
      <c r="H2" s="62"/>
      <c r="I2" s="62" t="s">
        <v>130</v>
      </c>
      <c r="J2" s="62"/>
      <c r="K2" s="62" t="s">
        <v>101</v>
      </c>
      <c r="L2" s="62"/>
      <c r="M2" s="62" t="s">
        <v>102</v>
      </c>
      <c r="N2" s="62"/>
      <c r="O2" s="62" t="s">
        <v>131</v>
      </c>
      <c r="P2" s="62"/>
      <c r="Q2" s="42" t="s">
        <v>132</v>
      </c>
      <c r="R2" s="42" t="s">
        <v>133</v>
      </c>
    </row>
    <row r="3" spans="1:18" x14ac:dyDescent="0.3">
      <c r="A3" s="6" t="s">
        <v>22</v>
      </c>
      <c r="B3" s="6" t="s">
        <v>23</v>
      </c>
      <c r="D3" s="62"/>
      <c r="E3" s="62"/>
      <c r="F3" s="62"/>
      <c r="G3" s="62" t="s">
        <v>134</v>
      </c>
      <c r="H3" s="62"/>
      <c r="I3" s="62" t="s">
        <v>135</v>
      </c>
      <c r="J3" s="62"/>
      <c r="K3" s="62" t="str">
        <f>B15 &amp; " % of CIE + " &amp; B16 &amp; " % of SEE"</f>
        <v>0 % of CIE + 100 % of SEE</v>
      </c>
      <c r="L3" s="62"/>
      <c r="M3" s="62"/>
      <c r="N3" s="62"/>
      <c r="O3" s="62" t="str">
        <f>B17 &amp; " % of Direct + " &amp; B18 &amp; " % of Indirect"</f>
        <v>0 % of Direct + 100 % of Indirect</v>
      </c>
      <c r="P3" s="62"/>
      <c r="Q3" s="42" t="s">
        <v>136</v>
      </c>
      <c r="R3" s="42" t="s">
        <v>137</v>
      </c>
    </row>
    <row r="4" spans="1:18" x14ac:dyDescent="0.3">
      <c r="A4" s="3" t="s">
        <v>25</v>
      </c>
      <c r="B4" s="3">
        <v>2019</v>
      </c>
      <c r="D4" s="62"/>
      <c r="E4" s="62"/>
      <c r="F4" s="62"/>
      <c r="G4" s="43" t="s">
        <v>107</v>
      </c>
      <c r="H4" s="43" t="s">
        <v>138</v>
      </c>
      <c r="I4" s="43" t="s">
        <v>107</v>
      </c>
      <c r="J4" s="43" t="s">
        <v>138</v>
      </c>
      <c r="K4" s="43" t="s">
        <v>107</v>
      </c>
      <c r="L4" s="43" t="s">
        <v>138</v>
      </c>
      <c r="M4" s="43" t="s">
        <v>107</v>
      </c>
      <c r="N4" s="43" t="s">
        <v>138</v>
      </c>
      <c r="O4" s="43" t="s">
        <v>107</v>
      </c>
      <c r="P4" s="43" t="s">
        <v>138</v>
      </c>
      <c r="Q4" s="43"/>
      <c r="R4" s="43"/>
    </row>
    <row r="5" spans="1:18" x14ac:dyDescent="0.3">
      <c r="A5" s="6" t="s">
        <v>27</v>
      </c>
      <c r="B5" s="6" t="s">
        <v>28</v>
      </c>
      <c r="D5" s="64" t="s">
        <v>34</v>
      </c>
      <c r="E5" s="61" t="s">
        <v>31</v>
      </c>
      <c r="F5" s="44" t="s">
        <v>24</v>
      </c>
      <c r="G5" s="42">
        <f>A_Course_Attainment!G29</f>
        <v>0</v>
      </c>
      <c r="H5" s="45" t="str">
        <f>A_Course_Attainment!H29</f>
        <v>0</v>
      </c>
      <c r="I5" s="42">
        <f>A_Course_Attainment!I29</f>
        <v>0</v>
      </c>
      <c r="J5" s="45" t="str">
        <f>A_Course_Attainment!J29</f>
        <v>0</v>
      </c>
      <c r="K5" s="42">
        <f>A_Course_Attainment!K29</f>
        <v>0</v>
      </c>
      <c r="L5" s="45" t="str">
        <f>A_Course_Attainment!L29</f>
        <v>0</v>
      </c>
      <c r="M5" s="42">
        <f>A_Course_Attainment!M29</f>
        <v>1</v>
      </c>
      <c r="N5" s="45">
        <f>A_Course_Attainment!N29</f>
        <v>1</v>
      </c>
      <c r="O5" s="42">
        <f>A_Course_Attainment!O29</f>
        <v>1</v>
      </c>
      <c r="P5" s="45">
        <f>A_Course_Attainment!P29</f>
        <v>1</v>
      </c>
      <c r="Q5" s="44">
        <f>B19</f>
        <v>0</v>
      </c>
      <c r="R5" s="42" t="str">
        <f>IF(O5&gt;=B19,"Yes","No")</f>
        <v>Yes</v>
      </c>
    </row>
    <row r="6" spans="1:18" x14ac:dyDescent="0.3">
      <c r="A6" s="3" t="s">
        <v>30</v>
      </c>
      <c r="B6" s="3" t="s">
        <v>31</v>
      </c>
      <c r="D6" s="62"/>
      <c r="E6" s="62"/>
      <c r="F6" s="42" t="s">
        <v>26</v>
      </c>
      <c r="G6" s="42">
        <f>A_Course_Attainment!G46</f>
        <v>0</v>
      </c>
      <c r="H6" s="45" t="str">
        <f>A_Course_Attainment!H46</f>
        <v>0</v>
      </c>
      <c r="I6" s="42">
        <f>A_Course_Attainment!I46</f>
        <v>0</v>
      </c>
      <c r="J6" s="45" t="str">
        <f>A_Course_Attainment!J46</f>
        <v>0</v>
      </c>
      <c r="K6" s="42">
        <f>A_Course_Attainment!K46</f>
        <v>0</v>
      </c>
      <c r="L6" s="45" t="str">
        <f>A_Course_Attainment!L46</f>
        <v>0</v>
      </c>
      <c r="M6" s="42">
        <f>A_Course_Attainment!M46</f>
        <v>2</v>
      </c>
      <c r="N6" s="45">
        <f>A_Course_Attainment!N46</f>
        <v>1</v>
      </c>
      <c r="O6" s="42">
        <f>A_Course_Attainment!O46</f>
        <v>2</v>
      </c>
      <c r="P6" s="45">
        <f>A_Course_Attainment!P46</f>
        <v>1</v>
      </c>
      <c r="Q6" s="44">
        <f>B19</f>
        <v>0</v>
      </c>
      <c r="R6" s="42" t="str">
        <f>IF(O6&gt;=B19,"Yes","No")</f>
        <v>Yes</v>
      </c>
    </row>
    <row r="7" spans="1:18" x14ac:dyDescent="0.3">
      <c r="A7" s="6" t="s">
        <v>33</v>
      </c>
      <c r="B7" s="6" t="s">
        <v>34</v>
      </c>
      <c r="D7" s="62"/>
      <c r="E7" s="62"/>
      <c r="F7" s="44" t="s">
        <v>29</v>
      </c>
      <c r="G7" s="42">
        <f>A_Course_Attainment!G63</f>
        <v>0</v>
      </c>
      <c r="H7" s="45" t="str">
        <f>A_Course_Attainment!H63</f>
        <v>0</v>
      </c>
      <c r="I7" s="42">
        <f>A_Course_Attainment!I63</f>
        <v>0</v>
      </c>
      <c r="J7" s="45" t="str">
        <f>A_Course_Attainment!J63</f>
        <v>0</v>
      </c>
      <c r="K7" s="42">
        <f>A_Course_Attainment!K63</f>
        <v>0</v>
      </c>
      <c r="L7" s="45" t="str">
        <f>A_Course_Attainment!L63</f>
        <v>0</v>
      </c>
      <c r="M7" s="42">
        <f>A_Course_Attainment!M63</f>
        <v>3</v>
      </c>
      <c r="N7" s="45">
        <f>A_Course_Attainment!N63</f>
        <v>1</v>
      </c>
      <c r="O7" s="42">
        <f>A_Course_Attainment!O63</f>
        <v>3</v>
      </c>
      <c r="P7" s="45">
        <f>A_Course_Attainment!P63</f>
        <v>1</v>
      </c>
      <c r="Q7" s="44">
        <f>B19</f>
        <v>0</v>
      </c>
      <c r="R7" s="42" t="str">
        <f>IF(O7&gt;=B19,"Yes","No")</f>
        <v>Yes</v>
      </c>
    </row>
    <row r="8" spans="1:18" x14ac:dyDescent="0.3">
      <c r="A8" s="3" t="s">
        <v>36</v>
      </c>
      <c r="B8" s="3" t="s">
        <v>37</v>
      </c>
      <c r="D8" s="62"/>
      <c r="E8" s="62"/>
      <c r="F8" s="42" t="s">
        <v>32</v>
      </c>
      <c r="G8" s="42">
        <f>A_Course_Attainment!G80</f>
        <v>0</v>
      </c>
      <c r="H8" s="45" t="str">
        <f>A_Course_Attainment!H80</f>
        <v>0</v>
      </c>
      <c r="I8" s="42">
        <f>A_Course_Attainment!I80</f>
        <v>0</v>
      </c>
      <c r="J8" s="45" t="str">
        <f>A_Course_Attainment!J80</f>
        <v>0</v>
      </c>
      <c r="K8" s="42">
        <f>A_Course_Attainment!K80</f>
        <v>0</v>
      </c>
      <c r="L8" s="45" t="str">
        <f>A_Course_Attainment!L80</f>
        <v>0</v>
      </c>
      <c r="M8" s="42">
        <f>A_Course_Attainment!M80</f>
        <v>4</v>
      </c>
      <c r="N8" s="45">
        <f>A_Course_Attainment!N80</f>
        <v>1</v>
      </c>
      <c r="O8" s="42">
        <f>A_Course_Attainment!O80</f>
        <v>4</v>
      </c>
      <c r="P8" s="45">
        <f>A_Course_Attainment!P80</f>
        <v>1</v>
      </c>
      <c r="Q8" s="44">
        <f>B19</f>
        <v>0</v>
      </c>
      <c r="R8" s="42" t="str">
        <f>IF(O8&gt;=B19,"Yes","No")</f>
        <v>Yes</v>
      </c>
    </row>
    <row r="9" spans="1:18" x14ac:dyDescent="0.3">
      <c r="A9" s="6" t="s">
        <v>39</v>
      </c>
      <c r="B9" s="6" t="s">
        <v>40</v>
      </c>
      <c r="D9" s="62"/>
      <c r="E9" s="62"/>
      <c r="F9" s="44" t="s">
        <v>35</v>
      </c>
      <c r="G9" s="42">
        <f>A_Course_Attainment!G97</f>
        <v>0</v>
      </c>
      <c r="H9" s="45" t="str">
        <f>A_Course_Attainment!H97</f>
        <v>0</v>
      </c>
      <c r="I9" s="42">
        <f>A_Course_Attainment!I97</f>
        <v>0</v>
      </c>
      <c r="J9" s="45" t="str">
        <f>A_Course_Attainment!J97</f>
        <v>0</v>
      </c>
      <c r="K9" s="42">
        <f>A_Course_Attainment!K97</f>
        <v>0</v>
      </c>
      <c r="L9" s="45" t="str">
        <f>A_Course_Attainment!L97</f>
        <v>0</v>
      </c>
      <c r="M9" s="42">
        <f>A_Course_Attainment!M97</f>
        <v>5</v>
      </c>
      <c r="N9" s="45">
        <f>A_Course_Attainment!N97</f>
        <v>1</v>
      </c>
      <c r="O9" s="42">
        <f>A_Course_Attainment!O97</f>
        <v>5</v>
      </c>
      <c r="P9" s="45">
        <f>A_Course_Attainment!P97</f>
        <v>1</v>
      </c>
      <c r="Q9" s="44">
        <f>B19</f>
        <v>0</v>
      </c>
      <c r="R9" s="42" t="str">
        <f>IF(O9&gt;=B19,"Yes","No")</f>
        <v>Yes</v>
      </c>
    </row>
    <row r="10" spans="1:18" x14ac:dyDescent="0.3">
      <c r="A10" s="3" t="s">
        <v>42</v>
      </c>
      <c r="B10" s="3">
        <v>47</v>
      </c>
      <c r="D10" s="62"/>
      <c r="E10" s="62"/>
      <c r="F10" s="42" t="s">
        <v>38</v>
      </c>
      <c r="G10" s="42">
        <f>A_Course_Attainment!G114</f>
        <v>0</v>
      </c>
      <c r="H10" s="45" t="str">
        <f>A_Course_Attainment!H114</f>
        <v>0</v>
      </c>
      <c r="I10" s="42">
        <f>A_Course_Attainment!I114</f>
        <v>0</v>
      </c>
      <c r="J10" s="45" t="str">
        <f>A_Course_Attainment!J114</f>
        <v>0</v>
      </c>
      <c r="K10" s="42">
        <f>A_Course_Attainment!K114</f>
        <v>0</v>
      </c>
      <c r="L10" s="45" t="str">
        <f>A_Course_Attainment!L114</f>
        <v>0</v>
      </c>
      <c r="M10" s="42">
        <f>A_Course_Attainment!M114</f>
        <v>6</v>
      </c>
      <c r="N10" s="45">
        <f>A_Course_Attainment!N114</f>
        <v>1</v>
      </c>
      <c r="O10" s="42">
        <f>A_Course_Attainment!O114</f>
        <v>6</v>
      </c>
      <c r="P10" s="45">
        <f>A_Course_Attainment!P114</f>
        <v>1</v>
      </c>
      <c r="Q10" s="44">
        <f>B19</f>
        <v>0</v>
      </c>
      <c r="R10" s="42" t="str">
        <f>IF(O10&gt;=B19,"Yes","No")</f>
        <v>Yes</v>
      </c>
    </row>
    <row r="11" spans="1:18" x14ac:dyDescent="0.3">
      <c r="A11" s="6" t="s">
        <v>43</v>
      </c>
      <c r="B11" s="6">
        <v>7</v>
      </c>
      <c r="D11" s="62"/>
      <c r="E11" s="62"/>
      <c r="F11" s="44" t="s">
        <v>41</v>
      </c>
      <c r="G11" s="42">
        <f>A_Course_Attainment!G131</f>
        <v>0</v>
      </c>
      <c r="H11" s="45" t="str">
        <f>A_Course_Attainment!H131</f>
        <v>0</v>
      </c>
      <c r="I11" s="42">
        <f>A_Course_Attainment!I131</f>
        <v>0</v>
      </c>
      <c r="J11" s="45" t="str">
        <f>A_Course_Attainment!J131</f>
        <v>0</v>
      </c>
      <c r="K11" s="42">
        <f>A_Course_Attainment!K131</f>
        <v>0</v>
      </c>
      <c r="L11" s="45" t="str">
        <f>A_Course_Attainment!L131</f>
        <v>0</v>
      </c>
      <c r="M11" s="42">
        <f>A_Course_Attainment!M131</f>
        <v>7</v>
      </c>
      <c r="N11" s="45">
        <f>A_Course_Attainment!N131</f>
        <v>1</v>
      </c>
      <c r="O11" s="42">
        <f>A_Course_Attainment!O131</f>
        <v>7</v>
      </c>
      <c r="P11" s="45">
        <f>A_Course_Attainment!P131</f>
        <v>1</v>
      </c>
      <c r="Q11" s="44">
        <f>B19</f>
        <v>0</v>
      </c>
      <c r="R11" s="42" t="str">
        <f>IF(O11&gt;=B19,"Yes","No")</f>
        <v>Yes</v>
      </c>
    </row>
    <row r="12" spans="1:18" x14ac:dyDescent="0.3">
      <c r="A12" s="2"/>
      <c r="B12" s="2"/>
    </row>
    <row r="13" spans="1:18" x14ac:dyDescent="0.3">
      <c r="A13" s="46" t="s">
        <v>45</v>
      </c>
      <c r="B13" s="46"/>
    </row>
    <row r="14" spans="1:18" x14ac:dyDescent="0.3">
      <c r="A14" s="3" t="s">
        <v>48</v>
      </c>
      <c r="B14" s="3">
        <f>A_Input_Details!B14</f>
        <v>0</v>
      </c>
    </row>
    <row r="15" spans="1:18" x14ac:dyDescent="0.3">
      <c r="A15" s="6" t="s">
        <v>49</v>
      </c>
      <c r="B15" s="6">
        <f>A_Input_Details!B15</f>
        <v>0</v>
      </c>
    </row>
    <row r="16" spans="1:18" x14ac:dyDescent="0.3">
      <c r="A16" s="3" t="s">
        <v>50</v>
      </c>
      <c r="B16" s="3">
        <f>A_Input_Details!B16</f>
        <v>100</v>
      </c>
    </row>
    <row r="17" spans="1:2" x14ac:dyDescent="0.3">
      <c r="A17" s="6" t="s">
        <v>51</v>
      </c>
      <c r="B17" s="6">
        <f>A_Input_Details!B17</f>
        <v>0</v>
      </c>
    </row>
    <row r="18" spans="1:2" x14ac:dyDescent="0.3">
      <c r="A18" s="3" t="s">
        <v>47</v>
      </c>
      <c r="B18" s="3">
        <f>A_Input_Details!B18</f>
        <v>100</v>
      </c>
    </row>
    <row r="19" spans="1:2" x14ac:dyDescent="0.3">
      <c r="A19" s="6" t="s">
        <v>52</v>
      </c>
      <c r="B19" s="6">
        <f>A_Input_Details!B19</f>
        <v>0</v>
      </c>
    </row>
  </sheetData>
  <sheetProtection sheet="1"/>
  <mergeCells count="17">
    <mergeCell ref="A13:B13"/>
    <mergeCell ref="A1:B1"/>
    <mergeCell ref="D2:D4"/>
    <mergeCell ref="G3:H3"/>
    <mergeCell ref="E2:E4"/>
    <mergeCell ref="E5:E11"/>
    <mergeCell ref="O2:P2"/>
    <mergeCell ref="O3:P3"/>
    <mergeCell ref="D1:R1"/>
    <mergeCell ref="D5:D11"/>
    <mergeCell ref="M2:N3"/>
    <mergeCell ref="G2:H2"/>
    <mergeCell ref="K2:L2"/>
    <mergeCell ref="I2:J2"/>
    <mergeCell ref="F2:F4"/>
    <mergeCell ref="K3:L3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A_Input_Details</vt:lpstr>
      <vt:lpstr>A_P1_I</vt:lpstr>
      <vt:lpstr>A_CA_I</vt:lpstr>
      <vt:lpstr>A_EndSem_E</vt:lpstr>
      <vt:lpstr>A_Internal_Components</vt:lpstr>
      <vt:lpstr>A_External_Components</vt:lpstr>
      <vt:lpstr>A_Course_Attainment</vt:lpstr>
      <vt:lpstr>A_Printout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2024-02-18T13:51:58Z</dcterms:created>
  <dcterms:modified xsi:type="dcterms:W3CDTF">2024-02-18T13:52:59Z</dcterms:modified>
</cp:coreProperties>
</file>