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/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4" borderId="1" pivotButton="0" quotePrefix="0" xfId="0"/>
    <xf numFmtId="0" fontId="0" fillId="11" borderId="1" pivotButton="0" quotePrefix="0" xfId="0"/>
    <xf numFmtId="0" fontId="3" fillId="15" borderId="1" applyAlignment="1" pivotButton="0" quotePrefix="0" xfId="0">
      <alignment horizontal="center" vertical="center"/>
    </xf>
    <xf numFmtId="0" fontId="0" fillId="16" borderId="0" pivotButton="0" quotePrefix="0" xfId="0"/>
    <xf numFmtId="0" fontId="4" fillId="16" borderId="1" applyAlignment="1" pivotButton="0" quotePrefix="0" xfId="0">
      <alignment horizontal="center" vertical="center"/>
    </xf>
    <xf numFmtId="0" fontId="1" fillId="15" borderId="1" applyAlignment="1" pivotButton="0" quotePrefix="0" xfId="0">
      <alignment horizontal="center" vertical="center"/>
    </xf>
    <xf numFmtId="0" fontId="2" fillId="16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5E5E"/>
          <bgColor rgb="00FF5E5E"/>
        </patternFill>
      </fill>
    </dxf>
    <dxf>
      <fill>
        <patternFill patternType="solid">
          <fgColor rgb="00D8A5B5"/>
          <bgColor rgb="00D8A5B5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/>
    <row r="21"/>
    <row r="22">
      <c r="A22" t="inlineStr">
        <is>
          <t>Component Details</t>
        </is>
      </c>
      <c r="B22" t="inlineStr">
        <is>
          <t>Number of Questions</t>
        </is>
      </c>
    </row>
    <row r="23">
      <c r="A23" t="inlineStr">
        <is>
          <t>A_P1_I</t>
        </is>
      </c>
      <c r="B23" t="n">
        <v>7</v>
      </c>
    </row>
    <row r="24">
      <c r="A24" t="inlineStr">
        <is>
          <t>A_CA_I</t>
        </is>
      </c>
      <c r="B24" t="n">
        <v>4</v>
      </c>
    </row>
    <row r="25">
      <c r="A25" t="inlineStr">
        <is>
          <t>A_EndSem_E</t>
        </is>
      </c>
      <c r="B25" t="n">
        <v>13</v>
      </c>
    </row>
    <row r="26"/>
    <row r="27">
      <c r="A27" t="inlineStr">
        <is>
          <t>Colour Code</t>
        </is>
      </c>
      <c r="B27" t="inlineStr">
        <is>
          <t>Meaning</t>
        </is>
      </c>
    </row>
    <row r="28">
      <c r="A28" t="inlineStr">
        <is>
          <t>Pink fill</t>
        </is>
      </c>
      <c r="B28" t="inlineStr">
        <is>
          <t>Empty cell</t>
        </is>
      </c>
    </row>
    <row r="29">
      <c r="A29" t="inlineStr">
        <is>
          <t>Red fill</t>
        </is>
      </c>
      <c r="B29" t="inlineStr">
        <is>
          <t>Cell value greater than expected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 t="n">
        <v>15</v>
      </c>
      <c r="L3" s="18" t="n">
        <v>15</v>
      </c>
      <c r="M3" s="18" t="n">
        <v>20</v>
      </c>
      <c r="N3" s="18" t="n">
        <v>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 t="n">
        <v>9</v>
      </c>
      <c r="L4" s="18" t="n">
        <v>9</v>
      </c>
      <c r="M4" s="18" t="n">
        <v>9</v>
      </c>
      <c r="N4" s="18" t="n">
        <v>0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 t="n">
        <v>13</v>
      </c>
      <c r="L11" s="18" t="n">
        <v>10</v>
      </c>
      <c r="M11" s="18" t="n">
        <v>17</v>
      </c>
      <c r="N11" s="18" t="n">
        <v>0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 t="n">
        <v>9</v>
      </c>
      <c r="L12" s="18" t="n">
        <v>10</v>
      </c>
      <c r="M12" s="18" t="n">
        <v>14</v>
      </c>
      <c r="N12" s="18" t="n">
        <v>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 t="n">
        <v>14</v>
      </c>
      <c r="L13" s="18" t="n">
        <v>14</v>
      </c>
      <c r="M13" s="18" t="n">
        <v>19</v>
      </c>
      <c r="N13" s="18" t="n">
        <v>0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 t="n">
        <v>13</v>
      </c>
      <c r="L14" s="18" t="n">
        <v>8</v>
      </c>
      <c r="M14" s="18" t="n">
        <v>6</v>
      </c>
      <c r="N14" s="18" t="n">
        <v>0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 t="n">
        <v>13</v>
      </c>
      <c r="L15" s="18" t="n">
        <v>11</v>
      </c>
      <c r="M15" s="18" t="n">
        <v>16</v>
      </c>
      <c r="N15" s="18" t="n">
        <v>0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/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 t="n">
        <v>7</v>
      </c>
      <c r="L16" s="18" t="n">
        <v>9</v>
      </c>
      <c r="M16" s="18" t="n">
        <v>17</v>
      </c>
      <c r="N16" s="18" t="n">
        <v>0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 t="n">
        <v>8</v>
      </c>
      <c r="L17" s="18" t="n">
        <v>6</v>
      </c>
      <c r="M17" s="18" t="n">
        <v>12</v>
      </c>
      <c r="N17" s="18" t="n">
        <v>0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/>
      <c r="K18" s="18" t="n">
        <v>14</v>
      </c>
      <c r="L18" s="18" t="n">
        <v>8</v>
      </c>
      <c r="M18" s="18" t="n">
        <v>9</v>
      </c>
      <c r="N18" s="18" t="n">
        <v>0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/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 t="n">
        <v>9</v>
      </c>
      <c r="L19" s="18" t="n">
        <v>7</v>
      </c>
      <c r="M19" s="18" t="n">
        <v>13</v>
      </c>
      <c r="N19" s="18" t="n">
        <v>0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 t="n">
        <v>13</v>
      </c>
      <c r="L20" s="18" t="n">
        <v>11</v>
      </c>
      <c r="M20" s="18" t="n">
        <v>19</v>
      </c>
      <c r="N20" s="18" t="n">
        <v>0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 t="n">
        <v>12</v>
      </c>
      <c r="L21" s="18" t="n">
        <v>12</v>
      </c>
      <c r="M21" s="18" t="n">
        <v>19</v>
      </c>
      <c r="N21" s="18" t="n">
        <v>0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 t="n">
        <v>14</v>
      </c>
      <c r="L22" s="18" t="n">
        <v>9</v>
      </c>
      <c r="M22" s="18" t="n">
        <v>19</v>
      </c>
      <c r="N22" s="18" t="n">
        <v>0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 t="n">
        <v>11</v>
      </c>
      <c r="L23" s="18" t="n">
        <v>10</v>
      </c>
      <c r="M23" s="18" t="n">
        <v>18</v>
      </c>
      <c r="N23" s="18" t="n">
        <v>0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 t="n">
        <v>13</v>
      </c>
      <c r="L24" s="18" t="n">
        <v>10</v>
      </c>
      <c r="M24" s="18" t="n">
        <v>19</v>
      </c>
      <c r="N24" s="18" t="n">
        <v>0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 t="n">
        <v>12</v>
      </c>
      <c r="L25" s="18" t="n">
        <v>7</v>
      </c>
      <c r="M25" s="18" t="n">
        <v>18</v>
      </c>
      <c r="N25" s="18" t="n">
        <v>0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/>
      <c r="D26" s="19" t="n">
        <v>2</v>
      </c>
      <c r="E26" s="19" t="n">
        <v>2</v>
      </c>
      <c r="F26" s="19" t="n"/>
      <c r="G26" s="19" t="n">
        <v>3</v>
      </c>
      <c r="H26" s="19" t="n">
        <v>8</v>
      </c>
      <c r="I26" s="19" t="n">
        <v>9</v>
      </c>
      <c r="K26" s="18" t="n">
        <v>3</v>
      </c>
      <c r="L26" s="18" t="n">
        <v>4</v>
      </c>
      <c r="M26" s="18" t="n">
        <v>17</v>
      </c>
      <c r="N26" s="18" t="n">
        <v>0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 t="n">
        <v>13</v>
      </c>
      <c r="L27" s="18" t="n">
        <v>12</v>
      </c>
      <c r="M27" s="18" t="n">
        <v>16</v>
      </c>
      <c r="N27" s="18" t="n">
        <v>0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/>
      <c r="I28" s="19" t="n">
        <v>8</v>
      </c>
      <c r="K28" s="18" t="n">
        <v>9</v>
      </c>
      <c r="L28" s="18" t="n">
        <v>8</v>
      </c>
      <c r="M28" s="18" t="n">
        <v>8</v>
      </c>
      <c r="N28" s="18" t="n">
        <v>0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 t="n">
        <v>14</v>
      </c>
      <c r="L29" s="18" t="n">
        <v>9</v>
      </c>
      <c r="M29" s="18" t="n">
        <v>19</v>
      </c>
      <c r="N29" s="18" t="n">
        <v>0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 t="n">
        <v>14</v>
      </c>
      <c r="L30" s="18" t="n">
        <v>13</v>
      </c>
      <c r="M30" s="18" t="n">
        <v>20</v>
      </c>
      <c r="N30" s="18" t="n">
        <v>0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COUNTIF(C11:C30, "&gt;="&amp;$C$4)=0</formula>
    </cfRule>
  </conditionalFormatting>
  <conditionalFormatting sqref="C11:C30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30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30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COUNTIF(D11:D30, "&gt;="&amp;$D$4)=0</formula>
    </cfRule>
  </conditionalFormatting>
  <conditionalFormatting sqref="D11:D30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COUNTIF(E11:E30, "&gt;="&amp;$E$4)=0</formula>
    </cfRule>
  </conditionalFormatting>
  <conditionalFormatting sqref="E11:E30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COUNTIF(F11:F30, "&gt;="&amp;$F$4)=0</formula>
    </cfRule>
  </conditionalFormatting>
  <conditionalFormatting sqref="F11:F30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COUNTIF(G11:G30, "&gt;="&amp;$G$4)=0</formula>
    </cfRule>
  </conditionalFormatting>
  <conditionalFormatting sqref="G11:G30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COUNTIF(H11:H30, "&gt;="&amp;$H$4)=0</formula>
    </cfRule>
  </conditionalFormatting>
  <conditionalFormatting sqref="H11:H30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COUNTIF(I11:I30, "&gt;="&amp;$I$4)=0</formula>
    </cfRule>
  </conditionalFormatting>
  <conditionalFormatting sqref="I11:I30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 t="n">
        <v>12</v>
      </c>
      <c r="I4" s="18" t="n">
        <v>12</v>
      </c>
      <c r="J4" s="18" t="n">
        <v>12</v>
      </c>
      <c r="K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 t="n">
        <v>14.66666666666667</v>
      </c>
      <c r="I11" s="18" t="n">
        <v>14.66666666666667</v>
      </c>
      <c r="J11" s="18" t="n">
        <v>14.66666666666667</v>
      </c>
      <c r="K11" s="18" t="n">
        <v>14.66666666666667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 t="n">
        <v>17</v>
      </c>
      <c r="I12" s="18" t="n">
        <v>17</v>
      </c>
      <c r="J12" s="18" t="n">
        <v>17</v>
      </c>
      <c r="K12" s="18" t="n">
        <v>17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 t="n">
        <v>18.66666666666666</v>
      </c>
      <c r="I13" s="18" t="n">
        <v>18.66666666666666</v>
      </c>
      <c r="J13" s="18" t="n">
        <v>18.66666666666666</v>
      </c>
      <c r="K13" s="18" t="n">
        <v>18.66666666666666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 t="n">
        <v>15</v>
      </c>
      <c r="I14" s="18" t="n">
        <v>15</v>
      </c>
      <c r="J14" s="18" t="n">
        <v>15</v>
      </c>
      <c r="K14" s="18" t="n">
        <v>15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 t="n">
        <v>17.66666666666666</v>
      </c>
      <c r="I15" s="18" t="n">
        <v>17.66666666666666</v>
      </c>
      <c r="J15" s="18" t="n">
        <v>17.66666666666666</v>
      </c>
      <c r="K15" s="18" t="n">
        <v>17.66666666666666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 t="n">
        <v>14.66666666666667</v>
      </c>
      <c r="I17" s="18" t="n">
        <v>14.66666666666667</v>
      </c>
      <c r="J17" s="18" t="n">
        <v>14.66666666666667</v>
      </c>
      <c r="K17" s="18" t="n">
        <v>14.66666666666667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 t="n">
        <v>14.33333333333333</v>
      </c>
      <c r="I19" s="18" t="n">
        <v>14.33333333333333</v>
      </c>
      <c r="J19" s="18" t="n">
        <v>14.33333333333333</v>
      </c>
      <c r="K19" s="18" t="n">
        <v>14.33333333333333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 t="n">
        <v>15.66666666666667</v>
      </c>
      <c r="I20" s="18" t="n">
        <v>15.66666666666667</v>
      </c>
      <c r="J20" s="18" t="n">
        <v>15.66666666666667</v>
      </c>
      <c r="K20" s="18" t="n">
        <v>15.66666666666667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 t="n">
        <v>16.33333333333333</v>
      </c>
      <c r="I21" s="18" t="n">
        <v>16.33333333333333</v>
      </c>
      <c r="J21" s="18" t="n">
        <v>16.33333333333333</v>
      </c>
      <c r="K21" s="18" t="n">
        <v>16.33333333333333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 t="n">
        <v>18</v>
      </c>
      <c r="I22" s="18" t="n">
        <v>18</v>
      </c>
      <c r="J22" s="18" t="n">
        <v>18</v>
      </c>
      <c r="K22" s="18" t="n">
        <v>18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 t="n">
        <v>14.33333333333333</v>
      </c>
      <c r="I23" s="18" t="n">
        <v>14.33333333333333</v>
      </c>
      <c r="J23" s="18" t="n">
        <v>14.33333333333333</v>
      </c>
      <c r="K23" s="18" t="n">
        <v>14.33333333333333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 t="n">
        <v>15</v>
      </c>
      <c r="I24" s="18" t="n">
        <v>15</v>
      </c>
      <c r="J24" s="18" t="n">
        <v>15</v>
      </c>
      <c r="K24" s="18" t="n">
        <v>15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 t="n">
        <v>17</v>
      </c>
      <c r="I25" s="18" t="n">
        <v>17</v>
      </c>
      <c r="J25" s="18" t="n">
        <v>17</v>
      </c>
      <c r="K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 t="n">
        <v>14.33333333333333</v>
      </c>
      <c r="I26" s="18" t="n">
        <v>14.33333333333333</v>
      </c>
      <c r="J26" s="18" t="n">
        <v>14.33333333333333</v>
      </c>
      <c r="K26" s="18" t="n">
        <v>14.33333333333333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 t="n">
        <v>15.66666666666667</v>
      </c>
      <c r="I27" s="18" t="n">
        <v>15.66666666666667</v>
      </c>
      <c r="J27" s="18" t="n">
        <v>15.66666666666667</v>
      </c>
      <c r="K27" s="18" t="n">
        <v>15.66666666666667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 t="n">
        <v>14</v>
      </c>
      <c r="I28" s="18" t="n">
        <v>14</v>
      </c>
      <c r="J28" s="18" t="n">
        <v>14</v>
      </c>
      <c r="K28" s="18" t="n">
        <v>14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 t="n">
        <v>15.66666666666667</v>
      </c>
      <c r="I29" s="18" t="n">
        <v>15.66666666666667</v>
      </c>
      <c r="J29" s="18" t="n">
        <v>15.66666666666667</v>
      </c>
      <c r="K29" s="18" t="n">
        <v>15.66666666666667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 t="n">
        <v>15.66666666666667</v>
      </c>
      <c r="I30" s="18" t="n">
        <v>15.66666666666667</v>
      </c>
      <c r="J30" s="18" t="n">
        <v>15.66666666666667</v>
      </c>
      <c r="K30" s="18" t="n">
        <v>15.66666666666667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COUNTIF(C11:C30, "&gt;="&amp;$C$4)=0</formula>
    </cfRule>
  </conditionalFormatting>
  <conditionalFormatting sqref="C11:C30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30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30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COUNTIF(D11:D30, "&gt;="&amp;$D$4)=0</formula>
    </cfRule>
  </conditionalFormatting>
  <conditionalFormatting sqref="D11:D30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COUNTIF(E11:E30, "&gt;="&amp;$E$4)=0</formula>
    </cfRule>
  </conditionalFormatting>
  <conditionalFormatting sqref="E11:E30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COUNTIF(F11:F30, "&gt;="&amp;$F$4)=0</formula>
    </cfRule>
  </conditionalFormatting>
  <conditionalFormatting sqref="F11:F30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 t="n">
        <v>30</v>
      </c>
      <c r="R3" s="18" t="n">
        <v>10</v>
      </c>
      <c r="S3" s="18" t="n">
        <v>40</v>
      </c>
      <c r="T3" s="18" t="n">
        <v>20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 t="n">
        <v>18</v>
      </c>
      <c r="R4" s="18" t="n">
        <v>6</v>
      </c>
      <c r="S4" s="18" t="n">
        <v>24</v>
      </c>
      <c r="T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 t="n">
        <v>23</v>
      </c>
      <c r="R11" s="18" t="n">
        <v>7</v>
      </c>
      <c r="S11" s="18" t="n">
        <v>32</v>
      </c>
      <c r="T11" s="18" t="n">
        <v>16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 t="n">
        <v>22</v>
      </c>
      <c r="R12" s="18" t="n">
        <v>8</v>
      </c>
      <c r="S12" s="18" t="n">
        <v>17</v>
      </c>
      <c r="T12" s="18" t="n">
        <v>10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 t="n">
        <v>30</v>
      </c>
      <c r="R13" s="18" t="n">
        <v>7</v>
      </c>
      <c r="S13" s="18" t="n">
        <v>35</v>
      </c>
      <c r="T13" s="18" t="n">
        <v>17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 t="n">
        <v>20</v>
      </c>
      <c r="R14" s="18" t="n">
        <v>9</v>
      </c>
      <c r="S14" s="18" t="n">
        <v>16</v>
      </c>
      <c r="T14" s="18" t="n">
        <v>16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 t="n">
        <v>29</v>
      </c>
      <c r="R15" s="18" t="n">
        <v>9</v>
      </c>
      <c r="S15" s="18" t="n">
        <v>18</v>
      </c>
      <c r="T15" s="18" t="n">
        <v>14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 t="n">
        <v>15</v>
      </c>
      <c r="R16" s="18" t="n">
        <v>7</v>
      </c>
      <c r="S16" s="18" t="n">
        <v>17</v>
      </c>
      <c r="T16" s="18" t="n">
        <v>13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 t="n">
        <v>3</v>
      </c>
      <c r="R17" s="18" t="n">
        <v>3</v>
      </c>
      <c r="S17" s="18" t="n">
        <v>25</v>
      </c>
      <c r="T17" s="18" t="n">
        <v>14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 t="n">
        <v>24</v>
      </c>
      <c r="R18" s="18" t="n">
        <v>10</v>
      </c>
      <c r="S18" s="18" t="n">
        <v>18</v>
      </c>
      <c r="T18" s="18" t="n">
        <v>6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 t="n">
        <v>16</v>
      </c>
      <c r="R19" s="18" t="n">
        <v>5</v>
      </c>
      <c r="S19" s="18" t="n">
        <v>19</v>
      </c>
      <c r="T19" s="18" t="n">
        <v>2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 t="n">
        <v>30</v>
      </c>
      <c r="R20" s="18" t="n">
        <v>10</v>
      </c>
      <c r="S20" s="18" t="n">
        <v>30</v>
      </c>
      <c r="T20" s="18" t="n">
        <v>17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 t="n">
        <v>28</v>
      </c>
      <c r="R21" s="18" t="n">
        <v>8</v>
      </c>
      <c r="S21" s="18" t="n">
        <v>33</v>
      </c>
      <c r="T21" s="18" t="n">
        <v>18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 t="n">
        <v>24</v>
      </c>
      <c r="R22" s="18" t="n">
        <v>9</v>
      </c>
      <c r="S22" s="18" t="n">
        <v>32</v>
      </c>
      <c r="T22" s="18" t="n">
        <v>17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 t="n">
        <v>26</v>
      </c>
      <c r="R23" s="18" t="n">
        <v>9</v>
      </c>
      <c r="S23" s="18" t="n">
        <v>18</v>
      </c>
      <c r="T23" s="18" t="n">
        <v>17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 t="n">
        <v>26</v>
      </c>
      <c r="R24" s="18" t="n">
        <v>9</v>
      </c>
      <c r="S24" s="18" t="n">
        <v>33</v>
      </c>
      <c r="T24" s="18" t="n">
        <v>17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 t="n">
        <v>24</v>
      </c>
      <c r="R25" s="18" t="n">
        <v>7</v>
      </c>
      <c r="S25" s="18" t="n">
        <v>18</v>
      </c>
      <c r="T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 t="n">
        <v>19</v>
      </c>
      <c r="R26" s="18" t="n">
        <v>6</v>
      </c>
      <c r="S26" s="18" t="n">
        <v>14</v>
      </c>
      <c r="T26" s="18" t="n">
        <v>12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 t="n">
        <v>21</v>
      </c>
      <c r="R27" s="18" t="n">
        <v>10</v>
      </c>
      <c r="S27" s="18" t="n">
        <v>33</v>
      </c>
      <c r="T27" s="18" t="n">
        <v>17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 t="n">
        <v>15</v>
      </c>
      <c r="R28" s="18" t="n">
        <v>0</v>
      </c>
      <c r="S28" s="18" t="n">
        <v>18</v>
      </c>
      <c r="T28" s="18" t="n">
        <v>13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 t="n">
        <v>26</v>
      </c>
      <c r="R29" s="18" t="n">
        <v>9</v>
      </c>
      <c r="S29" s="18" t="n">
        <v>33</v>
      </c>
      <c r="T29" s="18" t="n">
        <v>14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 t="n">
        <v>24</v>
      </c>
      <c r="R30" s="18" t="n">
        <v>10</v>
      </c>
      <c r="S30" s="18" t="n">
        <v>32</v>
      </c>
      <c r="T30" s="18" t="n">
        <v>16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COUNTIF(C11:C30, "&gt;="&amp;$C$4)=0</formula>
    </cfRule>
  </conditionalFormatting>
  <conditionalFormatting sqref="C11:C30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30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30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COUNTIF(D11:D30, "&gt;="&amp;$D$4)=0</formula>
    </cfRule>
  </conditionalFormatting>
  <conditionalFormatting sqref="D11:D30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COUNTIF(E11:E30, "&gt;="&amp;$E$4)=0</formula>
    </cfRule>
  </conditionalFormatting>
  <conditionalFormatting sqref="E11:E30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COUNTIF(F11:F30, "&gt;="&amp;$F$4)=0</formula>
    </cfRule>
  </conditionalFormatting>
  <conditionalFormatting sqref="F11:F30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COUNTIF(G11:G30, "&gt;="&amp;$G$4)=0</formula>
    </cfRule>
  </conditionalFormatting>
  <conditionalFormatting sqref="G11:G30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COUNTIF(H11:H30, "&gt;="&amp;$H$4)=0</formula>
    </cfRule>
  </conditionalFormatting>
  <conditionalFormatting sqref="H11:H30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COUNTIF(I11:I30, "&gt;="&amp;$I$4)=0</formula>
    </cfRule>
  </conditionalFormatting>
  <conditionalFormatting sqref="I11:I30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COUNTIF(J11:J30, "&gt;="&amp;$J$4)=0</formula>
    </cfRule>
  </conditionalFormatting>
  <conditionalFormatting sqref="J11:J30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COUNTIF(K11:K30, "&gt;="&amp;$K$4)=0</formula>
    </cfRule>
  </conditionalFormatting>
  <conditionalFormatting sqref="K11:K30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COUNTIF(L11:L30, "&gt;="&amp;$L$4)=0</formula>
    </cfRule>
  </conditionalFormatting>
  <conditionalFormatting sqref="L11:L30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COUNTIF(M11:M30, "&gt;="&amp;$M$4)=0</formula>
    </cfRule>
  </conditionalFormatting>
  <conditionalFormatting sqref="M11:M30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COUNTIF(N11:N30, "&gt;="&amp;$N$4)=0</formula>
    </cfRule>
  </conditionalFormatting>
  <conditionalFormatting sqref="N11:N30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COUNTIF(O11:O30, "&gt;="&amp;$O$4)=0</formula>
    </cfRule>
  </conditionalFormatting>
  <conditionalFormatting sqref="O11:O30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B_P1_I</t>
        </is>
      </c>
      <c r="B1" s="26" t="n"/>
      <c r="C1" s="26" t="n"/>
      <c r="D1" s="26" t="n"/>
      <c r="F1" s="26" t="inlineStr">
        <is>
          <t>B_CA_I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 t="n">
        <v>15</v>
      </c>
      <c r="B3" s="31" t="n">
        <v>15</v>
      </c>
      <c r="C3" s="31" t="n">
        <v>20</v>
      </c>
      <c r="D3" s="31" t="n">
        <v>0</v>
      </c>
      <c r="F3" s="31" t="n">
        <v>20</v>
      </c>
      <c r="G3" s="31" t="n">
        <v>20</v>
      </c>
      <c r="H3" s="31" t="n">
        <v>20</v>
      </c>
      <c r="I3" s="31" t="n">
        <v>20</v>
      </c>
      <c r="K3" s="27" t="n"/>
      <c r="M3" s="31" t="n">
        <v>35</v>
      </c>
      <c r="N3" s="31" t="n">
        <v>35</v>
      </c>
      <c r="O3" s="31" t="n">
        <v>40</v>
      </c>
      <c r="P3" s="31" t="n">
        <v>20</v>
      </c>
    </row>
    <row r="4">
      <c r="A4" s="31" t="n">
        <v>9</v>
      </c>
      <c r="B4" s="31" t="n">
        <v>9</v>
      </c>
      <c r="C4" s="31" t="n">
        <v>9</v>
      </c>
      <c r="D4" s="31" t="n">
        <v>0</v>
      </c>
      <c r="F4" s="31" t="n">
        <v>12</v>
      </c>
      <c r="G4" s="31" t="n">
        <v>12</v>
      </c>
      <c r="H4" s="31" t="n">
        <v>12</v>
      </c>
      <c r="I4" s="31" t="n">
        <v>12</v>
      </c>
      <c r="K4" s="27" t="n"/>
      <c r="M4" s="31" t="n">
        <v>21</v>
      </c>
      <c r="N4" s="31" t="n">
        <v>21</v>
      </c>
      <c r="O4" s="31" t="n">
        <v>21</v>
      </c>
      <c r="P4" s="31" t="n">
        <v>12</v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 t="n">
        <v>13</v>
      </c>
      <c r="B7" s="31" t="n">
        <v>10</v>
      </c>
      <c r="C7" s="31" t="n">
        <v>17</v>
      </c>
      <c r="D7" s="31" t="n">
        <v>0</v>
      </c>
      <c r="F7" s="31" t="n">
        <v>14.66666666666667</v>
      </c>
      <c r="G7" s="31" t="n">
        <v>14.66666666666667</v>
      </c>
      <c r="H7" s="31" t="n">
        <v>14.66666666666667</v>
      </c>
      <c r="I7" s="31" t="n">
        <v>14.66666666666667</v>
      </c>
      <c r="K7" s="27" t="n"/>
      <c r="M7" s="31" t="n">
        <v>27.66666666666667</v>
      </c>
      <c r="N7" s="31" t="n">
        <v>24.66666666666667</v>
      </c>
      <c r="O7" s="31" t="n">
        <v>31.66666666666667</v>
      </c>
      <c r="P7" s="31" t="n">
        <v>14.66666666666667</v>
      </c>
    </row>
    <row r="8">
      <c r="A8" s="31" t="n">
        <v>9</v>
      </c>
      <c r="B8" s="31" t="n">
        <v>10</v>
      </c>
      <c r="C8" s="31" t="n">
        <v>14</v>
      </c>
      <c r="D8" s="31" t="n">
        <v>0</v>
      </c>
      <c r="F8" s="31" t="n">
        <v>17</v>
      </c>
      <c r="G8" s="31" t="n">
        <v>17</v>
      </c>
      <c r="H8" s="31" t="n">
        <v>17</v>
      </c>
      <c r="I8" s="31" t="n">
        <v>17</v>
      </c>
      <c r="K8" s="27" t="n"/>
      <c r="M8" s="31" t="n">
        <v>26</v>
      </c>
      <c r="N8" s="31" t="n">
        <v>27</v>
      </c>
      <c r="O8" s="31" t="n">
        <v>31</v>
      </c>
      <c r="P8" s="31" t="n">
        <v>17</v>
      </c>
    </row>
    <row r="9">
      <c r="A9" s="31" t="n">
        <v>14</v>
      </c>
      <c r="B9" s="31" t="n">
        <v>14</v>
      </c>
      <c r="C9" s="31" t="n">
        <v>19</v>
      </c>
      <c r="D9" s="31" t="n">
        <v>0</v>
      </c>
      <c r="F9" s="31" t="n">
        <v>18.66666666666666</v>
      </c>
      <c r="G9" s="31" t="n">
        <v>18.66666666666666</v>
      </c>
      <c r="H9" s="31" t="n">
        <v>18.66666666666666</v>
      </c>
      <c r="I9" s="31" t="n">
        <v>18.66666666666666</v>
      </c>
      <c r="K9" s="27" t="n"/>
      <c r="M9" s="31" t="n">
        <v>32.66666666666666</v>
      </c>
      <c r="N9" s="31" t="n">
        <v>32.66666666666666</v>
      </c>
      <c r="O9" s="31" t="n">
        <v>37.66666666666666</v>
      </c>
      <c r="P9" s="31" t="n">
        <v>18.66666666666666</v>
      </c>
    </row>
    <row r="10">
      <c r="A10" s="31" t="n">
        <v>13</v>
      </c>
      <c r="B10" s="31" t="n">
        <v>8</v>
      </c>
      <c r="C10" s="31" t="n">
        <v>6</v>
      </c>
      <c r="D10" s="31" t="n">
        <v>0</v>
      </c>
      <c r="F10" s="31" t="n">
        <v>15</v>
      </c>
      <c r="G10" s="31" t="n">
        <v>15</v>
      </c>
      <c r="H10" s="31" t="n">
        <v>15</v>
      </c>
      <c r="I10" s="31" t="n">
        <v>15</v>
      </c>
      <c r="K10" s="27" t="n"/>
      <c r="M10" s="31" t="n">
        <v>28</v>
      </c>
      <c r="N10" s="31" t="n">
        <v>23</v>
      </c>
      <c r="O10" s="31" t="n">
        <v>21</v>
      </c>
      <c r="P10" s="31" t="n">
        <v>15</v>
      </c>
    </row>
    <row r="11">
      <c r="A11" s="31" t="n">
        <v>13</v>
      </c>
      <c r="B11" s="31" t="n">
        <v>11</v>
      </c>
      <c r="C11" s="31" t="n">
        <v>16</v>
      </c>
      <c r="D11" s="31" t="n">
        <v>0</v>
      </c>
      <c r="F11" s="31" t="n">
        <v>17.66666666666666</v>
      </c>
      <c r="G11" s="31" t="n">
        <v>17.66666666666666</v>
      </c>
      <c r="H11" s="31" t="n">
        <v>17.66666666666666</v>
      </c>
      <c r="I11" s="31" t="n">
        <v>17.66666666666666</v>
      </c>
      <c r="K11" s="27" t="n"/>
      <c r="M11" s="31" t="n">
        <v>30.66666666666666</v>
      </c>
      <c r="N11" s="31" t="n">
        <v>28.66666666666666</v>
      </c>
      <c r="O11" s="31" t="n">
        <v>33.66666666666666</v>
      </c>
      <c r="P11" s="31" t="n">
        <v>17.66666666666666</v>
      </c>
    </row>
    <row r="12">
      <c r="A12" s="31" t="n">
        <v>7</v>
      </c>
      <c r="B12" s="31" t="n">
        <v>9</v>
      </c>
      <c r="C12" s="31" t="n">
        <v>17</v>
      </c>
      <c r="D12" s="31" t="n">
        <v>0</v>
      </c>
      <c r="F12" s="31" t="n">
        <v>16</v>
      </c>
      <c r="G12" s="31" t="n">
        <v>16</v>
      </c>
      <c r="H12" s="31" t="n">
        <v>16</v>
      </c>
      <c r="I12" s="31" t="n">
        <v>16</v>
      </c>
      <c r="K12" s="27" t="n"/>
      <c r="M12" s="31" t="n">
        <v>23</v>
      </c>
      <c r="N12" s="31" t="n">
        <v>25</v>
      </c>
      <c r="O12" s="31" t="n">
        <v>33</v>
      </c>
      <c r="P12" s="31" t="n">
        <v>16</v>
      </c>
    </row>
    <row r="13">
      <c r="A13" s="31" t="n">
        <v>8</v>
      </c>
      <c r="B13" s="31" t="n">
        <v>6</v>
      </c>
      <c r="C13" s="31" t="n">
        <v>12</v>
      </c>
      <c r="D13" s="31" t="n">
        <v>0</v>
      </c>
      <c r="F13" s="31" t="n">
        <v>14.66666666666667</v>
      </c>
      <c r="G13" s="31" t="n">
        <v>14.66666666666667</v>
      </c>
      <c r="H13" s="31" t="n">
        <v>14.66666666666667</v>
      </c>
      <c r="I13" s="31" t="n">
        <v>14.66666666666667</v>
      </c>
      <c r="K13" s="27" t="n"/>
      <c r="M13" s="31" t="n">
        <v>22.66666666666667</v>
      </c>
      <c r="N13" s="31" t="n">
        <v>20.66666666666667</v>
      </c>
      <c r="O13" s="31" t="n">
        <v>26.66666666666667</v>
      </c>
      <c r="P13" s="31" t="n">
        <v>14.66666666666667</v>
      </c>
    </row>
    <row r="14">
      <c r="A14" s="31" t="n">
        <v>14</v>
      </c>
      <c r="B14" s="31" t="n">
        <v>8</v>
      </c>
      <c r="C14" s="31" t="n">
        <v>9</v>
      </c>
      <c r="D14" s="31" t="n">
        <v>0</v>
      </c>
      <c r="F14" s="31" t="n">
        <v>15</v>
      </c>
      <c r="G14" s="31" t="n">
        <v>15</v>
      </c>
      <c r="H14" s="31" t="n">
        <v>15</v>
      </c>
      <c r="I14" s="31" t="n">
        <v>15</v>
      </c>
      <c r="K14" s="27" t="n"/>
      <c r="M14" s="31" t="n">
        <v>29</v>
      </c>
      <c r="N14" s="31" t="n">
        <v>23</v>
      </c>
      <c r="O14" s="31" t="n">
        <v>24</v>
      </c>
      <c r="P14" s="31" t="n">
        <v>15</v>
      </c>
    </row>
    <row r="15">
      <c r="A15" s="31" t="n">
        <v>9</v>
      </c>
      <c r="B15" s="31" t="n">
        <v>7</v>
      </c>
      <c r="C15" s="31" t="n">
        <v>13</v>
      </c>
      <c r="D15" s="31" t="n">
        <v>0</v>
      </c>
      <c r="F15" s="31" t="n">
        <v>14.33333333333333</v>
      </c>
      <c r="G15" s="31" t="n">
        <v>14.33333333333333</v>
      </c>
      <c r="H15" s="31" t="n">
        <v>14.33333333333333</v>
      </c>
      <c r="I15" s="31" t="n">
        <v>14.33333333333333</v>
      </c>
      <c r="K15" s="27" t="n"/>
      <c r="M15" s="31" t="n">
        <v>23.33333333333333</v>
      </c>
      <c r="N15" s="31" t="n">
        <v>21.33333333333333</v>
      </c>
      <c r="O15" s="31" t="n">
        <v>27.33333333333333</v>
      </c>
      <c r="P15" s="31" t="n">
        <v>14.33333333333333</v>
      </c>
    </row>
    <row r="16">
      <c r="A16" s="31" t="n">
        <v>13</v>
      </c>
      <c r="B16" s="31" t="n">
        <v>11</v>
      </c>
      <c r="C16" s="31" t="n">
        <v>19</v>
      </c>
      <c r="D16" s="31" t="n">
        <v>0</v>
      </c>
      <c r="F16" s="31" t="n">
        <v>15.66666666666667</v>
      </c>
      <c r="G16" s="31" t="n">
        <v>15.66666666666667</v>
      </c>
      <c r="H16" s="31" t="n">
        <v>15.66666666666667</v>
      </c>
      <c r="I16" s="31" t="n">
        <v>15.66666666666667</v>
      </c>
      <c r="K16" s="27" t="n"/>
      <c r="M16" s="31" t="n">
        <v>28.66666666666667</v>
      </c>
      <c r="N16" s="31" t="n">
        <v>26.66666666666667</v>
      </c>
      <c r="O16" s="31" t="n">
        <v>34.66666666666667</v>
      </c>
      <c r="P16" s="31" t="n">
        <v>15.66666666666667</v>
      </c>
    </row>
    <row r="17">
      <c r="A17" s="31" t="n">
        <v>12</v>
      </c>
      <c r="B17" s="31" t="n">
        <v>12</v>
      </c>
      <c r="C17" s="31" t="n">
        <v>19</v>
      </c>
      <c r="D17" s="31" t="n">
        <v>0</v>
      </c>
      <c r="F17" s="31" t="n">
        <v>16.33333333333333</v>
      </c>
      <c r="G17" s="31" t="n">
        <v>16.33333333333333</v>
      </c>
      <c r="H17" s="31" t="n">
        <v>16.33333333333333</v>
      </c>
      <c r="I17" s="31" t="n">
        <v>16.33333333333333</v>
      </c>
      <c r="K17" s="27" t="n"/>
      <c r="M17" s="31" t="n">
        <v>28.33333333333333</v>
      </c>
      <c r="N17" s="31" t="n">
        <v>28.33333333333333</v>
      </c>
      <c r="O17" s="31" t="n">
        <v>35.33333333333333</v>
      </c>
      <c r="P17" s="31" t="n">
        <v>16.33333333333333</v>
      </c>
    </row>
    <row r="18">
      <c r="A18" s="31" t="n">
        <v>14</v>
      </c>
      <c r="B18" s="31" t="n">
        <v>9</v>
      </c>
      <c r="C18" s="31" t="n">
        <v>19</v>
      </c>
      <c r="D18" s="31" t="n">
        <v>0</v>
      </c>
      <c r="F18" s="31" t="n">
        <v>18</v>
      </c>
      <c r="G18" s="31" t="n">
        <v>18</v>
      </c>
      <c r="H18" s="31" t="n">
        <v>18</v>
      </c>
      <c r="I18" s="31" t="n">
        <v>18</v>
      </c>
      <c r="K18" s="27" t="n"/>
      <c r="M18" s="31" t="n">
        <v>32</v>
      </c>
      <c r="N18" s="31" t="n">
        <v>27</v>
      </c>
      <c r="O18" s="31" t="n">
        <v>37</v>
      </c>
      <c r="P18" s="31" t="n">
        <v>18</v>
      </c>
    </row>
    <row r="19">
      <c r="A19" s="31" t="n">
        <v>11</v>
      </c>
      <c r="B19" s="31" t="n">
        <v>10</v>
      </c>
      <c r="C19" s="31" t="n">
        <v>18</v>
      </c>
      <c r="D19" s="31" t="n">
        <v>0</v>
      </c>
      <c r="F19" s="31" t="n">
        <v>14.33333333333333</v>
      </c>
      <c r="G19" s="31" t="n">
        <v>14.33333333333333</v>
      </c>
      <c r="H19" s="31" t="n">
        <v>14.33333333333333</v>
      </c>
      <c r="I19" s="31" t="n">
        <v>14.33333333333333</v>
      </c>
      <c r="K19" s="27" t="n"/>
      <c r="M19" s="31" t="n">
        <v>25.33333333333333</v>
      </c>
      <c r="N19" s="31" t="n">
        <v>24.33333333333333</v>
      </c>
      <c r="O19" s="31" t="n">
        <v>32.33333333333333</v>
      </c>
      <c r="P19" s="31" t="n">
        <v>14.33333333333333</v>
      </c>
    </row>
    <row r="20">
      <c r="A20" s="31" t="n">
        <v>13</v>
      </c>
      <c r="B20" s="31" t="n">
        <v>10</v>
      </c>
      <c r="C20" s="31" t="n">
        <v>19</v>
      </c>
      <c r="D20" s="31" t="n">
        <v>0</v>
      </c>
      <c r="F20" s="31" t="n">
        <v>15</v>
      </c>
      <c r="G20" s="31" t="n">
        <v>15</v>
      </c>
      <c r="H20" s="31" t="n">
        <v>15</v>
      </c>
      <c r="I20" s="31" t="n">
        <v>15</v>
      </c>
      <c r="K20" s="27" t="n"/>
      <c r="M20" s="31" t="n">
        <v>28</v>
      </c>
      <c r="N20" s="31" t="n">
        <v>25</v>
      </c>
      <c r="O20" s="31" t="n">
        <v>34</v>
      </c>
      <c r="P20" s="31" t="n">
        <v>15</v>
      </c>
    </row>
    <row r="21">
      <c r="A21" s="31" t="n">
        <v>12</v>
      </c>
      <c r="B21" s="31" t="n">
        <v>7</v>
      </c>
      <c r="C21" s="31" t="n">
        <v>18</v>
      </c>
      <c r="D21" s="31" t="n">
        <v>0</v>
      </c>
      <c r="F21" s="31" t="n">
        <v>17</v>
      </c>
      <c r="G21" s="31" t="n">
        <v>17</v>
      </c>
      <c r="H21" s="31" t="n">
        <v>17</v>
      </c>
      <c r="I21" s="31" t="n">
        <v>17</v>
      </c>
      <c r="K21" s="27" t="n"/>
      <c r="M21" s="31" t="n">
        <v>29</v>
      </c>
      <c r="N21" s="31" t="n">
        <v>24</v>
      </c>
      <c r="O21" s="31" t="n">
        <v>35</v>
      </c>
      <c r="P21" s="31" t="n">
        <v>17</v>
      </c>
    </row>
    <row r="22">
      <c r="A22" s="31" t="n">
        <v>3</v>
      </c>
      <c r="B22" s="31" t="n">
        <v>4</v>
      </c>
      <c r="C22" s="31" t="n">
        <v>17</v>
      </c>
      <c r="D22" s="31" t="n">
        <v>0</v>
      </c>
      <c r="F22" s="31" t="n">
        <v>14.33333333333333</v>
      </c>
      <c r="G22" s="31" t="n">
        <v>14.33333333333333</v>
      </c>
      <c r="H22" s="31" t="n">
        <v>14.33333333333333</v>
      </c>
      <c r="I22" s="31" t="n">
        <v>14.33333333333333</v>
      </c>
      <c r="K22" s="27" t="n"/>
      <c r="M22" s="31" t="n">
        <v>17.33333333333333</v>
      </c>
      <c r="N22" s="31" t="n">
        <v>18.33333333333333</v>
      </c>
      <c r="O22" s="31" t="n">
        <v>31.33333333333333</v>
      </c>
      <c r="P22" s="31" t="n">
        <v>14.33333333333333</v>
      </c>
    </row>
    <row r="23">
      <c r="A23" s="31" t="n">
        <v>13</v>
      </c>
      <c r="B23" s="31" t="n">
        <v>12</v>
      </c>
      <c r="C23" s="31" t="n">
        <v>16</v>
      </c>
      <c r="D23" s="31" t="n">
        <v>0</v>
      </c>
      <c r="F23" s="31" t="n">
        <v>15.66666666666667</v>
      </c>
      <c r="G23" s="31" t="n">
        <v>15.66666666666667</v>
      </c>
      <c r="H23" s="31" t="n">
        <v>15.66666666666667</v>
      </c>
      <c r="I23" s="31" t="n">
        <v>15.66666666666667</v>
      </c>
      <c r="K23" s="27" t="n"/>
      <c r="M23" s="31" t="n">
        <v>28.66666666666667</v>
      </c>
      <c r="N23" s="31" t="n">
        <v>27.66666666666667</v>
      </c>
      <c r="O23" s="31" t="n">
        <v>31.66666666666667</v>
      </c>
      <c r="P23" s="31" t="n">
        <v>15.66666666666667</v>
      </c>
    </row>
    <row r="24">
      <c r="A24" s="31" t="n">
        <v>9</v>
      </c>
      <c r="B24" s="31" t="n">
        <v>8</v>
      </c>
      <c r="C24" s="31" t="n">
        <v>8</v>
      </c>
      <c r="D24" s="31" t="n">
        <v>0</v>
      </c>
      <c r="F24" s="31" t="n">
        <v>14</v>
      </c>
      <c r="G24" s="31" t="n">
        <v>14</v>
      </c>
      <c r="H24" s="31" t="n">
        <v>14</v>
      </c>
      <c r="I24" s="31" t="n">
        <v>14</v>
      </c>
      <c r="K24" s="27" t="n"/>
      <c r="M24" s="31" t="n">
        <v>23</v>
      </c>
      <c r="N24" s="31" t="n">
        <v>22</v>
      </c>
      <c r="O24" s="31" t="n">
        <v>22</v>
      </c>
      <c r="P24" s="31" t="n">
        <v>14</v>
      </c>
    </row>
    <row r="25">
      <c r="A25" s="31" t="n">
        <v>14</v>
      </c>
      <c r="B25" s="31" t="n">
        <v>9</v>
      </c>
      <c r="C25" s="31" t="n">
        <v>19</v>
      </c>
      <c r="D25" s="31" t="n">
        <v>0</v>
      </c>
      <c r="F25" s="31" t="n">
        <v>15.66666666666667</v>
      </c>
      <c r="G25" s="31" t="n">
        <v>15.66666666666667</v>
      </c>
      <c r="H25" s="31" t="n">
        <v>15.66666666666667</v>
      </c>
      <c r="I25" s="31" t="n">
        <v>15.66666666666667</v>
      </c>
      <c r="K25" s="27" t="n"/>
      <c r="M25" s="31" t="n">
        <v>29.66666666666667</v>
      </c>
      <c r="N25" s="31" t="n">
        <v>24.66666666666667</v>
      </c>
      <c r="O25" s="31" t="n">
        <v>34.66666666666667</v>
      </c>
      <c r="P25" s="31" t="n">
        <v>15.66666666666667</v>
      </c>
    </row>
    <row r="26">
      <c r="A26" s="31" t="n">
        <v>14</v>
      </c>
      <c r="B26" s="31" t="n">
        <v>13</v>
      </c>
      <c r="C26" s="31" t="n">
        <v>20</v>
      </c>
      <c r="D26" s="31" t="n">
        <v>0</v>
      </c>
      <c r="F26" s="31" t="n">
        <v>15.66666666666667</v>
      </c>
      <c r="G26" s="31" t="n">
        <v>15.66666666666667</v>
      </c>
      <c r="H26" s="31" t="n">
        <v>15.66666666666667</v>
      </c>
      <c r="I26" s="31" t="n">
        <v>15.66666666666667</v>
      </c>
      <c r="K26" s="27" t="n"/>
      <c r="M26" s="31" t="n">
        <v>29.66666666666667</v>
      </c>
      <c r="N26" s="31" t="n">
        <v>28.66666666666667</v>
      </c>
      <c r="O26" s="31" t="n">
        <v>35.66666666666667</v>
      </c>
      <c r="P26" s="31" t="n">
        <v>15.66666666666667</v>
      </c>
    </row>
    <row r="27">
      <c r="K27" s="27" t="n"/>
    </row>
    <row r="28">
      <c r="K28" s="27" t="n"/>
      <c r="L28" s="32" t="inlineStr">
        <is>
          <t>CO</t>
        </is>
      </c>
      <c r="M28" s="30" t="inlineStr">
        <is>
          <t>CO1</t>
        </is>
      </c>
      <c r="N28" s="30" t="inlineStr">
        <is>
          <t>CO2</t>
        </is>
      </c>
      <c r="O28" s="30" t="inlineStr">
        <is>
          <t>CO3</t>
        </is>
      </c>
      <c r="P28" s="30" t="inlineStr">
        <is>
          <t>CO4</t>
        </is>
      </c>
    </row>
    <row r="29">
      <c r="K29" s="27" t="n"/>
      <c r="L29" s="32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27" t="n"/>
      <c r="L30" s="32" t="inlineStr">
        <is>
          <t>Total students</t>
        </is>
      </c>
      <c r="M30" s="33" t="n">
        <v>20</v>
      </c>
      <c r="N30" s="33" t="n">
        <v>20</v>
      </c>
      <c r="O30" s="33" t="n">
        <v>20</v>
      </c>
      <c r="P30" s="33" t="n">
        <v>20</v>
      </c>
    </row>
    <row r="31">
      <c r="K31" s="27" t="n"/>
      <c r="L31" s="32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B_EndSem_E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 t="n">
        <v>30</v>
      </c>
      <c r="B3" s="31" t="n">
        <v>10</v>
      </c>
      <c r="C3" s="31" t="n">
        <v>40</v>
      </c>
      <c r="D3" s="31" t="n">
        <v>20</v>
      </c>
      <c r="F3" s="27" t="n"/>
      <c r="H3" s="31" t="n">
        <v>30</v>
      </c>
      <c r="I3" s="31" t="n">
        <v>10</v>
      </c>
      <c r="J3" s="31" t="n">
        <v>40</v>
      </c>
      <c r="K3" s="31" t="n">
        <v>20</v>
      </c>
    </row>
    <row r="4">
      <c r="A4" s="31" t="n">
        <v>18</v>
      </c>
      <c r="B4" s="31" t="n">
        <v>6</v>
      </c>
      <c r="C4" s="31" t="n">
        <v>24</v>
      </c>
      <c r="D4" s="31" t="n">
        <v>12</v>
      </c>
      <c r="F4" s="27" t="n"/>
      <c r="H4" s="31" t="n">
        <v>18</v>
      </c>
      <c r="I4" s="31" t="n">
        <v>6</v>
      </c>
      <c r="J4" s="31" t="n">
        <v>24</v>
      </c>
      <c r="K4" s="31" t="n">
        <v>12</v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 t="n">
        <v>23</v>
      </c>
      <c r="B7" s="31" t="n">
        <v>7</v>
      </c>
      <c r="C7" s="31" t="n">
        <v>32</v>
      </c>
      <c r="D7" s="31" t="n">
        <v>16</v>
      </c>
      <c r="F7" s="27" t="n"/>
      <c r="H7" s="31" t="n">
        <v>23</v>
      </c>
      <c r="I7" s="31" t="n">
        <v>7</v>
      </c>
      <c r="J7" s="31" t="n">
        <v>32</v>
      </c>
      <c r="K7" s="31" t="n">
        <v>16</v>
      </c>
    </row>
    <row r="8">
      <c r="A8" s="31" t="n">
        <v>22</v>
      </c>
      <c r="B8" s="31" t="n">
        <v>8</v>
      </c>
      <c r="C8" s="31" t="n">
        <v>17</v>
      </c>
      <c r="D8" s="31" t="n">
        <v>10</v>
      </c>
      <c r="F8" s="27" t="n"/>
      <c r="H8" s="31" t="n">
        <v>22</v>
      </c>
      <c r="I8" s="31" t="n">
        <v>8</v>
      </c>
      <c r="J8" s="31" t="n">
        <v>17</v>
      </c>
      <c r="K8" s="31" t="n">
        <v>10</v>
      </c>
    </row>
    <row r="9">
      <c r="A9" s="31" t="n">
        <v>30</v>
      </c>
      <c r="B9" s="31" t="n">
        <v>7</v>
      </c>
      <c r="C9" s="31" t="n">
        <v>35</v>
      </c>
      <c r="D9" s="31" t="n">
        <v>17</v>
      </c>
      <c r="F9" s="27" t="n"/>
      <c r="H9" s="31" t="n">
        <v>30</v>
      </c>
      <c r="I9" s="31" t="n">
        <v>7</v>
      </c>
      <c r="J9" s="31" t="n">
        <v>35</v>
      </c>
      <c r="K9" s="31" t="n">
        <v>17</v>
      </c>
    </row>
    <row r="10">
      <c r="A10" s="31" t="n">
        <v>20</v>
      </c>
      <c r="B10" s="31" t="n">
        <v>9</v>
      </c>
      <c r="C10" s="31" t="n">
        <v>16</v>
      </c>
      <c r="D10" s="31" t="n">
        <v>16</v>
      </c>
      <c r="F10" s="27" t="n"/>
      <c r="H10" s="31" t="n">
        <v>20</v>
      </c>
      <c r="I10" s="31" t="n">
        <v>9</v>
      </c>
      <c r="J10" s="31" t="n">
        <v>16</v>
      </c>
      <c r="K10" s="31" t="n">
        <v>16</v>
      </c>
    </row>
    <row r="11">
      <c r="A11" s="31" t="n">
        <v>29</v>
      </c>
      <c r="B11" s="31" t="n">
        <v>9</v>
      </c>
      <c r="C11" s="31" t="n">
        <v>18</v>
      </c>
      <c r="D11" s="31" t="n">
        <v>14</v>
      </c>
      <c r="F11" s="27" t="n"/>
      <c r="H11" s="31" t="n">
        <v>29</v>
      </c>
      <c r="I11" s="31" t="n">
        <v>9</v>
      </c>
      <c r="J11" s="31" t="n">
        <v>18</v>
      </c>
      <c r="K11" s="31" t="n">
        <v>14</v>
      </c>
    </row>
    <row r="12">
      <c r="A12" s="31" t="n">
        <v>15</v>
      </c>
      <c r="B12" s="31" t="n">
        <v>7</v>
      </c>
      <c r="C12" s="31" t="n">
        <v>17</v>
      </c>
      <c r="D12" s="31" t="n">
        <v>13</v>
      </c>
      <c r="F12" s="27" t="n"/>
      <c r="H12" s="31" t="n">
        <v>15</v>
      </c>
      <c r="I12" s="31" t="n">
        <v>7</v>
      </c>
      <c r="J12" s="31" t="n">
        <v>17</v>
      </c>
      <c r="K12" s="31" t="n">
        <v>13</v>
      </c>
    </row>
    <row r="13">
      <c r="A13" s="31" t="n">
        <v>3</v>
      </c>
      <c r="B13" s="31" t="n">
        <v>3</v>
      </c>
      <c r="C13" s="31" t="n">
        <v>25</v>
      </c>
      <c r="D13" s="31" t="n">
        <v>14</v>
      </c>
      <c r="F13" s="27" t="n"/>
      <c r="H13" s="31" t="n">
        <v>3</v>
      </c>
      <c r="I13" s="31" t="n">
        <v>3</v>
      </c>
      <c r="J13" s="31" t="n">
        <v>25</v>
      </c>
      <c r="K13" s="31" t="n">
        <v>14</v>
      </c>
    </row>
    <row r="14">
      <c r="A14" s="31" t="n">
        <v>24</v>
      </c>
      <c r="B14" s="31" t="n">
        <v>10</v>
      </c>
      <c r="C14" s="31" t="n">
        <v>18</v>
      </c>
      <c r="D14" s="31" t="n">
        <v>6</v>
      </c>
      <c r="F14" s="27" t="n"/>
      <c r="H14" s="31" t="n">
        <v>24</v>
      </c>
      <c r="I14" s="31" t="n">
        <v>10</v>
      </c>
      <c r="J14" s="31" t="n">
        <v>18</v>
      </c>
      <c r="K14" s="31" t="n">
        <v>6</v>
      </c>
    </row>
    <row r="15">
      <c r="A15" s="31" t="n">
        <v>16</v>
      </c>
      <c r="B15" s="31" t="n">
        <v>5</v>
      </c>
      <c r="C15" s="31" t="n">
        <v>19</v>
      </c>
      <c r="D15" s="31" t="n">
        <v>2</v>
      </c>
      <c r="F15" s="27" t="n"/>
      <c r="H15" s="31" t="n">
        <v>16</v>
      </c>
      <c r="I15" s="31" t="n">
        <v>5</v>
      </c>
      <c r="J15" s="31" t="n">
        <v>19</v>
      </c>
      <c r="K15" s="31" t="n">
        <v>2</v>
      </c>
    </row>
    <row r="16">
      <c r="A16" s="31" t="n">
        <v>30</v>
      </c>
      <c r="B16" s="31" t="n">
        <v>10</v>
      </c>
      <c r="C16" s="31" t="n">
        <v>30</v>
      </c>
      <c r="D16" s="31" t="n">
        <v>17</v>
      </c>
      <c r="F16" s="27" t="n"/>
      <c r="H16" s="31" t="n">
        <v>30</v>
      </c>
      <c r="I16" s="31" t="n">
        <v>10</v>
      </c>
      <c r="J16" s="31" t="n">
        <v>30</v>
      </c>
      <c r="K16" s="31" t="n">
        <v>17</v>
      </c>
    </row>
    <row r="17">
      <c r="A17" s="31" t="n">
        <v>28</v>
      </c>
      <c r="B17" s="31" t="n">
        <v>8</v>
      </c>
      <c r="C17" s="31" t="n">
        <v>33</v>
      </c>
      <c r="D17" s="31" t="n">
        <v>18</v>
      </c>
      <c r="F17" s="27" t="n"/>
      <c r="H17" s="31" t="n">
        <v>28</v>
      </c>
      <c r="I17" s="31" t="n">
        <v>8</v>
      </c>
      <c r="J17" s="31" t="n">
        <v>33</v>
      </c>
      <c r="K17" s="31" t="n">
        <v>18</v>
      </c>
    </row>
    <row r="18">
      <c r="A18" s="31" t="n">
        <v>24</v>
      </c>
      <c r="B18" s="31" t="n">
        <v>9</v>
      </c>
      <c r="C18" s="31" t="n">
        <v>32</v>
      </c>
      <c r="D18" s="31" t="n">
        <v>17</v>
      </c>
      <c r="F18" s="27" t="n"/>
      <c r="H18" s="31" t="n">
        <v>24</v>
      </c>
      <c r="I18" s="31" t="n">
        <v>9</v>
      </c>
      <c r="J18" s="31" t="n">
        <v>32</v>
      </c>
      <c r="K18" s="31" t="n">
        <v>17</v>
      </c>
    </row>
    <row r="19">
      <c r="A19" s="31" t="n">
        <v>26</v>
      </c>
      <c r="B19" s="31" t="n">
        <v>9</v>
      </c>
      <c r="C19" s="31" t="n">
        <v>18</v>
      </c>
      <c r="D19" s="31" t="n">
        <v>17</v>
      </c>
      <c r="F19" s="27" t="n"/>
      <c r="H19" s="31" t="n">
        <v>26</v>
      </c>
      <c r="I19" s="31" t="n">
        <v>9</v>
      </c>
      <c r="J19" s="31" t="n">
        <v>18</v>
      </c>
      <c r="K19" s="31" t="n">
        <v>17</v>
      </c>
    </row>
    <row r="20">
      <c r="A20" s="31" t="n">
        <v>26</v>
      </c>
      <c r="B20" s="31" t="n">
        <v>9</v>
      </c>
      <c r="C20" s="31" t="n">
        <v>33</v>
      </c>
      <c r="D20" s="31" t="n">
        <v>17</v>
      </c>
      <c r="F20" s="27" t="n"/>
      <c r="H20" s="31" t="n">
        <v>26</v>
      </c>
      <c r="I20" s="31" t="n">
        <v>9</v>
      </c>
      <c r="J20" s="31" t="n">
        <v>33</v>
      </c>
      <c r="K20" s="31" t="n">
        <v>17</v>
      </c>
    </row>
    <row r="21">
      <c r="A21" s="31" t="n">
        <v>24</v>
      </c>
      <c r="B21" s="31" t="n">
        <v>7</v>
      </c>
      <c r="C21" s="31" t="n">
        <v>18</v>
      </c>
      <c r="D21" s="31" t="n">
        <v>17</v>
      </c>
      <c r="F21" s="27" t="n"/>
      <c r="H21" s="31" t="n">
        <v>24</v>
      </c>
      <c r="I21" s="31" t="n">
        <v>7</v>
      </c>
      <c r="J21" s="31" t="n">
        <v>18</v>
      </c>
      <c r="K21" s="31" t="n">
        <v>17</v>
      </c>
    </row>
    <row r="22">
      <c r="A22" s="31" t="n">
        <v>19</v>
      </c>
      <c r="B22" s="31" t="n">
        <v>6</v>
      </c>
      <c r="C22" s="31" t="n">
        <v>14</v>
      </c>
      <c r="D22" s="31" t="n">
        <v>12</v>
      </c>
      <c r="F22" s="27" t="n"/>
      <c r="H22" s="31" t="n">
        <v>19</v>
      </c>
      <c r="I22" s="31" t="n">
        <v>6</v>
      </c>
      <c r="J22" s="31" t="n">
        <v>14</v>
      </c>
      <c r="K22" s="31" t="n">
        <v>12</v>
      </c>
    </row>
    <row r="23">
      <c r="A23" s="31" t="n">
        <v>21</v>
      </c>
      <c r="B23" s="31" t="n">
        <v>10</v>
      </c>
      <c r="C23" s="31" t="n">
        <v>33</v>
      </c>
      <c r="D23" s="31" t="n">
        <v>17</v>
      </c>
      <c r="F23" s="27" t="n"/>
      <c r="H23" s="31" t="n">
        <v>21</v>
      </c>
      <c r="I23" s="31" t="n">
        <v>10</v>
      </c>
      <c r="J23" s="31" t="n">
        <v>33</v>
      </c>
      <c r="K23" s="31" t="n">
        <v>17</v>
      </c>
    </row>
    <row r="24">
      <c r="A24" s="31" t="n">
        <v>15</v>
      </c>
      <c r="B24" s="31" t="n">
        <v>0</v>
      </c>
      <c r="C24" s="31" t="n">
        <v>18</v>
      </c>
      <c r="D24" s="31" t="n">
        <v>13</v>
      </c>
      <c r="F24" s="27" t="n"/>
      <c r="H24" s="31" t="n">
        <v>15</v>
      </c>
      <c r="I24" s="31" t="n">
        <v>0</v>
      </c>
      <c r="J24" s="31" t="n">
        <v>18</v>
      </c>
      <c r="K24" s="31" t="n">
        <v>13</v>
      </c>
    </row>
    <row r="25">
      <c r="A25" s="31" t="n">
        <v>26</v>
      </c>
      <c r="B25" s="31" t="n">
        <v>9</v>
      </c>
      <c r="C25" s="31" t="n">
        <v>33</v>
      </c>
      <c r="D25" s="31" t="n">
        <v>14</v>
      </c>
      <c r="F25" s="27" t="n"/>
      <c r="H25" s="31" t="n">
        <v>26</v>
      </c>
      <c r="I25" s="31" t="n">
        <v>9</v>
      </c>
      <c r="J25" s="31" t="n">
        <v>33</v>
      </c>
      <c r="K25" s="31" t="n">
        <v>14</v>
      </c>
    </row>
    <row r="26">
      <c r="A26" s="31" t="n">
        <v>24</v>
      </c>
      <c r="B26" s="31" t="n">
        <v>10</v>
      </c>
      <c r="C26" s="31" t="n">
        <v>32</v>
      </c>
      <c r="D26" s="31" t="n">
        <v>16</v>
      </c>
      <c r="F26" s="27" t="n"/>
      <c r="H26" s="31" t="n">
        <v>24</v>
      </c>
      <c r="I26" s="31" t="n">
        <v>10</v>
      </c>
      <c r="J26" s="31" t="n">
        <v>32</v>
      </c>
      <c r="K26" s="31" t="n">
        <v>16</v>
      </c>
    </row>
    <row r="27">
      <c r="F27" s="27" t="n"/>
    </row>
    <row r="28">
      <c r="F28" s="27" t="n"/>
      <c r="G28" s="32" t="inlineStr">
        <is>
          <t>CO</t>
        </is>
      </c>
      <c r="H28" s="30" t="inlineStr">
        <is>
          <t>CO1</t>
        </is>
      </c>
      <c r="I28" s="30" t="inlineStr">
        <is>
          <t>CO2</t>
        </is>
      </c>
      <c r="J28" s="30" t="inlineStr">
        <is>
          <t>CO3</t>
        </is>
      </c>
      <c r="K28" s="30" t="inlineStr">
        <is>
          <t>CO4</t>
        </is>
      </c>
    </row>
    <row r="29">
      <c r="F29" s="27" t="n"/>
      <c r="G29" s="32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27" t="n"/>
      <c r="G30" s="32" t="inlineStr">
        <is>
          <t>Total students</t>
        </is>
      </c>
      <c r="H30" s="33" t="n">
        <v>20</v>
      </c>
      <c r="I30" s="33" t="n">
        <v>20</v>
      </c>
      <c r="J30" s="33" t="n">
        <v>20</v>
      </c>
      <c r="K30" s="33" t="n">
        <v>20</v>
      </c>
    </row>
    <row r="31">
      <c r="F31" s="27" t="n"/>
      <c r="G31" s="32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 t="inlineStr">
        <is>
          <t>Weighted Level of Attainment (50 SEE + 50 CIE)</t>
        </is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 t="inlineStr">
        <is>
          <t xml:space="preserve">PO1   </t>
        </is>
      </c>
      <c r="F23" s="36" t="n">
        <v>3</v>
      </c>
      <c r="G23" s="37" t="n">
        <v>80</v>
      </c>
      <c r="H23" s="36" t="n">
        <v>3</v>
      </c>
      <c r="I23" s="37" t="n">
        <v>95</v>
      </c>
      <c r="J23" s="36" t="n">
        <v>3</v>
      </c>
      <c r="K23" s="37" t="n">
        <v>87.5</v>
      </c>
      <c r="L23" s="36" t="n">
        <v>3</v>
      </c>
      <c r="M23" s="37" t="n">
        <v>86.8</v>
      </c>
      <c r="N23" s="36" t="n">
        <v>3</v>
      </c>
      <c r="O23" s="37" t="n">
        <v>87.36</v>
      </c>
      <c r="P23" s="36" t="n">
        <v>3</v>
      </c>
    </row>
    <row r="24">
      <c r="D24" s="38" t="n"/>
      <c r="E24" s="39" t="inlineStr">
        <is>
          <t xml:space="preserve">PO2   </t>
        </is>
      </c>
      <c r="F24" s="39" t="n">
        <v>2</v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 t="inlineStr">
        <is>
          <t xml:space="preserve">PO3   </t>
        </is>
      </c>
      <c r="F25" s="36" t="n">
        <v>0</v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 t="inlineStr">
        <is>
          <t xml:space="preserve">PO4   </t>
        </is>
      </c>
      <c r="F26" s="39" t="n">
        <v>0</v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 t="inlineStr">
        <is>
          <t xml:space="preserve">PO5   </t>
        </is>
      </c>
      <c r="F27" s="36" t="n">
        <v>0</v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 t="inlineStr">
        <is>
          <t xml:space="preserve">PO6   </t>
        </is>
      </c>
      <c r="F28" s="39" t="n">
        <v>0</v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 t="inlineStr">
        <is>
          <t xml:space="preserve">PO7   </t>
        </is>
      </c>
      <c r="F29" s="36" t="n">
        <v>0</v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 t="inlineStr">
        <is>
          <t xml:space="preserve">PO8   </t>
        </is>
      </c>
      <c r="F30" s="39" t="n">
        <v>0</v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 t="inlineStr">
        <is>
          <t xml:space="preserve">PO9   </t>
        </is>
      </c>
      <c r="F31" s="36" t="n">
        <v>0</v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 t="inlineStr">
        <is>
          <t xml:space="preserve">PO10   </t>
        </is>
      </c>
      <c r="F32" s="39" t="n">
        <v>0</v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 t="inlineStr">
        <is>
          <t xml:space="preserve">PO11   </t>
        </is>
      </c>
      <c r="F33" s="36" t="n">
        <v>2</v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 t="inlineStr">
        <is>
          <t xml:space="preserve">PO12   </t>
        </is>
      </c>
      <c r="F34" s="39" t="n">
        <v>2</v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 t="inlineStr">
        <is>
          <t>PSO1</t>
        </is>
      </c>
      <c r="F35" s="36" t="n">
        <v>3</v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 t="inlineStr">
        <is>
          <t>PSO2</t>
        </is>
      </c>
      <c r="F36" s="39" t="n">
        <v>0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 t="inlineStr">
        <is>
          <t>PSO3</t>
        </is>
      </c>
      <c r="F37" s="36" t="n">
        <v>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 t="inlineStr">
        <is>
          <t>PSO4</t>
        </is>
      </c>
      <c r="F38" s="39" t="n">
        <v>0</v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 t="inlineStr">
        <is>
          <t>PSO5</t>
        </is>
      </c>
      <c r="F39" s="36" t="n">
        <v>0</v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 t="inlineStr">
        <is>
          <t xml:space="preserve">PO1   </t>
        </is>
      </c>
      <c r="F40" s="36" t="n">
        <v>3</v>
      </c>
      <c r="G40" s="37" t="n">
        <v>85</v>
      </c>
      <c r="H40" s="36" t="n">
        <v>3</v>
      </c>
      <c r="I40" s="37" t="n">
        <v>90</v>
      </c>
      <c r="J40" s="36" t="n">
        <v>3</v>
      </c>
      <c r="K40" s="37" t="n">
        <v>87.5</v>
      </c>
      <c r="L40" s="36" t="n">
        <v>3</v>
      </c>
      <c r="M40" s="37" t="n">
        <v>88.91</v>
      </c>
      <c r="N40" s="36" t="n">
        <v>3</v>
      </c>
      <c r="O40" s="37" t="n">
        <v>87.782</v>
      </c>
      <c r="P40" s="36" t="n">
        <v>3</v>
      </c>
    </row>
    <row r="41">
      <c r="D41" s="38" t="n"/>
      <c r="E41" s="39" t="inlineStr">
        <is>
          <t xml:space="preserve">PO2   </t>
        </is>
      </c>
      <c r="F41" s="39" t="n">
        <v>2</v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 t="inlineStr">
        <is>
          <t xml:space="preserve">PO3   </t>
        </is>
      </c>
      <c r="F42" s="36" t="n">
        <v>0</v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 t="inlineStr">
        <is>
          <t xml:space="preserve">PO4   </t>
        </is>
      </c>
      <c r="F43" s="39" t="n">
        <v>0</v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 t="inlineStr">
        <is>
          <t xml:space="preserve">PO5   </t>
        </is>
      </c>
      <c r="F44" s="36" t="n">
        <v>0</v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 t="inlineStr">
        <is>
          <t xml:space="preserve">PO6   </t>
        </is>
      </c>
      <c r="F45" s="39" t="n">
        <v>0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 t="inlineStr">
        <is>
          <t xml:space="preserve">PO7   </t>
        </is>
      </c>
      <c r="F46" s="36" t="n">
        <v>0</v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 t="inlineStr">
        <is>
          <t xml:space="preserve">PO8   </t>
        </is>
      </c>
      <c r="F47" s="39" t="n">
        <v>0</v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 t="inlineStr">
        <is>
          <t xml:space="preserve">PO9   </t>
        </is>
      </c>
      <c r="F48" s="36" t="n">
        <v>0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 t="inlineStr">
        <is>
          <t xml:space="preserve">PO10   </t>
        </is>
      </c>
      <c r="F49" s="39" t="n">
        <v>0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 t="inlineStr">
        <is>
          <t xml:space="preserve">PO11   </t>
        </is>
      </c>
      <c r="F50" s="36" t="n">
        <v>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 t="inlineStr">
        <is>
          <t xml:space="preserve">PO12   </t>
        </is>
      </c>
      <c r="F51" s="39" t="n">
        <v>2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 t="inlineStr">
        <is>
          <t>PSO1</t>
        </is>
      </c>
      <c r="F52" s="36" t="n">
        <v>3</v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 t="inlineStr">
        <is>
          <t>PSO2</t>
        </is>
      </c>
      <c r="F53" s="39" t="n">
        <v>0</v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 t="inlineStr">
        <is>
          <t>PSO3</t>
        </is>
      </c>
      <c r="F54" s="36" t="n">
        <v>1</v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 t="inlineStr">
        <is>
          <t>PSO4</t>
        </is>
      </c>
      <c r="F55" s="39" t="n">
        <v>0</v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 t="inlineStr">
        <is>
          <t>PSO5</t>
        </is>
      </c>
      <c r="F56" s="36" t="n">
        <v>0</v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 t="inlineStr">
        <is>
          <t xml:space="preserve">PO1   </t>
        </is>
      </c>
      <c r="F57" s="36" t="n">
        <v>3</v>
      </c>
      <c r="G57" s="37" t="n">
        <v>50</v>
      </c>
      <c r="H57" s="36" t="n">
        <v>2</v>
      </c>
      <c r="I57" s="37" t="n">
        <v>100</v>
      </c>
      <c r="J57" s="36" t="n">
        <v>3</v>
      </c>
      <c r="K57" s="37" t="n">
        <v>75</v>
      </c>
      <c r="L57" s="36" t="n">
        <v>3</v>
      </c>
      <c r="M57" s="37" t="n">
        <v>84.68000000000001</v>
      </c>
      <c r="N57" s="36" t="n">
        <v>3</v>
      </c>
      <c r="O57" s="37" t="n">
        <v>76.93600000000001</v>
      </c>
      <c r="P57" s="36" t="n">
        <v>3</v>
      </c>
    </row>
    <row r="58">
      <c r="D58" s="38" t="n"/>
      <c r="E58" s="39" t="inlineStr">
        <is>
          <t xml:space="preserve">PO2   </t>
        </is>
      </c>
      <c r="F58" s="39" t="n">
        <v>2</v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 t="inlineStr">
        <is>
          <t xml:space="preserve">PO3   </t>
        </is>
      </c>
      <c r="F59" s="36" t="n">
        <v>0</v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 t="inlineStr">
        <is>
          <t xml:space="preserve">PO4   </t>
        </is>
      </c>
      <c r="F60" s="39" t="n">
        <v>0</v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 t="inlineStr">
        <is>
          <t xml:space="preserve">PO5   </t>
        </is>
      </c>
      <c r="F61" s="36" t="n">
        <v>0</v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 t="inlineStr">
        <is>
          <t xml:space="preserve">PO6   </t>
        </is>
      </c>
      <c r="F62" s="39" t="n">
        <v>0</v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 t="inlineStr">
        <is>
          <t xml:space="preserve">PO7   </t>
        </is>
      </c>
      <c r="F63" s="36" t="n">
        <v>0</v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 t="inlineStr">
        <is>
          <t xml:space="preserve">PO8   </t>
        </is>
      </c>
      <c r="F64" s="39" t="n">
        <v>0</v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 t="inlineStr">
        <is>
          <t xml:space="preserve">PO9   </t>
        </is>
      </c>
      <c r="F65" s="36" t="n">
        <v>0</v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 t="inlineStr">
        <is>
          <t xml:space="preserve">PO10   </t>
        </is>
      </c>
      <c r="F66" s="39" t="n">
        <v>0</v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 t="inlineStr">
        <is>
          <t xml:space="preserve">PO11   </t>
        </is>
      </c>
      <c r="F67" s="36" t="n">
        <v>2</v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 t="inlineStr">
        <is>
          <t xml:space="preserve">PO12   </t>
        </is>
      </c>
      <c r="F68" s="39" t="n">
        <v>2</v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 t="inlineStr">
        <is>
          <t>PSO1</t>
        </is>
      </c>
      <c r="F69" s="36" t="n">
        <v>3</v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 t="inlineStr">
        <is>
          <t>PSO2</t>
        </is>
      </c>
      <c r="F70" s="39" t="n">
        <v>0</v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 t="inlineStr">
        <is>
          <t>PSO3</t>
        </is>
      </c>
      <c r="F71" s="36" t="n">
        <v>1</v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 t="inlineStr">
        <is>
          <t>PSO4</t>
        </is>
      </c>
      <c r="F72" s="39" t="n">
        <v>0</v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 t="inlineStr">
        <is>
          <t>PSO5</t>
        </is>
      </c>
      <c r="F73" s="36" t="n">
        <v>0</v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 t="inlineStr">
        <is>
          <t xml:space="preserve">PO1   </t>
        </is>
      </c>
      <c r="F74" s="36" t="n">
        <v>3</v>
      </c>
      <c r="G74" s="37" t="n">
        <v>85</v>
      </c>
      <c r="H74" s="36" t="n">
        <v>3</v>
      </c>
      <c r="I74" s="37" t="n">
        <v>100</v>
      </c>
      <c r="J74" s="36" t="n">
        <v>3</v>
      </c>
      <c r="K74" s="37" t="n">
        <v>92.5</v>
      </c>
      <c r="L74" s="36" t="n">
        <v>3</v>
      </c>
      <c r="M74" s="37" t="n">
        <v>90.25</v>
      </c>
      <c r="N74" s="36" t="n">
        <v>3</v>
      </c>
      <c r="O74" s="37" t="n">
        <v>92.05</v>
      </c>
      <c r="P74" s="36" t="n">
        <v>3</v>
      </c>
    </row>
    <row r="75">
      <c r="D75" s="38" t="n"/>
      <c r="E75" s="39" t="inlineStr">
        <is>
          <t xml:space="preserve">PO2   </t>
        </is>
      </c>
      <c r="F75" s="39" t="n">
        <v>2</v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 t="inlineStr">
        <is>
          <t xml:space="preserve">PO3   </t>
        </is>
      </c>
      <c r="F76" s="36" t="n">
        <v>0</v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 t="inlineStr">
        <is>
          <t xml:space="preserve">PO4   </t>
        </is>
      </c>
      <c r="F77" s="39" t="n">
        <v>0</v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 t="inlineStr">
        <is>
          <t xml:space="preserve">PO5   </t>
        </is>
      </c>
      <c r="F78" s="36" t="n">
        <v>0</v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 t="inlineStr">
        <is>
          <t xml:space="preserve">PO6   </t>
        </is>
      </c>
      <c r="F79" s="39" t="n">
        <v>0</v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 t="inlineStr">
        <is>
          <t xml:space="preserve">PO7   </t>
        </is>
      </c>
      <c r="F80" s="36" t="n">
        <v>0</v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 t="inlineStr">
        <is>
          <t xml:space="preserve">PO8   </t>
        </is>
      </c>
      <c r="F81" s="39" t="n">
        <v>0</v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 t="inlineStr">
        <is>
          <t xml:space="preserve">PO9   </t>
        </is>
      </c>
      <c r="F82" s="36" t="n">
        <v>0</v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 t="inlineStr">
        <is>
          <t xml:space="preserve">PO10   </t>
        </is>
      </c>
      <c r="F83" s="39" t="n">
        <v>0</v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 t="inlineStr">
        <is>
          <t xml:space="preserve">PO11   </t>
        </is>
      </c>
      <c r="F84" s="36" t="n">
        <v>2</v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 t="inlineStr">
        <is>
          <t xml:space="preserve">PO12   </t>
        </is>
      </c>
      <c r="F85" s="39" t="n">
        <v>2</v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 t="inlineStr">
        <is>
          <t>PSO1</t>
        </is>
      </c>
      <c r="F86" s="36" t="n">
        <v>3</v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 t="inlineStr">
        <is>
          <t>PSO2</t>
        </is>
      </c>
      <c r="F87" s="39" t="n">
        <v>0</v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 t="inlineStr">
        <is>
          <t>PSO3</t>
        </is>
      </c>
      <c r="F88" s="36" t="n">
        <v>1</v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 t="inlineStr">
        <is>
          <t>PSO4</t>
        </is>
      </c>
      <c r="F89" s="39" t="n">
        <v>0</v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 t="inlineStr">
        <is>
          <t>PSO5</t>
        </is>
      </c>
      <c r="F90" s="36" t="n">
        <v>0</v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 t="n">
        <v>9</v>
      </c>
      <c r="F96" s="18" t="n">
        <v>6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6</v>
      </c>
      <c r="P96" s="18" t="n">
        <v>6</v>
      </c>
      <c r="Q96" s="18" t="n">
        <v>9</v>
      </c>
      <c r="R96" s="18" t="n">
        <v>0</v>
      </c>
      <c r="S96" s="18" t="n">
        <v>3</v>
      </c>
      <c r="T96" s="18" t="n">
        <v>0</v>
      </c>
      <c r="U96" s="18" t="n">
        <v>0</v>
      </c>
    </row>
    <row r="97">
      <c r="D97" s="16" t="inlineStr">
        <is>
          <t>CO2</t>
        </is>
      </c>
      <c r="E97" s="18" t="n">
        <v>9</v>
      </c>
      <c r="F97" s="18" t="n">
        <v>6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6</v>
      </c>
      <c r="P97" s="18" t="n">
        <v>6</v>
      </c>
      <c r="Q97" s="18" t="n">
        <v>9</v>
      </c>
      <c r="R97" s="18" t="n">
        <v>0</v>
      </c>
      <c r="S97" s="18" t="n">
        <v>3</v>
      </c>
      <c r="T97" s="18" t="n">
        <v>0</v>
      </c>
      <c r="U97" s="18" t="n">
        <v>0</v>
      </c>
    </row>
    <row r="98">
      <c r="D98" s="16" t="inlineStr">
        <is>
          <t>CO3</t>
        </is>
      </c>
      <c r="E98" s="18" t="n">
        <v>9</v>
      </c>
      <c r="F98" s="18" t="n">
        <v>6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6</v>
      </c>
      <c r="P98" s="18" t="n">
        <v>6</v>
      </c>
      <c r="Q98" s="18" t="n">
        <v>9</v>
      </c>
      <c r="R98" s="18" t="n">
        <v>0</v>
      </c>
      <c r="S98" s="18" t="n">
        <v>3</v>
      </c>
      <c r="T98" s="18" t="n">
        <v>0</v>
      </c>
      <c r="U98" s="18" t="n">
        <v>0</v>
      </c>
    </row>
    <row r="99">
      <c r="D99" s="16" t="inlineStr">
        <is>
          <t>CO4</t>
        </is>
      </c>
      <c r="E99" s="18" t="n">
        <v>9</v>
      </c>
      <c r="F99" s="18" t="n">
        <v>6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6</v>
      </c>
      <c r="P99" s="18" t="n">
        <v>6</v>
      </c>
      <c r="Q99" s="18" t="n">
        <v>9</v>
      </c>
      <c r="R99" s="18" t="n">
        <v>0</v>
      </c>
      <c r="S99" s="18" t="n">
        <v>3</v>
      </c>
      <c r="T99" s="18" t="n">
        <v>0</v>
      </c>
      <c r="U99" s="18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 t="n">
        <v>3</v>
      </c>
      <c r="F101" s="31" t="n">
        <v>3</v>
      </c>
      <c r="G101" s="31" t="n">
        <v>0</v>
      </c>
      <c r="H101" s="31" t="n">
        <v>0</v>
      </c>
      <c r="I101" s="31" t="n">
        <v>0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3</v>
      </c>
      <c r="P101" s="31" t="n">
        <v>3</v>
      </c>
      <c r="Q101" s="31" t="n">
        <v>3</v>
      </c>
      <c r="R101" s="31" t="n">
        <v>0</v>
      </c>
      <c r="S101" s="31" t="n">
        <v>3</v>
      </c>
      <c r="T101" s="31" t="n">
        <v>0</v>
      </c>
      <c r="U101" s="3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 t="inlineStr">
        <is>
          <t>50 % of CIE + 50 % of SEE</t>
        </is>
      </c>
      <c r="L3" s="41" t="n"/>
      <c r="M3" s="41" t="n"/>
      <c r="N3" s="41" t="n"/>
      <c r="O3" s="41" t="inlineStr">
        <is>
          <t>80 % of Direct + 20 % of Indirect</t>
        </is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Branch</t>
        </is>
      </c>
      <c r="B5" s="5" t="inlineStr">
        <is>
          <t>CSE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 t="n">
        <v>80</v>
      </c>
      <c r="H5" s="45" t="n">
        <v>3</v>
      </c>
      <c r="I5" s="41" t="n">
        <v>95</v>
      </c>
      <c r="J5" s="45" t="n">
        <v>3</v>
      </c>
      <c r="K5" s="41" t="n">
        <v>87.5</v>
      </c>
      <c r="L5" s="45" t="n">
        <v>3</v>
      </c>
      <c r="M5" s="41" t="n">
        <v>86.8</v>
      </c>
      <c r="N5" s="45" t="n">
        <v>3</v>
      </c>
      <c r="O5" s="41" t="n">
        <v>87.36</v>
      </c>
      <c r="P5" s="45" t="n">
        <v>3</v>
      </c>
      <c r="Q5" s="43" t="n">
        <v>95</v>
      </c>
      <c r="R5" s="41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1" t="n"/>
      <c r="E6" s="41" t="n"/>
      <c r="F6" s="41" t="inlineStr">
        <is>
          <t>CO2</t>
        </is>
      </c>
      <c r="G6" s="41" t="n">
        <v>85</v>
      </c>
      <c r="H6" s="45" t="n">
        <v>3</v>
      </c>
      <c r="I6" s="41" t="n">
        <v>90</v>
      </c>
      <c r="J6" s="45" t="n">
        <v>3</v>
      </c>
      <c r="K6" s="41" t="n">
        <v>87.5</v>
      </c>
      <c r="L6" s="45" t="n">
        <v>3</v>
      </c>
      <c r="M6" s="41" t="n">
        <v>88.91</v>
      </c>
      <c r="N6" s="45" t="n">
        <v>3</v>
      </c>
      <c r="O6" s="41" t="n">
        <v>87.782</v>
      </c>
      <c r="P6" s="45" t="n">
        <v>3</v>
      </c>
      <c r="Q6" s="43" t="n">
        <v>95</v>
      </c>
      <c r="R6" s="41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 t="n">
        <v>50</v>
      </c>
      <c r="H7" s="45" t="n">
        <v>2</v>
      </c>
      <c r="I7" s="41" t="n">
        <v>100</v>
      </c>
      <c r="J7" s="45" t="n">
        <v>3</v>
      </c>
      <c r="K7" s="41" t="n">
        <v>75</v>
      </c>
      <c r="L7" s="45" t="n">
        <v>3</v>
      </c>
      <c r="M7" s="41" t="n">
        <v>84.68000000000001</v>
      </c>
      <c r="N7" s="45" t="n">
        <v>3</v>
      </c>
      <c r="O7" s="41" t="n">
        <v>76.93600000000001</v>
      </c>
      <c r="P7" s="45" t="n">
        <v>3</v>
      </c>
      <c r="Q7" s="43" t="n">
        <v>95</v>
      </c>
      <c r="R7" s="41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1" t="n"/>
      <c r="E8" s="41" t="n"/>
      <c r="F8" s="41" t="inlineStr">
        <is>
          <t>CO4</t>
        </is>
      </c>
      <c r="G8" s="41" t="n">
        <v>85</v>
      </c>
      <c r="H8" s="45" t="n">
        <v>3</v>
      </c>
      <c r="I8" s="41" t="n">
        <v>100</v>
      </c>
      <c r="J8" s="45" t="n">
        <v>3</v>
      </c>
      <c r="K8" s="41" t="n">
        <v>92.5</v>
      </c>
      <c r="L8" s="45" t="n">
        <v>3</v>
      </c>
      <c r="M8" s="41" t="n">
        <v>90.25</v>
      </c>
      <c r="N8" s="45" t="n">
        <v>3</v>
      </c>
      <c r="O8" s="41" t="n">
        <v>92.05</v>
      </c>
      <c r="P8" s="45" t="n">
        <v>3</v>
      </c>
      <c r="Q8" s="43" t="n">
        <v>95</v>
      </c>
      <c r="R8" s="41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Semester</t>
        </is>
      </c>
      <c r="B2" s="3" t="inlineStr">
        <is>
          <t>Odd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Subject_Name</t>
        </is>
      </c>
      <c r="B3" s="5" t="inlineStr">
        <is>
          <t>FLA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Number_of_Students</t>
        </is>
      </c>
      <c r="B5" s="5" t="n">
        <v>67</v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Subject_Code</t>
        </is>
      </c>
      <c r="B6" s="3" t="inlineStr">
        <is>
          <t>CSE411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Teacher</t>
        </is>
      </c>
      <c r="B8" s="3" t="inlineStr">
        <is>
          <t>Dr. S. S. Patil</t>
        </is>
      </c>
      <c r="C8" s="2" t="n"/>
      <c r="D8" s="2" t="n"/>
      <c r="E8" s="2" t="n"/>
    </row>
    <row r="9">
      <c r="A9" s="5" t="inlineStr">
        <is>
          <t>Number_of_COs</t>
        </is>
      </c>
      <c r="B9" s="5" t="n">
        <v>4</v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Branch</t>
        </is>
      </c>
      <c r="B10" s="3" t="inlineStr">
        <is>
          <t>CSE</t>
        </is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Academic_year</t>
        </is>
      </c>
      <c r="B11" s="5" t="inlineStr">
        <is>
          <t>2022-2023</t>
        </is>
      </c>
      <c r="C11" s="2" t="n"/>
      <c r="D11" s="11" t="inlineStr">
        <is>
          <t>CO1</t>
        </is>
      </c>
      <c r="E11" s="12" t="n">
        <v>64.90000000000001</v>
      </c>
    </row>
    <row r="12">
      <c r="A12" s="2" t="n"/>
      <c r="B12" s="2" t="n"/>
      <c r="C12" s="2" t="n"/>
      <c r="D12" s="13" t="inlineStr">
        <is>
          <t>CO2</t>
        </is>
      </c>
      <c r="E12" s="14" t="n">
        <v>66.455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63.34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67.625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>
        <f>SUMIFS(C3:I3, C6:I6, "CSE411_CO1")</f>
        <v/>
      </c>
      <c r="L3" s="18">
        <f>SUMIFS(C3:I3, C6:I6, "CSE411_CO2")</f>
        <v/>
      </c>
      <c r="M3" s="18">
        <f>SUMIFS(C3:I3, C6:I6, "CSE411_CO3")</f>
        <v/>
      </c>
      <c r="N3" s="18">
        <f>SUMIFS(C3:I3, C6:I6, "CSE411_CO4")</f>
        <v/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>
        <f>SUMIFS(C4:I4, C6:I6, "CSE411_CO1")</f>
        <v/>
      </c>
      <c r="L4" s="18">
        <f>SUMIFS(C4:I4, C6:I6, "CSE411_CO2")</f>
        <v/>
      </c>
      <c r="M4" s="18">
        <f>SUMIFS(C4:I4, C6:I6, "CSE411_CO3")</f>
        <v/>
      </c>
      <c r="N4" s="18">
        <f>SUMIFS(C4:I4, C6:I6,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>
        <f>SUMIFS(C11:I11, C6:I6, "CSE411_CO1")</f>
        <v/>
      </c>
      <c r="L11" s="18">
        <f>SUMIFS(C11:I11, C6:I6, "CSE411_CO2")</f>
        <v/>
      </c>
      <c r="M11" s="18">
        <f>SUMIFS(C11:I11, C6:I6, "CSE411_CO3")</f>
        <v/>
      </c>
      <c r="N11" s="18">
        <f>SUMIFS(C11:I11, C6:I6,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>
        <f>SUMIFS(C12:I12, C6:I6, "CSE411_CO1")</f>
        <v/>
      </c>
      <c r="L12" s="18">
        <f>SUMIFS(C12:I12, C6:I6, "CSE411_CO2")</f>
        <v/>
      </c>
      <c r="M12" s="18">
        <f>SUMIFS(C12:I12, C6:I6, "CSE411_CO3")</f>
        <v/>
      </c>
      <c r="N12" s="18">
        <f>SUMIFS(C12:I12, C6:I6,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>
        <f>SUMIFS(C13:I13, C6:I6, "CSE411_CO1")</f>
        <v/>
      </c>
      <c r="L13" s="18">
        <f>SUMIFS(C13:I13, C6:I6, "CSE411_CO2")</f>
        <v/>
      </c>
      <c r="M13" s="18">
        <f>SUMIFS(C13:I13, C6:I6, "CSE411_CO3")</f>
        <v/>
      </c>
      <c r="N13" s="18">
        <f>SUMIFS(C13:I13, C6:I6,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>
        <f>SUMIFS(C14:I14, C6:I6, "CSE411_CO1")</f>
        <v/>
      </c>
      <c r="L14" s="18">
        <f>SUMIFS(C14:I14, C6:I6, "CSE411_CO2")</f>
        <v/>
      </c>
      <c r="M14" s="18">
        <f>SUMIFS(C14:I14, C6:I6, "CSE411_CO3")</f>
        <v/>
      </c>
      <c r="N14" s="18">
        <f>SUMIFS(C14:I14, C6:I6,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>
        <f>SUMIFS(C15:I15, C6:I6, "CSE411_CO1")</f>
        <v/>
      </c>
      <c r="L15" s="18">
        <f>SUMIFS(C15:I15, C6:I6, "CSE411_CO2")</f>
        <v/>
      </c>
      <c r="M15" s="18">
        <f>SUMIFS(C15:I15, C6:I6, "CSE411_CO3")</f>
        <v/>
      </c>
      <c r="N15" s="18">
        <f>SUMIFS(C15:I15, C6:I6,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/>
      </c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>
        <f>SUMIFS(C16:I16, C6:I6, "CSE411_CO1")</f>
        <v/>
      </c>
      <c r="L16" s="18">
        <f>SUMIFS(C16:I16, C6:I6, "CSE411_CO2")</f>
        <v/>
      </c>
      <c r="M16" s="18">
        <f>SUMIFS(C16:I16, C6:I6, "CSE411_CO3")</f>
        <v/>
      </c>
      <c r="N16" s="18">
        <f>SUMIFS(C16:I16, C6:I6,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>
        <f>SUMIFS(C17:I17, C6:I6, "CSE411_CO1")</f>
        <v/>
      </c>
      <c r="L17" s="18">
        <f>SUMIFS(C17:I17, C6:I6, "CSE411_CO2")</f>
        <v/>
      </c>
      <c r="M17" s="18">
        <f>SUMIFS(C17:I17, C6:I6, "CSE411_CO3")</f>
        <v/>
      </c>
      <c r="N17" s="18">
        <f>SUMIFS(C17:I17, C6:I6,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>
        <v/>
      </c>
      <c r="K18" s="18">
        <f>SUMIFS(C18:I18, C6:I6, "CSE411_CO1")</f>
        <v/>
      </c>
      <c r="L18" s="18">
        <f>SUMIFS(C18:I18, C6:I6, "CSE411_CO2")</f>
        <v/>
      </c>
      <c r="M18" s="18">
        <f>SUMIFS(C18:I18, C6:I6, "CSE411_CO3")</f>
        <v/>
      </c>
      <c r="N18" s="18">
        <f>SUMIFS(C18:I18, C6:I6,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/>
      </c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>
        <f>SUMIFS(C19:I19, C6:I6, "CSE411_CO1")</f>
        <v/>
      </c>
      <c r="L19" s="18">
        <f>SUMIFS(C19:I19, C6:I6, "CSE411_CO2")</f>
        <v/>
      </c>
      <c r="M19" s="18">
        <f>SUMIFS(C19:I19, C6:I6, "CSE411_CO3")</f>
        <v/>
      </c>
      <c r="N19" s="18">
        <f>SUMIFS(C19:I19, C6:I6,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>
        <f>SUMIFS(C20:I20, C6:I6, "CSE411_CO1")</f>
        <v/>
      </c>
      <c r="L20" s="18">
        <f>SUMIFS(C20:I20, C6:I6, "CSE411_CO2")</f>
        <v/>
      </c>
      <c r="M20" s="18">
        <f>SUMIFS(C20:I20, C6:I6, "CSE411_CO3")</f>
        <v/>
      </c>
      <c r="N20" s="18">
        <f>SUMIFS(C20:I20, C6:I6,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>
        <f>SUMIFS(C21:I21, C6:I6, "CSE411_CO1")</f>
        <v/>
      </c>
      <c r="L21" s="18">
        <f>SUMIFS(C21:I21, C6:I6, "CSE411_CO2")</f>
        <v/>
      </c>
      <c r="M21" s="18">
        <f>SUMIFS(C21:I21, C6:I6, "CSE411_CO3")</f>
        <v/>
      </c>
      <c r="N21" s="18">
        <f>SUMIFS(C21:I21, C6:I6,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>
        <f>SUMIFS(C22:I22, C6:I6, "CSE411_CO1")</f>
        <v/>
      </c>
      <c r="L22" s="18">
        <f>SUMIFS(C22:I22, C6:I6, "CSE411_CO2")</f>
        <v/>
      </c>
      <c r="M22" s="18">
        <f>SUMIFS(C22:I22, C6:I6, "CSE411_CO3")</f>
        <v/>
      </c>
      <c r="N22" s="18">
        <f>SUMIFS(C22:I22, C6:I6,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>
        <f>SUMIFS(C23:I23, C6:I6, "CSE411_CO1")</f>
        <v/>
      </c>
      <c r="L23" s="18">
        <f>SUMIFS(C23:I23, C6:I6, "CSE411_CO2")</f>
        <v/>
      </c>
      <c r="M23" s="18">
        <f>SUMIFS(C23:I23, C6:I6, "CSE411_CO3")</f>
        <v/>
      </c>
      <c r="N23" s="18">
        <f>SUMIFS(C23:I23, C6:I6,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>
        <f>SUMIFS(C24:I24, C6:I6, "CSE411_CO1")</f>
        <v/>
      </c>
      <c r="L24" s="18">
        <f>SUMIFS(C24:I24, C6:I6, "CSE411_CO2")</f>
        <v/>
      </c>
      <c r="M24" s="18">
        <f>SUMIFS(C24:I24, C6:I6, "CSE411_CO3")</f>
        <v/>
      </c>
      <c r="N24" s="18">
        <f>SUMIFS(C24:I24, C6:I6,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>
        <f>SUMIFS(C25:I25, C6:I6, "CSE411_CO1")</f>
        <v/>
      </c>
      <c r="L25" s="18">
        <f>SUMIFS(C25:I25, C6:I6, "CSE411_CO2")</f>
        <v/>
      </c>
      <c r="M25" s="18">
        <f>SUMIFS(C25:I25, C6:I6, "CSE411_CO3")</f>
        <v/>
      </c>
      <c r="N25" s="18">
        <f>SUMIFS(C25:I25, C6:I6,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/>
      </c>
      <c r="D26" s="19" t="n">
        <v>2</v>
      </c>
      <c r="E26" s="19" t="n">
        <v>2</v>
      </c>
      <c r="F26" s="19" t="n">
        <v/>
      </c>
      <c r="G26" s="19" t="n">
        <v>3</v>
      </c>
      <c r="H26" s="19" t="n">
        <v>8</v>
      </c>
      <c r="I26" s="19" t="n">
        <v>9</v>
      </c>
      <c r="K26" s="18">
        <f>SUMIFS(C26:I26, C6:I6, "CSE411_CO1")</f>
        <v/>
      </c>
      <c r="L26" s="18">
        <f>SUMIFS(C26:I26, C6:I6, "CSE411_CO2")</f>
        <v/>
      </c>
      <c r="M26" s="18">
        <f>SUMIFS(C26:I26, C6:I6, "CSE411_CO3")</f>
        <v/>
      </c>
      <c r="N26" s="18">
        <f>SUMIFS(C26:I26, C6:I6,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>
        <f>SUMIFS(C27:I27, C6:I6, "CSE411_CO1")</f>
        <v/>
      </c>
      <c r="L27" s="18">
        <f>SUMIFS(C27:I27, C6:I6, "CSE411_CO2")</f>
        <v/>
      </c>
      <c r="M27" s="18">
        <f>SUMIFS(C27:I27, C6:I6, "CSE411_CO3")</f>
        <v/>
      </c>
      <c r="N27" s="18">
        <f>SUMIFS(C27:I27, C6:I6,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>
        <v/>
      </c>
      <c r="I28" s="19" t="n">
        <v>8</v>
      </c>
      <c r="K28" s="18">
        <f>SUMIFS(C28:I28, C6:I6, "CSE411_CO1")</f>
        <v/>
      </c>
      <c r="L28" s="18">
        <f>SUMIFS(C28:I28, C6:I6, "CSE411_CO2")</f>
        <v/>
      </c>
      <c r="M28" s="18">
        <f>SUMIFS(C28:I28, C6:I6, "CSE411_CO3")</f>
        <v/>
      </c>
      <c r="N28" s="18">
        <f>SUMIFS(C28:I28, C6:I6,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>
        <f>SUMIFS(C29:I29, C6:I6, "CSE411_CO1")</f>
        <v/>
      </c>
      <c r="L29" s="18">
        <f>SUMIFS(C29:I29, C6:I6, "CSE411_CO2")</f>
        <v/>
      </c>
      <c r="M29" s="18">
        <f>SUMIFS(C29:I29, C6:I6, "CSE411_CO3")</f>
        <v/>
      </c>
      <c r="N29" s="18">
        <f>SUMIFS(C29:I29, C6:I6,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>
        <f>SUMIFS(C30:I30, C6:I6, "CSE411_CO1")</f>
        <v/>
      </c>
      <c r="L30" s="18">
        <f>SUMIFS(C30:I30, C6:I6, "CSE411_CO2")</f>
        <v/>
      </c>
      <c r="M30" s="18">
        <f>SUMIFS(C30:I30, C6:I6, "CSE411_CO3")</f>
        <v/>
      </c>
      <c r="N30" s="18">
        <f>SUMIFS(C30:I30, C6:I6,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4</v>
      </c>
      <c r="D31" s="17" t="n">
        <v>5</v>
      </c>
      <c r="E31" s="17" t="n">
        <v>3</v>
      </c>
      <c r="F31" s="17" t="n">
        <v>2</v>
      </c>
      <c r="G31" s="17" t="n">
        <v>9</v>
      </c>
      <c r="H31" s="17" t="n">
        <v>6</v>
      </c>
      <c r="I31" s="17" t="n">
        <v>6</v>
      </c>
      <c r="K31" s="18">
        <f>SUMIFS(C31:I31, C6:I6, "CSE411_CO1")</f>
        <v/>
      </c>
      <c r="L31" s="18">
        <f>SUMIFS(C31:I31, C6:I6, "CSE411_CO2")</f>
        <v/>
      </c>
      <c r="M31" s="18">
        <f>SUMIFS(C31:I31, C6:I6, "CSE411_CO3")</f>
        <v/>
      </c>
      <c r="N31" s="18">
        <f>SUMIFS(C31:I31, C6:I6,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3</v>
      </c>
      <c r="F32" s="19" t="n">
        <v>3</v>
      </c>
      <c r="G32" s="19" t="n">
        <v>10</v>
      </c>
      <c r="H32" s="19" t="n">
        <v>10</v>
      </c>
      <c r="I32" s="19" t="n">
        <v>9</v>
      </c>
      <c r="K32" s="18">
        <f>SUMIFS(C32:I32, C6:I6, "CSE411_CO1")</f>
        <v/>
      </c>
      <c r="L32" s="18">
        <f>SUMIFS(C32:I32, C6:I6, "CSE411_CO2")</f>
        <v/>
      </c>
      <c r="M32" s="18">
        <f>SUMIFS(C32:I32, C6:I6, "CSE411_CO3")</f>
        <v/>
      </c>
      <c r="N32" s="18">
        <f>SUMIFS(C32:I32, C6:I6,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3</v>
      </c>
      <c r="D33" s="17" t="n">
        <v>5</v>
      </c>
      <c r="E33" s="17" t="n">
        <v/>
      </c>
      <c r="F33" s="17" t="n">
        <v>2</v>
      </c>
      <c r="G33" s="17" t="n">
        <v>9</v>
      </c>
      <c r="H33" s="17" t="n">
        <v>7</v>
      </c>
      <c r="I33" s="17" t="n">
        <v>8</v>
      </c>
      <c r="K33" s="18">
        <f>SUMIFS(C33:I33, C6:I6, "CSE411_CO1")</f>
        <v/>
      </c>
      <c r="L33" s="18">
        <f>SUMIFS(C33:I33, C6:I6, "CSE411_CO2")</f>
        <v/>
      </c>
      <c r="M33" s="18">
        <f>SUMIFS(C33:I33, C6:I6, "CSE411_CO3")</f>
        <v/>
      </c>
      <c r="N33" s="18">
        <f>SUMIFS(C33:I33, C6:I6,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3</v>
      </c>
      <c r="D34" s="19" t="n">
        <v>2</v>
      </c>
      <c r="E34" s="19" t="n">
        <v>5</v>
      </c>
      <c r="F34" s="19" t="n">
        <v>3</v>
      </c>
      <c r="G34" s="19" t="n">
        <v>10</v>
      </c>
      <c r="H34" s="19" t="n">
        <v/>
      </c>
      <c r="I34" s="19" t="n">
        <v>6</v>
      </c>
      <c r="K34" s="18">
        <f>SUMIFS(C34:I34, C6:I6, "CSE411_CO1")</f>
        <v/>
      </c>
      <c r="L34" s="18">
        <f>SUMIFS(C34:I34, C6:I6, "CSE411_CO2")</f>
        <v/>
      </c>
      <c r="M34" s="18">
        <f>SUMIFS(C34:I34, C6:I6, "CSE411_CO3")</f>
        <v/>
      </c>
      <c r="N34" s="18">
        <f>SUMIFS(C34:I34, C6:I6,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2</v>
      </c>
      <c r="D35" s="17" t="n">
        <v>3</v>
      </c>
      <c r="E35" s="17" t="n">
        <v>5</v>
      </c>
      <c r="F35" s="17" t="n">
        <v>2</v>
      </c>
      <c r="G35" s="17" t="n">
        <v>10</v>
      </c>
      <c r="H35" s="17" t="n">
        <v>10</v>
      </c>
      <c r="I35" s="17" t="n">
        <v>8</v>
      </c>
      <c r="K35" s="18">
        <f>SUMIFS(C35:I35, C6:I6, "CSE411_CO1")</f>
        <v/>
      </c>
      <c r="L35" s="18">
        <f>SUMIFS(C35:I35, C6:I6, "CSE411_CO2")</f>
        <v/>
      </c>
      <c r="M35" s="18">
        <f>SUMIFS(C35:I35, C6:I6, "CSE411_CO3")</f>
        <v/>
      </c>
      <c r="N35" s="18">
        <f>SUMIFS(C35:I35, C6:I6,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4</v>
      </c>
      <c r="D36" s="19" t="n">
        <v>5</v>
      </c>
      <c r="E36" s="19" t="n">
        <v>5</v>
      </c>
      <c r="F36" s="19" t="n">
        <v>3</v>
      </c>
      <c r="G36" s="19" t="n">
        <v>8</v>
      </c>
      <c r="H36" s="19" t="n">
        <v>10</v>
      </c>
      <c r="I36" s="19" t="n">
        <v>10</v>
      </c>
      <c r="K36" s="18">
        <f>SUMIFS(C36:I36, C6:I6, "CSE411_CO1")</f>
        <v/>
      </c>
      <c r="L36" s="18">
        <f>SUMIFS(C36:I36, C6:I6, "CSE411_CO2")</f>
        <v/>
      </c>
      <c r="M36" s="18">
        <f>SUMIFS(C36:I36, C6:I6, "CSE411_CO3")</f>
        <v/>
      </c>
      <c r="N36" s="18">
        <f>SUMIFS(C36:I36, C6:I6,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4</v>
      </c>
      <c r="D37" s="17" t="n">
        <v>3</v>
      </c>
      <c r="E37" s="17" t="n">
        <v>5</v>
      </c>
      <c r="F37" s="17" t="n">
        <v>2</v>
      </c>
      <c r="G37" s="17" t="n">
        <v>10</v>
      </c>
      <c r="H37" s="17" t="n">
        <v>10</v>
      </c>
      <c r="I37" s="17" t="n">
        <v>9</v>
      </c>
      <c r="K37" s="18">
        <f>SUMIFS(C37:I37, C6:I6, "CSE411_CO1")</f>
        <v/>
      </c>
      <c r="L37" s="18">
        <f>SUMIFS(C37:I37, C6:I6, "CSE411_CO2")</f>
        <v/>
      </c>
      <c r="M37" s="18">
        <f>SUMIFS(C37:I37, C6:I6, "CSE411_CO3")</f>
        <v/>
      </c>
      <c r="N37" s="18">
        <f>SUMIFS(C37:I37, C6:I6,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3</v>
      </c>
      <c r="D38" s="19" t="n">
        <v>2</v>
      </c>
      <c r="E38" s="19" t="n">
        <v>3</v>
      </c>
      <c r="F38" s="19" t="n">
        <v>3</v>
      </c>
      <c r="G38" s="19" t="n">
        <v/>
      </c>
      <c r="H38" s="19" t="n">
        <v>9</v>
      </c>
      <c r="I38" s="19" t="n">
        <v>8</v>
      </c>
      <c r="K38" s="18">
        <f>SUMIFS(C38:I38, C6:I6, "CSE411_CO1")</f>
        <v/>
      </c>
      <c r="L38" s="18">
        <f>SUMIFS(C38:I38, C6:I6, "CSE411_CO2")</f>
        <v/>
      </c>
      <c r="M38" s="18">
        <f>SUMIFS(C38:I38, C6:I6, "CSE411_CO3")</f>
        <v/>
      </c>
      <c r="N38" s="18">
        <f>SUMIFS(C38:I38, C6:I6,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3</v>
      </c>
      <c r="D39" s="17" t="n">
        <v>3</v>
      </c>
      <c r="E39" s="17" t="n">
        <v>3</v>
      </c>
      <c r="F39" s="17" t="n">
        <v/>
      </c>
      <c r="G39" s="17" t="n">
        <v/>
      </c>
      <c r="H39" s="17" t="n">
        <v>10</v>
      </c>
      <c r="I39" s="17" t="n">
        <v>10</v>
      </c>
      <c r="K39" s="18">
        <f>SUMIFS(C39:I39, C6:I6, "CSE411_CO1")</f>
        <v/>
      </c>
      <c r="L39" s="18">
        <f>SUMIFS(C39:I39, C6:I6, "CSE411_CO2")</f>
        <v/>
      </c>
      <c r="M39" s="18">
        <f>SUMIFS(C39:I39, C6:I6, "CSE411_CO3")</f>
        <v/>
      </c>
      <c r="N39" s="18">
        <f>SUMIFS(C39:I39, C6:I6,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3</v>
      </c>
      <c r="E40" s="19" t="n">
        <v>2</v>
      </c>
      <c r="F40" s="19" t="n">
        <v>3</v>
      </c>
      <c r="G40" s="19" t="n">
        <v>10</v>
      </c>
      <c r="H40" s="19" t="n">
        <v>10</v>
      </c>
      <c r="I40" s="19" t="n">
        <v>7</v>
      </c>
      <c r="K40" s="18">
        <f>SUMIFS(C40:I40, C6:I6, "CSE411_CO1")</f>
        <v/>
      </c>
      <c r="L40" s="18">
        <f>SUMIFS(C40:I40, C6:I6, "CSE411_CO2")</f>
        <v/>
      </c>
      <c r="M40" s="18">
        <f>SUMIFS(C40:I40, C6:I6, "CSE411_CO3")</f>
        <v/>
      </c>
      <c r="N40" s="18">
        <f>SUMIFS(C40:I40, C6:I6,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3</v>
      </c>
      <c r="D41" s="17" t="n">
        <v>3</v>
      </c>
      <c r="E41" s="17" t="n">
        <v>2</v>
      </c>
      <c r="F41" s="17" t="n">
        <v>2</v>
      </c>
      <c r="G41" s="17" t="n">
        <v>8</v>
      </c>
      <c r="H41" s="17" t="n">
        <v>7</v>
      </c>
      <c r="I41" s="17" t="n">
        <v>8</v>
      </c>
      <c r="K41" s="18">
        <f>SUMIFS(C41:I41, C6:I6, "CSE411_CO1")</f>
        <v/>
      </c>
      <c r="L41" s="18">
        <f>SUMIFS(C41:I41, C6:I6, "CSE411_CO2")</f>
        <v/>
      </c>
      <c r="M41" s="18">
        <f>SUMIFS(C41:I41, C6:I6, "CSE411_CO3")</f>
        <v/>
      </c>
      <c r="N41" s="18">
        <f>SUMIFS(C41:I41, C6:I6,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4</v>
      </c>
      <c r="E42" s="19" t="n">
        <v>3</v>
      </c>
      <c r="F42" s="19" t="n">
        <v>3</v>
      </c>
      <c r="G42" s="19" t="n">
        <v>9</v>
      </c>
      <c r="H42" s="19" t="n">
        <v>8</v>
      </c>
      <c r="I42" s="19" t="n">
        <v>8</v>
      </c>
      <c r="K42" s="18">
        <f>SUMIFS(C42:I42, C6:I6, "CSE411_CO1")</f>
        <v/>
      </c>
      <c r="L42" s="18">
        <f>SUMIFS(C42:I42, C6:I6, "CSE411_CO2")</f>
        <v/>
      </c>
      <c r="M42" s="18">
        <f>SUMIFS(C42:I42, C6:I6, "CSE411_CO3")</f>
        <v/>
      </c>
      <c r="N42" s="18">
        <f>SUMIFS(C42:I42, C6:I6,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4</v>
      </c>
      <c r="D43" s="17" t="n">
        <v>4</v>
      </c>
      <c r="E43" s="17" t="n">
        <v>4</v>
      </c>
      <c r="F43" s="17" t="n">
        <v>2</v>
      </c>
      <c r="G43" s="17" t="n">
        <v>10</v>
      </c>
      <c r="H43" s="17" t="n">
        <v>10</v>
      </c>
      <c r="I43" s="17" t="n">
        <v>10</v>
      </c>
      <c r="K43" s="18">
        <f>SUMIFS(C43:I43, C6:I6, "CSE411_CO1")</f>
        <v/>
      </c>
      <c r="L43" s="18">
        <f>SUMIFS(C43:I43, C6:I6, "CSE411_CO2")</f>
        <v/>
      </c>
      <c r="M43" s="18">
        <f>SUMIFS(C43:I43, C6:I6, "CSE411_CO3")</f>
        <v/>
      </c>
      <c r="N43" s="18">
        <f>SUMIFS(C43:I43, C6:I6,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4</v>
      </c>
      <c r="D44" s="19" t="n">
        <v>4</v>
      </c>
      <c r="E44" s="19" t="n">
        <v>4</v>
      </c>
      <c r="F44" s="19" t="n">
        <v>3</v>
      </c>
      <c r="G44" s="19" t="n">
        <v>10</v>
      </c>
      <c r="H44" s="19" t="n">
        <v>8</v>
      </c>
      <c r="I44" s="19" t="n">
        <v>7</v>
      </c>
      <c r="K44" s="18">
        <f>SUMIFS(C44:I44, C6:I6, "CSE411_CO1")</f>
        <v/>
      </c>
      <c r="L44" s="18">
        <f>SUMIFS(C44:I44, C6:I6, "CSE411_CO2")</f>
        <v/>
      </c>
      <c r="M44" s="18">
        <f>SUMIFS(C44:I44, C6:I6, "CSE411_CO3")</f>
        <v/>
      </c>
      <c r="N44" s="18">
        <f>SUMIFS(C44:I44, C6:I6,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3</v>
      </c>
      <c r="D45" s="17" t="n">
        <v>3</v>
      </c>
      <c r="E45" s="17" t="n">
        <v>5</v>
      </c>
      <c r="F45" s="17" t="n">
        <v>3</v>
      </c>
      <c r="G45" s="17" t="n">
        <v>6</v>
      </c>
      <c r="H45" s="17" t="n">
        <v>9</v>
      </c>
      <c r="I45" s="17" t="n">
        <v>8</v>
      </c>
      <c r="K45" s="18">
        <f>SUMIFS(C45:I45, C6:I6, "CSE411_CO1")</f>
        <v/>
      </c>
      <c r="L45" s="18">
        <f>SUMIFS(C45:I45, C6:I6, "CSE411_CO2")</f>
        <v/>
      </c>
      <c r="M45" s="18">
        <f>SUMIFS(C45:I45, C6:I6, "CSE411_CO3")</f>
        <v/>
      </c>
      <c r="N45" s="18">
        <f>SUMIFS(C45:I45, C6:I6,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/>
      </c>
      <c r="D46" s="19" t="n">
        <v>3</v>
      </c>
      <c r="E46" s="19" t="n">
        <v>2</v>
      </c>
      <c r="F46" s="19" t="n">
        <v>2</v>
      </c>
      <c r="G46" s="19" t="n">
        <v>8</v>
      </c>
      <c r="H46" s="19" t="n">
        <v>10</v>
      </c>
      <c r="I46" s="19" t="n">
        <v>8</v>
      </c>
      <c r="K46" s="18">
        <f>SUMIFS(C46:I46, C6:I6, "CSE411_CO1")</f>
        <v/>
      </c>
      <c r="L46" s="18">
        <f>SUMIFS(C46:I46, C6:I6, "CSE411_CO2")</f>
        <v/>
      </c>
      <c r="M46" s="18">
        <f>SUMIFS(C46:I46, C6:I6, "CSE411_CO3")</f>
        <v/>
      </c>
      <c r="N46" s="18">
        <f>SUMIFS(C46:I46, C6:I6,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4</v>
      </c>
      <c r="D47" s="17" t="n">
        <v>3</v>
      </c>
      <c r="E47" s="17" t="n">
        <v>5</v>
      </c>
      <c r="F47" s="17" t="n">
        <v>2</v>
      </c>
      <c r="G47" s="17" t="n">
        <v>6</v>
      </c>
      <c r="H47" s="17" t="n">
        <v>8</v>
      </c>
      <c r="I47" s="17" t="n">
        <v>6</v>
      </c>
      <c r="K47" s="18">
        <f>SUMIFS(C47:I47, C6:I6, "CSE411_CO1")</f>
        <v/>
      </c>
      <c r="L47" s="18">
        <f>SUMIFS(C47:I47, C6:I6, "CSE411_CO2")</f>
        <v/>
      </c>
      <c r="M47" s="18">
        <f>SUMIFS(C47:I47, C6:I6, "CSE411_CO3")</f>
        <v/>
      </c>
      <c r="N47" s="18">
        <f>SUMIFS(C47:I47, C6:I6,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3</v>
      </c>
      <c r="D48" s="19" t="n">
        <v>3</v>
      </c>
      <c r="E48" s="19" t="n">
        <v>5</v>
      </c>
      <c r="F48" s="19" t="n">
        <v>3</v>
      </c>
      <c r="G48" s="19" t="n">
        <v>10</v>
      </c>
      <c r="H48" s="19" t="n">
        <v>9</v>
      </c>
      <c r="I48" s="19" t="n">
        <v>9</v>
      </c>
      <c r="K48" s="18">
        <f>SUMIFS(C48:I48, C6:I6, "CSE411_CO1")</f>
        <v/>
      </c>
      <c r="L48" s="18">
        <f>SUMIFS(C48:I48, C6:I6, "CSE411_CO2")</f>
        <v/>
      </c>
      <c r="M48" s="18">
        <f>SUMIFS(C48:I48, C6:I6, "CSE411_CO3")</f>
        <v/>
      </c>
      <c r="N48" s="18">
        <f>SUMIFS(C48:I48, C6:I6,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3</v>
      </c>
      <c r="D49" s="17" t="n">
        <v>3</v>
      </c>
      <c r="E49" s="17" t="n">
        <v>4</v>
      </c>
      <c r="F49" s="17" t="n">
        <v>3</v>
      </c>
      <c r="G49" s="17" t="n">
        <v>7</v>
      </c>
      <c r="H49" s="17" t="n">
        <v>8</v>
      </c>
      <c r="I49" s="17" t="n">
        <v>9</v>
      </c>
      <c r="K49" s="18">
        <f>SUMIFS(C49:I49, C6:I6, "CSE411_CO1")</f>
        <v/>
      </c>
      <c r="L49" s="18">
        <f>SUMIFS(C49:I49, C6:I6, "CSE411_CO2")</f>
        <v/>
      </c>
      <c r="M49" s="18">
        <f>SUMIFS(C49:I49, C6:I6, "CSE411_CO3")</f>
        <v/>
      </c>
      <c r="N49" s="18">
        <f>SUMIFS(C49:I49, C6:I6,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3</v>
      </c>
      <c r="D50" s="19" t="n">
        <v>3</v>
      </c>
      <c r="E50" s="19" t="n">
        <v>5</v>
      </c>
      <c r="F50" s="19" t="n">
        <v>3</v>
      </c>
      <c r="G50" s="19" t="n">
        <v>8</v>
      </c>
      <c r="H50" s="19" t="n">
        <v>8</v>
      </c>
      <c r="I50" s="19" t="n">
        <v>10</v>
      </c>
      <c r="K50" s="18">
        <f>SUMIFS(C50:I50, C6:I6, "CSE411_CO1")</f>
        <v/>
      </c>
      <c r="L50" s="18">
        <f>SUMIFS(C50:I50, C6:I6, "CSE411_CO2")</f>
        <v/>
      </c>
      <c r="M50" s="18">
        <f>SUMIFS(C50:I50, C6:I6, "CSE411_CO3")</f>
        <v/>
      </c>
      <c r="N50" s="18">
        <f>SUMIFS(C50:I50, C6:I6,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3</v>
      </c>
      <c r="D51" s="17" t="n">
        <v>3</v>
      </c>
      <c r="E51" s="17" t="n">
        <v>5</v>
      </c>
      <c r="F51" s="17" t="n">
        <v>2</v>
      </c>
      <c r="G51" s="17" t="n">
        <v>9</v>
      </c>
      <c r="H51" s="17" t="n">
        <v>7</v>
      </c>
      <c r="I51" s="17" t="n">
        <v>5</v>
      </c>
      <c r="K51" s="18">
        <f>SUMIFS(C51:I51, C6:I6, "CSE411_CO1")</f>
        <v/>
      </c>
      <c r="L51" s="18">
        <f>SUMIFS(C51:I51, C6:I6, "CSE411_CO2")</f>
        <v/>
      </c>
      <c r="M51" s="18">
        <f>SUMIFS(C51:I51, C6:I6, "CSE411_CO3")</f>
        <v/>
      </c>
      <c r="N51" s="18">
        <f>SUMIFS(C51:I51, C6:I6,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3</v>
      </c>
      <c r="D52" s="19" t="n">
        <v>2</v>
      </c>
      <c r="E52" s="19" t="n">
        <v>2</v>
      </c>
      <c r="F52" s="19" t="n">
        <v>3</v>
      </c>
      <c r="G52" s="19" t="n">
        <v>7</v>
      </c>
      <c r="H52" s="19" t="n">
        <v>7</v>
      </c>
      <c r="I52" s="19" t="n">
        <v>7</v>
      </c>
      <c r="K52" s="18">
        <f>SUMIFS(C52:I52, C6:I6, "CSE411_CO1")</f>
        <v/>
      </c>
      <c r="L52" s="18">
        <f>SUMIFS(C52:I52, C6:I6, "CSE411_CO2")</f>
        <v/>
      </c>
      <c r="M52" s="18">
        <f>SUMIFS(C52:I52, C6:I6, "CSE411_CO3")</f>
        <v/>
      </c>
      <c r="N52" s="18">
        <f>SUMIFS(C52:I52, C6:I6,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4</v>
      </c>
      <c r="E53" s="17" t="n">
        <v>5</v>
      </c>
      <c r="F53" s="17" t="n">
        <v>3</v>
      </c>
      <c r="G53" s="17" t="n">
        <v>9</v>
      </c>
      <c r="H53" s="17" t="n">
        <v>8</v>
      </c>
      <c r="I53" s="17" t="n">
        <v>8</v>
      </c>
      <c r="K53" s="18">
        <f>SUMIFS(C53:I53, C6:I6, "CSE411_CO1")</f>
        <v/>
      </c>
      <c r="L53" s="18">
        <f>SUMIFS(C53:I53, C6:I6, "CSE411_CO2")</f>
        <v/>
      </c>
      <c r="M53" s="18">
        <f>SUMIFS(C53:I53, C6:I6, "CSE411_CO3")</f>
        <v/>
      </c>
      <c r="N53" s="18">
        <f>SUMIFS(C53:I53, C6:I6,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3</v>
      </c>
      <c r="D54" s="19" t="n">
        <v>3</v>
      </c>
      <c r="E54" s="19" t="n">
        <v>3</v>
      </c>
      <c r="F54" s="19" t="n">
        <v>3</v>
      </c>
      <c r="G54" s="19" t="n">
        <v>8</v>
      </c>
      <c r="H54" s="19" t="n">
        <v>7</v>
      </c>
      <c r="I54" s="19" t="n">
        <v>8</v>
      </c>
      <c r="K54" s="18">
        <f>SUMIFS(C54:I54, C6:I6, "CSE411_CO1")</f>
        <v/>
      </c>
      <c r="L54" s="18">
        <f>SUMIFS(C54:I54, C6:I6, "CSE411_CO2")</f>
        <v/>
      </c>
      <c r="M54" s="18">
        <f>SUMIFS(C54:I54, C6:I6, "CSE411_CO3")</f>
        <v/>
      </c>
      <c r="N54" s="18">
        <f>SUMIFS(C54:I54, C6:I6,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3</v>
      </c>
      <c r="E55" s="17" t="n">
        <v>3</v>
      </c>
      <c r="F55" s="17" t="n">
        <v>3</v>
      </c>
      <c r="G55" s="17" t="n">
        <v>9</v>
      </c>
      <c r="H55" s="17" t="n">
        <v>10</v>
      </c>
      <c r="I55" s="17" t="n">
        <v>10</v>
      </c>
      <c r="K55" s="18">
        <f>SUMIFS(C55:I55, C6:I6, "CSE411_CO1")</f>
        <v/>
      </c>
      <c r="L55" s="18">
        <f>SUMIFS(C55:I55, C6:I6, "CSE411_CO2")</f>
        <v/>
      </c>
      <c r="M55" s="18">
        <f>SUMIFS(C55:I55, C6:I6, "CSE411_CO3")</f>
        <v/>
      </c>
      <c r="N55" s="18">
        <f>SUMIFS(C55:I55, C6:I6,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3</v>
      </c>
      <c r="D56" s="19" t="n">
        <v>3</v>
      </c>
      <c r="E56" s="19" t="n">
        <v>5</v>
      </c>
      <c r="F56" s="19" t="n">
        <v>2</v>
      </c>
      <c r="G56" s="19" t="n">
        <v>9</v>
      </c>
      <c r="H56" s="19" t="n">
        <v>9</v>
      </c>
      <c r="I56" s="19" t="n">
        <v>9</v>
      </c>
      <c r="K56" s="18">
        <f>SUMIFS(C56:I56, C6:I6, "CSE411_CO1")</f>
        <v/>
      </c>
      <c r="L56" s="18">
        <f>SUMIFS(C56:I56, C6:I6, "CSE411_CO2")</f>
        <v/>
      </c>
      <c r="M56" s="18">
        <f>SUMIFS(C56:I56, C6:I6, "CSE411_CO3")</f>
        <v/>
      </c>
      <c r="N56" s="18">
        <f>SUMIFS(C56:I56, C6:I6,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3</v>
      </c>
      <c r="D57" s="17" t="n">
        <v>4</v>
      </c>
      <c r="E57" s="17" t="n">
        <v>4</v>
      </c>
      <c r="F57" s="17" t="n">
        <v>3</v>
      </c>
      <c r="G57" s="17" t="n">
        <v>9</v>
      </c>
      <c r="H57" s="17" t="n">
        <v>4</v>
      </c>
      <c r="I57" s="17" t="n">
        <v>9</v>
      </c>
      <c r="K57" s="18">
        <f>SUMIFS(C57:I57, C6:I6, "CSE411_CO1")</f>
        <v/>
      </c>
      <c r="L57" s="18">
        <f>SUMIFS(C57:I57, C6:I6, "CSE411_CO2")</f>
        <v/>
      </c>
      <c r="M57" s="18">
        <f>SUMIFS(C57:I57, C6:I6, "CSE411_CO3")</f>
        <v/>
      </c>
      <c r="N57" s="18">
        <f>SUMIFS(C57:I57, C6:I6,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4</v>
      </c>
      <c r="D58" s="19" t="n">
        <v>4</v>
      </c>
      <c r="E58" s="19" t="n">
        <v>3</v>
      </c>
      <c r="F58" s="19" t="n">
        <v>3</v>
      </c>
      <c r="G58" s="19" t="n">
        <v>9</v>
      </c>
      <c r="H58" s="19" t="n">
        <v>10</v>
      </c>
      <c r="I58" s="19" t="n">
        <v>7</v>
      </c>
      <c r="K58" s="18">
        <f>SUMIFS(C58:I58, C6:I6, "CSE411_CO1")</f>
        <v/>
      </c>
      <c r="L58" s="18">
        <f>SUMIFS(C58:I58, C6:I6, "CSE411_CO2")</f>
        <v/>
      </c>
      <c r="M58" s="18">
        <f>SUMIFS(C58:I58, C6:I6, "CSE411_CO3")</f>
        <v/>
      </c>
      <c r="N58" s="18">
        <f>SUMIFS(C58:I58, C6:I6,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3</v>
      </c>
      <c r="D59" s="17" t="n">
        <v>2</v>
      </c>
      <c r="E59" s="17" t="n">
        <v>3</v>
      </c>
      <c r="F59" s="17" t="n">
        <v>5</v>
      </c>
      <c r="G59" s="17" t="n">
        <v>6</v>
      </c>
      <c r="H59" s="17" t="n">
        <v>7</v>
      </c>
      <c r="I59" s="17" t="n">
        <v>7</v>
      </c>
      <c r="K59" s="18">
        <f>SUMIFS(C59:I59, C6:I6, "CSE411_CO1")</f>
        <v/>
      </c>
      <c r="L59" s="18">
        <f>SUMIFS(C59:I59, C6:I6, "CSE411_CO2")</f>
        <v/>
      </c>
      <c r="M59" s="18">
        <f>SUMIFS(C59:I59, C6:I6, "CSE411_CO3")</f>
        <v/>
      </c>
      <c r="N59" s="18">
        <f>SUMIFS(C59:I59, C6:I6,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4</v>
      </c>
      <c r="D60" s="19" t="n">
        <v>5</v>
      </c>
      <c r="E60" s="19" t="n">
        <v>5</v>
      </c>
      <c r="F60" s="19" t="n">
        <v>4</v>
      </c>
      <c r="G60" s="19" t="n">
        <v>10</v>
      </c>
      <c r="H60" s="19" t="n">
        <v>10</v>
      </c>
      <c r="I60" s="19" t="n">
        <v>9</v>
      </c>
      <c r="K60" s="18">
        <f>SUMIFS(C60:I60, C6:I6, "CSE411_CO1")</f>
        <v/>
      </c>
      <c r="L60" s="18">
        <f>SUMIFS(C60:I60, C6:I6, "CSE411_CO2")</f>
        <v/>
      </c>
      <c r="M60" s="18">
        <f>SUMIFS(C60:I60, C6:I6, "CSE411_CO3")</f>
        <v/>
      </c>
      <c r="N60" s="18">
        <f>SUMIFS(C60:I60, C6:I6,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4</v>
      </c>
      <c r="D61" s="17" t="n">
        <v>3</v>
      </c>
      <c r="E61" s="17" t="n">
        <v>2</v>
      </c>
      <c r="F61" s="17" t="n">
        <v>3</v>
      </c>
      <c r="G61" s="17" t="n">
        <v>9</v>
      </c>
      <c r="H61" s="17" t="n">
        <v>1</v>
      </c>
      <c r="I61" s="17" t="n">
        <v>5</v>
      </c>
      <c r="K61" s="18">
        <f>SUMIFS(C61:I61, C6:I6, "CSE411_CO1")</f>
        <v/>
      </c>
      <c r="L61" s="18">
        <f>SUMIFS(C61:I61, C6:I6, "CSE411_CO2")</f>
        <v/>
      </c>
      <c r="M61" s="18">
        <f>SUMIFS(C61:I61, C6:I6, "CSE411_CO3")</f>
        <v/>
      </c>
      <c r="N61" s="18">
        <f>SUMIFS(C61:I61, C6:I6,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3</v>
      </c>
      <c r="D62" s="19" t="n">
        <v>2</v>
      </c>
      <c r="E62" s="19" t="n">
        <v>5</v>
      </c>
      <c r="F62" s="19" t="n">
        <v>4</v>
      </c>
      <c r="G62" s="19" t="n">
        <v>10</v>
      </c>
      <c r="H62" s="19" t="n">
        <v>9</v>
      </c>
      <c r="I62" s="19" t="n">
        <v>7</v>
      </c>
      <c r="K62" s="18">
        <f>SUMIFS(C62:I62, C6:I6, "CSE411_CO1")</f>
        <v/>
      </c>
      <c r="L62" s="18">
        <f>SUMIFS(C62:I62, C6:I6, "CSE411_CO2")</f>
        <v/>
      </c>
      <c r="M62" s="18">
        <f>SUMIFS(C62:I62, C6:I6, "CSE411_CO3")</f>
        <v/>
      </c>
      <c r="N62" s="18">
        <f>SUMIFS(C62:I62, C6:I6,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/>
      </c>
      <c r="D63" s="17" t="n">
        <v>3</v>
      </c>
      <c r="E63" s="17" t="n">
        <v>3</v>
      </c>
      <c r="F63" s="17" t="n">
        <v>3</v>
      </c>
      <c r="G63" s="17" t="n">
        <v>7</v>
      </c>
      <c r="H63" s="17" t="n">
        <v>10</v>
      </c>
      <c r="I63" s="17" t="n">
        <v>7</v>
      </c>
      <c r="K63" s="18">
        <f>SUMIFS(C63:I63, C6:I6, "CSE411_CO1")</f>
        <v/>
      </c>
      <c r="L63" s="18">
        <f>SUMIFS(C63:I63, C6:I6, "CSE411_CO2")</f>
        <v/>
      </c>
      <c r="M63" s="18">
        <f>SUMIFS(C63:I63, C6:I6, "CSE411_CO3")</f>
        <v/>
      </c>
      <c r="N63" s="18">
        <f>SUMIFS(C63:I63, C6:I6,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3</v>
      </c>
      <c r="D64" s="19" t="n">
        <v>2</v>
      </c>
      <c r="E64" s="19" t="n">
        <v>2</v>
      </c>
      <c r="F64" s="19" t="n">
        <v>2</v>
      </c>
      <c r="G64" s="19" t="n">
        <v>5</v>
      </c>
      <c r="H64" s="19" t="n">
        <v>6</v>
      </c>
      <c r="I64" s="19" t="n">
        <v>6</v>
      </c>
      <c r="K64" s="18">
        <f>SUMIFS(C64:I64, C6:I6, "CSE411_CO1")</f>
        <v/>
      </c>
      <c r="L64" s="18">
        <f>SUMIFS(C64:I64, C6:I6, "CSE411_CO2")</f>
        <v/>
      </c>
      <c r="M64" s="18">
        <f>SUMIFS(C64:I64, C6:I6, "CSE411_CO3")</f>
        <v/>
      </c>
      <c r="N64" s="18">
        <f>SUMIFS(C64:I64, C6:I6,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4</v>
      </c>
      <c r="D65" s="17" t="n">
        <v>3</v>
      </c>
      <c r="E65" s="17" t="n">
        <v>2</v>
      </c>
      <c r="F65" s="17" t="n">
        <v>3</v>
      </c>
      <c r="G65" s="17" t="n">
        <v>10</v>
      </c>
      <c r="H65" s="17" t="n">
        <v>9</v>
      </c>
      <c r="I65" s="17" t="n">
        <v/>
      </c>
      <c r="K65" s="18">
        <f>SUMIFS(C65:I65, C6:I6, "CSE411_CO1")</f>
        <v/>
      </c>
      <c r="L65" s="18">
        <f>SUMIFS(C65:I65, C6:I6, "CSE411_CO2")</f>
        <v/>
      </c>
      <c r="M65" s="18">
        <f>SUMIFS(C65:I65, C6:I6, "CSE411_CO3")</f>
        <v/>
      </c>
      <c r="N65" s="18">
        <f>SUMIFS(C65:I65, C6:I6,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/>
      </c>
      <c r="D66" s="19" t="n">
        <v>3</v>
      </c>
      <c r="E66" s="19" t="n">
        <v>2</v>
      </c>
      <c r="F66" s="19" t="n">
        <v>2</v>
      </c>
      <c r="G66" s="19" t="n">
        <v>9</v>
      </c>
      <c r="H66" s="19" t="n">
        <v>8</v>
      </c>
      <c r="I66" s="19" t="n">
        <v>5</v>
      </c>
      <c r="K66" s="18">
        <f>SUMIFS(C66:I66, C6:I6, "CSE411_CO1")</f>
        <v/>
      </c>
      <c r="L66" s="18">
        <f>SUMIFS(C66:I66, C6:I6, "CSE411_CO2")</f>
        <v/>
      </c>
      <c r="M66" s="18">
        <f>SUMIFS(C66:I66, C6:I6, "CSE411_CO3")</f>
        <v/>
      </c>
      <c r="N66" s="18">
        <f>SUMIFS(C66:I66, C6:I6,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3</v>
      </c>
      <c r="D67" s="17" t="n">
        <v>3</v>
      </c>
      <c r="E67" s="17" t="n">
        <v>5</v>
      </c>
      <c r="F67" s="17" t="n">
        <v>3</v>
      </c>
      <c r="G67" s="17" t="n">
        <v>10</v>
      </c>
      <c r="H67" s="17" t="n">
        <v>9</v>
      </c>
      <c r="I67" s="17" t="n">
        <v>10</v>
      </c>
      <c r="K67" s="18">
        <f>SUMIFS(C67:I67, C6:I6, "CSE411_CO1")</f>
        <v/>
      </c>
      <c r="L67" s="18">
        <f>SUMIFS(C67:I67, C6:I6, "CSE411_CO2")</f>
        <v/>
      </c>
      <c r="M67" s="18">
        <f>SUMIFS(C67:I67, C6:I6, "CSE411_CO3")</f>
        <v/>
      </c>
      <c r="N67" s="18">
        <f>SUMIFS(C67:I67, C6:I6,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2</v>
      </c>
      <c r="D68" s="19" t="n">
        <v>3</v>
      </c>
      <c r="E68" s="19" t="n">
        <v>5</v>
      </c>
      <c r="F68" s="19" t="n">
        <v>4</v>
      </c>
      <c r="G68" s="19" t="n">
        <v>10</v>
      </c>
      <c r="H68" s="19" t="n">
        <v>10</v>
      </c>
      <c r="I68" s="19" t="n">
        <v>9</v>
      </c>
      <c r="K68" s="18">
        <f>SUMIFS(C68:I68, C6:I6, "CSE411_CO1")</f>
        <v/>
      </c>
      <c r="L68" s="18">
        <f>SUMIFS(C68:I68, C6:I6, "CSE411_CO2")</f>
        <v/>
      </c>
      <c r="M68" s="18">
        <f>SUMIFS(C68:I68, C6:I6, "CSE411_CO3")</f>
        <v/>
      </c>
      <c r="N68" s="18">
        <f>SUMIFS(C68:I68, C6:I6,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4</v>
      </c>
      <c r="D69" s="17" t="n">
        <v>3</v>
      </c>
      <c r="E69" s="17" t="n">
        <v>3</v>
      </c>
      <c r="F69" s="17" t="n">
        <v>3</v>
      </c>
      <c r="G69" s="17" t="n">
        <v>10</v>
      </c>
      <c r="H69" s="17" t="n">
        <v>9</v>
      </c>
      <c r="I69" s="17" t="n">
        <v>10</v>
      </c>
      <c r="K69" s="18">
        <f>SUMIFS(C69:I69, C6:I6, "CSE411_CO1")</f>
        <v/>
      </c>
      <c r="L69" s="18">
        <f>SUMIFS(C69:I69, C6:I6, "CSE411_CO2")</f>
        <v/>
      </c>
      <c r="M69" s="18">
        <f>SUMIFS(C69:I69, C6:I6, "CSE411_CO3")</f>
        <v/>
      </c>
      <c r="N69" s="18">
        <f>SUMIFS(C69:I69, C6:I6,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2</v>
      </c>
      <c r="D70" s="19" t="n">
        <v>3</v>
      </c>
      <c r="E70" s="19" t="n">
        <v>4</v>
      </c>
      <c r="F70" s="19" t="n">
        <v>3</v>
      </c>
      <c r="G70" s="19" t="n">
        <v>9</v>
      </c>
      <c r="H70" s="19" t="n">
        <v>10</v>
      </c>
      <c r="I70" s="19" t="n">
        <v>8</v>
      </c>
      <c r="K70" s="18">
        <f>SUMIFS(C70:I70, C6:I6, "CSE411_CO1")</f>
        <v/>
      </c>
      <c r="L70" s="18">
        <f>SUMIFS(C70:I70, C6:I6, "CSE411_CO2")</f>
        <v/>
      </c>
      <c r="M70" s="18">
        <f>SUMIFS(C70:I70, C6:I6, "CSE411_CO3")</f>
        <v/>
      </c>
      <c r="N70" s="18">
        <f>SUMIFS(C70:I70, C6:I6,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3</v>
      </c>
      <c r="D71" s="17" t="n">
        <v>3</v>
      </c>
      <c r="E71" s="17" t="n">
        <v>4</v>
      </c>
      <c r="F71" s="17" t="n">
        <v>3</v>
      </c>
      <c r="G71" s="17" t="n">
        <v>10</v>
      </c>
      <c r="H71" s="17" t="n">
        <v>10</v>
      </c>
      <c r="I71" s="17" t="n">
        <v>9</v>
      </c>
      <c r="K71" s="18">
        <f>SUMIFS(C71:I71, C6:I6, "CSE411_CO1")</f>
        <v/>
      </c>
      <c r="L71" s="18">
        <f>SUMIFS(C71:I71, C6:I6, "CSE411_CO2")</f>
        <v/>
      </c>
      <c r="M71" s="18">
        <f>SUMIFS(C71:I71, C6:I6, "CSE411_CO3")</f>
        <v/>
      </c>
      <c r="N71" s="18">
        <f>SUMIFS(C71:I71, C6:I6,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3</v>
      </c>
      <c r="D72" s="19" t="n">
        <v>2</v>
      </c>
      <c r="E72" s="19" t="n">
        <v>3</v>
      </c>
      <c r="F72" s="19" t="n">
        <v>2</v>
      </c>
      <c r="G72" s="19" t="n">
        <v>9</v>
      </c>
      <c r="H72" s="19" t="n">
        <v>9</v>
      </c>
      <c r="I72" s="19" t="n">
        <v>9</v>
      </c>
      <c r="K72" s="18">
        <f>SUMIFS(C72:I72, C6:I6, "CSE411_CO1")</f>
        <v/>
      </c>
      <c r="L72" s="18">
        <f>SUMIFS(C72:I72, C6:I6, "CSE411_CO2")</f>
        <v/>
      </c>
      <c r="M72" s="18">
        <f>SUMIFS(C72:I72, C6:I6, "CSE411_CO3")</f>
        <v/>
      </c>
      <c r="N72" s="18">
        <f>SUMIFS(C72:I72, C6:I6,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/>
      </c>
      <c r="D73" s="17" t="n">
        <v>2</v>
      </c>
      <c r="E73" s="17" t="n">
        <v>2</v>
      </c>
      <c r="F73" s="17" t="n">
        <v/>
      </c>
      <c r="G73" s="17" t="n">
        <v>3</v>
      </c>
      <c r="H73" s="17" t="n">
        <v>8</v>
      </c>
      <c r="I73" s="17" t="n">
        <v>9</v>
      </c>
      <c r="K73" s="18">
        <f>SUMIFS(C73:I73, C6:I6, "CSE411_CO1")</f>
        <v/>
      </c>
      <c r="L73" s="18">
        <f>SUMIFS(C73:I73, C6:I6, "CSE411_CO2")</f>
        <v/>
      </c>
      <c r="M73" s="18">
        <f>SUMIFS(C73:I73, C6:I6, "CSE411_CO3")</f>
        <v/>
      </c>
      <c r="N73" s="18">
        <f>SUMIFS(C73:I73, C6:I6,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3</v>
      </c>
      <c r="D74" s="19" t="n">
        <v>3</v>
      </c>
      <c r="E74" s="19" t="n">
        <v>5</v>
      </c>
      <c r="F74" s="19" t="n">
        <v>4</v>
      </c>
      <c r="G74" s="19" t="n">
        <v>10</v>
      </c>
      <c r="H74" s="19" t="n">
        <v>8</v>
      </c>
      <c r="I74" s="19" t="n">
        <v>8</v>
      </c>
      <c r="K74" s="18">
        <f>SUMIFS(C74:I74, C6:I6, "CSE411_CO1")</f>
        <v/>
      </c>
      <c r="L74" s="18">
        <f>SUMIFS(C74:I74, C6:I6, "CSE411_CO2")</f>
        <v/>
      </c>
      <c r="M74" s="18">
        <f>SUMIFS(C74:I74, C6:I6, "CSE411_CO3")</f>
        <v/>
      </c>
      <c r="N74" s="18">
        <f>SUMIFS(C74:I74, C6:I6,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3</v>
      </c>
      <c r="D75" s="17" t="n">
        <v>3</v>
      </c>
      <c r="E75" s="17" t="n">
        <v>2</v>
      </c>
      <c r="F75" s="17" t="n">
        <v>3</v>
      </c>
      <c r="G75" s="17" t="n">
        <v>6</v>
      </c>
      <c r="H75" s="17" t="n">
        <v/>
      </c>
      <c r="I75" s="17" t="n">
        <v>8</v>
      </c>
      <c r="K75" s="18">
        <f>SUMIFS(C75:I75, C6:I6, "CSE411_CO1")</f>
        <v/>
      </c>
      <c r="L75" s="18">
        <f>SUMIFS(C75:I75, C6:I6, "CSE411_CO2")</f>
        <v/>
      </c>
      <c r="M75" s="18">
        <f>SUMIFS(C75:I75, C6:I6, "CSE411_CO3")</f>
        <v/>
      </c>
      <c r="N75" s="18">
        <f>SUMIFS(C75:I75, C6:I6,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4</v>
      </c>
      <c r="D76" s="19" t="n">
        <v>3</v>
      </c>
      <c r="E76" s="19" t="n">
        <v>3</v>
      </c>
      <c r="F76" s="19" t="n">
        <v>3</v>
      </c>
      <c r="G76" s="19" t="n">
        <v>10</v>
      </c>
      <c r="H76" s="19" t="n">
        <v>10</v>
      </c>
      <c r="I76" s="19" t="n">
        <v>9</v>
      </c>
      <c r="K76" s="18">
        <f>SUMIFS(C76:I76, C6:I6, "CSE411_CO1")</f>
        <v/>
      </c>
      <c r="L76" s="18">
        <f>SUMIFS(C76:I76, C6:I6, "CSE411_CO2")</f>
        <v/>
      </c>
      <c r="M76" s="18">
        <f>SUMIFS(C76:I76, C6:I6, "CSE411_CO3")</f>
        <v/>
      </c>
      <c r="N76" s="18">
        <f>SUMIFS(C76:I76, C6:I6,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4</v>
      </c>
      <c r="D77" s="17" t="n">
        <v>5</v>
      </c>
      <c r="E77" s="17" t="n">
        <v>5</v>
      </c>
      <c r="F77" s="17" t="n">
        <v>3</v>
      </c>
      <c r="G77" s="17" t="n">
        <v>10</v>
      </c>
      <c r="H77" s="17" t="n">
        <v>10</v>
      </c>
      <c r="I77" s="17" t="n">
        <v>10</v>
      </c>
      <c r="K77" s="18">
        <f>SUMIFS(C77:I77, C6:I6, "CSE411_CO1")</f>
        <v/>
      </c>
      <c r="L77" s="18">
        <f>SUMIFS(C77:I77, C6:I6, "CSE411_CO2")</f>
        <v/>
      </c>
      <c r="M77" s="18">
        <f>SUMIFS(C77:I77, C6:I6, "CSE411_CO3")</f>
        <v/>
      </c>
      <c r="N77" s="18">
        <f>SUMIFS(C77:I77, C6:I6,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COUNTIF(C11:C77, "&gt;="&amp;$C$4)=0</formula>
    </cfRule>
  </conditionalFormatting>
  <conditionalFormatting sqref="C11:C77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77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77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COUNTIF(D11:D77, "&gt;="&amp;$D$4)=0</formula>
    </cfRule>
  </conditionalFormatting>
  <conditionalFormatting sqref="D11:D77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COUNTIF(E11:E77, "&gt;="&amp;$E$4)=0</formula>
    </cfRule>
  </conditionalFormatting>
  <conditionalFormatting sqref="E11:E77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COUNTIF(F11:F77, "&gt;="&amp;$F$4)=0</formula>
    </cfRule>
  </conditionalFormatting>
  <conditionalFormatting sqref="F11:F77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COUNTIF(G11:G77, "&gt;="&amp;$G$4)=0</formula>
    </cfRule>
  </conditionalFormatting>
  <conditionalFormatting sqref="G11:G77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COUNTIF(H11:H77, "&gt;="&amp;$H$4)=0</formula>
    </cfRule>
  </conditionalFormatting>
  <conditionalFormatting sqref="H11:H77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COUNTIF(I11:I77, "&gt;="&amp;$I$4)=0</formula>
    </cfRule>
  </conditionalFormatting>
  <conditionalFormatting sqref="I11:I77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>
        <f>SUMIFS(C3:F3, C6:F6, "CSE411_CO1")</f>
        <v/>
      </c>
      <c r="I3" s="18">
        <f>SUMIFS(C3:F3, C6:F6, "CSE411_CO2")</f>
        <v/>
      </c>
      <c r="J3" s="18">
        <f>SUMIFS(C3:F3, C6:F6, "CSE411_CO3")</f>
        <v/>
      </c>
      <c r="K3" s="18">
        <f>SUMIFS(C3:F3, C6:F6, "CSE411_CO4")</f>
        <v/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>
        <f>SUMIFS(C4:F4, C6:F6, "CSE411_CO1")</f>
        <v/>
      </c>
      <c r="I4" s="18">
        <f>SUMIFS(C4:F4, C6:F6, "CSE411_CO2")</f>
        <v/>
      </c>
      <c r="J4" s="18">
        <f>SUMIFS(C4:F4, C6:F6, "CSE411_CO3")</f>
        <v/>
      </c>
      <c r="K4" s="18">
        <f>SUMIFS(C4:F4, C6:F6,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>
        <f>SUMIFS(C11:F11, C6:F6, "CSE411_CO1")</f>
        <v/>
      </c>
      <c r="I11" s="18">
        <f>SUMIFS(C11:F11, C6:F6, "CSE411_CO2")</f>
        <v/>
      </c>
      <c r="J11" s="18">
        <f>SUMIFS(C11:F11, C6:F6, "CSE411_CO3")</f>
        <v/>
      </c>
      <c r="K11" s="18">
        <f>SUMIFS(C11:F11, C6:F6,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>
        <f>SUMIFS(C12:F12, C6:F6, "CSE411_CO1")</f>
        <v/>
      </c>
      <c r="I12" s="18">
        <f>SUMIFS(C12:F12, C6:F6, "CSE411_CO2")</f>
        <v/>
      </c>
      <c r="J12" s="18">
        <f>SUMIFS(C12:F12, C6:F6, "CSE411_CO3")</f>
        <v/>
      </c>
      <c r="K12" s="18">
        <f>SUMIFS(C12:F12, C6:F6,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>
        <f>SUMIFS(C13:F13, C6:F6, "CSE411_CO1")</f>
        <v/>
      </c>
      <c r="I13" s="18">
        <f>SUMIFS(C13:F13, C6:F6, "CSE411_CO2")</f>
        <v/>
      </c>
      <c r="J13" s="18">
        <f>SUMIFS(C13:F13, C6:F6, "CSE411_CO3")</f>
        <v/>
      </c>
      <c r="K13" s="18">
        <f>SUMIFS(C13:F13, C6:F6,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>
        <f>SUMIFS(C14:F14, C6:F6, "CSE411_CO1")</f>
        <v/>
      </c>
      <c r="I14" s="18">
        <f>SUMIFS(C14:F14, C6:F6, "CSE411_CO2")</f>
        <v/>
      </c>
      <c r="J14" s="18">
        <f>SUMIFS(C14:F14, C6:F6, "CSE411_CO3")</f>
        <v/>
      </c>
      <c r="K14" s="18">
        <f>SUMIFS(C14:F14, C6:F6,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>
        <f>SUMIFS(C15:F15, C6:F6, "CSE411_CO1")</f>
        <v/>
      </c>
      <c r="I15" s="18">
        <f>SUMIFS(C15:F15, C6:F6, "CSE411_CO2")</f>
        <v/>
      </c>
      <c r="J15" s="18">
        <f>SUMIFS(C15:F15, C6:F6, "CSE411_CO3")</f>
        <v/>
      </c>
      <c r="K15" s="18">
        <f>SUMIFS(C15:F15, C6:F6,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>
        <f>SUMIFS(C16:F16, C6:F6, "CSE411_CO1")</f>
        <v/>
      </c>
      <c r="I16" s="18">
        <f>SUMIFS(C16:F16, C6:F6, "CSE411_CO2")</f>
        <v/>
      </c>
      <c r="J16" s="18">
        <f>SUMIFS(C16:F16, C6:F6, "CSE411_CO3")</f>
        <v/>
      </c>
      <c r="K16" s="18">
        <f>SUMIFS(C16:F16, C6:F6,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>
        <f>SUMIFS(C17:F17, C6:F6, "CSE411_CO1")</f>
        <v/>
      </c>
      <c r="I17" s="18">
        <f>SUMIFS(C17:F17, C6:F6, "CSE411_CO2")</f>
        <v/>
      </c>
      <c r="J17" s="18">
        <f>SUMIFS(C17:F17, C6:F6, "CSE411_CO3")</f>
        <v/>
      </c>
      <c r="K17" s="18">
        <f>SUMIFS(C17:F17, C6:F6,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>
        <f>SUMIFS(C18:F18, C6:F6, "CSE411_CO1")</f>
        <v/>
      </c>
      <c r="I18" s="18">
        <f>SUMIFS(C18:F18, C6:F6, "CSE411_CO2")</f>
        <v/>
      </c>
      <c r="J18" s="18">
        <f>SUMIFS(C18:F18, C6:F6, "CSE411_CO3")</f>
        <v/>
      </c>
      <c r="K18" s="18">
        <f>SUMIFS(C18:F18, C6:F6,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>
        <f>SUMIFS(C19:F19, C6:F6, "CSE411_CO1")</f>
        <v/>
      </c>
      <c r="I19" s="18">
        <f>SUMIFS(C19:F19, C6:F6, "CSE411_CO2")</f>
        <v/>
      </c>
      <c r="J19" s="18">
        <f>SUMIFS(C19:F19, C6:F6, "CSE411_CO3")</f>
        <v/>
      </c>
      <c r="K19" s="18">
        <f>SUMIFS(C19:F19, C6:F6,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>
        <f>SUMIFS(C20:F20, C6:F6, "CSE411_CO1")</f>
        <v/>
      </c>
      <c r="I20" s="18">
        <f>SUMIFS(C20:F20, C6:F6, "CSE411_CO2")</f>
        <v/>
      </c>
      <c r="J20" s="18">
        <f>SUMIFS(C20:F20, C6:F6, "CSE411_CO3")</f>
        <v/>
      </c>
      <c r="K20" s="18">
        <f>SUMIFS(C20:F20, C6:F6,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>
        <f>SUMIFS(C21:F21, C6:F6, "CSE411_CO1")</f>
        <v/>
      </c>
      <c r="I21" s="18">
        <f>SUMIFS(C21:F21, C6:F6, "CSE411_CO2")</f>
        <v/>
      </c>
      <c r="J21" s="18">
        <f>SUMIFS(C21:F21, C6:F6, "CSE411_CO3")</f>
        <v/>
      </c>
      <c r="K21" s="18">
        <f>SUMIFS(C21:F21, C6:F6,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>
        <f>SUMIFS(C22:F22, C6:F6, "CSE411_CO1")</f>
        <v/>
      </c>
      <c r="I22" s="18">
        <f>SUMIFS(C22:F22, C6:F6, "CSE411_CO2")</f>
        <v/>
      </c>
      <c r="J22" s="18">
        <f>SUMIFS(C22:F22, C6:F6, "CSE411_CO3")</f>
        <v/>
      </c>
      <c r="K22" s="18">
        <f>SUMIFS(C22:F22, C6:F6,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>
        <f>SUMIFS(C23:F23, C6:F6, "CSE411_CO1")</f>
        <v/>
      </c>
      <c r="I23" s="18">
        <f>SUMIFS(C23:F23, C6:F6, "CSE411_CO2")</f>
        <v/>
      </c>
      <c r="J23" s="18">
        <f>SUMIFS(C23:F23, C6:F6, "CSE411_CO3")</f>
        <v/>
      </c>
      <c r="K23" s="18">
        <f>SUMIFS(C23:F23, C6:F6,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>
        <f>SUMIFS(C24:F24, C6:F6, "CSE411_CO1")</f>
        <v/>
      </c>
      <c r="I24" s="18">
        <f>SUMIFS(C24:F24, C6:F6, "CSE411_CO2")</f>
        <v/>
      </c>
      <c r="J24" s="18">
        <f>SUMIFS(C24:F24, C6:F6, "CSE411_CO3")</f>
        <v/>
      </c>
      <c r="K24" s="18">
        <f>SUMIFS(C24:F24, C6:F6,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>
        <f>SUMIFS(C25:F25, C6:F6, "CSE411_CO1")</f>
        <v/>
      </c>
      <c r="I25" s="18">
        <f>SUMIFS(C25:F25, C6:F6, "CSE411_CO2")</f>
        <v/>
      </c>
      <c r="J25" s="18">
        <f>SUMIFS(C25:F25, C6:F6, "CSE411_CO3")</f>
        <v/>
      </c>
      <c r="K25" s="18">
        <f>SUMIFS(C25:F25, C6:F6,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>
        <f>SUMIFS(C26:F26, C6:F6, "CSE411_CO1")</f>
        <v/>
      </c>
      <c r="I26" s="18">
        <f>SUMIFS(C26:F26, C6:F6, "CSE411_CO2")</f>
        <v/>
      </c>
      <c r="J26" s="18">
        <f>SUMIFS(C26:F26, C6:F6, "CSE411_CO3")</f>
        <v/>
      </c>
      <c r="K26" s="18">
        <f>SUMIFS(C26:F26, C6:F6,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>
        <f>SUMIFS(C27:F27, C6:F6, "CSE411_CO1")</f>
        <v/>
      </c>
      <c r="I27" s="18">
        <f>SUMIFS(C27:F27, C6:F6, "CSE411_CO2")</f>
        <v/>
      </c>
      <c r="J27" s="18">
        <f>SUMIFS(C27:F27, C6:F6, "CSE411_CO3")</f>
        <v/>
      </c>
      <c r="K27" s="18">
        <f>SUMIFS(C27:F27, C6:F6,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>
        <f>SUMIFS(C28:F28, C6:F6, "CSE411_CO1")</f>
        <v/>
      </c>
      <c r="I28" s="18">
        <f>SUMIFS(C28:F28, C6:F6, "CSE411_CO2")</f>
        <v/>
      </c>
      <c r="J28" s="18">
        <f>SUMIFS(C28:F28, C6:F6, "CSE411_CO3")</f>
        <v/>
      </c>
      <c r="K28" s="18">
        <f>SUMIFS(C28:F28, C6:F6,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>
        <f>SUMIFS(C29:F29, C6:F6, "CSE411_CO1")</f>
        <v/>
      </c>
      <c r="I29" s="18">
        <f>SUMIFS(C29:F29, C6:F6, "CSE411_CO2")</f>
        <v/>
      </c>
      <c r="J29" s="18">
        <f>SUMIFS(C29:F29, C6:F6, "CSE411_CO3")</f>
        <v/>
      </c>
      <c r="K29" s="18">
        <f>SUMIFS(C29:F29, C6:F6,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>
        <f>SUMIFS(C30:F30, C6:F6, "CSE411_CO1")</f>
        <v/>
      </c>
      <c r="I30" s="18">
        <f>SUMIFS(C30:F30, C6:F6, "CSE411_CO2")</f>
        <v/>
      </c>
      <c r="J30" s="18">
        <f>SUMIFS(C30:F30, C6:F6, "CSE411_CO3")</f>
        <v/>
      </c>
      <c r="K30" s="18">
        <f>SUMIFS(C30:F30, C6:F6,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14</v>
      </c>
      <c r="D31" s="17" t="n">
        <v>14</v>
      </c>
      <c r="E31" s="17" t="n">
        <v>14</v>
      </c>
      <c r="F31" s="17" t="n">
        <v>14</v>
      </c>
      <c r="H31" s="18">
        <f>SUMIFS(C31:F31, C6:F6, "CSE411_CO1")</f>
        <v/>
      </c>
      <c r="I31" s="18">
        <f>SUMIFS(C31:F31, C6:F6, "CSE411_CO2")</f>
        <v/>
      </c>
      <c r="J31" s="18">
        <f>SUMIFS(C31:F31, C6:F6, "CSE411_CO3")</f>
        <v/>
      </c>
      <c r="K31" s="18">
        <f>SUMIFS(C31:F31, C6:F6,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15.33333333333333</v>
      </c>
      <c r="D32" s="19" t="n">
        <v>15.33333333333333</v>
      </c>
      <c r="E32" s="19" t="n">
        <v>15.33333333333333</v>
      </c>
      <c r="F32" s="19" t="n">
        <v>15.33333333333333</v>
      </c>
      <c r="H32" s="18">
        <f>SUMIFS(C32:F32, C6:F6, "CSE411_CO1")</f>
        <v/>
      </c>
      <c r="I32" s="18">
        <f>SUMIFS(C32:F32, C6:F6, "CSE411_CO2")</f>
        <v/>
      </c>
      <c r="J32" s="18">
        <f>SUMIFS(C32:F32, C6:F6, "CSE411_CO3")</f>
        <v/>
      </c>
      <c r="K32" s="18">
        <f>SUMIFS(C32:F32, C6:F6,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14.66666666666667</v>
      </c>
      <c r="D33" s="17" t="n">
        <v>14.66666666666667</v>
      </c>
      <c r="E33" s="17" t="n">
        <v>14.66666666666667</v>
      </c>
      <c r="F33" s="17" t="n">
        <v>14.66666666666667</v>
      </c>
      <c r="H33" s="18">
        <f>SUMIFS(C33:F33, C6:F6, "CSE411_CO1")</f>
        <v/>
      </c>
      <c r="I33" s="18">
        <f>SUMIFS(C33:F33, C6:F6, "CSE411_CO2")</f>
        <v/>
      </c>
      <c r="J33" s="18">
        <f>SUMIFS(C33:F33, C6:F6, "CSE411_CO3")</f>
        <v/>
      </c>
      <c r="K33" s="18">
        <f>SUMIFS(C33:F33, C6:F6,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15</v>
      </c>
      <c r="D34" s="19" t="n">
        <v>15</v>
      </c>
      <c r="E34" s="19" t="n">
        <v>15</v>
      </c>
      <c r="F34" s="19" t="n">
        <v>15</v>
      </c>
      <c r="H34" s="18">
        <f>SUMIFS(C34:F34, C6:F6, "CSE411_CO1")</f>
        <v/>
      </c>
      <c r="I34" s="18">
        <f>SUMIFS(C34:F34, C6:F6, "CSE411_CO2")</f>
        <v/>
      </c>
      <c r="J34" s="18">
        <f>SUMIFS(C34:F34, C6:F6, "CSE411_CO3")</f>
        <v/>
      </c>
      <c r="K34" s="18">
        <f>SUMIFS(C34:F34, C6:F6,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15</v>
      </c>
      <c r="D35" s="17" t="n">
        <v>15</v>
      </c>
      <c r="E35" s="17" t="n">
        <v>15</v>
      </c>
      <c r="F35" s="17" t="n">
        <v>15</v>
      </c>
      <c r="H35" s="18">
        <f>SUMIFS(C35:F35, C6:F6, "CSE411_CO1")</f>
        <v/>
      </c>
      <c r="I35" s="18">
        <f>SUMIFS(C35:F35, C6:F6, "CSE411_CO2")</f>
        <v/>
      </c>
      <c r="J35" s="18">
        <f>SUMIFS(C35:F35, C6:F6, "CSE411_CO3")</f>
        <v/>
      </c>
      <c r="K35" s="18">
        <f>SUMIFS(C35:F35, C6:F6,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16.33333333333334</v>
      </c>
      <c r="D36" s="19" t="n">
        <v>16.33333333333334</v>
      </c>
      <c r="E36" s="19" t="n">
        <v>16.33333333333334</v>
      </c>
      <c r="F36" s="19" t="n">
        <v>16.33333333333334</v>
      </c>
      <c r="H36" s="18">
        <f>SUMIFS(C36:F36, C6:F6, "CSE411_CO1")</f>
        <v/>
      </c>
      <c r="I36" s="18">
        <f>SUMIFS(C36:F36, C6:F6, "CSE411_CO2")</f>
        <v/>
      </c>
      <c r="J36" s="18">
        <f>SUMIFS(C36:F36, C6:F6, "CSE411_CO3")</f>
        <v/>
      </c>
      <c r="K36" s="18">
        <f>SUMIFS(C36:F36, C6:F6,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18.33333333333334</v>
      </c>
      <c r="D37" s="17" t="n">
        <v>18.33333333333334</v>
      </c>
      <c r="E37" s="17" t="n">
        <v>18.33333333333334</v>
      </c>
      <c r="F37" s="17" t="n">
        <v>18.33333333333334</v>
      </c>
      <c r="H37" s="18">
        <f>SUMIFS(C37:F37, C6:F6, "CSE411_CO1")</f>
        <v/>
      </c>
      <c r="I37" s="18">
        <f>SUMIFS(C37:F37, C6:F6, "CSE411_CO2")</f>
        <v/>
      </c>
      <c r="J37" s="18">
        <f>SUMIFS(C37:F37, C6:F6, "CSE411_CO3")</f>
        <v/>
      </c>
      <c r="K37" s="18">
        <f>SUMIFS(C37:F37, C6:F6,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14.66666666666667</v>
      </c>
      <c r="D38" s="19" t="n">
        <v>14.66666666666667</v>
      </c>
      <c r="E38" s="19" t="n">
        <v>14.66666666666667</v>
      </c>
      <c r="F38" s="19" t="n">
        <v>14.66666666666667</v>
      </c>
      <c r="H38" s="18">
        <f>SUMIFS(C38:F38, C6:F6, "CSE411_CO1")</f>
        <v/>
      </c>
      <c r="I38" s="18">
        <f>SUMIFS(C38:F38, C6:F6, "CSE411_CO2")</f>
        <v/>
      </c>
      <c r="J38" s="18">
        <f>SUMIFS(C38:F38, C6:F6, "CSE411_CO3")</f>
        <v/>
      </c>
      <c r="K38" s="18">
        <f>SUMIFS(C38:F38, C6:F6,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15</v>
      </c>
      <c r="D39" s="17" t="n">
        <v>15</v>
      </c>
      <c r="E39" s="17" t="n">
        <v>15</v>
      </c>
      <c r="F39" s="17" t="n">
        <v>15</v>
      </c>
      <c r="H39" s="18">
        <f>SUMIFS(C39:F39, C6:F6, "CSE411_CO1")</f>
        <v/>
      </c>
      <c r="I39" s="18">
        <f>SUMIFS(C39:F39, C6:F6, "CSE411_CO2")</f>
        <v/>
      </c>
      <c r="J39" s="18">
        <f>SUMIFS(C39:F39, C6:F6, "CSE411_CO3")</f>
        <v/>
      </c>
      <c r="K39" s="18">
        <f>SUMIFS(C39:F39, C6:F6,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16</v>
      </c>
      <c r="D40" s="19" t="n">
        <v>16</v>
      </c>
      <c r="E40" s="19" t="n">
        <v>16</v>
      </c>
      <c r="F40" s="19" t="n">
        <v>16</v>
      </c>
      <c r="H40" s="18">
        <f>SUMIFS(C40:F40, C6:F6, "CSE411_CO1")</f>
        <v/>
      </c>
      <c r="I40" s="18">
        <f>SUMIFS(C40:F40, C6:F6, "CSE411_CO2")</f>
        <v/>
      </c>
      <c r="J40" s="18">
        <f>SUMIFS(C40:F40, C6:F6, "CSE411_CO3")</f>
        <v/>
      </c>
      <c r="K40" s="18">
        <f>SUMIFS(C40:F40, C6:F6,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14.33333333333333</v>
      </c>
      <c r="D41" s="17" t="n">
        <v>14.33333333333333</v>
      </c>
      <c r="E41" s="17" t="n">
        <v>14.33333333333333</v>
      </c>
      <c r="F41" s="17" t="n">
        <v>14.33333333333333</v>
      </c>
      <c r="H41" s="18">
        <f>SUMIFS(C41:F41, C6:F6, "CSE411_CO1")</f>
        <v/>
      </c>
      <c r="I41" s="18">
        <f>SUMIFS(C41:F41, C6:F6, "CSE411_CO2")</f>
        <v/>
      </c>
      <c r="J41" s="18">
        <f>SUMIFS(C41:F41, C6:F6, "CSE411_CO3")</f>
        <v/>
      </c>
      <c r="K41" s="18">
        <f>SUMIFS(C41:F41, C6:F6,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15.33333333333333</v>
      </c>
      <c r="D42" s="19" t="n">
        <v>15.33333333333333</v>
      </c>
      <c r="E42" s="19" t="n">
        <v>15.33333333333333</v>
      </c>
      <c r="F42" s="19" t="n">
        <v>15.33333333333333</v>
      </c>
      <c r="H42" s="18">
        <f>SUMIFS(C42:F42, C6:F6, "CSE411_CO1")</f>
        <v/>
      </c>
      <c r="I42" s="18">
        <f>SUMIFS(C42:F42, C6:F6, "CSE411_CO2")</f>
        <v/>
      </c>
      <c r="J42" s="18">
        <f>SUMIFS(C42:F42, C6:F6, "CSE411_CO3")</f>
        <v/>
      </c>
      <c r="K42" s="18">
        <f>SUMIFS(C42:F42, C6:F6,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17</v>
      </c>
      <c r="D43" s="17" t="n">
        <v>17</v>
      </c>
      <c r="E43" s="17" t="n">
        <v>17</v>
      </c>
      <c r="F43" s="17" t="n">
        <v>17</v>
      </c>
      <c r="H43" s="18">
        <f>SUMIFS(C43:F43, C6:F6, "CSE411_CO1")</f>
        <v/>
      </c>
      <c r="I43" s="18">
        <f>SUMIFS(C43:F43, C6:F6, "CSE411_CO2")</f>
        <v/>
      </c>
      <c r="J43" s="18">
        <f>SUMIFS(C43:F43, C6:F6, "CSE411_CO3")</f>
        <v/>
      </c>
      <c r="K43" s="18">
        <f>SUMIFS(C43:F43, C6:F6,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14.66666666666667</v>
      </c>
      <c r="D44" s="19" t="n">
        <v>14.66666666666667</v>
      </c>
      <c r="E44" s="19" t="n">
        <v>14.66666666666667</v>
      </c>
      <c r="F44" s="19" t="n">
        <v>14.66666666666667</v>
      </c>
      <c r="H44" s="18">
        <f>SUMIFS(C44:F44, C6:F6, "CSE411_CO1")</f>
        <v/>
      </c>
      <c r="I44" s="18">
        <f>SUMIFS(C44:F44, C6:F6, "CSE411_CO2")</f>
        <v/>
      </c>
      <c r="J44" s="18">
        <f>SUMIFS(C44:F44, C6:F6, "CSE411_CO3")</f>
        <v/>
      </c>
      <c r="K44" s="18">
        <f>SUMIFS(C44:F44, C6:F6,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12.66666666666667</v>
      </c>
      <c r="D45" s="17" t="n">
        <v>12.66666666666667</v>
      </c>
      <c r="E45" s="17" t="n">
        <v>12.66666666666667</v>
      </c>
      <c r="F45" s="17" t="n">
        <v>12.66666666666667</v>
      </c>
      <c r="H45" s="18">
        <f>SUMIFS(C45:F45, C6:F6, "CSE411_CO1")</f>
        <v/>
      </c>
      <c r="I45" s="18">
        <f>SUMIFS(C45:F45, C6:F6, "CSE411_CO2")</f>
        <v/>
      </c>
      <c r="J45" s="18">
        <f>SUMIFS(C45:F45, C6:F6, "CSE411_CO3")</f>
        <v/>
      </c>
      <c r="K45" s="18">
        <f>SUMIFS(C45:F45, C6:F6,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14.66666666666667</v>
      </c>
      <c r="D46" s="19" t="n">
        <v>14.66666666666667</v>
      </c>
      <c r="E46" s="19" t="n">
        <v>14.66666666666667</v>
      </c>
      <c r="F46" s="19" t="n">
        <v>14.66666666666667</v>
      </c>
      <c r="H46" s="18">
        <f>SUMIFS(C46:F46, C6:F6, "CSE411_CO1")</f>
        <v/>
      </c>
      <c r="I46" s="18">
        <f>SUMIFS(C46:F46, C6:F6, "CSE411_CO2")</f>
        <v/>
      </c>
      <c r="J46" s="18">
        <f>SUMIFS(C46:F46, C6:F6, "CSE411_CO3")</f>
        <v/>
      </c>
      <c r="K46" s="18">
        <f>SUMIFS(C46:F46, C6:F6,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14.33333333333333</v>
      </c>
      <c r="D47" s="17" t="n">
        <v>14.33333333333333</v>
      </c>
      <c r="E47" s="17" t="n">
        <v>14.33333333333333</v>
      </c>
      <c r="F47" s="17" t="n">
        <v>14.33333333333333</v>
      </c>
      <c r="H47" s="18">
        <f>SUMIFS(C47:F47, C6:F6, "CSE411_CO1")</f>
        <v/>
      </c>
      <c r="I47" s="18">
        <f>SUMIFS(C47:F47, C6:F6, "CSE411_CO2")</f>
        <v/>
      </c>
      <c r="J47" s="18">
        <f>SUMIFS(C47:F47, C6:F6, "CSE411_CO3")</f>
        <v/>
      </c>
      <c r="K47" s="18">
        <f>SUMIFS(C47:F47, C6:F6,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13.66666666666667</v>
      </c>
      <c r="D48" s="19" t="n">
        <v>13.66666666666667</v>
      </c>
      <c r="E48" s="19" t="n">
        <v>13.66666666666667</v>
      </c>
      <c r="F48" s="19" t="n">
        <v>13.66666666666667</v>
      </c>
      <c r="H48" s="18">
        <f>SUMIFS(C48:F48, C6:F6, "CSE411_CO1")</f>
        <v/>
      </c>
      <c r="I48" s="18">
        <f>SUMIFS(C48:F48, C6:F6, "CSE411_CO2")</f>
        <v/>
      </c>
      <c r="J48" s="18">
        <f>SUMIFS(C48:F48, C6:F6, "CSE411_CO3")</f>
        <v/>
      </c>
      <c r="K48" s="18">
        <f>SUMIFS(C48:F48, C6:F6,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16.33333333333334</v>
      </c>
      <c r="D49" s="17" t="n">
        <v>16.33333333333334</v>
      </c>
      <c r="E49" s="17" t="n">
        <v>16.33333333333334</v>
      </c>
      <c r="F49" s="17" t="n">
        <v>16.33333333333334</v>
      </c>
      <c r="H49" s="18">
        <f>SUMIFS(C49:F49, C6:F6, "CSE411_CO1")</f>
        <v/>
      </c>
      <c r="I49" s="18">
        <f>SUMIFS(C49:F49, C6:F6, "CSE411_CO2")</f>
        <v/>
      </c>
      <c r="J49" s="18">
        <f>SUMIFS(C49:F49, C6:F6, "CSE411_CO3")</f>
        <v/>
      </c>
      <c r="K49" s="18">
        <f>SUMIFS(C49:F49, C6:F6,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15.33333333333333</v>
      </c>
      <c r="D50" s="19" t="n">
        <v>15.33333333333333</v>
      </c>
      <c r="E50" s="19" t="n">
        <v>15.33333333333333</v>
      </c>
      <c r="F50" s="19" t="n">
        <v>15.33333333333333</v>
      </c>
      <c r="H50" s="18">
        <f>SUMIFS(C50:F50, C6:F6, "CSE411_CO1")</f>
        <v/>
      </c>
      <c r="I50" s="18">
        <f>SUMIFS(C50:F50, C6:F6, "CSE411_CO2")</f>
        <v/>
      </c>
      <c r="J50" s="18">
        <f>SUMIFS(C50:F50, C6:F6, "CSE411_CO3")</f>
        <v/>
      </c>
      <c r="K50" s="18">
        <f>SUMIFS(C50:F50, C6:F6,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15</v>
      </c>
      <c r="D51" s="17" t="n">
        <v>15</v>
      </c>
      <c r="E51" s="17" t="n">
        <v>15</v>
      </c>
      <c r="F51" s="17" t="n">
        <v>15</v>
      </c>
      <c r="H51" s="18">
        <f>SUMIFS(C51:F51, C6:F6, "CSE411_CO1")</f>
        <v/>
      </c>
      <c r="I51" s="18">
        <f>SUMIFS(C51:F51, C6:F6, "CSE411_CO2")</f>
        <v/>
      </c>
      <c r="J51" s="18">
        <f>SUMIFS(C51:F51, C6:F6, "CSE411_CO3")</f>
        <v/>
      </c>
      <c r="K51" s="18">
        <f>SUMIFS(C51:F51, C6:F6,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15</v>
      </c>
      <c r="D52" s="19" t="n">
        <v>15</v>
      </c>
      <c r="E52" s="19" t="n">
        <v>15</v>
      </c>
      <c r="F52" s="19" t="n">
        <v>15</v>
      </c>
      <c r="H52" s="18">
        <f>SUMIFS(C52:F52, C6:F6, "CSE411_CO1")</f>
        <v/>
      </c>
      <c r="I52" s="18">
        <f>SUMIFS(C52:F52, C6:F6, "CSE411_CO2")</f>
        <v/>
      </c>
      <c r="J52" s="18">
        <f>SUMIFS(C52:F52, C6:F6, "CSE411_CO3")</f>
        <v/>
      </c>
      <c r="K52" s="18">
        <f>SUMIFS(C52:F52, C6:F6,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15</v>
      </c>
      <c r="D53" s="17" t="n">
        <v>15</v>
      </c>
      <c r="E53" s="17" t="n">
        <v>15</v>
      </c>
      <c r="F53" s="17" t="n">
        <v>15</v>
      </c>
      <c r="H53" s="18">
        <f>SUMIFS(C53:F53, C6:F6, "CSE411_CO1")</f>
        <v/>
      </c>
      <c r="I53" s="18">
        <f>SUMIFS(C53:F53, C6:F6, "CSE411_CO2")</f>
        <v/>
      </c>
      <c r="J53" s="18">
        <f>SUMIFS(C53:F53, C6:F6, "CSE411_CO3")</f>
        <v/>
      </c>
      <c r="K53" s="18">
        <f>SUMIFS(C53:F53, C6:F6,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15</v>
      </c>
      <c r="D54" s="19" t="n">
        <v>15</v>
      </c>
      <c r="E54" s="19" t="n">
        <v>15</v>
      </c>
      <c r="F54" s="19" t="n">
        <v>15</v>
      </c>
      <c r="H54" s="18">
        <f>SUMIFS(C54:F54, C6:F6, "CSE411_CO1")</f>
        <v/>
      </c>
      <c r="I54" s="18">
        <f>SUMIFS(C54:F54, C6:F6, "CSE411_CO2")</f>
        <v/>
      </c>
      <c r="J54" s="18">
        <f>SUMIFS(C54:F54, C6:F6, "CSE411_CO3")</f>
        <v/>
      </c>
      <c r="K54" s="18">
        <f>SUMIFS(C54:F54, C6:F6,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16</v>
      </c>
      <c r="D55" s="17" t="n">
        <v>16</v>
      </c>
      <c r="E55" s="17" t="n">
        <v>16</v>
      </c>
      <c r="F55" s="17" t="n">
        <v>16</v>
      </c>
      <c r="H55" s="18">
        <f>SUMIFS(C55:F55, C6:F6, "CSE411_CO1")</f>
        <v/>
      </c>
      <c r="I55" s="18">
        <f>SUMIFS(C55:F55, C6:F6, "CSE411_CO2")</f>
        <v/>
      </c>
      <c r="J55" s="18">
        <f>SUMIFS(C55:F55, C6:F6, "CSE411_CO3")</f>
        <v/>
      </c>
      <c r="K55" s="18">
        <f>SUMIFS(C55:F55, C6:F6,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15.66666666666667</v>
      </c>
      <c r="D56" s="19" t="n">
        <v>15.66666666666667</v>
      </c>
      <c r="E56" s="19" t="n">
        <v>15.66666666666667</v>
      </c>
      <c r="F56" s="19" t="n">
        <v>15.66666666666667</v>
      </c>
      <c r="H56" s="18">
        <f>SUMIFS(C56:F56, C6:F6, "CSE411_CO1")</f>
        <v/>
      </c>
      <c r="I56" s="18">
        <f>SUMIFS(C56:F56, C6:F6, "CSE411_CO2")</f>
        <v/>
      </c>
      <c r="J56" s="18">
        <f>SUMIFS(C56:F56, C6:F6, "CSE411_CO3")</f>
        <v/>
      </c>
      <c r="K56" s="18">
        <f>SUMIFS(C56:F56, C6:F6,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15</v>
      </c>
      <c r="D57" s="17" t="n">
        <v>15</v>
      </c>
      <c r="E57" s="17" t="n">
        <v>15</v>
      </c>
      <c r="F57" s="17" t="n">
        <v>15</v>
      </c>
      <c r="H57" s="18">
        <f>SUMIFS(C57:F57, C6:F6, "CSE411_CO1")</f>
        <v/>
      </c>
      <c r="I57" s="18">
        <f>SUMIFS(C57:F57, C6:F6, "CSE411_CO2")</f>
        <v/>
      </c>
      <c r="J57" s="18">
        <f>SUMIFS(C57:F57, C6:F6, "CSE411_CO3")</f>
        <v/>
      </c>
      <c r="K57" s="18">
        <f>SUMIFS(C57:F57, C6:F6,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14.66666666666667</v>
      </c>
      <c r="D58" s="19" t="n">
        <v>14.66666666666667</v>
      </c>
      <c r="E58" s="19" t="n">
        <v>14.66666666666667</v>
      </c>
      <c r="F58" s="19" t="n">
        <v>14.66666666666667</v>
      </c>
      <c r="H58" s="18">
        <f>SUMIFS(C58:F58, C6:F6, "CSE411_CO1")</f>
        <v/>
      </c>
      <c r="I58" s="18">
        <f>SUMIFS(C58:F58, C6:F6, "CSE411_CO2")</f>
        <v/>
      </c>
      <c r="J58" s="18">
        <f>SUMIFS(C58:F58, C6:F6, "CSE411_CO3")</f>
        <v/>
      </c>
      <c r="K58" s="18">
        <f>SUMIFS(C58:F58, C6:F6,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17</v>
      </c>
      <c r="D59" s="17" t="n">
        <v>17</v>
      </c>
      <c r="E59" s="17" t="n">
        <v>17</v>
      </c>
      <c r="F59" s="17" t="n">
        <v>17</v>
      </c>
      <c r="H59" s="18">
        <f>SUMIFS(C59:F59, C6:F6, "CSE411_CO1")</f>
        <v/>
      </c>
      <c r="I59" s="18">
        <f>SUMIFS(C59:F59, C6:F6, "CSE411_CO2")</f>
        <v/>
      </c>
      <c r="J59" s="18">
        <f>SUMIFS(C59:F59, C6:F6, "CSE411_CO3")</f>
        <v/>
      </c>
      <c r="K59" s="18">
        <f>SUMIFS(C59:F59, C6:F6,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18.66666666666666</v>
      </c>
      <c r="D60" s="19" t="n">
        <v>18.66666666666666</v>
      </c>
      <c r="E60" s="19" t="n">
        <v>18.66666666666666</v>
      </c>
      <c r="F60" s="19" t="n">
        <v>18.66666666666666</v>
      </c>
      <c r="H60" s="18">
        <f>SUMIFS(C60:F60, C6:F6, "CSE411_CO1")</f>
        <v/>
      </c>
      <c r="I60" s="18">
        <f>SUMIFS(C60:F60, C6:F6, "CSE411_CO2")</f>
        <v/>
      </c>
      <c r="J60" s="18">
        <f>SUMIFS(C60:F60, C6:F6, "CSE411_CO3")</f>
        <v/>
      </c>
      <c r="K60" s="18">
        <f>SUMIFS(C60:F60, C6:F6,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15</v>
      </c>
      <c r="D61" s="17" t="n">
        <v>15</v>
      </c>
      <c r="E61" s="17" t="n">
        <v>15</v>
      </c>
      <c r="F61" s="17" t="n">
        <v>15</v>
      </c>
      <c r="H61" s="18">
        <f>SUMIFS(C61:F61, C6:F6, "CSE411_CO1")</f>
        <v/>
      </c>
      <c r="I61" s="18">
        <f>SUMIFS(C61:F61, C6:F6, "CSE411_CO2")</f>
        <v/>
      </c>
      <c r="J61" s="18">
        <f>SUMIFS(C61:F61, C6:F6, "CSE411_CO3")</f>
        <v/>
      </c>
      <c r="K61" s="18">
        <f>SUMIFS(C61:F61, C6:F6,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17.66666666666666</v>
      </c>
      <c r="D62" s="19" t="n">
        <v>17.66666666666666</v>
      </c>
      <c r="E62" s="19" t="n">
        <v>17.66666666666666</v>
      </c>
      <c r="F62" s="19" t="n">
        <v>17.66666666666666</v>
      </c>
      <c r="H62" s="18">
        <f>SUMIFS(C62:F62, C6:F6, "CSE411_CO1")</f>
        <v/>
      </c>
      <c r="I62" s="18">
        <f>SUMIFS(C62:F62, C6:F6, "CSE411_CO2")</f>
        <v/>
      </c>
      <c r="J62" s="18">
        <f>SUMIFS(C62:F62, C6:F6, "CSE411_CO3")</f>
        <v/>
      </c>
      <c r="K62" s="18">
        <f>SUMIFS(C62:F62, C6:F6,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>16</v>
      </c>
      <c r="D63" s="17" t="n">
        <v>16</v>
      </c>
      <c r="E63" s="17" t="n">
        <v>16</v>
      </c>
      <c r="F63" s="17" t="n">
        <v>16</v>
      </c>
      <c r="H63" s="18">
        <f>SUMIFS(C63:F63, C6:F6, "CSE411_CO1")</f>
        <v/>
      </c>
      <c r="I63" s="18">
        <f>SUMIFS(C63:F63, C6:F6, "CSE411_CO2")</f>
        <v/>
      </c>
      <c r="J63" s="18">
        <f>SUMIFS(C63:F63, C6:F6, "CSE411_CO3")</f>
        <v/>
      </c>
      <c r="K63" s="18">
        <f>SUMIFS(C63:F63, C6:F6,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14.66666666666667</v>
      </c>
      <c r="D64" s="19" t="n">
        <v>14.66666666666667</v>
      </c>
      <c r="E64" s="19" t="n">
        <v>14.66666666666667</v>
      </c>
      <c r="F64" s="19" t="n">
        <v>14.66666666666667</v>
      </c>
      <c r="H64" s="18">
        <f>SUMIFS(C64:F64, C6:F6, "CSE411_CO1")</f>
        <v/>
      </c>
      <c r="I64" s="18">
        <f>SUMIFS(C64:F64, C6:F6, "CSE411_CO2")</f>
        <v/>
      </c>
      <c r="J64" s="18">
        <f>SUMIFS(C64:F64, C6:F6, "CSE411_CO3")</f>
        <v/>
      </c>
      <c r="K64" s="18">
        <f>SUMIFS(C64:F64, C6:F6,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15</v>
      </c>
      <c r="D65" s="17" t="n">
        <v>15</v>
      </c>
      <c r="E65" s="17" t="n">
        <v>15</v>
      </c>
      <c r="F65" s="17" t="n">
        <v>15</v>
      </c>
      <c r="H65" s="18">
        <f>SUMIFS(C65:F65, C6:F6, "CSE411_CO1")</f>
        <v/>
      </c>
      <c r="I65" s="18">
        <f>SUMIFS(C65:F65, C6:F6, "CSE411_CO2")</f>
        <v/>
      </c>
      <c r="J65" s="18">
        <f>SUMIFS(C65:F65, C6:F6, "CSE411_CO3")</f>
        <v/>
      </c>
      <c r="K65" s="18">
        <f>SUMIFS(C65:F65, C6:F6,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>14.33333333333333</v>
      </c>
      <c r="D66" s="19" t="n">
        <v>14.33333333333333</v>
      </c>
      <c r="E66" s="19" t="n">
        <v>14.33333333333333</v>
      </c>
      <c r="F66" s="19" t="n">
        <v>14.33333333333333</v>
      </c>
      <c r="H66" s="18">
        <f>SUMIFS(C66:F66, C6:F6, "CSE411_CO1")</f>
        <v/>
      </c>
      <c r="I66" s="18">
        <f>SUMIFS(C66:F66, C6:F6, "CSE411_CO2")</f>
        <v/>
      </c>
      <c r="J66" s="18">
        <f>SUMIFS(C66:F66, C6:F6, "CSE411_CO3")</f>
        <v/>
      </c>
      <c r="K66" s="18">
        <f>SUMIFS(C66:F66, C6:F6,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15.66666666666667</v>
      </c>
      <c r="D67" s="17" t="n">
        <v>15.66666666666667</v>
      </c>
      <c r="E67" s="17" t="n">
        <v>15.66666666666667</v>
      </c>
      <c r="F67" s="17" t="n">
        <v>15.66666666666667</v>
      </c>
      <c r="H67" s="18">
        <f>SUMIFS(C67:F67, C6:F6, "CSE411_CO1")</f>
        <v/>
      </c>
      <c r="I67" s="18">
        <f>SUMIFS(C67:F67, C6:F6, "CSE411_CO2")</f>
        <v/>
      </c>
      <c r="J67" s="18">
        <f>SUMIFS(C67:F67, C6:F6, "CSE411_CO3")</f>
        <v/>
      </c>
      <c r="K67" s="18">
        <f>SUMIFS(C67:F67, C6:F6,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16.33333333333333</v>
      </c>
      <c r="D68" s="19" t="n">
        <v>16.33333333333333</v>
      </c>
      <c r="E68" s="19" t="n">
        <v>16.33333333333333</v>
      </c>
      <c r="F68" s="19" t="n">
        <v>16.33333333333333</v>
      </c>
      <c r="H68" s="18">
        <f>SUMIFS(C68:F68, C6:F6, "CSE411_CO1")</f>
        <v/>
      </c>
      <c r="I68" s="18">
        <f>SUMIFS(C68:F68, C6:F6, "CSE411_CO2")</f>
        <v/>
      </c>
      <c r="J68" s="18">
        <f>SUMIFS(C68:F68, C6:F6, "CSE411_CO3")</f>
        <v/>
      </c>
      <c r="K68" s="18">
        <f>SUMIFS(C68:F68, C6:F6,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18</v>
      </c>
      <c r="D69" s="17" t="n">
        <v>18</v>
      </c>
      <c r="E69" s="17" t="n">
        <v>18</v>
      </c>
      <c r="F69" s="17" t="n">
        <v>18</v>
      </c>
      <c r="H69" s="18">
        <f>SUMIFS(C69:F69, C6:F6, "CSE411_CO1")</f>
        <v/>
      </c>
      <c r="I69" s="18">
        <f>SUMIFS(C69:F69, C6:F6, "CSE411_CO2")</f>
        <v/>
      </c>
      <c r="J69" s="18">
        <f>SUMIFS(C69:F69, C6:F6, "CSE411_CO3")</f>
        <v/>
      </c>
      <c r="K69" s="18">
        <f>SUMIFS(C69:F69, C6:F6,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14.33333333333333</v>
      </c>
      <c r="D70" s="19" t="n">
        <v>14.33333333333333</v>
      </c>
      <c r="E70" s="19" t="n">
        <v>14.33333333333333</v>
      </c>
      <c r="F70" s="19" t="n">
        <v>14.33333333333333</v>
      </c>
      <c r="H70" s="18">
        <f>SUMIFS(C70:F70, C6:F6, "CSE411_CO1")</f>
        <v/>
      </c>
      <c r="I70" s="18">
        <f>SUMIFS(C70:F70, C6:F6, "CSE411_CO2")</f>
        <v/>
      </c>
      <c r="J70" s="18">
        <f>SUMIFS(C70:F70, C6:F6, "CSE411_CO3")</f>
        <v/>
      </c>
      <c r="K70" s="18">
        <f>SUMIFS(C70:F70, C6:F6,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15</v>
      </c>
      <c r="D71" s="17" t="n">
        <v>15</v>
      </c>
      <c r="E71" s="17" t="n">
        <v>15</v>
      </c>
      <c r="F71" s="17" t="n">
        <v>15</v>
      </c>
      <c r="H71" s="18">
        <f>SUMIFS(C71:F71, C6:F6, "CSE411_CO1")</f>
        <v/>
      </c>
      <c r="I71" s="18">
        <f>SUMIFS(C71:F71, C6:F6, "CSE411_CO2")</f>
        <v/>
      </c>
      <c r="J71" s="18">
        <f>SUMIFS(C71:F71, C6:F6, "CSE411_CO3")</f>
        <v/>
      </c>
      <c r="K71" s="18">
        <f>SUMIFS(C71:F71, C6:F6,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17</v>
      </c>
      <c r="D72" s="19" t="n">
        <v>17</v>
      </c>
      <c r="E72" s="19" t="n">
        <v>17</v>
      </c>
      <c r="F72" s="19" t="n">
        <v>17</v>
      </c>
      <c r="H72" s="18">
        <f>SUMIFS(C72:F72, C6:F6, "CSE411_CO1")</f>
        <v/>
      </c>
      <c r="I72" s="18">
        <f>SUMIFS(C72:F72, C6:F6, "CSE411_CO2")</f>
        <v/>
      </c>
      <c r="J72" s="18">
        <f>SUMIFS(C72:F72, C6:F6, "CSE411_CO3")</f>
        <v/>
      </c>
      <c r="K72" s="18">
        <f>SUMIFS(C72:F72, C6:F6,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>14.33333333333333</v>
      </c>
      <c r="D73" s="17" t="n">
        <v>14.33333333333333</v>
      </c>
      <c r="E73" s="17" t="n">
        <v>14.33333333333333</v>
      </c>
      <c r="F73" s="17" t="n">
        <v>14.33333333333333</v>
      </c>
      <c r="H73" s="18">
        <f>SUMIFS(C73:F73, C6:F6, "CSE411_CO1")</f>
        <v/>
      </c>
      <c r="I73" s="18">
        <f>SUMIFS(C73:F73, C6:F6, "CSE411_CO2")</f>
        <v/>
      </c>
      <c r="J73" s="18">
        <f>SUMIFS(C73:F73, C6:F6, "CSE411_CO3")</f>
        <v/>
      </c>
      <c r="K73" s="18">
        <f>SUMIFS(C73:F73, C6:F6,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15.66666666666667</v>
      </c>
      <c r="D74" s="19" t="n">
        <v>15.66666666666667</v>
      </c>
      <c r="E74" s="19" t="n">
        <v>15.66666666666667</v>
      </c>
      <c r="F74" s="19" t="n">
        <v>15.66666666666667</v>
      </c>
      <c r="H74" s="18">
        <f>SUMIFS(C74:F74, C6:F6, "CSE411_CO1")</f>
        <v/>
      </c>
      <c r="I74" s="18">
        <f>SUMIFS(C74:F74, C6:F6, "CSE411_CO2")</f>
        <v/>
      </c>
      <c r="J74" s="18">
        <f>SUMIFS(C74:F74, C6:F6, "CSE411_CO3")</f>
        <v/>
      </c>
      <c r="K74" s="18">
        <f>SUMIFS(C74:F74, C6:F6,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14</v>
      </c>
      <c r="D75" s="17" t="n">
        <v>14</v>
      </c>
      <c r="E75" s="17" t="n">
        <v>14</v>
      </c>
      <c r="F75" s="17" t="n">
        <v>14</v>
      </c>
      <c r="H75" s="18">
        <f>SUMIFS(C75:F75, C6:F6, "CSE411_CO1")</f>
        <v/>
      </c>
      <c r="I75" s="18">
        <f>SUMIFS(C75:F75, C6:F6, "CSE411_CO2")</f>
        <v/>
      </c>
      <c r="J75" s="18">
        <f>SUMIFS(C75:F75, C6:F6, "CSE411_CO3")</f>
        <v/>
      </c>
      <c r="K75" s="18">
        <f>SUMIFS(C75:F75, C6:F6,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15.66666666666667</v>
      </c>
      <c r="D76" s="19" t="n">
        <v>15.66666666666667</v>
      </c>
      <c r="E76" s="19" t="n">
        <v>15.66666666666667</v>
      </c>
      <c r="F76" s="19" t="n">
        <v>15.66666666666667</v>
      </c>
      <c r="H76" s="18">
        <f>SUMIFS(C76:F76, C6:F6, "CSE411_CO1")</f>
        <v/>
      </c>
      <c r="I76" s="18">
        <f>SUMIFS(C76:F76, C6:F6, "CSE411_CO2")</f>
        <v/>
      </c>
      <c r="J76" s="18">
        <f>SUMIFS(C76:F76, C6:F6, "CSE411_CO3")</f>
        <v/>
      </c>
      <c r="K76" s="18">
        <f>SUMIFS(C76:F76, C6:F6,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15.66666666666667</v>
      </c>
      <c r="D77" s="17" t="n">
        <v>15.66666666666667</v>
      </c>
      <c r="E77" s="17" t="n">
        <v>15.66666666666667</v>
      </c>
      <c r="F77" s="17" t="n">
        <v>15.66666666666667</v>
      </c>
      <c r="H77" s="18">
        <f>SUMIFS(C77:F77, C6:F6, "CSE411_CO1")</f>
        <v/>
      </c>
      <c r="I77" s="18">
        <f>SUMIFS(C77:F77, C6:F6, "CSE411_CO2")</f>
        <v/>
      </c>
      <c r="J77" s="18">
        <f>SUMIFS(C77:F77, C6:F6, "CSE411_CO3")</f>
        <v/>
      </c>
      <c r="K77" s="18">
        <f>SUMIFS(C77:F77, C6:F6,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COUNTIF(C11:C77, "&gt;="&amp;$C$4)=0</formula>
    </cfRule>
  </conditionalFormatting>
  <conditionalFormatting sqref="C11:C77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77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77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COUNTIF(D11:D77, "&gt;="&amp;$D$4)=0</formula>
    </cfRule>
  </conditionalFormatting>
  <conditionalFormatting sqref="D11:D77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COUNTIF(E11:E77, "&gt;="&amp;$E$4)=0</formula>
    </cfRule>
  </conditionalFormatting>
  <conditionalFormatting sqref="E11:E77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COUNTIF(F11:F77, "&gt;="&amp;$F$4)=0</formula>
    </cfRule>
  </conditionalFormatting>
  <conditionalFormatting sqref="F11:F77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 t="n">
        <v>15</v>
      </c>
      <c r="L3" s="18" t="n">
        <v>15</v>
      </c>
      <c r="M3" s="18" t="n">
        <v>20</v>
      </c>
      <c r="N3" s="18" t="n">
        <v>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 t="n">
        <v>9</v>
      </c>
      <c r="L4" s="18" t="n">
        <v>9</v>
      </c>
      <c r="M4" s="18" t="n">
        <v>9</v>
      </c>
      <c r="N4" s="18" t="n">
        <v>0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 t="n">
        <v>13</v>
      </c>
      <c r="L11" s="18" t="n">
        <v>10</v>
      </c>
      <c r="M11" s="18" t="n">
        <v>17</v>
      </c>
      <c r="N11" s="18" t="n">
        <v>0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 t="n">
        <v>9</v>
      </c>
      <c r="L12" s="18" t="n">
        <v>10</v>
      </c>
      <c r="M12" s="18" t="n">
        <v>14</v>
      </c>
      <c r="N12" s="18" t="n">
        <v>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 t="n">
        <v>14</v>
      </c>
      <c r="L13" s="18" t="n">
        <v>14</v>
      </c>
      <c r="M13" s="18" t="n">
        <v>19</v>
      </c>
      <c r="N13" s="18" t="n">
        <v>0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 t="n">
        <v>13</v>
      </c>
      <c r="L14" s="18" t="n">
        <v>8</v>
      </c>
      <c r="M14" s="18" t="n">
        <v>6</v>
      </c>
      <c r="N14" s="18" t="n">
        <v>0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 t="n">
        <v>13</v>
      </c>
      <c r="L15" s="18" t="n">
        <v>11</v>
      </c>
      <c r="M15" s="18" t="n">
        <v>16</v>
      </c>
      <c r="N15" s="18" t="n">
        <v>0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/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 t="n">
        <v>7</v>
      </c>
      <c r="L16" s="18" t="n">
        <v>9</v>
      </c>
      <c r="M16" s="18" t="n">
        <v>17</v>
      </c>
      <c r="N16" s="18" t="n">
        <v>0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 t="n">
        <v>8</v>
      </c>
      <c r="L17" s="18" t="n">
        <v>6</v>
      </c>
      <c r="M17" s="18" t="n">
        <v>12</v>
      </c>
      <c r="N17" s="18" t="n">
        <v>0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/>
      <c r="K18" s="18" t="n">
        <v>14</v>
      </c>
      <c r="L18" s="18" t="n">
        <v>8</v>
      </c>
      <c r="M18" s="18" t="n">
        <v>9</v>
      </c>
      <c r="N18" s="18" t="n">
        <v>0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/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 t="n">
        <v>9</v>
      </c>
      <c r="L19" s="18" t="n">
        <v>7</v>
      </c>
      <c r="M19" s="18" t="n">
        <v>13</v>
      </c>
      <c r="N19" s="18" t="n">
        <v>0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 t="n">
        <v>13</v>
      </c>
      <c r="L20" s="18" t="n">
        <v>11</v>
      </c>
      <c r="M20" s="18" t="n">
        <v>19</v>
      </c>
      <c r="N20" s="18" t="n">
        <v>0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 t="n">
        <v>12</v>
      </c>
      <c r="L21" s="18" t="n">
        <v>12</v>
      </c>
      <c r="M21" s="18" t="n">
        <v>19</v>
      </c>
      <c r="N21" s="18" t="n">
        <v>0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 t="n">
        <v>14</v>
      </c>
      <c r="L22" s="18" t="n">
        <v>9</v>
      </c>
      <c r="M22" s="18" t="n">
        <v>19</v>
      </c>
      <c r="N22" s="18" t="n">
        <v>0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 t="n">
        <v>11</v>
      </c>
      <c r="L23" s="18" t="n">
        <v>10</v>
      </c>
      <c r="M23" s="18" t="n">
        <v>18</v>
      </c>
      <c r="N23" s="18" t="n">
        <v>0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 t="n">
        <v>13</v>
      </c>
      <c r="L24" s="18" t="n">
        <v>10</v>
      </c>
      <c r="M24" s="18" t="n">
        <v>19</v>
      </c>
      <c r="N24" s="18" t="n">
        <v>0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 t="n">
        <v>12</v>
      </c>
      <c r="L25" s="18" t="n">
        <v>7</v>
      </c>
      <c r="M25" s="18" t="n">
        <v>18</v>
      </c>
      <c r="N25" s="18" t="n">
        <v>0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/>
      <c r="D26" s="19" t="n">
        <v>2</v>
      </c>
      <c r="E26" s="19" t="n">
        <v>2</v>
      </c>
      <c r="F26" s="19" t="n"/>
      <c r="G26" s="19" t="n">
        <v>3</v>
      </c>
      <c r="H26" s="19" t="n">
        <v>8</v>
      </c>
      <c r="I26" s="19" t="n">
        <v>9</v>
      </c>
      <c r="K26" s="18" t="n">
        <v>3</v>
      </c>
      <c r="L26" s="18" t="n">
        <v>4</v>
      </c>
      <c r="M26" s="18" t="n">
        <v>17</v>
      </c>
      <c r="N26" s="18" t="n">
        <v>0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 t="n">
        <v>13</v>
      </c>
      <c r="L27" s="18" t="n">
        <v>12</v>
      </c>
      <c r="M27" s="18" t="n">
        <v>16</v>
      </c>
      <c r="N27" s="18" t="n">
        <v>0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/>
      <c r="I28" s="19" t="n">
        <v>8</v>
      </c>
      <c r="K28" s="18" t="n">
        <v>9</v>
      </c>
      <c r="L28" s="18" t="n">
        <v>8</v>
      </c>
      <c r="M28" s="18" t="n">
        <v>8</v>
      </c>
      <c r="N28" s="18" t="n">
        <v>0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 t="n">
        <v>14</v>
      </c>
      <c r="L29" s="18" t="n">
        <v>9</v>
      </c>
      <c r="M29" s="18" t="n">
        <v>19</v>
      </c>
      <c r="N29" s="18" t="n">
        <v>0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 t="n">
        <v>14</v>
      </c>
      <c r="L30" s="18" t="n">
        <v>13</v>
      </c>
      <c r="M30" s="18" t="n">
        <v>20</v>
      </c>
      <c r="N30" s="18" t="n">
        <v>0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4</v>
      </c>
      <c r="D31" s="17" t="n">
        <v>5</v>
      </c>
      <c r="E31" s="17" t="n">
        <v>3</v>
      </c>
      <c r="F31" s="17" t="n">
        <v>2</v>
      </c>
      <c r="G31" s="17" t="n">
        <v>9</v>
      </c>
      <c r="H31" s="17" t="n">
        <v>6</v>
      </c>
      <c r="I31" s="17" t="n">
        <v>6</v>
      </c>
      <c r="K31" s="18" t="n">
        <v>13</v>
      </c>
      <c r="L31" s="18" t="n">
        <v>10</v>
      </c>
      <c r="M31" s="18" t="n">
        <v>12</v>
      </c>
      <c r="N31" s="18" t="n">
        <v>0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3</v>
      </c>
      <c r="F32" s="19" t="n">
        <v>3</v>
      </c>
      <c r="G32" s="19" t="n">
        <v>10</v>
      </c>
      <c r="H32" s="19" t="n">
        <v>10</v>
      </c>
      <c r="I32" s="19" t="n">
        <v>9</v>
      </c>
      <c r="K32" s="18" t="n">
        <v>14</v>
      </c>
      <c r="L32" s="18" t="n">
        <v>11</v>
      </c>
      <c r="M32" s="18" t="n">
        <v>19</v>
      </c>
      <c r="N32" s="18" t="n">
        <v>0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3</v>
      </c>
      <c r="D33" s="17" t="n">
        <v>5</v>
      </c>
      <c r="E33" s="17" t="n"/>
      <c r="F33" s="17" t="n">
        <v>2</v>
      </c>
      <c r="G33" s="17" t="n">
        <v>9</v>
      </c>
      <c r="H33" s="17" t="n">
        <v>7</v>
      </c>
      <c r="I33" s="17" t="n">
        <v>8</v>
      </c>
      <c r="K33" s="18" t="n">
        <v>12</v>
      </c>
      <c r="L33" s="18" t="n">
        <v>7</v>
      </c>
      <c r="M33" s="18" t="n">
        <v>15</v>
      </c>
      <c r="N33" s="18" t="n">
        <v>0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3</v>
      </c>
      <c r="D34" s="19" t="n">
        <v>2</v>
      </c>
      <c r="E34" s="19" t="n">
        <v>5</v>
      </c>
      <c r="F34" s="19" t="n">
        <v>3</v>
      </c>
      <c r="G34" s="19" t="n">
        <v>10</v>
      </c>
      <c r="H34" s="19" t="n"/>
      <c r="I34" s="19" t="n">
        <v>6</v>
      </c>
      <c r="K34" s="18" t="n">
        <v>13</v>
      </c>
      <c r="L34" s="18" t="n">
        <v>10</v>
      </c>
      <c r="M34" s="18" t="n">
        <v>6</v>
      </c>
      <c r="N34" s="18" t="n">
        <v>0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2</v>
      </c>
      <c r="D35" s="17" t="n">
        <v>3</v>
      </c>
      <c r="E35" s="17" t="n">
        <v>5</v>
      </c>
      <c r="F35" s="17" t="n">
        <v>2</v>
      </c>
      <c r="G35" s="17" t="n">
        <v>10</v>
      </c>
      <c r="H35" s="17" t="n">
        <v>10</v>
      </c>
      <c r="I35" s="17" t="n">
        <v>8</v>
      </c>
      <c r="K35" s="18" t="n">
        <v>12</v>
      </c>
      <c r="L35" s="18" t="n">
        <v>10</v>
      </c>
      <c r="M35" s="18" t="n">
        <v>18</v>
      </c>
      <c r="N35" s="18" t="n">
        <v>0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4</v>
      </c>
      <c r="D36" s="19" t="n">
        <v>5</v>
      </c>
      <c r="E36" s="19" t="n">
        <v>5</v>
      </c>
      <c r="F36" s="19" t="n">
        <v>3</v>
      </c>
      <c r="G36" s="19" t="n">
        <v>8</v>
      </c>
      <c r="H36" s="19" t="n">
        <v>10</v>
      </c>
      <c r="I36" s="19" t="n">
        <v>10</v>
      </c>
      <c r="K36" s="18" t="n">
        <v>12</v>
      </c>
      <c r="L36" s="18" t="n">
        <v>13</v>
      </c>
      <c r="M36" s="18" t="n">
        <v>20</v>
      </c>
      <c r="N36" s="18" t="n">
        <v>0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4</v>
      </c>
      <c r="D37" s="17" t="n">
        <v>3</v>
      </c>
      <c r="E37" s="17" t="n">
        <v>5</v>
      </c>
      <c r="F37" s="17" t="n">
        <v>2</v>
      </c>
      <c r="G37" s="17" t="n">
        <v>10</v>
      </c>
      <c r="H37" s="17" t="n">
        <v>10</v>
      </c>
      <c r="I37" s="17" t="n">
        <v>9</v>
      </c>
      <c r="K37" s="18" t="n">
        <v>14</v>
      </c>
      <c r="L37" s="18" t="n">
        <v>10</v>
      </c>
      <c r="M37" s="18" t="n">
        <v>19</v>
      </c>
      <c r="N37" s="18" t="n">
        <v>0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3</v>
      </c>
      <c r="D38" s="19" t="n">
        <v>2</v>
      </c>
      <c r="E38" s="19" t="n">
        <v>3</v>
      </c>
      <c r="F38" s="19" t="n">
        <v>3</v>
      </c>
      <c r="G38" s="19" t="n"/>
      <c r="H38" s="19" t="n">
        <v>9</v>
      </c>
      <c r="I38" s="19" t="n">
        <v>8</v>
      </c>
      <c r="K38" s="18" t="n">
        <v>3</v>
      </c>
      <c r="L38" s="18" t="n">
        <v>8</v>
      </c>
      <c r="M38" s="18" t="n">
        <v>17</v>
      </c>
      <c r="N38" s="18" t="n">
        <v>0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3</v>
      </c>
      <c r="D39" s="17" t="n">
        <v>3</v>
      </c>
      <c r="E39" s="17" t="n">
        <v>3</v>
      </c>
      <c r="F39" s="17" t="n"/>
      <c r="G39" s="17" t="n"/>
      <c r="H39" s="17" t="n">
        <v>10</v>
      </c>
      <c r="I39" s="17" t="n">
        <v>10</v>
      </c>
      <c r="K39" s="18" t="n">
        <v>3</v>
      </c>
      <c r="L39" s="18" t="n">
        <v>6</v>
      </c>
      <c r="M39" s="18" t="n">
        <v>20</v>
      </c>
      <c r="N39" s="18" t="n">
        <v>0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3</v>
      </c>
      <c r="E40" s="19" t="n">
        <v>2</v>
      </c>
      <c r="F40" s="19" t="n">
        <v>3</v>
      </c>
      <c r="G40" s="19" t="n">
        <v>10</v>
      </c>
      <c r="H40" s="19" t="n">
        <v>10</v>
      </c>
      <c r="I40" s="19" t="n">
        <v>7</v>
      </c>
      <c r="K40" s="18" t="n">
        <v>12</v>
      </c>
      <c r="L40" s="18" t="n">
        <v>8</v>
      </c>
      <c r="M40" s="18" t="n">
        <v>17</v>
      </c>
      <c r="N40" s="18" t="n">
        <v>0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3</v>
      </c>
      <c r="D41" s="17" t="n">
        <v>3</v>
      </c>
      <c r="E41" s="17" t="n">
        <v>2</v>
      </c>
      <c r="F41" s="17" t="n">
        <v>2</v>
      </c>
      <c r="G41" s="17" t="n">
        <v>8</v>
      </c>
      <c r="H41" s="17" t="n">
        <v>7</v>
      </c>
      <c r="I41" s="17" t="n">
        <v>8</v>
      </c>
      <c r="K41" s="18" t="n">
        <v>11</v>
      </c>
      <c r="L41" s="18" t="n">
        <v>7</v>
      </c>
      <c r="M41" s="18" t="n">
        <v>15</v>
      </c>
      <c r="N41" s="18" t="n">
        <v>0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4</v>
      </c>
      <c r="E42" s="19" t="n">
        <v>3</v>
      </c>
      <c r="F42" s="19" t="n">
        <v>3</v>
      </c>
      <c r="G42" s="19" t="n">
        <v>9</v>
      </c>
      <c r="H42" s="19" t="n">
        <v>8</v>
      </c>
      <c r="I42" s="19" t="n">
        <v>8</v>
      </c>
      <c r="K42" s="18" t="n">
        <v>13</v>
      </c>
      <c r="L42" s="18" t="n">
        <v>10</v>
      </c>
      <c r="M42" s="18" t="n">
        <v>16</v>
      </c>
      <c r="N42" s="18" t="n">
        <v>0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4</v>
      </c>
      <c r="D43" s="17" t="n">
        <v>4</v>
      </c>
      <c r="E43" s="17" t="n">
        <v>4</v>
      </c>
      <c r="F43" s="17" t="n">
        <v>2</v>
      </c>
      <c r="G43" s="17" t="n">
        <v>10</v>
      </c>
      <c r="H43" s="17" t="n">
        <v>10</v>
      </c>
      <c r="I43" s="17" t="n">
        <v>10</v>
      </c>
      <c r="K43" s="18" t="n">
        <v>14</v>
      </c>
      <c r="L43" s="18" t="n">
        <v>10</v>
      </c>
      <c r="M43" s="18" t="n">
        <v>20</v>
      </c>
      <c r="N43" s="18" t="n">
        <v>0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4</v>
      </c>
      <c r="D44" s="19" t="n">
        <v>4</v>
      </c>
      <c r="E44" s="19" t="n">
        <v>4</v>
      </c>
      <c r="F44" s="19" t="n">
        <v>3</v>
      </c>
      <c r="G44" s="19" t="n">
        <v>10</v>
      </c>
      <c r="H44" s="19" t="n">
        <v>8</v>
      </c>
      <c r="I44" s="19" t="n">
        <v>7</v>
      </c>
      <c r="K44" s="18" t="n">
        <v>14</v>
      </c>
      <c r="L44" s="18" t="n">
        <v>11</v>
      </c>
      <c r="M44" s="18" t="n">
        <v>15</v>
      </c>
      <c r="N44" s="18" t="n">
        <v>0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3</v>
      </c>
      <c r="D45" s="17" t="n">
        <v>3</v>
      </c>
      <c r="E45" s="17" t="n">
        <v>5</v>
      </c>
      <c r="F45" s="17" t="n">
        <v>3</v>
      </c>
      <c r="G45" s="17" t="n">
        <v>6</v>
      </c>
      <c r="H45" s="17" t="n">
        <v>9</v>
      </c>
      <c r="I45" s="17" t="n">
        <v>8</v>
      </c>
      <c r="K45" s="18" t="n">
        <v>9</v>
      </c>
      <c r="L45" s="18" t="n">
        <v>11</v>
      </c>
      <c r="M45" s="18" t="n">
        <v>17</v>
      </c>
      <c r="N45" s="18" t="n">
        <v>0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/>
      <c r="D46" s="19" t="n">
        <v>3</v>
      </c>
      <c r="E46" s="19" t="n">
        <v>2</v>
      </c>
      <c r="F46" s="19" t="n">
        <v>2</v>
      </c>
      <c r="G46" s="19" t="n">
        <v>8</v>
      </c>
      <c r="H46" s="19" t="n">
        <v>10</v>
      </c>
      <c r="I46" s="19" t="n">
        <v>8</v>
      </c>
      <c r="K46" s="18" t="n">
        <v>8</v>
      </c>
      <c r="L46" s="18" t="n">
        <v>7</v>
      </c>
      <c r="M46" s="18" t="n">
        <v>18</v>
      </c>
      <c r="N46" s="18" t="n">
        <v>0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4</v>
      </c>
      <c r="D47" s="17" t="n">
        <v>3</v>
      </c>
      <c r="E47" s="17" t="n">
        <v>5</v>
      </c>
      <c r="F47" s="17" t="n">
        <v>2</v>
      </c>
      <c r="G47" s="17" t="n">
        <v>6</v>
      </c>
      <c r="H47" s="17" t="n">
        <v>8</v>
      </c>
      <c r="I47" s="17" t="n">
        <v>6</v>
      </c>
      <c r="K47" s="18" t="n">
        <v>10</v>
      </c>
      <c r="L47" s="18" t="n">
        <v>10</v>
      </c>
      <c r="M47" s="18" t="n">
        <v>14</v>
      </c>
      <c r="N47" s="18" t="n">
        <v>0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3</v>
      </c>
      <c r="D48" s="19" t="n">
        <v>3</v>
      </c>
      <c r="E48" s="19" t="n">
        <v>5</v>
      </c>
      <c r="F48" s="19" t="n">
        <v>3</v>
      </c>
      <c r="G48" s="19" t="n">
        <v>10</v>
      </c>
      <c r="H48" s="19" t="n">
        <v>9</v>
      </c>
      <c r="I48" s="19" t="n">
        <v>9</v>
      </c>
      <c r="K48" s="18" t="n">
        <v>13</v>
      </c>
      <c r="L48" s="18" t="n">
        <v>11</v>
      </c>
      <c r="M48" s="18" t="n">
        <v>18</v>
      </c>
      <c r="N48" s="18" t="n">
        <v>0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3</v>
      </c>
      <c r="D49" s="17" t="n">
        <v>3</v>
      </c>
      <c r="E49" s="17" t="n">
        <v>4</v>
      </c>
      <c r="F49" s="17" t="n">
        <v>3</v>
      </c>
      <c r="G49" s="17" t="n">
        <v>7</v>
      </c>
      <c r="H49" s="17" t="n">
        <v>8</v>
      </c>
      <c r="I49" s="17" t="n">
        <v>9</v>
      </c>
      <c r="K49" s="18" t="n">
        <v>10</v>
      </c>
      <c r="L49" s="18" t="n">
        <v>10</v>
      </c>
      <c r="M49" s="18" t="n">
        <v>17</v>
      </c>
      <c r="N49" s="18" t="n">
        <v>0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3</v>
      </c>
      <c r="D50" s="19" t="n">
        <v>3</v>
      </c>
      <c r="E50" s="19" t="n">
        <v>5</v>
      </c>
      <c r="F50" s="19" t="n">
        <v>3</v>
      </c>
      <c r="G50" s="19" t="n">
        <v>8</v>
      </c>
      <c r="H50" s="19" t="n">
        <v>8</v>
      </c>
      <c r="I50" s="19" t="n">
        <v>10</v>
      </c>
      <c r="K50" s="18" t="n">
        <v>11</v>
      </c>
      <c r="L50" s="18" t="n">
        <v>11</v>
      </c>
      <c r="M50" s="18" t="n">
        <v>18</v>
      </c>
      <c r="N50" s="18" t="n">
        <v>0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3</v>
      </c>
      <c r="D51" s="17" t="n">
        <v>3</v>
      </c>
      <c r="E51" s="17" t="n">
        <v>5</v>
      </c>
      <c r="F51" s="17" t="n">
        <v>2</v>
      </c>
      <c r="G51" s="17" t="n">
        <v>9</v>
      </c>
      <c r="H51" s="17" t="n">
        <v>7</v>
      </c>
      <c r="I51" s="17" t="n">
        <v>5</v>
      </c>
      <c r="K51" s="18" t="n">
        <v>12</v>
      </c>
      <c r="L51" s="18" t="n">
        <v>10</v>
      </c>
      <c r="M51" s="18" t="n">
        <v>12</v>
      </c>
      <c r="N51" s="18" t="n">
        <v>0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3</v>
      </c>
      <c r="D52" s="19" t="n">
        <v>2</v>
      </c>
      <c r="E52" s="19" t="n">
        <v>2</v>
      </c>
      <c r="F52" s="19" t="n">
        <v>3</v>
      </c>
      <c r="G52" s="19" t="n">
        <v>7</v>
      </c>
      <c r="H52" s="19" t="n">
        <v>7</v>
      </c>
      <c r="I52" s="19" t="n">
        <v>7</v>
      </c>
      <c r="K52" s="18" t="n">
        <v>10</v>
      </c>
      <c r="L52" s="18" t="n">
        <v>7</v>
      </c>
      <c r="M52" s="18" t="n">
        <v>14</v>
      </c>
      <c r="N52" s="18" t="n">
        <v>0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4</v>
      </c>
      <c r="E53" s="17" t="n">
        <v>5</v>
      </c>
      <c r="F53" s="17" t="n">
        <v>3</v>
      </c>
      <c r="G53" s="17" t="n">
        <v>9</v>
      </c>
      <c r="H53" s="17" t="n">
        <v>8</v>
      </c>
      <c r="I53" s="17" t="n">
        <v>8</v>
      </c>
      <c r="K53" s="18" t="n">
        <v>12</v>
      </c>
      <c r="L53" s="18" t="n">
        <v>12</v>
      </c>
      <c r="M53" s="18" t="n">
        <v>16</v>
      </c>
      <c r="N53" s="18" t="n">
        <v>0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3</v>
      </c>
      <c r="D54" s="19" t="n">
        <v>3</v>
      </c>
      <c r="E54" s="19" t="n">
        <v>3</v>
      </c>
      <c r="F54" s="19" t="n">
        <v>3</v>
      </c>
      <c r="G54" s="19" t="n">
        <v>8</v>
      </c>
      <c r="H54" s="19" t="n">
        <v>7</v>
      </c>
      <c r="I54" s="19" t="n">
        <v>8</v>
      </c>
      <c r="K54" s="18" t="n">
        <v>11</v>
      </c>
      <c r="L54" s="18" t="n">
        <v>9</v>
      </c>
      <c r="M54" s="18" t="n">
        <v>15</v>
      </c>
      <c r="N54" s="18" t="n">
        <v>0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3</v>
      </c>
      <c r="E55" s="17" t="n">
        <v>3</v>
      </c>
      <c r="F55" s="17" t="n">
        <v>3</v>
      </c>
      <c r="G55" s="17" t="n">
        <v>9</v>
      </c>
      <c r="H55" s="17" t="n">
        <v>10</v>
      </c>
      <c r="I55" s="17" t="n">
        <v>10</v>
      </c>
      <c r="K55" s="18" t="n">
        <v>13</v>
      </c>
      <c r="L55" s="18" t="n">
        <v>9</v>
      </c>
      <c r="M55" s="18" t="n">
        <v>20</v>
      </c>
      <c r="N55" s="18" t="n">
        <v>0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3</v>
      </c>
      <c r="D56" s="19" t="n">
        <v>3</v>
      </c>
      <c r="E56" s="19" t="n">
        <v>5</v>
      </c>
      <c r="F56" s="19" t="n">
        <v>2</v>
      </c>
      <c r="G56" s="19" t="n">
        <v>9</v>
      </c>
      <c r="H56" s="19" t="n">
        <v>9</v>
      </c>
      <c r="I56" s="19" t="n">
        <v>9</v>
      </c>
      <c r="K56" s="18" t="n">
        <v>12</v>
      </c>
      <c r="L56" s="18" t="n">
        <v>10</v>
      </c>
      <c r="M56" s="18" t="n">
        <v>18</v>
      </c>
      <c r="N56" s="18" t="n">
        <v>0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3</v>
      </c>
      <c r="D57" s="17" t="n">
        <v>4</v>
      </c>
      <c r="E57" s="17" t="n">
        <v>4</v>
      </c>
      <c r="F57" s="17" t="n">
        <v>3</v>
      </c>
      <c r="G57" s="17" t="n">
        <v>9</v>
      </c>
      <c r="H57" s="17" t="n">
        <v>4</v>
      </c>
      <c r="I57" s="17" t="n">
        <v>9</v>
      </c>
      <c r="K57" s="18" t="n">
        <v>12</v>
      </c>
      <c r="L57" s="18" t="n">
        <v>11</v>
      </c>
      <c r="M57" s="18" t="n">
        <v>13</v>
      </c>
      <c r="N57" s="18" t="n">
        <v>0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COUNTIF(C11:C57, "&gt;="&amp;$C$4)=0</formula>
    </cfRule>
  </conditionalFormatting>
  <conditionalFormatting sqref="C11:C57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57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57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COUNTIF(D11:D57, "&gt;="&amp;$D$4)=0</formula>
    </cfRule>
  </conditionalFormatting>
  <conditionalFormatting sqref="D11:D57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COUNTIF(E11:E57, "&gt;="&amp;$E$4)=0</formula>
    </cfRule>
  </conditionalFormatting>
  <conditionalFormatting sqref="E11:E57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COUNTIF(F11:F57, "&gt;="&amp;$F$4)=0</formula>
    </cfRule>
  </conditionalFormatting>
  <conditionalFormatting sqref="F11:F57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COUNTIF(G11:G57, "&gt;="&amp;$G$4)=0</formula>
    </cfRule>
  </conditionalFormatting>
  <conditionalFormatting sqref="G11:G57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COUNTIF(H11:H57, "&gt;="&amp;$H$4)=0</formula>
    </cfRule>
  </conditionalFormatting>
  <conditionalFormatting sqref="H11:H57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COUNTIF(I11:I57, "&gt;="&amp;$I$4)=0</formula>
    </cfRule>
  </conditionalFormatting>
  <conditionalFormatting sqref="I11:I57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>
        <f>SUMIFS(C3:O3, C6:O6, "CSE411_CO1")</f>
        <v/>
      </c>
      <c r="R3" s="18">
        <f>SUMIFS(C3:O3, C6:O6, "CSE411_CO2")</f>
        <v/>
      </c>
      <c r="S3" s="18">
        <f>SUMIFS(C3:O3, C6:O6, "CSE411_CO3")</f>
        <v/>
      </c>
      <c r="T3" s="18">
        <f>SUMIFS(C3:O3, C6:O6, "CSE411_CO4")</f>
        <v/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>
        <f>SUMIFS(C4:O4, C6:O6, "CSE411_CO1")</f>
        <v/>
      </c>
      <c r="R4" s="18">
        <f>SUMIFS(C4:O4, C6:O6, "CSE411_CO2")</f>
        <v/>
      </c>
      <c r="S4" s="18">
        <f>SUMIFS(C4:O4, C6:O6, "CSE411_CO3")</f>
        <v/>
      </c>
      <c r="T4" s="18">
        <f>SUMIFS(C4:O4, C6:O6,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>
        <f>SUMIFS(C11:O11, C6:O6, "CSE411_CO1")</f>
        <v/>
      </c>
      <c r="R11" s="18">
        <f>SUMIFS(C11:O11, C6:O6, "CSE411_CO2")</f>
        <v/>
      </c>
      <c r="S11" s="18">
        <f>SUMIFS(C11:O11, C6:O6, "CSE411_CO3")</f>
        <v/>
      </c>
      <c r="T11" s="18">
        <f>SUMIFS(C11:O11, C6:O6,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>
        <f>SUMIFS(C12:O12, C6:O6, "CSE411_CO1")</f>
        <v/>
      </c>
      <c r="R12" s="18">
        <f>SUMIFS(C12:O12, C6:O6, "CSE411_CO2")</f>
        <v/>
      </c>
      <c r="S12" s="18">
        <f>SUMIFS(C12:O12, C6:O6, "CSE411_CO3")</f>
        <v/>
      </c>
      <c r="T12" s="18">
        <f>SUMIFS(C12:O12, C6:O6,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>
        <f>SUMIFS(C13:O13, C6:O6, "CSE411_CO1")</f>
        <v/>
      </c>
      <c r="R13" s="18">
        <f>SUMIFS(C13:O13, C6:O6, "CSE411_CO2")</f>
        <v/>
      </c>
      <c r="S13" s="18">
        <f>SUMIFS(C13:O13, C6:O6, "CSE411_CO3")</f>
        <v/>
      </c>
      <c r="T13" s="18">
        <f>SUMIFS(C13:O13, C6:O6,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>
        <f>SUMIFS(C14:O14, C6:O6, "CSE411_CO1")</f>
        <v/>
      </c>
      <c r="R14" s="18">
        <f>SUMIFS(C14:O14, C6:O6, "CSE411_CO2")</f>
        <v/>
      </c>
      <c r="S14" s="18">
        <f>SUMIFS(C14:O14, C6:O6, "CSE411_CO3")</f>
        <v/>
      </c>
      <c r="T14" s="18">
        <f>SUMIFS(C14:O14, C6:O6,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>
        <f>SUMIFS(C15:O15, C6:O6, "CSE411_CO1")</f>
        <v/>
      </c>
      <c r="R15" s="18">
        <f>SUMIFS(C15:O15, C6:O6, "CSE411_CO2")</f>
        <v/>
      </c>
      <c r="S15" s="18">
        <f>SUMIFS(C15:O15, C6:O6, "CSE411_CO3")</f>
        <v/>
      </c>
      <c r="T15" s="18">
        <f>SUMIFS(C15:O15, C6:O6,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>
        <f>SUMIFS(C16:O16, C6:O6, "CSE411_CO1")</f>
        <v/>
      </c>
      <c r="R16" s="18">
        <f>SUMIFS(C16:O16, C6:O6, "CSE411_CO2")</f>
        <v/>
      </c>
      <c r="S16" s="18">
        <f>SUMIFS(C16:O16, C6:O6, "CSE411_CO3")</f>
        <v/>
      </c>
      <c r="T16" s="18">
        <f>SUMIFS(C16:O16, C6:O6,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>
        <f>SUMIFS(C17:O17, C6:O6, "CSE411_CO1")</f>
        <v/>
      </c>
      <c r="R17" s="18">
        <f>SUMIFS(C17:O17, C6:O6, "CSE411_CO2")</f>
        <v/>
      </c>
      <c r="S17" s="18">
        <f>SUMIFS(C17:O17, C6:O6, "CSE411_CO3")</f>
        <v/>
      </c>
      <c r="T17" s="18">
        <f>SUMIFS(C17:O17, C6:O6,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>
        <f>SUMIFS(C18:O18, C6:O6, "CSE411_CO1")</f>
        <v/>
      </c>
      <c r="R18" s="18">
        <f>SUMIFS(C18:O18, C6:O6, "CSE411_CO2")</f>
        <v/>
      </c>
      <c r="S18" s="18">
        <f>SUMIFS(C18:O18, C6:O6, "CSE411_CO3")</f>
        <v/>
      </c>
      <c r="T18" s="18">
        <f>SUMIFS(C18:O18, C6:O6,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>
        <f>SUMIFS(C19:O19, C6:O6, "CSE411_CO1")</f>
        <v/>
      </c>
      <c r="R19" s="18">
        <f>SUMIFS(C19:O19, C6:O6, "CSE411_CO2")</f>
        <v/>
      </c>
      <c r="S19" s="18">
        <f>SUMIFS(C19:O19, C6:O6, "CSE411_CO3")</f>
        <v/>
      </c>
      <c r="T19" s="18">
        <f>SUMIFS(C19:O19, C6:O6,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>
        <f>SUMIFS(C20:O20, C6:O6, "CSE411_CO1")</f>
        <v/>
      </c>
      <c r="R20" s="18">
        <f>SUMIFS(C20:O20, C6:O6, "CSE411_CO2")</f>
        <v/>
      </c>
      <c r="S20" s="18">
        <f>SUMIFS(C20:O20, C6:O6, "CSE411_CO3")</f>
        <v/>
      </c>
      <c r="T20" s="18">
        <f>SUMIFS(C20:O20, C6:O6,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>
        <f>SUMIFS(C21:O21, C6:O6, "CSE411_CO1")</f>
        <v/>
      </c>
      <c r="R21" s="18">
        <f>SUMIFS(C21:O21, C6:O6, "CSE411_CO2")</f>
        <v/>
      </c>
      <c r="S21" s="18">
        <f>SUMIFS(C21:O21, C6:O6, "CSE411_CO3")</f>
        <v/>
      </c>
      <c r="T21" s="18">
        <f>SUMIFS(C21:O21, C6:O6,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>
        <f>SUMIFS(C22:O22, C6:O6, "CSE411_CO1")</f>
        <v/>
      </c>
      <c r="R22" s="18">
        <f>SUMIFS(C22:O22, C6:O6, "CSE411_CO2")</f>
        <v/>
      </c>
      <c r="S22" s="18">
        <f>SUMIFS(C22:O22, C6:O6, "CSE411_CO3")</f>
        <v/>
      </c>
      <c r="T22" s="18">
        <f>SUMIFS(C22:O22, C6:O6,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>
        <f>SUMIFS(C23:O23, C6:O6, "CSE411_CO1")</f>
        <v/>
      </c>
      <c r="R23" s="18">
        <f>SUMIFS(C23:O23, C6:O6, "CSE411_CO2")</f>
        <v/>
      </c>
      <c r="S23" s="18">
        <f>SUMIFS(C23:O23, C6:O6, "CSE411_CO3")</f>
        <v/>
      </c>
      <c r="T23" s="18">
        <f>SUMIFS(C23:O23, C6:O6,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>
        <f>SUMIFS(C24:O24, C6:O6, "CSE411_CO1")</f>
        <v/>
      </c>
      <c r="R24" s="18">
        <f>SUMIFS(C24:O24, C6:O6, "CSE411_CO2")</f>
        <v/>
      </c>
      <c r="S24" s="18">
        <f>SUMIFS(C24:O24, C6:O6, "CSE411_CO3")</f>
        <v/>
      </c>
      <c r="T24" s="18">
        <f>SUMIFS(C24:O24, C6:O6,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>
        <f>SUMIFS(C25:O25, C6:O6, "CSE411_CO1")</f>
        <v/>
      </c>
      <c r="R25" s="18">
        <f>SUMIFS(C25:O25, C6:O6, "CSE411_CO2")</f>
        <v/>
      </c>
      <c r="S25" s="18">
        <f>SUMIFS(C25:O25, C6:O6, "CSE411_CO3")</f>
        <v/>
      </c>
      <c r="T25" s="18">
        <f>SUMIFS(C25:O25, C6:O6,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>
        <f>SUMIFS(C26:O26, C6:O6, "CSE411_CO1")</f>
        <v/>
      </c>
      <c r="R26" s="18">
        <f>SUMIFS(C26:O26, C6:O6, "CSE411_CO2")</f>
        <v/>
      </c>
      <c r="S26" s="18">
        <f>SUMIFS(C26:O26, C6:O6, "CSE411_CO3")</f>
        <v/>
      </c>
      <c r="T26" s="18">
        <f>SUMIFS(C26:O26, C6:O6,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>
        <f>SUMIFS(C27:O27, C6:O6, "CSE411_CO1")</f>
        <v/>
      </c>
      <c r="R27" s="18">
        <f>SUMIFS(C27:O27, C6:O6, "CSE411_CO2")</f>
        <v/>
      </c>
      <c r="S27" s="18">
        <f>SUMIFS(C27:O27, C6:O6, "CSE411_CO3")</f>
        <v/>
      </c>
      <c r="T27" s="18">
        <f>SUMIFS(C27:O27, C6:O6,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>
        <f>SUMIFS(C28:O28, C6:O6, "CSE411_CO1")</f>
        <v/>
      </c>
      <c r="R28" s="18">
        <f>SUMIFS(C28:O28, C6:O6, "CSE411_CO2")</f>
        <v/>
      </c>
      <c r="S28" s="18">
        <f>SUMIFS(C28:O28, C6:O6, "CSE411_CO3")</f>
        <v/>
      </c>
      <c r="T28" s="18">
        <f>SUMIFS(C28:O28, C6:O6,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>
        <f>SUMIFS(C29:O29, C6:O6, "CSE411_CO1")</f>
        <v/>
      </c>
      <c r="R29" s="18">
        <f>SUMIFS(C29:O29, C6:O6, "CSE411_CO2")</f>
        <v/>
      </c>
      <c r="S29" s="18">
        <f>SUMIFS(C29:O29, C6:O6, "CSE411_CO3")</f>
        <v/>
      </c>
      <c r="T29" s="18">
        <f>SUMIFS(C29:O29, C6:O6,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>
        <f>SUMIFS(C30:O30, C6:O6, "CSE411_CO1")</f>
        <v/>
      </c>
      <c r="R30" s="18">
        <f>SUMIFS(C30:O30, C6:O6, "CSE411_CO2")</f>
        <v/>
      </c>
      <c r="S30" s="18">
        <f>SUMIFS(C30:O30, C6:O6, "CSE411_CO3")</f>
        <v/>
      </c>
      <c r="T30" s="18">
        <f>SUMIFS(C30:O30, C6:O6,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3</v>
      </c>
      <c r="D31" s="17" t="n">
        <v>4</v>
      </c>
      <c r="E31" s="17" t="n">
        <v>4</v>
      </c>
      <c r="F31" s="17" t="n">
        <v>2</v>
      </c>
      <c r="G31" s="17" t="n">
        <v>2</v>
      </c>
      <c r="H31" s="17" t="n">
        <v>5</v>
      </c>
      <c r="I31" s="17" t="n">
        <v>6</v>
      </c>
      <c r="J31" s="17" t="n">
        <v>9</v>
      </c>
      <c r="K31" s="17" t="n">
        <v>8</v>
      </c>
      <c r="L31" s="17" t="n">
        <v>7</v>
      </c>
      <c r="M31" s="17" t="n">
        <v>8</v>
      </c>
      <c r="N31" s="17" t="n">
        <v>8</v>
      </c>
      <c r="O31" s="17" t="n">
        <v>8</v>
      </c>
      <c r="Q31" s="18">
        <f>SUMIFS(C31:O31, C6:O6, "CSE411_CO1")</f>
        <v/>
      </c>
      <c r="R31" s="18">
        <f>SUMIFS(C31:O31, C6:O6, "CSE411_CO2")</f>
        <v/>
      </c>
      <c r="S31" s="18">
        <f>SUMIFS(C31:O31, C6:O6, "CSE411_CO3")</f>
        <v/>
      </c>
      <c r="T31" s="18">
        <f>SUMIFS(C31:O31, C6:O6,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2</v>
      </c>
      <c r="F32" s="19" t="n">
        <v>5</v>
      </c>
      <c r="G32" s="19" t="n">
        <v>3</v>
      </c>
      <c r="H32" s="19" t="n">
        <v>5</v>
      </c>
      <c r="I32" s="19" t="n">
        <v>10</v>
      </c>
      <c r="J32" s="19" t="n">
        <v>10</v>
      </c>
      <c r="K32" s="19" t="n">
        <v>9</v>
      </c>
      <c r="L32" s="19" t="n">
        <v>8</v>
      </c>
      <c r="M32" s="19" t="n">
        <v>0</v>
      </c>
      <c r="N32" s="19" t="n">
        <v>7</v>
      </c>
      <c r="O32" s="19" t="n">
        <v>9</v>
      </c>
      <c r="Q32" s="18">
        <f>SUMIFS(C32:O32, C6:O6, "CSE411_CO1")</f>
        <v/>
      </c>
      <c r="R32" s="18">
        <f>SUMIFS(C32:O32, C6:O6, "CSE411_CO2")</f>
        <v/>
      </c>
      <c r="S32" s="18">
        <f>SUMIFS(C32:O32, C6:O6, "CSE411_CO3")</f>
        <v/>
      </c>
      <c r="T32" s="18">
        <f>SUMIFS(C32:O32, C6:O6,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4</v>
      </c>
      <c r="D33" s="17" t="n">
        <v>5</v>
      </c>
      <c r="E33" s="17" t="n">
        <v>5</v>
      </c>
      <c r="F33" s="17" t="n">
        <v>5</v>
      </c>
      <c r="G33" s="17" t="n">
        <v>3</v>
      </c>
      <c r="H33" s="17" t="n">
        <v>3</v>
      </c>
      <c r="I33" s="17" t="n">
        <v>8</v>
      </c>
      <c r="J33" s="17" t="n">
        <v>9</v>
      </c>
      <c r="K33" s="17" t="n">
        <v>8</v>
      </c>
      <c r="L33" s="17" t="n">
        <v>8</v>
      </c>
      <c r="M33" s="17" t="n">
        <v>3</v>
      </c>
      <c r="N33" s="17" t="n">
        <v>3</v>
      </c>
      <c r="O33" s="17" t="n">
        <v>9</v>
      </c>
      <c r="Q33" s="18">
        <f>SUMIFS(C33:O33, C6:O6, "CSE411_CO1")</f>
        <v/>
      </c>
      <c r="R33" s="18">
        <f>SUMIFS(C33:O33, C6:O6, "CSE411_CO2")</f>
        <v/>
      </c>
      <c r="S33" s="18">
        <f>SUMIFS(C33:O33, C6:O6, "CSE411_CO3")</f>
        <v/>
      </c>
      <c r="T33" s="18">
        <f>SUMIFS(C33:O33, C6:O6,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5</v>
      </c>
      <c r="D34" s="19" t="n">
        <v>4</v>
      </c>
      <c r="E34" s="19" t="n">
        <v>3</v>
      </c>
      <c r="F34" s="19" t="n">
        <v>3</v>
      </c>
      <c r="G34" s="19" t="n">
        <v>2</v>
      </c>
      <c r="H34" s="19" t="n">
        <v>3</v>
      </c>
      <c r="I34" s="19" t="n">
        <v>0</v>
      </c>
      <c r="J34" s="19" t="n">
        <v>6</v>
      </c>
      <c r="K34" s="19" t="n">
        <v>9</v>
      </c>
      <c r="L34" s="19" t="n">
        <v>8</v>
      </c>
      <c r="M34" s="19" t="n">
        <v>2</v>
      </c>
      <c r="N34" s="19" t="n">
        <v>0</v>
      </c>
      <c r="O34" s="19" t="n">
        <v>9</v>
      </c>
      <c r="Q34" s="18">
        <f>SUMIFS(C34:O34, C6:O6, "CSE411_CO1")</f>
        <v/>
      </c>
      <c r="R34" s="18">
        <f>SUMIFS(C34:O34, C6:O6, "CSE411_CO2")</f>
        <v/>
      </c>
      <c r="S34" s="18">
        <f>SUMIFS(C34:O34, C6:O6, "CSE411_CO3")</f>
        <v/>
      </c>
      <c r="T34" s="18">
        <f>SUMIFS(C34:O34, C6:O6,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5</v>
      </c>
      <c r="D35" s="17" t="n">
        <v>4</v>
      </c>
      <c r="E35" s="17" t="n">
        <v>3</v>
      </c>
      <c r="F35" s="17" t="n">
        <v>5</v>
      </c>
      <c r="G35" s="17" t="n">
        <v>3</v>
      </c>
      <c r="H35" s="17" t="n">
        <v>3</v>
      </c>
      <c r="I35" s="17" t="n">
        <v>0</v>
      </c>
      <c r="J35" s="17" t="n">
        <v>8</v>
      </c>
      <c r="K35" s="17" t="n">
        <v>8</v>
      </c>
      <c r="L35" s="17" t="n">
        <v>9</v>
      </c>
      <c r="M35" s="17" t="n">
        <v>9</v>
      </c>
      <c r="N35" s="17" t="n">
        <v>8</v>
      </c>
      <c r="O35" s="17" t="n">
        <v>0</v>
      </c>
      <c r="Q35" s="18">
        <f>SUMIFS(C35:O35, C6:O6, "CSE411_CO1")</f>
        <v/>
      </c>
      <c r="R35" s="18">
        <f>SUMIFS(C35:O35, C6:O6, "CSE411_CO2")</f>
        <v/>
      </c>
      <c r="S35" s="18">
        <f>SUMIFS(C35:O35, C6:O6, "CSE411_CO3")</f>
        <v/>
      </c>
      <c r="T35" s="18">
        <f>SUMIFS(C35:O35, C6:O6,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5</v>
      </c>
      <c r="D36" s="19" t="n">
        <v>5</v>
      </c>
      <c r="E36" s="19" t="n">
        <v>5</v>
      </c>
      <c r="F36" s="19" t="n">
        <v>3</v>
      </c>
      <c r="G36" s="19" t="n">
        <v>5</v>
      </c>
      <c r="H36" s="19" t="n">
        <v>5</v>
      </c>
      <c r="I36" s="19" t="n">
        <v>8</v>
      </c>
      <c r="J36" s="19" t="n">
        <v>8</v>
      </c>
      <c r="K36" s="19" t="n">
        <v>8</v>
      </c>
      <c r="L36" s="19" t="n">
        <v>7</v>
      </c>
      <c r="M36" s="19" t="n">
        <v>2</v>
      </c>
      <c r="N36" s="19" t="n">
        <v>5</v>
      </c>
      <c r="O36" s="19" t="n">
        <v>8</v>
      </c>
      <c r="Q36" s="18">
        <f>SUMIFS(C36:O36, C6:O6, "CSE411_CO1")</f>
        <v/>
      </c>
      <c r="R36" s="18">
        <f>SUMIFS(C36:O36, C6:O6, "CSE411_CO2")</f>
        <v/>
      </c>
      <c r="S36" s="18">
        <f>SUMIFS(C36:O36, C6:O6, "CSE411_CO3")</f>
        <v/>
      </c>
      <c r="T36" s="18">
        <f>SUMIFS(C36:O36, C6:O6,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3</v>
      </c>
      <c r="D37" s="17" t="n">
        <v>5</v>
      </c>
      <c r="E37" s="17" t="n">
        <v>5</v>
      </c>
      <c r="F37" s="17" t="n">
        <v>5</v>
      </c>
      <c r="G37" s="17" t="n">
        <v>5</v>
      </c>
      <c r="H37" s="17" t="n">
        <v>5</v>
      </c>
      <c r="I37" s="17" t="n">
        <v>10</v>
      </c>
      <c r="J37" s="17" t="n">
        <v>9</v>
      </c>
      <c r="K37" s="17" t="n">
        <v>8</v>
      </c>
      <c r="L37" s="17" t="n">
        <v>10</v>
      </c>
      <c r="M37" s="17" t="n">
        <v>8</v>
      </c>
      <c r="N37" s="17" t="n">
        <v>9</v>
      </c>
      <c r="O37" s="17" t="n">
        <v>9</v>
      </c>
      <c r="Q37" s="18">
        <f>SUMIFS(C37:O37, C6:O6, "CSE411_CO1")</f>
        <v/>
      </c>
      <c r="R37" s="18">
        <f>SUMIFS(C37:O37, C6:O6, "CSE411_CO2")</f>
        <v/>
      </c>
      <c r="S37" s="18">
        <f>SUMIFS(C37:O37, C6:O6, "CSE411_CO3")</f>
        <v/>
      </c>
      <c r="T37" s="18">
        <f>SUMIFS(C37:O37, C6:O6,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5</v>
      </c>
      <c r="D38" s="19" t="n">
        <v>5</v>
      </c>
      <c r="E38" s="19" t="n">
        <v>3</v>
      </c>
      <c r="F38" s="19" t="n">
        <v>2</v>
      </c>
      <c r="G38" s="19" t="n">
        <v>3</v>
      </c>
      <c r="H38" s="19" t="n">
        <v>5</v>
      </c>
      <c r="I38" s="19" t="n">
        <v>2</v>
      </c>
      <c r="J38" s="19" t="n">
        <v>4</v>
      </c>
      <c r="K38" s="19" t="n">
        <v>0</v>
      </c>
      <c r="L38" s="19" t="n">
        <v>10</v>
      </c>
      <c r="M38" s="19" t="n">
        <v>0</v>
      </c>
      <c r="N38" s="19" t="n">
        <v>0</v>
      </c>
      <c r="O38" s="19" t="n">
        <v>9</v>
      </c>
      <c r="Q38" s="18">
        <f>SUMIFS(C38:O38, C6:O6, "CSE411_CO1")</f>
        <v/>
      </c>
      <c r="R38" s="18">
        <f>SUMIFS(C38:O38, C6:O6, "CSE411_CO2")</f>
        <v/>
      </c>
      <c r="S38" s="18">
        <f>SUMIFS(C38:O38, C6:O6, "CSE411_CO3")</f>
        <v/>
      </c>
      <c r="T38" s="18">
        <f>SUMIFS(C38:O38, C6:O6,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5</v>
      </c>
      <c r="D39" s="17" t="n">
        <v>4</v>
      </c>
      <c r="E39" s="17" t="n">
        <v>3</v>
      </c>
      <c r="F39" s="17" t="n">
        <v>3</v>
      </c>
      <c r="G39" s="17" t="n">
        <v>3</v>
      </c>
      <c r="H39" s="17" t="n">
        <v>5</v>
      </c>
      <c r="I39" s="17" t="n">
        <v>0</v>
      </c>
      <c r="J39" s="17" t="n">
        <v>0</v>
      </c>
      <c r="K39" s="17" t="n">
        <v>5</v>
      </c>
      <c r="L39" s="17" t="n">
        <v>7</v>
      </c>
      <c r="M39" s="17" t="n">
        <v>7</v>
      </c>
      <c r="N39" s="17" t="n">
        <v>8</v>
      </c>
      <c r="O39" s="17" t="n">
        <v>9</v>
      </c>
      <c r="Q39" s="18">
        <f>SUMIFS(C39:O39, C6:O6, "CSE411_CO1")</f>
        <v/>
      </c>
      <c r="R39" s="18">
        <f>SUMIFS(C39:O39, C6:O6, "CSE411_CO2")</f>
        <v/>
      </c>
      <c r="S39" s="18">
        <f>SUMIFS(C39:O39, C6:O6, "CSE411_CO3")</f>
        <v/>
      </c>
      <c r="T39" s="18">
        <f>SUMIFS(C39:O39, C6:O6,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4</v>
      </c>
      <c r="E40" s="19" t="n">
        <v>2</v>
      </c>
      <c r="F40" s="19" t="n">
        <v>0</v>
      </c>
      <c r="G40" s="19" t="n">
        <v>3</v>
      </c>
      <c r="H40" s="19" t="n">
        <v>3</v>
      </c>
      <c r="I40" s="19" t="n">
        <v>6</v>
      </c>
      <c r="J40" s="19" t="n">
        <v>7</v>
      </c>
      <c r="K40" s="19" t="n">
        <v>9</v>
      </c>
      <c r="L40" s="19" t="n">
        <v>10</v>
      </c>
      <c r="M40" s="19" t="n">
        <v>0</v>
      </c>
      <c r="N40" s="19" t="n">
        <v>8</v>
      </c>
      <c r="O40" s="19" t="n">
        <v>10</v>
      </c>
      <c r="Q40" s="18">
        <f>SUMIFS(C40:O40, C6:O6, "CSE411_CO1")</f>
        <v/>
      </c>
      <c r="R40" s="18">
        <f>SUMIFS(C40:O40, C6:O6, "CSE411_CO2")</f>
        <v/>
      </c>
      <c r="S40" s="18">
        <f>SUMIFS(C40:O40, C6:O6, "CSE411_CO3")</f>
        <v/>
      </c>
      <c r="T40" s="18">
        <f>SUMIFS(C40:O40, C6:O6,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5</v>
      </c>
      <c r="D41" s="17" t="n">
        <v>4</v>
      </c>
      <c r="E41" s="17" t="n">
        <v>3</v>
      </c>
      <c r="F41" s="17" t="n">
        <v>3</v>
      </c>
      <c r="G41" s="17" t="n">
        <v>3</v>
      </c>
      <c r="H41" s="17" t="n">
        <v>5</v>
      </c>
      <c r="I41" s="17" t="n">
        <v>4</v>
      </c>
      <c r="J41" s="17" t="n">
        <v>8</v>
      </c>
      <c r="K41" s="17" t="n">
        <v>8</v>
      </c>
      <c r="L41" s="17" t="n">
        <v>8</v>
      </c>
      <c r="M41" s="17" t="n">
        <v>2</v>
      </c>
      <c r="N41" s="17" t="n">
        <v>0</v>
      </c>
      <c r="O41" s="17" t="n">
        <v>4</v>
      </c>
      <c r="Q41" s="18">
        <f>SUMIFS(C41:O41, C6:O6, "CSE411_CO1")</f>
        <v/>
      </c>
      <c r="R41" s="18">
        <f>SUMIFS(C41:O41, C6:O6, "CSE411_CO2")</f>
        <v/>
      </c>
      <c r="S41" s="18">
        <f>SUMIFS(C41:O41, C6:O6, "CSE411_CO3")</f>
        <v/>
      </c>
      <c r="T41" s="18">
        <f>SUMIFS(C41:O41, C6:O6,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5</v>
      </c>
      <c r="E42" s="19" t="n">
        <v>5</v>
      </c>
      <c r="F42" s="19" t="n">
        <v>3</v>
      </c>
      <c r="G42" s="19" t="n">
        <v>3</v>
      </c>
      <c r="H42" s="19" t="n">
        <v>1</v>
      </c>
      <c r="I42" s="19" t="n">
        <v>5</v>
      </c>
      <c r="J42" s="19" t="n">
        <v>5</v>
      </c>
      <c r="K42" s="19" t="n">
        <v>8</v>
      </c>
      <c r="L42" s="19" t="n">
        <v>8</v>
      </c>
      <c r="M42" s="19" t="n">
        <v>4</v>
      </c>
      <c r="N42" s="19" t="n">
        <v>8</v>
      </c>
      <c r="O42" s="19" t="n">
        <v>9</v>
      </c>
      <c r="Q42" s="18">
        <f>SUMIFS(C42:O42, C6:O6, "CSE411_CO1")</f>
        <v/>
      </c>
      <c r="R42" s="18">
        <f>SUMIFS(C42:O42, C6:O6, "CSE411_CO2")</f>
        <v/>
      </c>
      <c r="S42" s="18">
        <f>SUMIFS(C42:O42, C6:O6, "CSE411_CO3")</f>
        <v/>
      </c>
      <c r="T42" s="18">
        <f>SUMIFS(C42:O42, C6:O6,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5</v>
      </c>
      <c r="D43" s="17" t="n">
        <v>5</v>
      </c>
      <c r="E43" s="17" t="n">
        <v>4</v>
      </c>
      <c r="F43" s="17" t="n">
        <v>5</v>
      </c>
      <c r="G43" s="17" t="n">
        <v>3</v>
      </c>
      <c r="H43" s="17" t="n">
        <v>4</v>
      </c>
      <c r="I43" s="17" t="n">
        <v>10</v>
      </c>
      <c r="J43" s="17" t="n">
        <v>9</v>
      </c>
      <c r="K43" s="17" t="n">
        <v>8</v>
      </c>
      <c r="L43" s="17" t="n">
        <v>8</v>
      </c>
      <c r="M43" s="17" t="n">
        <v>7</v>
      </c>
      <c r="N43" s="17" t="n">
        <v>9</v>
      </c>
      <c r="O43" s="17" t="n">
        <v>8</v>
      </c>
      <c r="Q43" s="18">
        <f>SUMIFS(C43:O43, C6:O6, "CSE411_CO1")</f>
        <v/>
      </c>
      <c r="R43" s="18">
        <f>SUMIFS(C43:O43, C6:O6, "CSE411_CO2")</f>
        <v/>
      </c>
      <c r="S43" s="18">
        <f>SUMIFS(C43:O43, C6:O6, "CSE411_CO3")</f>
        <v/>
      </c>
      <c r="T43" s="18">
        <f>SUMIFS(C43:O43, C6:O6,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3</v>
      </c>
      <c r="D44" s="19" t="n">
        <v>3</v>
      </c>
      <c r="E44" s="19" t="n">
        <v>2</v>
      </c>
      <c r="F44" s="19" t="n">
        <v>3</v>
      </c>
      <c r="G44" s="19" t="n">
        <v>3</v>
      </c>
      <c r="H44" s="19" t="n">
        <v>3</v>
      </c>
      <c r="I44" s="19" t="n">
        <v>10</v>
      </c>
      <c r="J44" s="19" t="n">
        <v>8</v>
      </c>
      <c r="K44" s="19" t="n">
        <v>2</v>
      </c>
      <c r="L44" s="19" t="n">
        <v>7</v>
      </c>
      <c r="M44" s="19" t="n">
        <v>7</v>
      </c>
      <c r="N44" s="19" t="n">
        <v>5</v>
      </c>
      <c r="O44" s="19" t="n">
        <v>0</v>
      </c>
      <c r="Q44" s="18">
        <f>SUMIFS(C44:O44, C6:O6, "CSE411_CO1")</f>
        <v/>
      </c>
      <c r="R44" s="18">
        <f>SUMIFS(C44:O44, C6:O6, "CSE411_CO2")</f>
        <v/>
      </c>
      <c r="S44" s="18">
        <f>SUMIFS(C44:O44, C6:O6, "CSE411_CO3")</f>
        <v/>
      </c>
      <c r="T44" s="18">
        <f>SUMIFS(C44:O44, C6:O6,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5</v>
      </c>
      <c r="D45" s="17" t="n">
        <v>5</v>
      </c>
      <c r="E45" s="17" t="n">
        <v>3</v>
      </c>
      <c r="F45" s="17" t="n">
        <v>5</v>
      </c>
      <c r="G45" s="17" t="n">
        <v>5</v>
      </c>
      <c r="H45" s="17" t="n">
        <v>3</v>
      </c>
      <c r="I45" s="17" t="n">
        <v>7</v>
      </c>
      <c r="J45" s="17" t="n">
        <v>8</v>
      </c>
      <c r="K45" s="17" t="n">
        <v>8</v>
      </c>
      <c r="L45" s="17" t="n">
        <v>8</v>
      </c>
      <c r="M45" s="17" t="n">
        <v>8</v>
      </c>
      <c r="N45" s="17" t="n">
        <v>0</v>
      </c>
      <c r="O45" s="17" t="n">
        <v>9</v>
      </c>
      <c r="Q45" s="18">
        <f>SUMIFS(C45:O45, C6:O6, "CSE411_CO1")</f>
        <v/>
      </c>
      <c r="R45" s="18">
        <f>SUMIFS(C45:O45, C6:O6, "CSE411_CO2")</f>
        <v/>
      </c>
      <c r="S45" s="18">
        <f>SUMIFS(C45:O45, C6:O6, "CSE411_CO3")</f>
        <v/>
      </c>
      <c r="T45" s="18">
        <f>SUMIFS(C45:O45, C6:O6,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2</v>
      </c>
      <c r="D46" s="19" t="n">
        <v>3</v>
      </c>
      <c r="E46" s="19" t="n">
        <v>4</v>
      </c>
      <c r="F46" s="19" t="n">
        <v>5</v>
      </c>
      <c r="G46" s="19" t="n">
        <v>3</v>
      </c>
      <c r="H46" s="19" t="n">
        <v>2</v>
      </c>
      <c r="I46" s="19" t="n">
        <v>7</v>
      </c>
      <c r="J46" s="19" t="n">
        <v>7</v>
      </c>
      <c r="K46" s="19" t="n">
        <v>7</v>
      </c>
      <c r="L46" s="19" t="n">
        <v>8</v>
      </c>
      <c r="M46" s="19" t="n">
        <v>4</v>
      </c>
      <c r="N46" s="19" t="n">
        <v>6</v>
      </c>
      <c r="O46" s="19" t="n">
        <v>2</v>
      </c>
      <c r="Q46" s="18">
        <f>SUMIFS(C46:O46, C6:O6, "CSE411_CO1")</f>
        <v/>
      </c>
      <c r="R46" s="18">
        <f>SUMIFS(C46:O46, C6:O6, "CSE411_CO2")</f>
        <v/>
      </c>
      <c r="S46" s="18">
        <f>SUMIFS(C46:O46, C6:O6, "CSE411_CO3")</f>
        <v/>
      </c>
      <c r="T46" s="18">
        <f>SUMIFS(C46:O46, C6:O6,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3</v>
      </c>
      <c r="D47" s="17" t="n">
        <v>2</v>
      </c>
      <c r="E47" s="17" t="n">
        <v>4</v>
      </c>
      <c r="F47" s="17" t="n">
        <v>3</v>
      </c>
      <c r="G47" s="17" t="n">
        <v>3</v>
      </c>
      <c r="H47" s="17" t="n">
        <v>3</v>
      </c>
      <c r="I47" s="17" t="n">
        <v>7</v>
      </c>
      <c r="J47" s="17" t="n">
        <v>7</v>
      </c>
      <c r="K47" s="17" t="n">
        <v>7</v>
      </c>
      <c r="L47" s="17" t="n">
        <v>6</v>
      </c>
      <c r="M47" s="17" t="n">
        <v>0</v>
      </c>
      <c r="N47" s="17" t="n">
        <v>0</v>
      </c>
      <c r="O47" s="17" t="n">
        <v>8</v>
      </c>
      <c r="Q47" s="18">
        <f>SUMIFS(C47:O47, C6:O6, "CSE411_CO1")</f>
        <v/>
      </c>
      <c r="R47" s="18">
        <f>SUMIFS(C47:O47, C6:O6, "CSE411_CO2")</f>
        <v/>
      </c>
      <c r="S47" s="18">
        <f>SUMIFS(C47:O47, C6:O6, "CSE411_CO3")</f>
        <v/>
      </c>
      <c r="T47" s="18">
        <f>SUMIFS(C47:O47, C6:O6,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5</v>
      </c>
      <c r="D48" s="19" t="n">
        <v>5</v>
      </c>
      <c r="E48" s="19" t="n">
        <v>4</v>
      </c>
      <c r="F48" s="19" t="n">
        <v>3</v>
      </c>
      <c r="G48" s="19" t="n">
        <v>3</v>
      </c>
      <c r="H48" s="19" t="n">
        <v>3</v>
      </c>
      <c r="I48" s="19" t="n">
        <v>9</v>
      </c>
      <c r="J48" s="19" t="n">
        <v>10</v>
      </c>
      <c r="K48" s="19" t="n">
        <v>8</v>
      </c>
      <c r="L48" s="19" t="n">
        <v>8</v>
      </c>
      <c r="M48" s="19" t="n">
        <v>8</v>
      </c>
      <c r="N48" s="19" t="n">
        <v>0</v>
      </c>
      <c r="O48" s="19" t="n">
        <v>9</v>
      </c>
      <c r="Q48" s="18">
        <f>SUMIFS(C48:O48, C6:O6, "CSE411_CO1")</f>
        <v/>
      </c>
      <c r="R48" s="18">
        <f>SUMIFS(C48:O48, C6:O6, "CSE411_CO2")</f>
        <v/>
      </c>
      <c r="S48" s="18">
        <f>SUMIFS(C48:O48, C6:O6, "CSE411_CO3")</f>
        <v/>
      </c>
      <c r="T48" s="18">
        <f>SUMIFS(C48:O48, C6:O6,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5</v>
      </c>
      <c r="D49" s="17" t="n">
        <v>5</v>
      </c>
      <c r="E49" s="17" t="n">
        <v>5</v>
      </c>
      <c r="F49" s="17" t="n">
        <v>5</v>
      </c>
      <c r="G49" s="17" t="n">
        <v>3</v>
      </c>
      <c r="H49" s="17" t="n">
        <v>4</v>
      </c>
      <c r="I49" s="17" t="n">
        <v>10</v>
      </c>
      <c r="J49" s="17" t="n">
        <v>0</v>
      </c>
      <c r="K49" s="17" t="n">
        <v>9</v>
      </c>
      <c r="L49" s="17" t="n">
        <v>9</v>
      </c>
      <c r="M49" s="17" t="n">
        <v>8</v>
      </c>
      <c r="N49" s="17" t="n">
        <v>9</v>
      </c>
      <c r="O49" s="17" t="n">
        <v>7</v>
      </c>
      <c r="Q49" s="18">
        <f>SUMIFS(C49:O49, C6:O6, "CSE411_CO1")</f>
        <v/>
      </c>
      <c r="R49" s="18">
        <f>SUMIFS(C49:O49, C6:O6, "CSE411_CO2")</f>
        <v/>
      </c>
      <c r="S49" s="18">
        <f>SUMIFS(C49:O49, C6:O6, "CSE411_CO3")</f>
        <v/>
      </c>
      <c r="T49" s="18">
        <f>SUMIFS(C49:O49, C6:O6,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5</v>
      </c>
      <c r="D50" s="19" t="n">
        <v>5</v>
      </c>
      <c r="E50" s="19" t="n">
        <v>4</v>
      </c>
      <c r="F50" s="19" t="n">
        <v>3</v>
      </c>
      <c r="G50" s="19" t="n">
        <v>3</v>
      </c>
      <c r="H50" s="19" t="n">
        <v>5</v>
      </c>
      <c r="I50" s="19" t="n">
        <v>10</v>
      </c>
      <c r="J50" s="19" t="n">
        <v>9</v>
      </c>
      <c r="K50" s="19" t="n">
        <v>9</v>
      </c>
      <c r="L50" s="19" t="n">
        <v>8</v>
      </c>
      <c r="M50" s="19" t="n">
        <v>7</v>
      </c>
      <c r="N50" s="19" t="n">
        <v>0</v>
      </c>
      <c r="O50" s="19" t="n">
        <v>8</v>
      </c>
      <c r="Q50" s="18">
        <f>SUMIFS(C50:O50, C6:O6, "CSE411_CO1")</f>
        <v/>
      </c>
      <c r="R50" s="18">
        <f>SUMIFS(C50:O50, C6:O6, "CSE411_CO2")</f>
        <v/>
      </c>
      <c r="S50" s="18">
        <f>SUMIFS(C50:O50, C6:O6, "CSE411_CO3")</f>
        <v/>
      </c>
      <c r="T50" s="18">
        <f>SUMIFS(C50:O50, C6:O6,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5</v>
      </c>
      <c r="D51" s="17" t="n">
        <v>3</v>
      </c>
      <c r="E51" s="17" t="n">
        <v>4</v>
      </c>
      <c r="F51" s="17" t="n">
        <v>3</v>
      </c>
      <c r="G51" s="17" t="n">
        <v>3</v>
      </c>
      <c r="H51" s="17" t="n">
        <v>3</v>
      </c>
      <c r="I51" s="17" t="n">
        <v>7</v>
      </c>
      <c r="J51" s="17" t="n">
        <v>7</v>
      </c>
      <c r="K51" s="17" t="n">
        <v>8</v>
      </c>
      <c r="L51" s="17" t="n">
        <v>6</v>
      </c>
      <c r="M51" s="17" t="n">
        <v>0</v>
      </c>
      <c r="N51" s="17" t="n">
        <v>0</v>
      </c>
      <c r="O51" s="17" t="n">
        <v>7</v>
      </c>
      <c r="Q51" s="18">
        <f>SUMIFS(C51:O51, C6:O6, "CSE411_CO1")</f>
        <v/>
      </c>
      <c r="R51" s="18">
        <f>SUMIFS(C51:O51, C6:O6, "CSE411_CO2")</f>
        <v/>
      </c>
      <c r="S51" s="18">
        <f>SUMIFS(C51:O51, C6:O6, "CSE411_CO3")</f>
        <v/>
      </c>
      <c r="T51" s="18">
        <f>SUMIFS(C51:O51, C6:O6,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4</v>
      </c>
      <c r="D52" s="19" t="n">
        <v>5</v>
      </c>
      <c r="E52" s="19" t="n">
        <v>4</v>
      </c>
      <c r="F52" s="19" t="n">
        <v>5</v>
      </c>
      <c r="G52" s="19" t="n">
        <v>3</v>
      </c>
      <c r="H52" s="19" t="n">
        <v>3</v>
      </c>
      <c r="I52" s="19" t="n">
        <v>10</v>
      </c>
      <c r="J52" s="19" t="n">
        <v>0</v>
      </c>
      <c r="K52" s="19" t="n">
        <v>7</v>
      </c>
      <c r="L52" s="19" t="n">
        <v>8</v>
      </c>
      <c r="M52" s="19" t="n">
        <v>2</v>
      </c>
      <c r="N52" s="19" t="n">
        <v>0</v>
      </c>
      <c r="O52" s="19" t="n">
        <v>9</v>
      </c>
      <c r="Q52" s="18">
        <f>SUMIFS(C52:O52, C6:O6, "CSE411_CO1")</f>
        <v/>
      </c>
      <c r="R52" s="18">
        <f>SUMIFS(C52:O52, C6:O6, "CSE411_CO2")</f>
        <v/>
      </c>
      <c r="S52" s="18">
        <f>SUMIFS(C52:O52, C6:O6, "CSE411_CO3")</f>
        <v/>
      </c>
      <c r="T52" s="18">
        <f>SUMIFS(C52:O52, C6:O6,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3</v>
      </c>
      <c r="E53" s="17" t="n">
        <v>1</v>
      </c>
      <c r="F53" s="17" t="n">
        <v>5</v>
      </c>
      <c r="G53" s="17" t="n">
        <v>4</v>
      </c>
      <c r="H53" s="17" t="n">
        <v>5</v>
      </c>
      <c r="I53" s="17" t="n">
        <v>3</v>
      </c>
      <c r="J53" s="17" t="n">
        <v>6</v>
      </c>
      <c r="K53" s="17" t="n">
        <v>9</v>
      </c>
      <c r="L53" s="17" t="n">
        <v>9</v>
      </c>
      <c r="M53" s="17" t="n">
        <v>8</v>
      </c>
      <c r="N53" s="17" t="n">
        <v>9</v>
      </c>
      <c r="O53" s="17" t="n">
        <v>9</v>
      </c>
      <c r="Q53" s="18">
        <f>SUMIFS(C53:O53, C6:O6, "CSE411_CO1")</f>
        <v/>
      </c>
      <c r="R53" s="18">
        <f>SUMIFS(C53:O53, C6:O6, "CSE411_CO2")</f>
        <v/>
      </c>
      <c r="S53" s="18">
        <f>SUMIFS(C53:O53, C6:O6, "CSE411_CO3")</f>
        <v/>
      </c>
      <c r="T53" s="18">
        <f>SUMIFS(C53:O53, C6:O6,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5</v>
      </c>
      <c r="D54" s="19" t="n">
        <v>0</v>
      </c>
      <c r="E54" s="19" t="n">
        <v>4</v>
      </c>
      <c r="F54" s="19" t="n">
        <v>2</v>
      </c>
      <c r="G54" s="19" t="n">
        <v>3</v>
      </c>
      <c r="H54" s="19" t="n">
        <v>3</v>
      </c>
      <c r="I54" s="19" t="n">
        <v>0</v>
      </c>
      <c r="J54" s="19" t="n">
        <v>8</v>
      </c>
      <c r="K54" s="19" t="n">
        <v>9</v>
      </c>
      <c r="L54" s="19" t="n">
        <v>9</v>
      </c>
      <c r="M54" s="19" t="n">
        <v>3</v>
      </c>
      <c r="N54" s="19" t="n">
        <v>7</v>
      </c>
      <c r="O54" s="19" t="n">
        <v>10</v>
      </c>
      <c r="Q54" s="18">
        <f>SUMIFS(C54:O54, C6:O6, "CSE411_CO1")</f>
        <v/>
      </c>
      <c r="R54" s="18">
        <f>SUMIFS(C54:O54, C6:O6, "CSE411_CO2")</f>
        <v/>
      </c>
      <c r="S54" s="18">
        <f>SUMIFS(C54:O54, C6:O6, "CSE411_CO3")</f>
        <v/>
      </c>
      <c r="T54" s="18">
        <f>SUMIFS(C54:O54, C6:O6,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4</v>
      </c>
      <c r="E55" s="17" t="n">
        <v>4</v>
      </c>
      <c r="F55" s="17" t="n">
        <v>5</v>
      </c>
      <c r="G55" s="17" t="n">
        <v>3</v>
      </c>
      <c r="H55" s="17" t="n">
        <v>0</v>
      </c>
      <c r="I55" s="17" t="n">
        <v>10</v>
      </c>
      <c r="J55" s="17" t="n">
        <v>0</v>
      </c>
      <c r="K55" s="17" t="n">
        <v>8</v>
      </c>
      <c r="L55" s="17" t="n">
        <v>9</v>
      </c>
      <c r="M55" s="17" t="n">
        <v>0</v>
      </c>
      <c r="N55" s="17" t="n">
        <v>0</v>
      </c>
      <c r="O55" s="17" t="n">
        <v>9</v>
      </c>
      <c r="Q55" s="18">
        <f>SUMIFS(C55:O55, C6:O6, "CSE411_CO1")</f>
        <v/>
      </c>
      <c r="R55" s="18">
        <f>SUMIFS(C55:O55, C6:O6, "CSE411_CO2")</f>
        <v/>
      </c>
      <c r="S55" s="18">
        <f>SUMIFS(C55:O55, C6:O6, "CSE411_CO3")</f>
        <v/>
      </c>
      <c r="T55" s="18">
        <f>SUMIFS(C55:O55, C6:O6,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4</v>
      </c>
      <c r="D56" s="19" t="n">
        <v>5</v>
      </c>
      <c r="E56" s="19" t="n">
        <v>3</v>
      </c>
      <c r="F56" s="19" t="n">
        <v>3</v>
      </c>
      <c r="G56" s="19" t="n">
        <v>3</v>
      </c>
      <c r="H56" s="19" t="n">
        <v>5</v>
      </c>
      <c r="I56" s="19" t="n">
        <v>0</v>
      </c>
      <c r="J56" s="19" t="n">
        <v>2</v>
      </c>
      <c r="K56" s="19" t="n">
        <v>8</v>
      </c>
      <c r="L56" s="19" t="n">
        <v>8</v>
      </c>
      <c r="M56" s="19" t="n">
        <v>7</v>
      </c>
      <c r="N56" s="19" t="n">
        <v>9</v>
      </c>
      <c r="O56" s="19" t="n">
        <v>9</v>
      </c>
      <c r="Q56" s="18">
        <f>SUMIFS(C56:O56, C6:O6, "CSE411_CO1")</f>
        <v/>
      </c>
      <c r="R56" s="18">
        <f>SUMIFS(C56:O56, C6:O6, "CSE411_CO2")</f>
        <v/>
      </c>
      <c r="S56" s="18">
        <f>SUMIFS(C56:O56, C6:O6, "CSE411_CO3")</f>
        <v/>
      </c>
      <c r="T56" s="18">
        <f>SUMIFS(C56:O56, C6:O6,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5</v>
      </c>
      <c r="D57" s="17" t="n">
        <v>5</v>
      </c>
      <c r="E57" s="17" t="n">
        <v>5</v>
      </c>
      <c r="F57" s="17" t="n">
        <v>3</v>
      </c>
      <c r="G57" s="17" t="n">
        <v>3</v>
      </c>
      <c r="H57" s="17" t="n">
        <v>5</v>
      </c>
      <c r="I57" s="17" t="n">
        <v>10</v>
      </c>
      <c r="J57" s="17" t="n">
        <v>8</v>
      </c>
      <c r="K57" s="17" t="n">
        <v>9</v>
      </c>
      <c r="L57" s="17" t="n">
        <v>8</v>
      </c>
      <c r="M57" s="17" t="n">
        <v>7</v>
      </c>
      <c r="N57" s="17" t="n">
        <v>0</v>
      </c>
      <c r="O57" s="17" t="n">
        <v>9</v>
      </c>
      <c r="Q57" s="18">
        <f>SUMIFS(C57:O57, C6:O6, "CSE411_CO1")</f>
        <v/>
      </c>
      <c r="R57" s="18">
        <f>SUMIFS(C57:O57, C6:O6, "CSE411_CO2")</f>
        <v/>
      </c>
      <c r="S57" s="18">
        <f>SUMIFS(C57:O57, C6:O6, "CSE411_CO3")</f>
        <v/>
      </c>
      <c r="T57" s="18">
        <f>SUMIFS(C57:O57, C6:O6,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5</v>
      </c>
      <c r="D58" s="19" t="n">
        <v>4</v>
      </c>
      <c r="E58" s="19" t="n">
        <v>4</v>
      </c>
      <c r="F58" s="19" t="n">
        <v>3</v>
      </c>
      <c r="G58" s="19" t="n">
        <v>3</v>
      </c>
      <c r="H58" s="19" t="n">
        <v>5</v>
      </c>
      <c r="I58" s="19" t="n">
        <v>4</v>
      </c>
      <c r="J58" s="19" t="n">
        <v>10</v>
      </c>
      <c r="K58" s="19" t="n">
        <v>9</v>
      </c>
      <c r="L58" s="19" t="n">
        <v>9</v>
      </c>
      <c r="M58" s="19" t="n">
        <v>7</v>
      </c>
      <c r="N58" s="19" t="n">
        <v>7</v>
      </c>
      <c r="O58" s="19" t="n">
        <v>8</v>
      </c>
      <c r="Q58" s="18">
        <f>SUMIFS(C58:O58, C6:O6, "CSE411_CO1")</f>
        <v/>
      </c>
      <c r="R58" s="18">
        <f>SUMIFS(C58:O58, C6:O6, "CSE411_CO2")</f>
        <v/>
      </c>
      <c r="S58" s="18">
        <f>SUMIFS(C58:O58, C6:O6, "CSE411_CO3")</f>
        <v/>
      </c>
      <c r="T58" s="18">
        <f>SUMIFS(C58:O58, C6:O6,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3</v>
      </c>
      <c r="D59" s="17" t="n">
        <v>2</v>
      </c>
      <c r="E59" s="17" t="n">
        <v>5</v>
      </c>
      <c r="F59" s="17" t="n">
        <v>3</v>
      </c>
      <c r="G59" s="17" t="n">
        <v>3</v>
      </c>
      <c r="H59" s="17" t="n">
        <v>3</v>
      </c>
      <c r="I59" s="17" t="n">
        <v>8</v>
      </c>
      <c r="J59" s="17" t="n">
        <v>9</v>
      </c>
      <c r="K59" s="17" t="n">
        <v>9</v>
      </c>
      <c r="L59" s="17" t="n">
        <v>8</v>
      </c>
      <c r="M59" s="17" t="n">
        <v>0</v>
      </c>
      <c r="N59" s="17" t="n">
        <v>0</v>
      </c>
      <c r="O59" s="17" t="n">
        <v>4</v>
      </c>
      <c r="Q59" s="18">
        <f>SUMIFS(C59:O59, C6:O6, "CSE411_CO1")</f>
        <v/>
      </c>
      <c r="R59" s="18">
        <f>SUMIFS(C59:O59, C6:O6, "CSE411_CO2")</f>
        <v/>
      </c>
      <c r="S59" s="18">
        <f>SUMIFS(C59:O59, C6:O6, "CSE411_CO3")</f>
        <v/>
      </c>
      <c r="T59" s="18">
        <f>SUMIFS(C59:O59, C6:O6,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5</v>
      </c>
      <c r="D60" s="19" t="n">
        <v>5</v>
      </c>
      <c r="E60" s="19" t="n">
        <v>2</v>
      </c>
      <c r="F60" s="19" t="n">
        <v>5</v>
      </c>
      <c r="G60" s="19" t="n">
        <v>4</v>
      </c>
      <c r="H60" s="19" t="n">
        <v>5</v>
      </c>
      <c r="I60" s="19" t="n">
        <v>10</v>
      </c>
      <c r="J60" s="19" t="n">
        <v>10</v>
      </c>
      <c r="K60" s="19" t="n">
        <v>8</v>
      </c>
      <c r="L60" s="19" t="n">
        <v>8</v>
      </c>
      <c r="M60" s="19" t="n">
        <v>10</v>
      </c>
      <c r="N60" s="19" t="n">
        <v>9</v>
      </c>
      <c r="O60" s="19" t="n">
        <v>8</v>
      </c>
      <c r="Q60" s="18">
        <f>SUMIFS(C60:O60, C6:O6, "CSE411_CO1")</f>
        <v/>
      </c>
      <c r="R60" s="18">
        <f>SUMIFS(C60:O60, C6:O6, "CSE411_CO2")</f>
        <v/>
      </c>
      <c r="S60" s="18">
        <f>SUMIFS(C60:O60, C6:O6, "CSE411_CO3")</f>
        <v/>
      </c>
      <c r="T60" s="18">
        <f>SUMIFS(C60:O60, C6:O6,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3</v>
      </c>
      <c r="D61" s="17" t="n">
        <v>2</v>
      </c>
      <c r="E61" s="17" t="n">
        <v>4</v>
      </c>
      <c r="F61" s="17" t="n">
        <v>5</v>
      </c>
      <c r="G61" s="17" t="n">
        <v>3</v>
      </c>
      <c r="H61" s="17" t="n">
        <v>5</v>
      </c>
      <c r="I61" s="17" t="n">
        <v>9</v>
      </c>
      <c r="J61" s="17" t="n">
        <v>6</v>
      </c>
      <c r="K61" s="17" t="n">
        <v>2</v>
      </c>
      <c r="L61" s="17" t="n">
        <v>0</v>
      </c>
      <c r="M61" s="17" t="n">
        <v>7</v>
      </c>
      <c r="N61" s="17" t="n">
        <v>7</v>
      </c>
      <c r="O61" s="17" t="n">
        <v>8</v>
      </c>
      <c r="Q61" s="18">
        <f>SUMIFS(C61:O61, C6:O6, "CSE411_CO1")</f>
        <v/>
      </c>
      <c r="R61" s="18">
        <f>SUMIFS(C61:O61, C6:O6, "CSE411_CO2")</f>
        <v/>
      </c>
      <c r="S61" s="18">
        <f>SUMIFS(C61:O61, C6:O6, "CSE411_CO3")</f>
        <v/>
      </c>
      <c r="T61" s="18">
        <f>SUMIFS(C61:O61, C6:O6,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5</v>
      </c>
      <c r="D62" s="19" t="n">
        <v>5</v>
      </c>
      <c r="E62" s="19" t="n">
        <v>5</v>
      </c>
      <c r="F62" s="19" t="n">
        <v>4</v>
      </c>
      <c r="G62" s="19" t="n">
        <v>4</v>
      </c>
      <c r="H62" s="19" t="n">
        <v>0</v>
      </c>
      <c r="I62" s="19" t="n">
        <v>10</v>
      </c>
      <c r="J62" s="19" t="n">
        <v>9</v>
      </c>
      <c r="K62" s="19" t="n">
        <v>9</v>
      </c>
      <c r="L62" s="19" t="n">
        <v>9</v>
      </c>
      <c r="M62" s="19" t="n">
        <v>0</v>
      </c>
      <c r="N62" s="19" t="n">
        <v>0</v>
      </c>
      <c r="O62" s="19" t="n">
        <v>10</v>
      </c>
      <c r="Q62" s="18">
        <f>SUMIFS(C62:O62, C6:O6, "CSE411_CO1")</f>
        <v/>
      </c>
      <c r="R62" s="18">
        <f>SUMIFS(C62:O62, C6:O6, "CSE411_CO2")</f>
        <v/>
      </c>
      <c r="S62" s="18">
        <f>SUMIFS(C62:O62, C6:O6, "CSE411_CO3")</f>
        <v/>
      </c>
      <c r="T62" s="18">
        <f>SUMIFS(C62:O62, C6:O6,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>4</v>
      </c>
      <c r="D63" s="17" t="n">
        <v>3</v>
      </c>
      <c r="E63" s="17" t="n">
        <v>4</v>
      </c>
      <c r="F63" s="17" t="n">
        <v>3</v>
      </c>
      <c r="G63" s="17" t="n">
        <v>3</v>
      </c>
      <c r="H63" s="17" t="n">
        <v>2</v>
      </c>
      <c r="I63" s="17" t="n">
        <v>8</v>
      </c>
      <c r="J63" s="17" t="n">
        <v>0</v>
      </c>
      <c r="K63" s="17" t="n">
        <v>9</v>
      </c>
      <c r="L63" s="17" t="n">
        <v>8</v>
      </c>
      <c r="M63" s="17" t="n">
        <v>0</v>
      </c>
      <c r="N63" s="17" t="n">
        <v>0</v>
      </c>
      <c r="O63" s="17" t="n">
        <v>8</v>
      </c>
      <c r="Q63" s="18">
        <f>SUMIFS(C63:O63, C6:O6, "CSE411_CO1")</f>
        <v/>
      </c>
      <c r="R63" s="18">
        <f>SUMIFS(C63:O63, C6:O6, "CSE411_CO2")</f>
        <v/>
      </c>
      <c r="S63" s="18">
        <f>SUMIFS(C63:O63, C6:O6, "CSE411_CO3")</f>
        <v/>
      </c>
      <c r="T63" s="18">
        <f>SUMIFS(C63:O63, C6:O6,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0</v>
      </c>
      <c r="D64" s="19" t="n">
        <v>3</v>
      </c>
      <c r="E64" s="19" t="n">
        <v>0</v>
      </c>
      <c r="F64" s="19" t="n">
        <v>3</v>
      </c>
      <c r="G64" s="19" t="n">
        <v>3</v>
      </c>
      <c r="H64" s="19" t="n">
        <v>3</v>
      </c>
      <c r="I64" s="19" t="n">
        <v>0</v>
      </c>
      <c r="J64" s="19" t="n">
        <v>0</v>
      </c>
      <c r="K64" s="19" t="n">
        <v>8</v>
      </c>
      <c r="L64" s="19" t="n">
        <v>9</v>
      </c>
      <c r="M64" s="19" t="n">
        <v>8</v>
      </c>
      <c r="N64" s="19" t="n">
        <v>0</v>
      </c>
      <c r="O64" s="19" t="n">
        <v>8</v>
      </c>
      <c r="Q64" s="18">
        <f>SUMIFS(C64:O64, C6:O6, "CSE411_CO1")</f>
        <v/>
      </c>
      <c r="R64" s="18">
        <f>SUMIFS(C64:O64, C6:O6, "CSE411_CO2")</f>
        <v/>
      </c>
      <c r="S64" s="18">
        <f>SUMIFS(C64:O64, C6:O6, "CSE411_CO3")</f>
        <v/>
      </c>
      <c r="T64" s="18">
        <f>SUMIFS(C64:O64, C6:O6,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5</v>
      </c>
      <c r="D65" s="17" t="n">
        <v>4</v>
      </c>
      <c r="E65" s="17" t="n">
        <v>5</v>
      </c>
      <c r="F65" s="17" t="n">
        <v>5</v>
      </c>
      <c r="G65" s="17" t="n">
        <v>3</v>
      </c>
      <c r="H65" s="17" t="n">
        <v>3</v>
      </c>
      <c r="I65" s="17" t="n">
        <v>8</v>
      </c>
      <c r="J65" s="17" t="n">
        <v>7</v>
      </c>
      <c r="K65" s="17" t="n">
        <v>9</v>
      </c>
      <c r="L65" s="17" t="n">
        <v>9</v>
      </c>
      <c r="M65" s="17" t="n">
        <v>0</v>
      </c>
      <c r="N65" s="17" t="n">
        <v>0</v>
      </c>
      <c r="O65" s="17" t="n">
        <v>0</v>
      </c>
      <c r="Q65" s="18">
        <f>SUMIFS(C65:O65, C6:O6, "CSE411_CO1")</f>
        <v/>
      </c>
      <c r="R65" s="18">
        <f>SUMIFS(C65:O65, C6:O6, "CSE411_CO2")</f>
        <v/>
      </c>
      <c r="S65" s="18">
        <f>SUMIFS(C65:O65, C6:O6, "CSE411_CO3")</f>
        <v/>
      </c>
      <c r="T65" s="18">
        <f>SUMIFS(C65:O65, C6:O6,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>5</v>
      </c>
      <c r="D66" s="19" t="n">
        <v>0</v>
      </c>
      <c r="E66" s="19" t="n">
        <v>3</v>
      </c>
      <c r="F66" s="19" t="n">
        <v>2</v>
      </c>
      <c r="G66" s="19" t="n">
        <v>2</v>
      </c>
      <c r="H66" s="19" t="n">
        <v>0</v>
      </c>
      <c r="I66" s="19" t="n">
        <v>4</v>
      </c>
      <c r="J66" s="19" t="n">
        <v>7</v>
      </c>
      <c r="K66" s="19" t="n">
        <v>8</v>
      </c>
      <c r="L66" s="19" t="n">
        <v>6</v>
      </c>
      <c r="M66" s="19" t="n">
        <v>5</v>
      </c>
      <c r="N66" s="19" t="n">
        <v>0</v>
      </c>
      <c r="O66" s="19" t="n">
        <v>0</v>
      </c>
      <c r="Q66" s="18">
        <f>SUMIFS(C66:O66, C6:O6, "CSE411_CO1")</f>
        <v/>
      </c>
      <c r="R66" s="18">
        <f>SUMIFS(C66:O66, C6:O6, "CSE411_CO2")</f>
        <v/>
      </c>
      <c r="S66" s="18">
        <f>SUMIFS(C66:O66, C6:O6, "CSE411_CO3")</f>
        <v/>
      </c>
      <c r="T66" s="18">
        <f>SUMIFS(C66:O66, C6:O6,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5</v>
      </c>
      <c r="D67" s="17" t="n">
        <v>5</v>
      </c>
      <c r="E67" s="17" t="n">
        <v>5</v>
      </c>
      <c r="F67" s="17" t="n">
        <v>5</v>
      </c>
      <c r="G67" s="17" t="n">
        <v>3</v>
      </c>
      <c r="H67" s="17" t="n">
        <v>5</v>
      </c>
      <c r="I67" s="17" t="n">
        <v>10</v>
      </c>
      <c r="J67" s="17" t="n">
        <v>10</v>
      </c>
      <c r="K67" s="17" t="n">
        <v>9</v>
      </c>
      <c r="L67" s="17" t="n">
        <v>9</v>
      </c>
      <c r="M67" s="17" t="n">
        <v>8</v>
      </c>
      <c r="N67" s="17" t="n">
        <v>4</v>
      </c>
      <c r="O67" s="17" t="n">
        <v>9</v>
      </c>
      <c r="Q67" s="18">
        <f>SUMIFS(C67:O67, C6:O6, "CSE411_CO1")</f>
        <v/>
      </c>
      <c r="R67" s="18">
        <f>SUMIFS(C67:O67, C6:O6, "CSE411_CO2")</f>
        <v/>
      </c>
      <c r="S67" s="18">
        <f>SUMIFS(C67:O67, C6:O6, "CSE411_CO3")</f>
        <v/>
      </c>
      <c r="T67" s="18">
        <f>SUMIFS(C67:O67, C6:O6,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5</v>
      </c>
      <c r="D68" s="19" t="n">
        <v>5</v>
      </c>
      <c r="E68" s="19" t="n">
        <v>5</v>
      </c>
      <c r="F68" s="19" t="n">
        <v>3</v>
      </c>
      <c r="G68" s="19" t="n">
        <v>3</v>
      </c>
      <c r="H68" s="19" t="n">
        <v>5</v>
      </c>
      <c r="I68" s="19" t="n">
        <v>10</v>
      </c>
      <c r="J68" s="19" t="n">
        <v>8</v>
      </c>
      <c r="K68" s="19" t="n">
        <v>8</v>
      </c>
      <c r="L68" s="19" t="n">
        <v>8</v>
      </c>
      <c r="M68" s="19" t="n">
        <v>8</v>
      </c>
      <c r="N68" s="19" t="n">
        <v>9</v>
      </c>
      <c r="O68" s="19" t="n">
        <v>10</v>
      </c>
      <c r="Q68" s="18">
        <f>SUMIFS(C68:O68, C6:O6, "CSE411_CO1")</f>
        <v/>
      </c>
      <c r="R68" s="18">
        <f>SUMIFS(C68:O68, C6:O6, "CSE411_CO2")</f>
        <v/>
      </c>
      <c r="S68" s="18">
        <f>SUMIFS(C68:O68, C6:O6, "CSE411_CO3")</f>
        <v/>
      </c>
      <c r="T68" s="18">
        <f>SUMIFS(C68:O68, C6:O6,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3</v>
      </c>
      <c r="D69" s="17" t="n">
        <v>2</v>
      </c>
      <c r="E69" s="17" t="n">
        <v>4</v>
      </c>
      <c r="F69" s="17" t="n">
        <v>5</v>
      </c>
      <c r="G69" s="17" t="n">
        <v>5</v>
      </c>
      <c r="H69" s="17" t="n">
        <v>4</v>
      </c>
      <c r="I69" s="17" t="n">
        <v>10</v>
      </c>
      <c r="J69" s="17" t="n">
        <v>9</v>
      </c>
      <c r="K69" s="17" t="n">
        <v>9</v>
      </c>
      <c r="L69" s="17" t="n">
        <v>8</v>
      </c>
      <c r="M69" s="17" t="n">
        <v>7</v>
      </c>
      <c r="N69" s="17" t="n">
        <v>8</v>
      </c>
      <c r="O69" s="17" t="n">
        <v>8</v>
      </c>
      <c r="Q69" s="18">
        <f>SUMIFS(C69:O69, C6:O6, "CSE411_CO1")</f>
        <v/>
      </c>
      <c r="R69" s="18">
        <f>SUMIFS(C69:O69, C6:O6, "CSE411_CO2")</f>
        <v/>
      </c>
      <c r="S69" s="18">
        <f>SUMIFS(C69:O69, C6:O6, "CSE411_CO3")</f>
        <v/>
      </c>
      <c r="T69" s="18">
        <f>SUMIFS(C69:O69, C6:O6,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5</v>
      </c>
      <c r="D70" s="19" t="n">
        <v>5</v>
      </c>
      <c r="E70" s="19" t="n">
        <v>4</v>
      </c>
      <c r="F70" s="19" t="n">
        <v>5</v>
      </c>
      <c r="G70" s="19" t="n">
        <v>4</v>
      </c>
      <c r="H70" s="19" t="n">
        <v>5</v>
      </c>
      <c r="I70" s="19" t="n">
        <v>10</v>
      </c>
      <c r="J70" s="19" t="n">
        <v>6</v>
      </c>
      <c r="K70" s="19" t="n">
        <v>8</v>
      </c>
      <c r="L70" s="19" t="n">
        <v>8</v>
      </c>
      <c r="M70" s="19" t="n">
        <v>2</v>
      </c>
      <c r="N70" s="19" t="n">
        <v>0</v>
      </c>
      <c r="O70" s="19" t="n">
        <v>8</v>
      </c>
      <c r="Q70" s="18">
        <f>SUMIFS(C70:O70, C6:O6, "CSE411_CO1")</f>
        <v/>
      </c>
      <c r="R70" s="18">
        <f>SUMIFS(C70:O70, C6:O6, "CSE411_CO2")</f>
        <v/>
      </c>
      <c r="S70" s="18">
        <f>SUMIFS(C70:O70, C6:O6, "CSE411_CO3")</f>
        <v/>
      </c>
      <c r="T70" s="18">
        <f>SUMIFS(C70:O70, C6:O6,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5</v>
      </c>
      <c r="D71" s="17" t="n">
        <v>5</v>
      </c>
      <c r="E71" s="17" t="n">
        <v>4</v>
      </c>
      <c r="F71" s="17" t="n">
        <v>5</v>
      </c>
      <c r="G71" s="17" t="n">
        <v>3</v>
      </c>
      <c r="H71" s="17" t="n">
        <v>5</v>
      </c>
      <c r="I71" s="17" t="n">
        <v>9</v>
      </c>
      <c r="J71" s="17" t="n">
        <v>7</v>
      </c>
      <c r="K71" s="17" t="n">
        <v>8</v>
      </c>
      <c r="L71" s="17" t="n">
        <v>10</v>
      </c>
      <c r="M71" s="17" t="n">
        <v>7</v>
      </c>
      <c r="N71" s="17" t="n">
        <v>8</v>
      </c>
      <c r="O71" s="17" t="n">
        <v>9</v>
      </c>
      <c r="Q71" s="18">
        <f>SUMIFS(C71:O71, C6:O6, "CSE411_CO1")</f>
        <v/>
      </c>
      <c r="R71" s="18">
        <f>SUMIFS(C71:O71, C6:O6, "CSE411_CO2")</f>
        <v/>
      </c>
      <c r="S71" s="18">
        <f>SUMIFS(C71:O71, C6:O6, "CSE411_CO3")</f>
        <v/>
      </c>
      <c r="T71" s="18">
        <f>SUMIFS(C71:O71, C6:O6,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4</v>
      </c>
      <c r="D72" s="19" t="n">
        <v>4</v>
      </c>
      <c r="E72" s="19" t="n">
        <v>4</v>
      </c>
      <c r="F72" s="19" t="n">
        <v>3</v>
      </c>
      <c r="G72" s="19" t="n">
        <v>4</v>
      </c>
      <c r="H72" s="19" t="n">
        <v>5</v>
      </c>
      <c r="I72" s="19" t="n">
        <v>8</v>
      </c>
      <c r="J72" s="19" t="n">
        <v>8</v>
      </c>
      <c r="K72" s="19" t="n">
        <v>9</v>
      </c>
      <c r="L72" s="19" t="n">
        <v>9</v>
      </c>
      <c r="M72" s="19" t="n">
        <v>0</v>
      </c>
      <c r="N72" s="19" t="n">
        <v>0</v>
      </c>
      <c r="O72" s="19" t="n">
        <v>8</v>
      </c>
      <c r="Q72" s="18">
        <f>SUMIFS(C72:O72, C6:O6, "CSE411_CO1")</f>
        <v/>
      </c>
      <c r="R72" s="18">
        <f>SUMIFS(C72:O72, C6:O6, "CSE411_CO2")</f>
        <v/>
      </c>
      <c r="S72" s="18">
        <f>SUMIFS(C72:O72, C6:O6, "CSE411_CO3")</f>
        <v/>
      </c>
      <c r="T72" s="18">
        <f>SUMIFS(C72:O72, C6:O6,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>5</v>
      </c>
      <c r="D73" s="17" t="n">
        <v>4</v>
      </c>
      <c r="E73" s="17" t="n">
        <v>4</v>
      </c>
      <c r="F73" s="17" t="n">
        <v>2</v>
      </c>
      <c r="G73" s="17" t="n">
        <v>2</v>
      </c>
      <c r="H73" s="17" t="n">
        <v>1</v>
      </c>
      <c r="I73" s="17" t="n">
        <v>8</v>
      </c>
      <c r="J73" s="17" t="n">
        <v>2</v>
      </c>
      <c r="K73" s="17" t="n">
        <v>8</v>
      </c>
      <c r="L73" s="17" t="n">
        <v>6</v>
      </c>
      <c r="M73" s="17" t="n">
        <v>0</v>
      </c>
      <c r="N73" s="17" t="n">
        <v>0</v>
      </c>
      <c r="O73" s="17" t="n">
        <v>9</v>
      </c>
      <c r="Q73" s="18">
        <f>SUMIFS(C73:O73, C6:O6, "CSE411_CO1")</f>
        <v/>
      </c>
      <c r="R73" s="18">
        <f>SUMIFS(C73:O73, C6:O6, "CSE411_CO2")</f>
        <v/>
      </c>
      <c r="S73" s="18">
        <f>SUMIFS(C73:O73, C6:O6, "CSE411_CO3")</f>
        <v/>
      </c>
      <c r="T73" s="18">
        <f>SUMIFS(C73:O73, C6:O6,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0</v>
      </c>
      <c r="D74" s="19" t="n">
        <v>3</v>
      </c>
      <c r="E74" s="19" t="n">
        <v>5</v>
      </c>
      <c r="F74" s="19" t="n">
        <v>5</v>
      </c>
      <c r="G74" s="19" t="n">
        <v>3</v>
      </c>
      <c r="H74" s="19" t="n">
        <v>5</v>
      </c>
      <c r="I74" s="19" t="n">
        <v>10</v>
      </c>
      <c r="J74" s="19" t="n">
        <v>8</v>
      </c>
      <c r="K74" s="19" t="n">
        <v>8</v>
      </c>
      <c r="L74" s="19" t="n">
        <v>8</v>
      </c>
      <c r="M74" s="19" t="n">
        <v>8</v>
      </c>
      <c r="N74" s="19" t="n">
        <v>9</v>
      </c>
      <c r="O74" s="19" t="n">
        <v>9</v>
      </c>
      <c r="Q74" s="18">
        <f>SUMIFS(C74:O74, C6:O6, "CSE411_CO1")</f>
        <v/>
      </c>
      <c r="R74" s="18">
        <f>SUMIFS(C74:O74, C6:O6, "CSE411_CO2")</f>
        <v/>
      </c>
      <c r="S74" s="18">
        <f>SUMIFS(C74:O74, C6:O6, "CSE411_CO3")</f>
        <v/>
      </c>
      <c r="T74" s="18">
        <f>SUMIFS(C74:O74, C6:O6,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3</v>
      </c>
      <c r="D75" s="17" t="n">
        <v>5</v>
      </c>
      <c r="E75" s="17" t="n">
        <v>0</v>
      </c>
      <c r="F75" s="17" t="n">
        <v>0</v>
      </c>
      <c r="G75" s="17" t="n">
        <v>0</v>
      </c>
      <c r="H75" s="17" t="n">
        <v>6</v>
      </c>
      <c r="I75" s="17" t="n">
        <v>7</v>
      </c>
      <c r="J75" s="17" t="n">
        <v>0</v>
      </c>
      <c r="K75" s="17" t="n">
        <v>8</v>
      </c>
      <c r="L75" s="17" t="n">
        <v>7</v>
      </c>
      <c r="M75" s="17" t="n">
        <v>3</v>
      </c>
      <c r="N75" s="17" t="n">
        <v>0</v>
      </c>
      <c r="O75" s="17" t="n">
        <v>7</v>
      </c>
      <c r="Q75" s="18">
        <f>SUMIFS(C75:O75, C6:O6, "CSE411_CO1")</f>
        <v/>
      </c>
      <c r="R75" s="18">
        <f>SUMIFS(C75:O75, C6:O6, "CSE411_CO2")</f>
        <v/>
      </c>
      <c r="S75" s="18">
        <f>SUMIFS(C75:O75, C6:O6, "CSE411_CO3")</f>
        <v/>
      </c>
      <c r="T75" s="18">
        <f>SUMIFS(C75:O75, C6:O6,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4</v>
      </c>
      <c r="D76" s="19" t="n">
        <v>5</v>
      </c>
      <c r="E76" s="19" t="n">
        <v>5</v>
      </c>
      <c r="F76" s="19" t="n">
        <v>4</v>
      </c>
      <c r="G76" s="19" t="n">
        <v>3</v>
      </c>
      <c r="H76" s="19" t="n">
        <v>3</v>
      </c>
      <c r="I76" s="19" t="n">
        <v>9</v>
      </c>
      <c r="J76" s="19" t="n">
        <v>8</v>
      </c>
      <c r="K76" s="19" t="n">
        <v>9</v>
      </c>
      <c r="L76" s="19" t="n">
        <v>8</v>
      </c>
      <c r="M76" s="19" t="n">
        <v>8</v>
      </c>
      <c r="N76" s="19" t="n">
        <v>8</v>
      </c>
      <c r="O76" s="19" t="n">
        <v>8</v>
      </c>
      <c r="Q76" s="18">
        <f>SUMIFS(C76:O76, C6:O6, "CSE411_CO1")</f>
        <v/>
      </c>
      <c r="R76" s="18">
        <f>SUMIFS(C76:O76, C6:O6, "CSE411_CO2")</f>
        <v/>
      </c>
      <c r="S76" s="18">
        <f>SUMIFS(C76:O76, C6:O6, "CSE411_CO3")</f>
        <v/>
      </c>
      <c r="T76" s="18">
        <f>SUMIFS(C76:O76, C6:O6,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5</v>
      </c>
      <c r="D77" s="17" t="n">
        <v>5</v>
      </c>
      <c r="E77" s="17" t="n">
        <v>5</v>
      </c>
      <c r="F77" s="17" t="n">
        <v>5</v>
      </c>
      <c r="G77" s="17" t="n">
        <v>3</v>
      </c>
      <c r="H77" s="17" t="n">
        <v>4</v>
      </c>
      <c r="I77" s="17" t="n">
        <v>7</v>
      </c>
      <c r="J77" s="17" t="n">
        <v>7</v>
      </c>
      <c r="K77" s="17" t="n">
        <v>10</v>
      </c>
      <c r="L77" s="17" t="n">
        <v>9</v>
      </c>
      <c r="M77" s="17" t="n">
        <v>6</v>
      </c>
      <c r="N77" s="17" t="n">
        <v>7</v>
      </c>
      <c r="O77" s="17" t="n">
        <v>9</v>
      </c>
      <c r="Q77" s="18">
        <f>SUMIFS(C77:O77, C6:O6, "CSE411_CO1")</f>
        <v/>
      </c>
      <c r="R77" s="18">
        <f>SUMIFS(C77:O77, C6:O6, "CSE411_CO2")</f>
        <v/>
      </c>
      <c r="S77" s="18">
        <f>SUMIFS(C77:O77, C6:O6, "CSE411_CO3")</f>
        <v/>
      </c>
      <c r="T77" s="18">
        <f>SUMIFS(C77:O77, C6:O6,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COUNTIF(C11:C77, "&gt;="&amp;$C$4)=0</formula>
    </cfRule>
  </conditionalFormatting>
  <conditionalFormatting sqref="C11:C77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77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77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COUNTIF(D11:D77, "&gt;="&amp;$D$4)=0</formula>
    </cfRule>
  </conditionalFormatting>
  <conditionalFormatting sqref="D11:D77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COUNTIF(E11:E77, "&gt;="&amp;$E$4)=0</formula>
    </cfRule>
  </conditionalFormatting>
  <conditionalFormatting sqref="E11:E77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COUNTIF(F11:F77, "&gt;="&amp;$F$4)=0</formula>
    </cfRule>
  </conditionalFormatting>
  <conditionalFormatting sqref="F11:F77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COUNTIF(G11:G77, "&gt;="&amp;$G$4)=0</formula>
    </cfRule>
  </conditionalFormatting>
  <conditionalFormatting sqref="G11:G77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COUNTIF(H11:H77, "&gt;="&amp;$H$4)=0</formula>
    </cfRule>
  </conditionalFormatting>
  <conditionalFormatting sqref="H11:H77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COUNTIF(I11:I77, "&gt;="&amp;$I$4)=0</formula>
    </cfRule>
  </conditionalFormatting>
  <conditionalFormatting sqref="I11:I77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COUNTIF(J11:J77, "&gt;="&amp;$J$4)=0</formula>
    </cfRule>
  </conditionalFormatting>
  <conditionalFormatting sqref="J11:J77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COUNTIF(K11:K77, "&gt;="&amp;$K$4)=0</formula>
    </cfRule>
  </conditionalFormatting>
  <conditionalFormatting sqref="K11:K77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COUNTIF(L11:L77, "&gt;="&amp;$L$4)=0</formula>
    </cfRule>
  </conditionalFormatting>
  <conditionalFormatting sqref="L11:L77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COUNTIF(M11:M77, "&gt;="&amp;$M$4)=0</formula>
    </cfRule>
  </conditionalFormatting>
  <conditionalFormatting sqref="M11:M77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COUNTIF(N11:N77, "&gt;="&amp;$N$4)=0</formula>
    </cfRule>
  </conditionalFormatting>
  <conditionalFormatting sqref="N11:N77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COUNTIF(O11:O77, "&gt;="&amp;$O$4)=0</formula>
    </cfRule>
  </conditionalFormatting>
  <conditionalFormatting sqref="O11:O77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Combined_P1_I</t>
        </is>
      </c>
      <c r="B1" s="26" t="n"/>
      <c r="C1" s="26" t="n"/>
      <c r="D1" s="26" t="n"/>
      <c r="F1" s="26" t="inlineStr">
        <is>
          <t>Combined_CA_I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>
        <f>'Combined_P1_I'!K3</f>
        <v/>
      </c>
      <c r="B3" s="31">
        <f>'Combined_P1_I'!L3</f>
        <v/>
      </c>
      <c r="C3" s="31">
        <f>'Combined_P1_I'!M3</f>
        <v/>
      </c>
      <c r="D3" s="31">
        <f>'Combined_P1_I'!N3</f>
        <v/>
      </c>
      <c r="F3" s="31">
        <f>'Combined_CA_I'!H3</f>
        <v/>
      </c>
      <c r="G3" s="31">
        <f>'Combined_CA_I'!I3</f>
        <v/>
      </c>
      <c r="H3" s="31">
        <f>'Combined_CA_I'!J3</f>
        <v/>
      </c>
      <c r="I3" s="31">
        <f>'Combined_CA_I'!K3</f>
        <v/>
      </c>
      <c r="K3" s="27" t="n"/>
      <c r="M3" s="31">
        <f>SUM(A3,F3)</f>
        <v/>
      </c>
      <c r="N3" s="31">
        <f>SUM(B3,G3)</f>
        <v/>
      </c>
      <c r="O3" s="31">
        <f>SUM(C3,H3)</f>
        <v/>
      </c>
      <c r="P3" s="31">
        <f>SUM(D3,I3)</f>
        <v/>
      </c>
    </row>
    <row r="4">
      <c r="A4" s="31">
        <f>'Combined_P1_I'!K4</f>
        <v/>
      </c>
      <c r="B4" s="31">
        <f>'Combined_P1_I'!L4</f>
        <v/>
      </c>
      <c r="C4" s="31">
        <f>'Combined_P1_I'!M4</f>
        <v/>
      </c>
      <c r="D4" s="31">
        <f>'Combined_P1_I'!N4</f>
        <v/>
      </c>
      <c r="F4" s="31">
        <f>'Combined_CA_I'!H4</f>
        <v/>
      </c>
      <c r="G4" s="31">
        <f>'Combined_CA_I'!I4</f>
        <v/>
      </c>
      <c r="H4" s="31">
        <f>'Combined_CA_I'!J4</f>
        <v/>
      </c>
      <c r="I4" s="31">
        <f>'Combined_CA_I'!K4</f>
        <v/>
      </c>
      <c r="K4" s="27" t="n"/>
      <c r="M4" s="31">
        <f>SUM(A4,F4)</f>
        <v/>
      </c>
      <c r="N4" s="31">
        <f>SUM(B4,G4)</f>
        <v/>
      </c>
      <c r="O4" s="31">
        <f>SUM(C4,H4)</f>
        <v/>
      </c>
      <c r="P4" s="31">
        <f>SUM(D4,I4)</f>
        <v/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>
        <f>'Combined_P1_I'!K11</f>
        <v/>
      </c>
      <c r="B7" s="31">
        <f>'Combined_P1_I'!L11</f>
        <v/>
      </c>
      <c r="C7" s="31">
        <f>'Combined_P1_I'!M11</f>
        <v/>
      </c>
      <c r="D7" s="31">
        <f>'Combined_P1_I'!N11</f>
        <v/>
      </c>
      <c r="F7" s="31">
        <f>'Combined_CA_I'!H11</f>
        <v/>
      </c>
      <c r="G7" s="31">
        <f>'Combined_CA_I'!I11</f>
        <v/>
      </c>
      <c r="H7" s="31">
        <f>'Combined_CA_I'!J11</f>
        <v/>
      </c>
      <c r="I7" s="31">
        <f>'Combined_CA_I'!K11</f>
        <v/>
      </c>
      <c r="K7" s="27" t="n"/>
      <c r="M7" s="31">
        <f>SUM(A7,F7)</f>
        <v/>
      </c>
      <c r="N7" s="31">
        <f>SUM(B7,G7)</f>
        <v/>
      </c>
      <c r="O7" s="31">
        <f>SUM(C7,H7)</f>
        <v/>
      </c>
      <c r="P7" s="31">
        <f>SUM(D7,I7)</f>
        <v/>
      </c>
    </row>
    <row r="8">
      <c r="A8" s="31">
        <f>'Combined_P1_I'!K12</f>
        <v/>
      </c>
      <c r="B8" s="31">
        <f>'Combined_P1_I'!L12</f>
        <v/>
      </c>
      <c r="C8" s="31">
        <f>'Combined_P1_I'!M12</f>
        <v/>
      </c>
      <c r="D8" s="31">
        <f>'Combined_P1_I'!N12</f>
        <v/>
      </c>
      <c r="F8" s="31">
        <f>'Combined_CA_I'!H12</f>
        <v/>
      </c>
      <c r="G8" s="31">
        <f>'Combined_CA_I'!I12</f>
        <v/>
      </c>
      <c r="H8" s="31">
        <f>'Combined_CA_I'!J12</f>
        <v/>
      </c>
      <c r="I8" s="31">
        <f>'Combined_CA_I'!K12</f>
        <v/>
      </c>
      <c r="K8" s="27" t="n"/>
      <c r="M8" s="31">
        <f>SUM(A8,F8)</f>
        <v/>
      </c>
      <c r="N8" s="31">
        <f>SUM(B8,G8)</f>
        <v/>
      </c>
      <c r="O8" s="31">
        <f>SUM(C8,H8)</f>
        <v/>
      </c>
      <c r="P8" s="31">
        <f>SUM(D8,I8)</f>
        <v/>
      </c>
    </row>
    <row r="9">
      <c r="A9" s="31">
        <f>'Combined_P1_I'!K13</f>
        <v/>
      </c>
      <c r="B9" s="31">
        <f>'Combined_P1_I'!L13</f>
        <v/>
      </c>
      <c r="C9" s="31">
        <f>'Combined_P1_I'!M13</f>
        <v/>
      </c>
      <c r="D9" s="31">
        <f>'Combined_P1_I'!N13</f>
        <v/>
      </c>
      <c r="F9" s="31">
        <f>'Combined_CA_I'!H13</f>
        <v/>
      </c>
      <c r="G9" s="31">
        <f>'Combined_CA_I'!I13</f>
        <v/>
      </c>
      <c r="H9" s="31">
        <f>'Combined_CA_I'!J13</f>
        <v/>
      </c>
      <c r="I9" s="31">
        <f>'Combined_CA_I'!K13</f>
        <v/>
      </c>
      <c r="K9" s="27" t="n"/>
      <c r="M9" s="31">
        <f>SUM(A9,F9)</f>
        <v/>
      </c>
      <c r="N9" s="31">
        <f>SUM(B9,G9)</f>
        <v/>
      </c>
      <c r="O9" s="31">
        <f>SUM(C9,H9)</f>
        <v/>
      </c>
      <c r="P9" s="31">
        <f>SUM(D9,I9)</f>
        <v/>
      </c>
    </row>
    <row r="10">
      <c r="A10" s="31">
        <f>'Combined_P1_I'!K14</f>
        <v/>
      </c>
      <c r="B10" s="31">
        <f>'Combined_P1_I'!L14</f>
        <v/>
      </c>
      <c r="C10" s="31">
        <f>'Combined_P1_I'!M14</f>
        <v/>
      </c>
      <c r="D10" s="31">
        <f>'Combined_P1_I'!N14</f>
        <v/>
      </c>
      <c r="F10" s="31">
        <f>'Combined_CA_I'!H14</f>
        <v/>
      </c>
      <c r="G10" s="31">
        <f>'Combined_CA_I'!I14</f>
        <v/>
      </c>
      <c r="H10" s="31">
        <f>'Combined_CA_I'!J14</f>
        <v/>
      </c>
      <c r="I10" s="31">
        <f>'Combined_CA_I'!K14</f>
        <v/>
      </c>
      <c r="K10" s="27" t="n"/>
      <c r="M10" s="31">
        <f>SUM(A10,F10)</f>
        <v/>
      </c>
      <c r="N10" s="31">
        <f>SUM(B10,G10)</f>
        <v/>
      </c>
      <c r="O10" s="31">
        <f>SUM(C10,H10)</f>
        <v/>
      </c>
      <c r="P10" s="31">
        <f>SUM(D10,I10)</f>
        <v/>
      </c>
    </row>
    <row r="11">
      <c r="A11" s="31">
        <f>'Combined_P1_I'!K15</f>
        <v/>
      </c>
      <c r="B11" s="31">
        <f>'Combined_P1_I'!L15</f>
        <v/>
      </c>
      <c r="C11" s="31">
        <f>'Combined_P1_I'!M15</f>
        <v/>
      </c>
      <c r="D11" s="31">
        <f>'Combined_P1_I'!N15</f>
        <v/>
      </c>
      <c r="F11" s="31">
        <f>'Combined_CA_I'!H15</f>
        <v/>
      </c>
      <c r="G11" s="31">
        <f>'Combined_CA_I'!I15</f>
        <v/>
      </c>
      <c r="H11" s="31">
        <f>'Combined_CA_I'!J15</f>
        <v/>
      </c>
      <c r="I11" s="31">
        <f>'Combined_CA_I'!K15</f>
        <v/>
      </c>
      <c r="K11" s="27" t="n"/>
      <c r="M11" s="31">
        <f>SUM(A11,F11)</f>
        <v/>
      </c>
      <c r="N11" s="31">
        <f>SUM(B11,G11)</f>
        <v/>
      </c>
      <c r="O11" s="31">
        <f>SUM(C11,H11)</f>
        <v/>
      </c>
      <c r="P11" s="31">
        <f>SUM(D11,I11)</f>
        <v/>
      </c>
    </row>
    <row r="12">
      <c r="A12" s="31">
        <f>'Combined_P1_I'!K16</f>
        <v/>
      </c>
      <c r="B12" s="31">
        <f>'Combined_P1_I'!L16</f>
        <v/>
      </c>
      <c r="C12" s="31">
        <f>'Combined_P1_I'!M16</f>
        <v/>
      </c>
      <c r="D12" s="31">
        <f>'Combined_P1_I'!N16</f>
        <v/>
      </c>
      <c r="F12" s="31">
        <f>'Combined_CA_I'!H16</f>
        <v/>
      </c>
      <c r="G12" s="31">
        <f>'Combined_CA_I'!I16</f>
        <v/>
      </c>
      <c r="H12" s="31">
        <f>'Combined_CA_I'!J16</f>
        <v/>
      </c>
      <c r="I12" s="31">
        <f>'Combined_CA_I'!K16</f>
        <v/>
      </c>
      <c r="K12" s="27" t="n"/>
      <c r="M12" s="31">
        <f>SUM(A12,F12)</f>
        <v/>
      </c>
      <c r="N12" s="31">
        <f>SUM(B12,G12)</f>
        <v/>
      </c>
      <c r="O12" s="31">
        <f>SUM(C12,H12)</f>
        <v/>
      </c>
      <c r="P12" s="31">
        <f>SUM(D12,I12)</f>
        <v/>
      </c>
    </row>
    <row r="13">
      <c r="A13" s="31">
        <f>'Combined_P1_I'!K17</f>
        <v/>
      </c>
      <c r="B13" s="31">
        <f>'Combined_P1_I'!L17</f>
        <v/>
      </c>
      <c r="C13" s="31">
        <f>'Combined_P1_I'!M17</f>
        <v/>
      </c>
      <c r="D13" s="31">
        <f>'Combined_P1_I'!N17</f>
        <v/>
      </c>
      <c r="F13" s="31">
        <f>'Combined_CA_I'!H17</f>
        <v/>
      </c>
      <c r="G13" s="31">
        <f>'Combined_CA_I'!I17</f>
        <v/>
      </c>
      <c r="H13" s="31">
        <f>'Combined_CA_I'!J17</f>
        <v/>
      </c>
      <c r="I13" s="31">
        <f>'Combined_CA_I'!K17</f>
        <v/>
      </c>
      <c r="K13" s="27" t="n"/>
      <c r="M13" s="31">
        <f>SUM(A13,F13)</f>
        <v/>
      </c>
      <c r="N13" s="31">
        <f>SUM(B13,G13)</f>
        <v/>
      </c>
      <c r="O13" s="31">
        <f>SUM(C13,H13)</f>
        <v/>
      </c>
      <c r="P13" s="31">
        <f>SUM(D13,I13)</f>
        <v/>
      </c>
    </row>
    <row r="14">
      <c r="A14" s="31">
        <f>'Combined_P1_I'!K18</f>
        <v/>
      </c>
      <c r="B14" s="31">
        <f>'Combined_P1_I'!L18</f>
        <v/>
      </c>
      <c r="C14" s="31">
        <f>'Combined_P1_I'!M18</f>
        <v/>
      </c>
      <c r="D14" s="31">
        <f>'Combined_P1_I'!N18</f>
        <v/>
      </c>
      <c r="F14" s="31">
        <f>'Combined_CA_I'!H18</f>
        <v/>
      </c>
      <c r="G14" s="31">
        <f>'Combined_CA_I'!I18</f>
        <v/>
      </c>
      <c r="H14" s="31">
        <f>'Combined_CA_I'!J18</f>
        <v/>
      </c>
      <c r="I14" s="31">
        <f>'Combined_CA_I'!K18</f>
        <v/>
      </c>
      <c r="K14" s="27" t="n"/>
      <c r="M14" s="31">
        <f>SUM(A14,F14)</f>
        <v/>
      </c>
      <c r="N14" s="31">
        <f>SUM(B14,G14)</f>
        <v/>
      </c>
      <c r="O14" s="31">
        <f>SUM(C14,H14)</f>
        <v/>
      </c>
      <c r="P14" s="31">
        <f>SUM(D14,I14)</f>
        <v/>
      </c>
    </row>
    <row r="15">
      <c r="A15" s="31">
        <f>'Combined_P1_I'!K19</f>
        <v/>
      </c>
      <c r="B15" s="31">
        <f>'Combined_P1_I'!L19</f>
        <v/>
      </c>
      <c r="C15" s="31">
        <f>'Combined_P1_I'!M19</f>
        <v/>
      </c>
      <c r="D15" s="31">
        <f>'Combined_P1_I'!N19</f>
        <v/>
      </c>
      <c r="F15" s="31">
        <f>'Combined_CA_I'!H19</f>
        <v/>
      </c>
      <c r="G15" s="31">
        <f>'Combined_CA_I'!I19</f>
        <v/>
      </c>
      <c r="H15" s="31">
        <f>'Combined_CA_I'!J19</f>
        <v/>
      </c>
      <c r="I15" s="31">
        <f>'Combined_CA_I'!K19</f>
        <v/>
      </c>
      <c r="K15" s="27" t="n"/>
      <c r="M15" s="31">
        <f>SUM(A15,F15)</f>
        <v/>
      </c>
      <c r="N15" s="31">
        <f>SUM(B15,G15)</f>
        <v/>
      </c>
      <c r="O15" s="31">
        <f>SUM(C15,H15)</f>
        <v/>
      </c>
      <c r="P15" s="31">
        <f>SUM(D15,I15)</f>
        <v/>
      </c>
    </row>
    <row r="16">
      <c r="A16" s="31">
        <f>'Combined_P1_I'!K20</f>
        <v/>
      </c>
      <c r="B16" s="31">
        <f>'Combined_P1_I'!L20</f>
        <v/>
      </c>
      <c r="C16" s="31">
        <f>'Combined_P1_I'!M20</f>
        <v/>
      </c>
      <c r="D16" s="31">
        <f>'Combined_P1_I'!N20</f>
        <v/>
      </c>
      <c r="F16" s="31">
        <f>'Combined_CA_I'!H20</f>
        <v/>
      </c>
      <c r="G16" s="31">
        <f>'Combined_CA_I'!I20</f>
        <v/>
      </c>
      <c r="H16" s="31">
        <f>'Combined_CA_I'!J20</f>
        <v/>
      </c>
      <c r="I16" s="31">
        <f>'Combined_CA_I'!K20</f>
        <v/>
      </c>
      <c r="K16" s="27" t="n"/>
      <c r="M16" s="31">
        <f>SUM(A16,F16)</f>
        <v/>
      </c>
      <c r="N16" s="31">
        <f>SUM(B16,G16)</f>
        <v/>
      </c>
      <c r="O16" s="31">
        <f>SUM(C16,H16)</f>
        <v/>
      </c>
      <c r="P16" s="31">
        <f>SUM(D16,I16)</f>
        <v/>
      </c>
    </row>
    <row r="17">
      <c r="A17" s="31">
        <f>'Combined_P1_I'!K21</f>
        <v/>
      </c>
      <c r="B17" s="31">
        <f>'Combined_P1_I'!L21</f>
        <v/>
      </c>
      <c r="C17" s="31">
        <f>'Combined_P1_I'!M21</f>
        <v/>
      </c>
      <c r="D17" s="31">
        <f>'Combined_P1_I'!N21</f>
        <v/>
      </c>
      <c r="F17" s="31">
        <f>'Combined_CA_I'!H21</f>
        <v/>
      </c>
      <c r="G17" s="31">
        <f>'Combined_CA_I'!I21</f>
        <v/>
      </c>
      <c r="H17" s="31">
        <f>'Combined_CA_I'!J21</f>
        <v/>
      </c>
      <c r="I17" s="31">
        <f>'Combined_CA_I'!K21</f>
        <v/>
      </c>
      <c r="K17" s="27" t="n"/>
      <c r="M17" s="31">
        <f>SUM(A17,F17)</f>
        <v/>
      </c>
      <c r="N17" s="31">
        <f>SUM(B17,G17)</f>
        <v/>
      </c>
      <c r="O17" s="31">
        <f>SUM(C17,H17)</f>
        <v/>
      </c>
      <c r="P17" s="31">
        <f>SUM(D17,I17)</f>
        <v/>
      </c>
    </row>
    <row r="18">
      <c r="A18" s="31">
        <f>'Combined_P1_I'!K22</f>
        <v/>
      </c>
      <c r="B18" s="31">
        <f>'Combined_P1_I'!L22</f>
        <v/>
      </c>
      <c r="C18" s="31">
        <f>'Combined_P1_I'!M22</f>
        <v/>
      </c>
      <c r="D18" s="31">
        <f>'Combined_P1_I'!N22</f>
        <v/>
      </c>
      <c r="F18" s="31">
        <f>'Combined_CA_I'!H22</f>
        <v/>
      </c>
      <c r="G18" s="31">
        <f>'Combined_CA_I'!I22</f>
        <v/>
      </c>
      <c r="H18" s="31">
        <f>'Combined_CA_I'!J22</f>
        <v/>
      </c>
      <c r="I18" s="31">
        <f>'Combined_CA_I'!K22</f>
        <v/>
      </c>
      <c r="K18" s="27" t="n"/>
      <c r="M18" s="31">
        <f>SUM(A18,F18)</f>
        <v/>
      </c>
      <c r="N18" s="31">
        <f>SUM(B18,G18)</f>
        <v/>
      </c>
      <c r="O18" s="31">
        <f>SUM(C18,H18)</f>
        <v/>
      </c>
      <c r="P18" s="31">
        <f>SUM(D18,I18)</f>
        <v/>
      </c>
    </row>
    <row r="19">
      <c r="A19" s="31">
        <f>'Combined_P1_I'!K23</f>
        <v/>
      </c>
      <c r="B19" s="31">
        <f>'Combined_P1_I'!L23</f>
        <v/>
      </c>
      <c r="C19" s="31">
        <f>'Combined_P1_I'!M23</f>
        <v/>
      </c>
      <c r="D19" s="31">
        <f>'Combined_P1_I'!N23</f>
        <v/>
      </c>
      <c r="F19" s="31">
        <f>'Combined_CA_I'!H23</f>
        <v/>
      </c>
      <c r="G19" s="31">
        <f>'Combined_CA_I'!I23</f>
        <v/>
      </c>
      <c r="H19" s="31">
        <f>'Combined_CA_I'!J23</f>
        <v/>
      </c>
      <c r="I19" s="31">
        <f>'Combined_CA_I'!K23</f>
        <v/>
      </c>
      <c r="K19" s="27" t="n"/>
      <c r="M19" s="31">
        <f>SUM(A19,F19)</f>
        <v/>
      </c>
      <c r="N19" s="31">
        <f>SUM(B19,G19)</f>
        <v/>
      </c>
      <c r="O19" s="31">
        <f>SUM(C19,H19)</f>
        <v/>
      </c>
      <c r="P19" s="31">
        <f>SUM(D19,I19)</f>
        <v/>
      </c>
    </row>
    <row r="20">
      <c r="A20" s="31">
        <f>'Combined_P1_I'!K24</f>
        <v/>
      </c>
      <c r="B20" s="31">
        <f>'Combined_P1_I'!L24</f>
        <v/>
      </c>
      <c r="C20" s="31">
        <f>'Combined_P1_I'!M24</f>
        <v/>
      </c>
      <c r="D20" s="31">
        <f>'Combined_P1_I'!N24</f>
        <v/>
      </c>
      <c r="F20" s="31">
        <f>'Combined_CA_I'!H24</f>
        <v/>
      </c>
      <c r="G20" s="31">
        <f>'Combined_CA_I'!I24</f>
        <v/>
      </c>
      <c r="H20" s="31">
        <f>'Combined_CA_I'!J24</f>
        <v/>
      </c>
      <c r="I20" s="31">
        <f>'Combined_CA_I'!K24</f>
        <v/>
      </c>
      <c r="K20" s="27" t="n"/>
      <c r="M20" s="31">
        <f>SUM(A20,F20)</f>
        <v/>
      </c>
      <c r="N20" s="31">
        <f>SUM(B20,G20)</f>
        <v/>
      </c>
      <c r="O20" s="31">
        <f>SUM(C20,H20)</f>
        <v/>
      </c>
      <c r="P20" s="31">
        <f>SUM(D20,I20)</f>
        <v/>
      </c>
    </row>
    <row r="21">
      <c r="A21" s="31">
        <f>'Combined_P1_I'!K25</f>
        <v/>
      </c>
      <c r="B21" s="31">
        <f>'Combined_P1_I'!L25</f>
        <v/>
      </c>
      <c r="C21" s="31">
        <f>'Combined_P1_I'!M25</f>
        <v/>
      </c>
      <c r="D21" s="31">
        <f>'Combined_P1_I'!N25</f>
        <v/>
      </c>
      <c r="F21" s="31">
        <f>'Combined_CA_I'!H25</f>
        <v/>
      </c>
      <c r="G21" s="31">
        <f>'Combined_CA_I'!I25</f>
        <v/>
      </c>
      <c r="H21" s="31">
        <f>'Combined_CA_I'!J25</f>
        <v/>
      </c>
      <c r="I21" s="31">
        <f>'Combined_CA_I'!K25</f>
        <v/>
      </c>
      <c r="K21" s="27" t="n"/>
      <c r="M21" s="31">
        <f>SUM(A21,F21)</f>
        <v/>
      </c>
      <c r="N21" s="31">
        <f>SUM(B21,G21)</f>
        <v/>
      </c>
      <c r="O21" s="31">
        <f>SUM(C21,H21)</f>
        <v/>
      </c>
      <c r="P21" s="31">
        <f>SUM(D21,I21)</f>
        <v/>
      </c>
    </row>
    <row r="22">
      <c r="A22" s="31">
        <f>'Combined_P1_I'!K26</f>
        <v/>
      </c>
      <c r="B22" s="31">
        <f>'Combined_P1_I'!L26</f>
        <v/>
      </c>
      <c r="C22" s="31">
        <f>'Combined_P1_I'!M26</f>
        <v/>
      </c>
      <c r="D22" s="31">
        <f>'Combined_P1_I'!N26</f>
        <v/>
      </c>
      <c r="F22" s="31">
        <f>'Combined_CA_I'!H26</f>
        <v/>
      </c>
      <c r="G22" s="31">
        <f>'Combined_CA_I'!I26</f>
        <v/>
      </c>
      <c r="H22" s="31">
        <f>'Combined_CA_I'!J26</f>
        <v/>
      </c>
      <c r="I22" s="31">
        <f>'Combined_CA_I'!K26</f>
        <v/>
      </c>
      <c r="K22" s="27" t="n"/>
      <c r="M22" s="31">
        <f>SUM(A22,F22)</f>
        <v/>
      </c>
      <c r="N22" s="31">
        <f>SUM(B22,G22)</f>
        <v/>
      </c>
      <c r="O22" s="31">
        <f>SUM(C22,H22)</f>
        <v/>
      </c>
      <c r="P22" s="31">
        <f>SUM(D22,I22)</f>
        <v/>
      </c>
    </row>
    <row r="23">
      <c r="A23" s="31">
        <f>'Combined_P1_I'!K27</f>
        <v/>
      </c>
      <c r="B23" s="31">
        <f>'Combined_P1_I'!L27</f>
        <v/>
      </c>
      <c r="C23" s="31">
        <f>'Combined_P1_I'!M27</f>
        <v/>
      </c>
      <c r="D23" s="31">
        <f>'Combined_P1_I'!N27</f>
        <v/>
      </c>
      <c r="F23" s="31">
        <f>'Combined_CA_I'!H27</f>
        <v/>
      </c>
      <c r="G23" s="31">
        <f>'Combined_CA_I'!I27</f>
        <v/>
      </c>
      <c r="H23" s="31">
        <f>'Combined_CA_I'!J27</f>
        <v/>
      </c>
      <c r="I23" s="31">
        <f>'Combined_CA_I'!K27</f>
        <v/>
      </c>
      <c r="K23" s="27" t="n"/>
      <c r="M23" s="31">
        <f>SUM(A23,F23)</f>
        <v/>
      </c>
      <c r="N23" s="31">
        <f>SUM(B23,G23)</f>
        <v/>
      </c>
      <c r="O23" s="31">
        <f>SUM(C23,H23)</f>
        <v/>
      </c>
      <c r="P23" s="31">
        <f>SUM(D23,I23)</f>
        <v/>
      </c>
    </row>
    <row r="24">
      <c r="A24" s="31">
        <f>'Combined_P1_I'!K28</f>
        <v/>
      </c>
      <c r="B24" s="31">
        <f>'Combined_P1_I'!L28</f>
        <v/>
      </c>
      <c r="C24" s="31">
        <f>'Combined_P1_I'!M28</f>
        <v/>
      </c>
      <c r="D24" s="31">
        <f>'Combined_P1_I'!N28</f>
        <v/>
      </c>
      <c r="F24" s="31">
        <f>'Combined_CA_I'!H28</f>
        <v/>
      </c>
      <c r="G24" s="31">
        <f>'Combined_CA_I'!I28</f>
        <v/>
      </c>
      <c r="H24" s="31">
        <f>'Combined_CA_I'!J28</f>
        <v/>
      </c>
      <c r="I24" s="31">
        <f>'Combined_CA_I'!K28</f>
        <v/>
      </c>
      <c r="K24" s="27" t="n"/>
      <c r="M24" s="31">
        <f>SUM(A24,F24)</f>
        <v/>
      </c>
      <c r="N24" s="31">
        <f>SUM(B24,G24)</f>
        <v/>
      </c>
      <c r="O24" s="31">
        <f>SUM(C24,H24)</f>
        <v/>
      </c>
      <c r="P24" s="31">
        <f>SUM(D24,I24)</f>
        <v/>
      </c>
    </row>
    <row r="25">
      <c r="A25" s="31">
        <f>'Combined_P1_I'!K29</f>
        <v/>
      </c>
      <c r="B25" s="31">
        <f>'Combined_P1_I'!L29</f>
        <v/>
      </c>
      <c r="C25" s="31">
        <f>'Combined_P1_I'!M29</f>
        <v/>
      </c>
      <c r="D25" s="31">
        <f>'Combined_P1_I'!N29</f>
        <v/>
      </c>
      <c r="F25" s="31">
        <f>'Combined_CA_I'!H29</f>
        <v/>
      </c>
      <c r="G25" s="31">
        <f>'Combined_CA_I'!I29</f>
        <v/>
      </c>
      <c r="H25" s="31">
        <f>'Combined_CA_I'!J29</f>
        <v/>
      </c>
      <c r="I25" s="31">
        <f>'Combined_CA_I'!K29</f>
        <v/>
      </c>
      <c r="K25" s="27" t="n"/>
      <c r="M25" s="31">
        <f>SUM(A25,F25)</f>
        <v/>
      </c>
      <c r="N25" s="31">
        <f>SUM(B25,G25)</f>
        <v/>
      </c>
      <c r="O25" s="31">
        <f>SUM(C25,H25)</f>
        <v/>
      </c>
      <c r="P25" s="31">
        <f>SUM(D25,I25)</f>
        <v/>
      </c>
    </row>
    <row r="26">
      <c r="A26" s="31">
        <f>'Combined_P1_I'!K30</f>
        <v/>
      </c>
      <c r="B26" s="31">
        <f>'Combined_P1_I'!L30</f>
        <v/>
      </c>
      <c r="C26" s="31">
        <f>'Combined_P1_I'!M30</f>
        <v/>
      </c>
      <c r="D26" s="31">
        <f>'Combined_P1_I'!N30</f>
        <v/>
      </c>
      <c r="F26" s="31">
        <f>'Combined_CA_I'!H30</f>
        <v/>
      </c>
      <c r="G26" s="31">
        <f>'Combined_CA_I'!I30</f>
        <v/>
      </c>
      <c r="H26" s="31">
        <f>'Combined_CA_I'!J30</f>
        <v/>
      </c>
      <c r="I26" s="31">
        <f>'Combined_CA_I'!K30</f>
        <v/>
      </c>
      <c r="K26" s="27" t="n"/>
      <c r="M26" s="31">
        <f>SUM(A26,F26)</f>
        <v/>
      </c>
      <c r="N26" s="31">
        <f>SUM(B26,G26)</f>
        <v/>
      </c>
      <c r="O26" s="31">
        <f>SUM(C26,H26)</f>
        <v/>
      </c>
      <c r="P26" s="31">
        <f>SUM(D26,I26)</f>
        <v/>
      </c>
    </row>
    <row r="27">
      <c r="A27" s="31">
        <f>'Combined_P1_I'!K31</f>
        <v/>
      </c>
      <c r="B27" s="31">
        <f>'Combined_P1_I'!L31</f>
        <v/>
      </c>
      <c r="C27" s="31">
        <f>'Combined_P1_I'!M31</f>
        <v/>
      </c>
      <c r="D27" s="31">
        <f>'Combined_P1_I'!N31</f>
        <v/>
      </c>
      <c r="F27" s="31">
        <f>'Combined_CA_I'!H31</f>
        <v/>
      </c>
      <c r="G27" s="31">
        <f>'Combined_CA_I'!I31</f>
        <v/>
      </c>
      <c r="H27" s="31">
        <f>'Combined_CA_I'!J31</f>
        <v/>
      </c>
      <c r="I27" s="31">
        <f>'Combined_CA_I'!K31</f>
        <v/>
      </c>
      <c r="K27" s="27" t="n"/>
      <c r="M27" s="31">
        <f>SUM(A27,F27)</f>
        <v/>
      </c>
      <c r="N27" s="31">
        <f>SUM(B27,G27)</f>
        <v/>
      </c>
      <c r="O27" s="31">
        <f>SUM(C27,H27)</f>
        <v/>
      </c>
      <c r="P27" s="31">
        <f>SUM(D27,I27)</f>
        <v/>
      </c>
    </row>
    <row r="28">
      <c r="A28" s="31">
        <f>'Combined_P1_I'!K32</f>
        <v/>
      </c>
      <c r="B28" s="31">
        <f>'Combined_P1_I'!L32</f>
        <v/>
      </c>
      <c r="C28" s="31">
        <f>'Combined_P1_I'!M32</f>
        <v/>
      </c>
      <c r="D28" s="31">
        <f>'Combined_P1_I'!N32</f>
        <v/>
      </c>
      <c r="F28" s="31">
        <f>'Combined_CA_I'!H32</f>
        <v/>
      </c>
      <c r="G28" s="31">
        <f>'Combined_CA_I'!I32</f>
        <v/>
      </c>
      <c r="H28" s="31">
        <f>'Combined_CA_I'!J32</f>
        <v/>
      </c>
      <c r="I28" s="31">
        <f>'Combined_CA_I'!K32</f>
        <v/>
      </c>
      <c r="K28" s="27" t="n"/>
      <c r="M28" s="31">
        <f>SUM(A28,F28)</f>
        <v/>
      </c>
      <c r="N28" s="31">
        <f>SUM(B28,G28)</f>
        <v/>
      </c>
      <c r="O28" s="31">
        <f>SUM(C28,H28)</f>
        <v/>
      </c>
      <c r="P28" s="31">
        <f>SUM(D28,I28)</f>
        <v/>
      </c>
    </row>
    <row r="29">
      <c r="A29" s="31">
        <f>'Combined_P1_I'!K33</f>
        <v/>
      </c>
      <c r="B29" s="31">
        <f>'Combined_P1_I'!L33</f>
        <v/>
      </c>
      <c r="C29" s="31">
        <f>'Combined_P1_I'!M33</f>
        <v/>
      </c>
      <c r="D29" s="31">
        <f>'Combined_P1_I'!N33</f>
        <v/>
      </c>
      <c r="F29" s="31">
        <f>'Combined_CA_I'!H33</f>
        <v/>
      </c>
      <c r="G29" s="31">
        <f>'Combined_CA_I'!I33</f>
        <v/>
      </c>
      <c r="H29" s="31">
        <f>'Combined_CA_I'!J33</f>
        <v/>
      </c>
      <c r="I29" s="31">
        <f>'Combined_CA_I'!K33</f>
        <v/>
      </c>
      <c r="K29" s="27" t="n"/>
      <c r="M29" s="31">
        <f>SUM(A29,F29)</f>
        <v/>
      </c>
      <c r="N29" s="31">
        <f>SUM(B29,G29)</f>
        <v/>
      </c>
      <c r="O29" s="31">
        <f>SUM(C29,H29)</f>
        <v/>
      </c>
      <c r="P29" s="31">
        <f>SUM(D29,I29)</f>
        <v/>
      </c>
    </row>
    <row r="30">
      <c r="A30" s="31">
        <f>'Combined_P1_I'!K34</f>
        <v/>
      </c>
      <c r="B30" s="31">
        <f>'Combined_P1_I'!L34</f>
        <v/>
      </c>
      <c r="C30" s="31">
        <f>'Combined_P1_I'!M34</f>
        <v/>
      </c>
      <c r="D30" s="31">
        <f>'Combined_P1_I'!N34</f>
        <v/>
      </c>
      <c r="F30" s="31">
        <f>'Combined_CA_I'!H34</f>
        <v/>
      </c>
      <c r="G30" s="31">
        <f>'Combined_CA_I'!I34</f>
        <v/>
      </c>
      <c r="H30" s="31">
        <f>'Combined_CA_I'!J34</f>
        <v/>
      </c>
      <c r="I30" s="31">
        <f>'Combined_CA_I'!K34</f>
        <v/>
      </c>
      <c r="K30" s="27" t="n"/>
      <c r="M30" s="31">
        <f>SUM(A30,F30)</f>
        <v/>
      </c>
      <c r="N30" s="31">
        <f>SUM(B30,G30)</f>
        <v/>
      </c>
      <c r="O30" s="31">
        <f>SUM(C30,H30)</f>
        <v/>
      </c>
      <c r="P30" s="31">
        <f>SUM(D30,I30)</f>
        <v/>
      </c>
    </row>
    <row r="31">
      <c r="A31" s="31">
        <f>'Combined_P1_I'!K35</f>
        <v/>
      </c>
      <c r="B31" s="31">
        <f>'Combined_P1_I'!L35</f>
        <v/>
      </c>
      <c r="C31" s="31">
        <f>'Combined_P1_I'!M35</f>
        <v/>
      </c>
      <c r="D31" s="31">
        <f>'Combined_P1_I'!N35</f>
        <v/>
      </c>
      <c r="F31" s="31">
        <f>'Combined_CA_I'!H35</f>
        <v/>
      </c>
      <c r="G31" s="31">
        <f>'Combined_CA_I'!I35</f>
        <v/>
      </c>
      <c r="H31" s="31">
        <f>'Combined_CA_I'!J35</f>
        <v/>
      </c>
      <c r="I31" s="31">
        <f>'Combined_CA_I'!K35</f>
        <v/>
      </c>
      <c r="K31" s="27" t="n"/>
      <c r="M31" s="31">
        <f>SUM(A31,F31)</f>
        <v/>
      </c>
      <c r="N31" s="31">
        <f>SUM(B31,G31)</f>
        <v/>
      </c>
      <c r="O31" s="31">
        <f>SUM(C31,H31)</f>
        <v/>
      </c>
      <c r="P31" s="31">
        <f>SUM(D31,I31)</f>
        <v/>
      </c>
    </row>
    <row r="32">
      <c r="A32" s="31">
        <f>'Combined_P1_I'!K36</f>
        <v/>
      </c>
      <c r="B32" s="31">
        <f>'Combined_P1_I'!L36</f>
        <v/>
      </c>
      <c r="C32" s="31">
        <f>'Combined_P1_I'!M36</f>
        <v/>
      </c>
      <c r="D32" s="31">
        <f>'Combined_P1_I'!N36</f>
        <v/>
      </c>
      <c r="F32" s="31">
        <f>'Combined_CA_I'!H36</f>
        <v/>
      </c>
      <c r="G32" s="31">
        <f>'Combined_CA_I'!I36</f>
        <v/>
      </c>
      <c r="H32" s="31">
        <f>'Combined_CA_I'!J36</f>
        <v/>
      </c>
      <c r="I32" s="31">
        <f>'Combined_CA_I'!K36</f>
        <v/>
      </c>
      <c r="K32" s="27" t="n"/>
      <c r="M32" s="31">
        <f>SUM(A32,F32)</f>
        <v/>
      </c>
      <c r="N32" s="31">
        <f>SUM(B32,G32)</f>
        <v/>
      </c>
      <c r="O32" s="31">
        <f>SUM(C32,H32)</f>
        <v/>
      </c>
      <c r="P32" s="31">
        <f>SUM(D32,I32)</f>
        <v/>
      </c>
    </row>
    <row r="33">
      <c r="A33" s="31">
        <f>'Combined_P1_I'!K37</f>
        <v/>
      </c>
      <c r="B33" s="31">
        <f>'Combined_P1_I'!L37</f>
        <v/>
      </c>
      <c r="C33" s="31">
        <f>'Combined_P1_I'!M37</f>
        <v/>
      </c>
      <c r="D33" s="31">
        <f>'Combined_P1_I'!N37</f>
        <v/>
      </c>
      <c r="F33" s="31">
        <f>'Combined_CA_I'!H37</f>
        <v/>
      </c>
      <c r="G33" s="31">
        <f>'Combined_CA_I'!I37</f>
        <v/>
      </c>
      <c r="H33" s="31">
        <f>'Combined_CA_I'!J37</f>
        <v/>
      </c>
      <c r="I33" s="31">
        <f>'Combined_CA_I'!K37</f>
        <v/>
      </c>
      <c r="K33" s="27" t="n"/>
      <c r="M33" s="31">
        <f>SUM(A33,F33)</f>
        <v/>
      </c>
      <c r="N33" s="31">
        <f>SUM(B33,G33)</f>
        <v/>
      </c>
      <c r="O33" s="31">
        <f>SUM(C33,H33)</f>
        <v/>
      </c>
      <c r="P33" s="31">
        <f>SUM(D33,I33)</f>
        <v/>
      </c>
    </row>
    <row r="34">
      <c r="A34" s="31">
        <f>'Combined_P1_I'!K38</f>
        <v/>
      </c>
      <c r="B34" s="31">
        <f>'Combined_P1_I'!L38</f>
        <v/>
      </c>
      <c r="C34" s="31">
        <f>'Combined_P1_I'!M38</f>
        <v/>
      </c>
      <c r="D34" s="31">
        <f>'Combined_P1_I'!N38</f>
        <v/>
      </c>
      <c r="F34" s="31">
        <f>'Combined_CA_I'!H38</f>
        <v/>
      </c>
      <c r="G34" s="31">
        <f>'Combined_CA_I'!I38</f>
        <v/>
      </c>
      <c r="H34" s="31">
        <f>'Combined_CA_I'!J38</f>
        <v/>
      </c>
      <c r="I34" s="31">
        <f>'Combined_CA_I'!K38</f>
        <v/>
      </c>
      <c r="K34" s="27" t="n"/>
      <c r="M34" s="31">
        <f>SUM(A34,F34)</f>
        <v/>
      </c>
      <c r="N34" s="31">
        <f>SUM(B34,G34)</f>
        <v/>
      </c>
      <c r="O34" s="31">
        <f>SUM(C34,H34)</f>
        <v/>
      </c>
      <c r="P34" s="31">
        <f>SUM(D34,I34)</f>
        <v/>
      </c>
    </row>
    <row r="35">
      <c r="A35" s="31">
        <f>'Combined_P1_I'!K39</f>
        <v/>
      </c>
      <c r="B35" s="31">
        <f>'Combined_P1_I'!L39</f>
        <v/>
      </c>
      <c r="C35" s="31">
        <f>'Combined_P1_I'!M39</f>
        <v/>
      </c>
      <c r="D35" s="31">
        <f>'Combined_P1_I'!N39</f>
        <v/>
      </c>
      <c r="F35" s="31">
        <f>'Combined_CA_I'!H39</f>
        <v/>
      </c>
      <c r="G35" s="31">
        <f>'Combined_CA_I'!I39</f>
        <v/>
      </c>
      <c r="H35" s="31">
        <f>'Combined_CA_I'!J39</f>
        <v/>
      </c>
      <c r="I35" s="31">
        <f>'Combined_CA_I'!K39</f>
        <v/>
      </c>
      <c r="K35" s="27" t="n"/>
      <c r="M35" s="31">
        <f>SUM(A35,F35)</f>
        <v/>
      </c>
      <c r="N35" s="31">
        <f>SUM(B35,G35)</f>
        <v/>
      </c>
      <c r="O35" s="31">
        <f>SUM(C35,H35)</f>
        <v/>
      </c>
      <c r="P35" s="31">
        <f>SUM(D35,I35)</f>
        <v/>
      </c>
    </row>
    <row r="36">
      <c r="A36" s="31">
        <f>'Combined_P1_I'!K40</f>
        <v/>
      </c>
      <c r="B36" s="31">
        <f>'Combined_P1_I'!L40</f>
        <v/>
      </c>
      <c r="C36" s="31">
        <f>'Combined_P1_I'!M40</f>
        <v/>
      </c>
      <c r="D36" s="31">
        <f>'Combined_P1_I'!N40</f>
        <v/>
      </c>
      <c r="F36" s="31">
        <f>'Combined_CA_I'!H40</f>
        <v/>
      </c>
      <c r="G36" s="31">
        <f>'Combined_CA_I'!I40</f>
        <v/>
      </c>
      <c r="H36" s="31">
        <f>'Combined_CA_I'!J40</f>
        <v/>
      </c>
      <c r="I36" s="31">
        <f>'Combined_CA_I'!K40</f>
        <v/>
      </c>
      <c r="K36" s="27" t="n"/>
      <c r="M36" s="31">
        <f>SUM(A36,F36)</f>
        <v/>
      </c>
      <c r="N36" s="31">
        <f>SUM(B36,G36)</f>
        <v/>
      </c>
      <c r="O36" s="31">
        <f>SUM(C36,H36)</f>
        <v/>
      </c>
      <c r="P36" s="31">
        <f>SUM(D36,I36)</f>
        <v/>
      </c>
    </row>
    <row r="37">
      <c r="A37" s="31">
        <f>'Combined_P1_I'!K41</f>
        <v/>
      </c>
      <c r="B37" s="31">
        <f>'Combined_P1_I'!L41</f>
        <v/>
      </c>
      <c r="C37" s="31">
        <f>'Combined_P1_I'!M41</f>
        <v/>
      </c>
      <c r="D37" s="31">
        <f>'Combined_P1_I'!N41</f>
        <v/>
      </c>
      <c r="F37" s="31">
        <f>'Combined_CA_I'!H41</f>
        <v/>
      </c>
      <c r="G37" s="31">
        <f>'Combined_CA_I'!I41</f>
        <v/>
      </c>
      <c r="H37" s="31">
        <f>'Combined_CA_I'!J41</f>
        <v/>
      </c>
      <c r="I37" s="31">
        <f>'Combined_CA_I'!K41</f>
        <v/>
      </c>
      <c r="K37" s="27" t="n"/>
      <c r="M37" s="31">
        <f>SUM(A37,F37)</f>
        <v/>
      </c>
      <c r="N37" s="31">
        <f>SUM(B37,G37)</f>
        <v/>
      </c>
      <c r="O37" s="31">
        <f>SUM(C37,H37)</f>
        <v/>
      </c>
      <c r="P37" s="31">
        <f>SUM(D37,I37)</f>
        <v/>
      </c>
    </row>
    <row r="38">
      <c r="A38" s="31">
        <f>'Combined_P1_I'!K42</f>
        <v/>
      </c>
      <c r="B38" s="31">
        <f>'Combined_P1_I'!L42</f>
        <v/>
      </c>
      <c r="C38" s="31">
        <f>'Combined_P1_I'!M42</f>
        <v/>
      </c>
      <c r="D38" s="31">
        <f>'Combined_P1_I'!N42</f>
        <v/>
      </c>
      <c r="F38" s="31">
        <f>'Combined_CA_I'!H42</f>
        <v/>
      </c>
      <c r="G38" s="31">
        <f>'Combined_CA_I'!I42</f>
        <v/>
      </c>
      <c r="H38" s="31">
        <f>'Combined_CA_I'!J42</f>
        <v/>
      </c>
      <c r="I38" s="31">
        <f>'Combined_CA_I'!K42</f>
        <v/>
      </c>
      <c r="K38" s="27" t="n"/>
      <c r="M38" s="31">
        <f>SUM(A38,F38)</f>
        <v/>
      </c>
      <c r="N38" s="31">
        <f>SUM(B38,G38)</f>
        <v/>
      </c>
      <c r="O38" s="31">
        <f>SUM(C38,H38)</f>
        <v/>
      </c>
      <c r="P38" s="31">
        <f>SUM(D38,I38)</f>
        <v/>
      </c>
    </row>
    <row r="39">
      <c r="A39" s="31">
        <f>'Combined_P1_I'!K43</f>
        <v/>
      </c>
      <c r="B39" s="31">
        <f>'Combined_P1_I'!L43</f>
        <v/>
      </c>
      <c r="C39" s="31">
        <f>'Combined_P1_I'!M43</f>
        <v/>
      </c>
      <c r="D39" s="31">
        <f>'Combined_P1_I'!N43</f>
        <v/>
      </c>
      <c r="F39" s="31">
        <f>'Combined_CA_I'!H43</f>
        <v/>
      </c>
      <c r="G39" s="31">
        <f>'Combined_CA_I'!I43</f>
        <v/>
      </c>
      <c r="H39" s="31">
        <f>'Combined_CA_I'!J43</f>
        <v/>
      </c>
      <c r="I39" s="31">
        <f>'Combined_CA_I'!K43</f>
        <v/>
      </c>
      <c r="K39" s="27" t="n"/>
      <c r="M39" s="31">
        <f>SUM(A39,F39)</f>
        <v/>
      </c>
      <c r="N39" s="31">
        <f>SUM(B39,G39)</f>
        <v/>
      </c>
      <c r="O39" s="31">
        <f>SUM(C39,H39)</f>
        <v/>
      </c>
      <c r="P39" s="31">
        <f>SUM(D39,I39)</f>
        <v/>
      </c>
    </row>
    <row r="40">
      <c r="A40" s="31">
        <f>'Combined_P1_I'!K44</f>
        <v/>
      </c>
      <c r="B40" s="31">
        <f>'Combined_P1_I'!L44</f>
        <v/>
      </c>
      <c r="C40" s="31">
        <f>'Combined_P1_I'!M44</f>
        <v/>
      </c>
      <c r="D40" s="31">
        <f>'Combined_P1_I'!N44</f>
        <v/>
      </c>
      <c r="F40" s="31">
        <f>'Combined_CA_I'!H44</f>
        <v/>
      </c>
      <c r="G40" s="31">
        <f>'Combined_CA_I'!I44</f>
        <v/>
      </c>
      <c r="H40" s="31">
        <f>'Combined_CA_I'!J44</f>
        <v/>
      </c>
      <c r="I40" s="31">
        <f>'Combined_CA_I'!K44</f>
        <v/>
      </c>
      <c r="K40" s="27" t="n"/>
      <c r="M40" s="31">
        <f>SUM(A40,F40)</f>
        <v/>
      </c>
      <c r="N40" s="31">
        <f>SUM(B40,G40)</f>
        <v/>
      </c>
      <c r="O40" s="31">
        <f>SUM(C40,H40)</f>
        <v/>
      </c>
      <c r="P40" s="31">
        <f>SUM(D40,I40)</f>
        <v/>
      </c>
    </row>
    <row r="41">
      <c r="A41" s="31">
        <f>'Combined_P1_I'!K45</f>
        <v/>
      </c>
      <c r="B41" s="31">
        <f>'Combined_P1_I'!L45</f>
        <v/>
      </c>
      <c r="C41" s="31">
        <f>'Combined_P1_I'!M45</f>
        <v/>
      </c>
      <c r="D41" s="31">
        <f>'Combined_P1_I'!N45</f>
        <v/>
      </c>
      <c r="F41" s="31">
        <f>'Combined_CA_I'!H45</f>
        <v/>
      </c>
      <c r="G41" s="31">
        <f>'Combined_CA_I'!I45</f>
        <v/>
      </c>
      <c r="H41" s="31">
        <f>'Combined_CA_I'!J45</f>
        <v/>
      </c>
      <c r="I41" s="31">
        <f>'Combined_CA_I'!K45</f>
        <v/>
      </c>
      <c r="K41" s="27" t="n"/>
      <c r="M41" s="31">
        <f>SUM(A41,F41)</f>
        <v/>
      </c>
      <c r="N41" s="31">
        <f>SUM(B41,G41)</f>
        <v/>
      </c>
      <c r="O41" s="31">
        <f>SUM(C41,H41)</f>
        <v/>
      </c>
      <c r="P41" s="31">
        <f>SUM(D41,I41)</f>
        <v/>
      </c>
    </row>
    <row r="42">
      <c r="A42" s="31">
        <f>'Combined_P1_I'!K46</f>
        <v/>
      </c>
      <c r="B42" s="31">
        <f>'Combined_P1_I'!L46</f>
        <v/>
      </c>
      <c r="C42" s="31">
        <f>'Combined_P1_I'!M46</f>
        <v/>
      </c>
      <c r="D42" s="31">
        <f>'Combined_P1_I'!N46</f>
        <v/>
      </c>
      <c r="F42" s="31">
        <f>'Combined_CA_I'!H46</f>
        <v/>
      </c>
      <c r="G42" s="31">
        <f>'Combined_CA_I'!I46</f>
        <v/>
      </c>
      <c r="H42" s="31">
        <f>'Combined_CA_I'!J46</f>
        <v/>
      </c>
      <c r="I42" s="31">
        <f>'Combined_CA_I'!K46</f>
        <v/>
      </c>
      <c r="K42" s="27" t="n"/>
      <c r="M42" s="31">
        <f>SUM(A42,F42)</f>
        <v/>
      </c>
      <c r="N42" s="31">
        <f>SUM(B42,G42)</f>
        <v/>
      </c>
      <c r="O42" s="31">
        <f>SUM(C42,H42)</f>
        <v/>
      </c>
      <c r="P42" s="31">
        <f>SUM(D42,I42)</f>
        <v/>
      </c>
    </row>
    <row r="43">
      <c r="A43" s="31">
        <f>'Combined_P1_I'!K47</f>
        <v/>
      </c>
      <c r="B43" s="31">
        <f>'Combined_P1_I'!L47</f>
        <v/>
      </c>
      <c r="C43" s="31">
        <f>'Combined_P1_I'!M47</f>
        <v/>
      </c>
      <c r="D43" s="31">
        <f>'Combined_P1_I'!N47</f>
        <v/>
      </c>
      <c r="F43" s="31">
        <f>'Combined_CA_I'!H47</f>
        <v/>
      </c>
      <c r="G43" s="31">
        <f>'Combined_CA_I'!I47</f>
        <v/>
      </c>
      <c r="H43" s="31">
        <f>'Combined_CA_I'!J47</f>
        <v/>
      </c>
      <c r="I43" s="31">
        <f>'Combined_CA_I'!K47</f>
        <v/>
      </c>
      <c r="K43" s="27" t="n"/>
      <c r="M43" s="31">
        <f>SUM(A43,F43)</f>
        <v/>
      </c>
      <c r="N43" s="31">
        <f>SUM(B43,G43)</f>
        <v/>
      </c>
      <c r="O43" s="31">
        <f>SUM(C43,H43)</f>
        <v/>
      </c>
      <c r="P43" s="31">
        <f>SUM(D43,I43)</f>
        <v/>
      </c>
    </row>
    <row r="44">
      <c r="A44" s="31">
        <f>'Combined_P1_I'!K48</f>
        <v/>
      </c>
      <c r="B44" s="31">
        <f>'Combined_P1_I'!L48</f>
        <v/>
      </c>
      <c r="C44" s="31">
        <f>'Combined_P1_I'!M48</f>
        <v/>
      </c>
      <c r="D44" s="31">
        <f>'Combined_P1_I'!N48</f>
        <v/>
      </c>
      <c r="F44" s="31">
        <f>'Combined_CA_I'!H48</f>
        <v/>
      </c>
      <c r="G44" s="31">
        <f>'Combined_CA_I'!I48</f>
        <v/>
      </c>
      <c r="H44" s="31">
        <f>'Combined_CA_I'!J48</f>
        <v/>
      </c>
      <c r="I44" s="31">
        <f>'Combined_CA_I'!K48</f>
        <v/>
      </c>
      <c r="K44" s="27" t="n"/>
      <c r="M44" s="31">
        <f>SUM(A44,F44)</f>
        <v/>
      </c>
      <c r="N44" s="31">
        <f>SUM(B44,G44)</f>
        <v/>
      </c>
      <c r="O44" s="31">
        <f>SUM(C44,H44)</f>
        <v/>
      </c>
      <c r="P44" s="31">
        <f>SUM(D44,I44)</f>
        <v/>
      </c>
    </row>
    <row r="45">
      <c r="A45" s="31">
        <f>'Combined_P1_I'!K49</f>
        <v/>
      </c>
      <c r="B45" s="31">
        <f>'Combined_P1_I'!L49</f>
        <v/>
      </c>
      <c r="C45" s="31">
        <f>'Combined_P1_I'!M49</f>
        <v/>
      </c>
      <c r="D45" s="31">
        <f>'Combined_P1_I'!N49</f>
        <v/>
      </c>
      <c r="F45" s="31">
        <f>'Combined_CA_I'!H49</f>
        <v/>
      </c>
      <c r="G45" s="31">
        <f>'Combined_CA_I'!I49</f>
        <v/>
      </c>
      <c r="H45" s="31">
        <f>'Combined_CA_I'!J49</f>
        <v/>
      </c>
      <c r="I45" s="31">
        <f>'Combined_CA_I'!K49</f>
        <v/>
      </c>
      <c r="K45" s="27" t="n"/>
      <c r="M45" s="31">
        <f>SUM(A45,F45)</f>
        <v/>
      </c>
      <c r="N45" s="31">
        <f>SUM(B45,G45)</f>
        <v/>
      </c>
      <c r="O45" s="31">
        <f>SUM(C45,H45)</f>
        <v/>
      </c>
      <c r="P45" s="31">
        <f>SUM(D45,I45)</f>
        <v/>
      </c>
    </row>
    <row r="46">
      <c r="A46" s="31">
        <f>'Combined_P1_I'!K50</f>
        <v/>
      </c>
      <c r="B46" s="31">
        <f>'Combined_P1_I'!L50</f>
        <v/>
      </c>
      <c r="C46" s="31">
        <f>'Combined_P1_I'!M50</f>
        <v/>
      </c>
      <c r="D46" s="31">
        <f>'Combined_P1_I'!N50</f>
        <v/>
      </c>
      <c r="F46" s="31">
        <f>'Combined_CA_I'!H50</f>
        <v/>
      </c>
      <c r="G46" s="31">
        <f>'Combined_CA_I'!I50</f>
        <v/>
      </c>
      <c r="H46" s="31">
        <f>'Combined_CA_I'!J50</f>
        <v/>
      </c>
      <c r="I46" s="31">
        <f>'Combined_CA_I'!K50</f>
        <v/>
      </c>
      <c r="K46" s="27" t="n"/>
      <c r="M46" s="31">
        <f>SUM(A46,F46)</f>
        <v/>
      </c>
      <c r="N46" s="31">
        <f>SUM(B46,G46)</f>
        <v/>
      </c>
      <c r="O46" s="31">
        <f>SUM(C46,H46)</f>
        <v/>
      </c>
      <c r="P46" s="31">
        <f>SUM(D46,I46)</f>
        <v/>
      </c>
    </row>
    <row r="47">
      <c r="A47" s="31">
        <f>'Combined_P1_I'!K51</f>
        <v/>
      </c>
      <c r="B47" s="31">
        <f>'Combined_P1_I'!L51</f>
        <v/>
      </c>
      <c r="C47" s="31">
        <f>'Combined_P1_I'!M51</f>
        <v/>
      </c>
      <c r="D47" s="31">
        <f>'Combined_P1_I'!N51</f>
        <v/>
      </c>
      <c r="F47" s="31">
        <f>'Combined_CA_I'!H51</f>
        <v/>
      </c>
      <c r="G47" s="31">
        <f>'Combined_CA_I'!I51</f>
        <v/>
      </c>
      <c r="H47" s="31">
        <f>'Combined_CA_I'!J51</f>
        <v/>
      </c>
      <c r="I47" s="31">
        <f>'Combined_CA_I'!K51</f>
        <v/>
      </c>
      <c r="K47" s="27" t="n"/>
      <c r="M47" s="31">
        <f>SUM(A47,F47)</f>
        <v/>
      </c>
      <c r="N47" s="31">
        <f>SUM(B47,G47)</f>
        <v/>
      </c>
      <c r="O47" s="31">
        <f>SUM(C47,H47)</f>
        <v/>
      </c>
      <c r="P47" s="31">
        <f>SUM(D47,I47)</f>
        <v/>
      </c>
    </row>
    <row r="48">
      <c r="A48" s="31">
        <f>'Combined_P1_I'!K52</f>
        <v/>
      </c>
      <c r="B48" s="31">
        <f>'Combined_P1_I'!L52</f>
        <v/>
      </c>
      <c r="C48" s="31">
        <f>'Combined_P1_I'!M52</f>
        <v/>
      </c>
      <c r="D48" s="31">
        <f>'Combined_P1_I'!N52</f>
        <v/>
      </c>
      <c r="F48" s="31">
        <f>'Combined_CA_I'!H52</f>
        <v/>
      </c>
      <c r="G48" s="31">
        <f>'Combined_CA_I'!I52</f>
        <v/>
      </c>
      <c r="H48" s="31">
        <f>'Combined_CA_I'!J52</f>
        <v/>
      </c>
      <c r="I48" s="31">
        <f>'Combined_CA_I'!K52</f>
        <v/>
      </c>
      <c r="K48" s="27" t="n"/>
      <c r="M48" s="31">
        <f>SUM(A48,F48)</f>
        <v/>
      </c>
      <c r="N48" s="31">
        <f>SUM(B48,G48)</f>
        <v/>
      </c>
      <c r="O48" s="31">
        <f>SUM(C48,H48)</f>
        <v/>
      </c>
      <c r="P48" s="31">
        <f>SUM(D48,I48)</f>
        <v/>
      </c>
    </row>
    <row r="49">
      <c r="A49" s="31">
        <f>'Combined_P1_I'!K53</f>
        <v/>
      </c>
      <c r="B49" s="31">
        <f>'Combined_P1_I'!L53</f>
        <v/>
      </c>
      <c r="C49" s="31">
        <f>'Combined_P1_I'!M53</f>
        <v/>
      </c>
      <c r="D49" s="31">
        <f>'Combined_P1_I'!N53</f>
        <v/>
      </c>
      <c r="F49" s="31">
        <f>'Combined_CA_I'!H53</f>
        <v/>
      </c>
      <c r="G49" s="31">
        <f>'Combined_CA_I'!I53</f>
        <v/>
      </c>
      <c r="H49" s="31">
        <f>'Combined_CA_I'!J53</f>
        <v/>
      </c>
      <c r="I49" s="31">
        <f>'Combined_CA_I'!K53</f>
        <v/>
      </c>
      <c r="K49" s="27" t="n"/>
      <c r="M49" s="31">
        <f>SUM(A49,F49)</f>
        <v/>
      </c>
      <c r="N49" s="31">
        <f>SUM(B49,G49)</f>
        <v/>
      </c>
      <c r="O49" s="31">
        <f>SUM(C49,H49)</f>
        <v/>
      </c>
      <c r="P49" s="31">
        <f>SUM(D49,I49)</f>
        <v/>
      </c>
    </row>
    <row r="50">
      <c r="A50" s="31">
        <f>'Combined_P1_I'!K54</f>
        <v/>
      </c>
      <c r="B50" s="31">
        <f>'Combined_P1_I'!L54</f>
        <v/>
      </c>
      <c r="C50" s="31">
        <f>'Combined_P1_I'!M54</f>
        <v/>
      </c>
      <c r="D50" s="31">
        <f>'Combined_P1_I'!N54</f>
        <v/>
      </c>
      <c r="F50" s="31">
        <f>'Combined_CA_I'!H54</f>
        <v/>
      </c>
      <c r="G50" s="31">
        <f>'Combined_CA_I'!I54</f>
        <v/>
      </c>
      <c r="H50" s="31">
        <f>'Combined_CA_I'!J54</f>
        <v/>
      </c>
      <c r="I50" s="31">
        <f>'Combined_CA_I'!K54</f>
        <v/>
      </c>
      <c r="K50" s="27" t="n"/>
      <c r="M50" s="31">
        <f>SUM(A50,F50)</f>
        <v/>
      </c>
      <c r="N50" s="31">
        <f>SUM(B50,G50)</f>
        <v/>
      </c>
      <c r="O50" s="31">
        <f>SUM(C50,H50)</f>
        <v/>
      </c>
      <c r="P50" s="31">
        <f>SUM(D50,I50)</f>
        <v/>
      </c>
    </row>
    <row r="51">
      <c r="A51" s="31">
        <f>'Combined_P1_I'!K55</f>
        <v/>
      </c>
      <c r="B51" s="31">
        <f>'Combined_P1_I'!L55</f>
        <v/>
      </c>
      <c r="C51" s="31">
        <f>'Combined_P1_I'!M55</f>
        <v/>
      </c>
      <c r="D51" s="31">
        <f>'Combined_P1_I'!N55</f>
        <v/>
      </c>
      <c r="F51" s="31">
        <f>'Combined_CA_I'!H55</f>
        <v/>
      </c>
      <c r="G51" s="31">
        <f>'Combined_CA_I'!I55</f>
        <v/>
      </c>
      <c r="H51" s="31">
        <f>'Combined_CA_I'!J55</f>
        <v/>
      </c>
      <c r="I51" s="31">
        <f>'Combined_CA_I'!K55</f>
        <v/>
      </c>
      <c r="K51" s="27" t="n"/>
      <c r="M51" s="31">
        <f>SUM(A51,F51)</f>
        <v/>
      </c>
      <c r="N51" s="31">
        <f>SUM(B51,G51)</f>
        <v/>
      </c>
      <c r="O51" s="31">
        <f>SUM(C51,H51)</f>
        <v/>
      </c>
      <c r="P51" s="31">
        <f>SUM(D51,I51)</f>
        <v/>
      </c>
    </row>
    <row r="52">
      <c r="A52" s="31">
        <f>'Combined_P1_I'!K56</f>
        <v/>
      </c>
      <c r="B52" s="31">
        <f>'Combined_P1_I'!L56</f>
        <v/>
      </c>
      <c r="C52" s="31">
        <f>'Combined_P1_I'!M56</f>
        <v/>
      </c>
      <c r="D52" s="31">
        <f>'Combined_P1_I'!N56</f>
        <v/>
      </c>
      <c r="F52" s="31">
        <f>'Combined_CA_I'!H56</f>
        <v/>
      </c>
      <c r="G52" s="31">
        <f>'Combined_CA_I'!I56</f>
        <v/>
      </c>
      <c r="H52" s="31">
        <f>'Combined_CA_I'!J56</f>
        <v/>
      </c>
      <c r="I52" s="31">
        <f>'Combined_CA_I'!K56</f>
        <v/>
      </c>
      <c r="K52" s="27" t="n"/>
      <c r="M52" s="31">
        <f>SUM(A52,F52)</f>
        <v/>
      </c>
      <c r="N52" s="31">
        <f>SUM(B52,G52)</f>
        <v/>
      </c>
      <c r="O52" s="31">
        <f>SUM(C52,H52)</f>
        <v/>
      </c>
      <c r="P52" s="31">
        <f>SUM(D52,I52)</f>
        <v/>
      </c>
    </row>
    <row r="53">
      <c r="A53" s="31">
        <f>'Combined_P1_I'!K57</f>
        <v/>
      </c>
      <c r="B53" s="31">
        <f>'Combined_P1_I'!L57</f>
        <v/>
      </c>
      <c r="C53" s="31">
        <f>'Combined_P1_I'!M57</f>
        <v/>
      </c>
      <c r="D53" s="31">
        <f>'Combined_P1_I'!N57</f>
        <v/>
      </c>
      <c r="F53" s="31">
        <f>'Combined_CA_I'!H57</f>
        <v/>
      </c>
      <c r="G53" s="31">
        <f>'Combined_CA_I'!I57</f>
        <v/>
      </c>
      <c r="H53" s="31">
        <f>'Combined_CA_I'!J57</f>
        <v/>
      </c>
      <c r="I53" s="31">
        <f>'Combined_CA_I'!K57</f>
        <v/>
      </c>
      <c r="K53" s="27" t="n"/>
      <c r="M53" s="31">
        <f>SUM(A53,F53)</f>
        <v/>
      </c>
      <c r="N53" s="31">
        <f>SUM(B53,G53)</f>
        <v/>
      </c>
      <c r="O53" s="31">
        <f>SUM(C53,H53)</f>
        <v/>
      </c>
      <c r="P53" s="31">
        <f>SUM(D53,I53)</f>
        <v/>
      </c>
    </row>
    <row r="54">
      <c r="A54" s="31">
        <f>'Combined_P1_I'!K58</f>
        <v/>
      </c>
      <c r="B54" s="31">
        <f>'Combined_P1_I'!L58</f>
        <v/>
      </c>
      <c r="C54" s="31">
        <f>'Combined_P1_I'!M58</f>
        <v/>
      </c>
      <c r="D54" s="31">
        <f>'Combined_P1_I'!N58</f>
        <v/>
      </c>
      <c r="F54" s="31">
        <f>'Combined_CA_I'!H58</f>
        <v/>
      </c>
      <c r="G54" s="31">
        <f>'Combined_CA_I'!I58</f>
        <v/>
      </c>
      <c r="H54" s="31">
        <f>'Combined_CA_I'!J58</f>
        <v/>
      </c>
      <c r="I54" s="31">
        <f>'Combined_CA_I'!K58</f>
        <v/>
      </c>
      <c r="K54" s="27" t="n"/>
      <c r="M54" s="31">
        <f>SUM(A54,F54)</f>
        <v/>
      </c>
      <c r="N54" s="31">
        <f>SUM(B54,G54)</f>
        <v/>
      </c>
      <c r="O54" s="31">
        <f>SUM(C54,H54)</f>
        <v/>
      </c>
      <c r="P54" s="31">
        <f>SUM(D54,I54)</f>
        <v/>
      </c>
    </row>
    <row r="55">
      <c r="A55" s="31">
        <f>'Combined_P1_I'!K59</f>
        <v/>
      </c>
      <c r="B55" s="31">
        <f>'Combined_P1_I'!L59</f>
        <v/>
      </c>
      <c r="C55" s="31">
        <f>'Combined_P1_I'!M59</f>
        <v/>
      </c>
      <c r="D55" s="31">
        <f>'Combined_P1_I'!N59</f>
        <v/>
      </c>
      <c r="F55" s="31">
        <f>'Combined_CA_I'!H59</f>
        <v/>
      </c>
      <c r="G55" s="31">
        <f>'Combined_CA_I'!I59</f>
        <v/>
      </c>
      <c r="H55" s="31">
        <f>'Combined_CA_I'!J59</f>
        <v/>
      </c>
      <c r="I55" s="31">
        <f>'Combined_CA_I'!K59</f>
        <v/>
      </c>
      <c r="K55" s="27" t="n"/>
      <c r="M55" s="31">
        <f>SUM(A55,F55)</f>
        <v/>
      </c>
      <c r="N55" s="31">
        <f>SUM(B55,G55)</f>
        <v/>
      </c>
      <c r="O55" s="31">
        <f>SUM(C55,H55)</f>
        <v/>
      </c>
      <c r="P55" s="31">
        <f>SUM(D55,I55)</f>
        <v/>
      </c>
    </row>
    <row r="56">
      <c r="A56" s="31">
        <f>'Combined_P1_I'!K60</f>
        <v/>
      </c>
      <c r="B56" s="31">
        <f>'Combined_P1_I'!L60</f>
        <v/>
      </c>
      <c r="C56" s="31">
        <f>'Combined_P1_I'!M60</f>
        <v/>
      </c>
      <c r="D56" s="31">
        <f>'Combined_P1_I'!N60</f>
        <v/>
      </c>
      <c r="F56" s="31">
        <f>'Combined_CA_I'!H60</f>
        <v/>
      </c>
      <c r="G56" s="31">
        <f>'Combined_CA_I'!I60</f>
        <v/>
      </c>
      <c r="H56" s="31">
        <f>'Combined_CA_I'!J60</f>
        <v/>
      </c>
      <c r="I56" s="31">
        <f>'Combined_CA_I'!K60</f>
        <v/>
      </c>
      <c r="K56" s="27" t="n"/>
      <c r="M56" s="31">
        <f>SUM(A56,F56)</f>
        <v/>
      </c>
      <c r="N56" s="31">
        <f>SUM(B56,G56)</f>
        <v/>
      </c>
      <c r="O56" s="31">
        <f>SUM(C56,H56)</f>
        <v/>
      </c>
      <c r="P56" s="31">
        <f>SUM(D56,I56)</f>
        <v/>
      </c>
    </row>
    <row r="57">
      <c r="A57" s="31">
        <f>'Combined_P1_I'!K61</f>
        <v/>
      </c>
      <c r="B57" s="31">
        <f>'Combined_P1_I'!L61</f>
        <v/>
      </c>
      <c r="C57" s="31">
        <f>'Combined_P1_I'!M61</f>
        <v/>
      </c>
      <c r="D57" s="31">
        <f>'Combined_P1_I'!N61</f>
        <v/>
      </c>
      <c r="F57" s="31">
        <f>'Combined_CA_I'!H61</f>
        <v/>
      </c>
      <c r="G57" s="31">
        <f>'Combined_CA_I'!I61</f>
        <v/>
      </c>
      <c r="H57" s="31">
        <f>'Combined_CA_I'!J61</f>
        <v/>
      </c>
      <c r="I57" s="31">
        <f>'Combined_CA_I'!K61</f>
        <v/>
      </c>
      <c r="K57" s="27" t="n"/>
      <c r="M57" s="31">
        <f>SUM(A57,F57)</f>
        <v/>
      </c>
      <c r="N57" s="31">
        <f>SUM(B57,G57)</f>
        <v/>
      </c>
      <c r="O57" s="31">
        <f>SUM(C57,H57)</f>
        <v/>
      </c>
      <c r="P57" s="31">
        <f>SUM(D57,I57)</f>
        <v/>
      </c>
    </row>
    <row r="58">
      <c r="A58" s="31">
        <f>'Combined_P1_I'!K62</f>
        <v/>
      </c>
      <c r="B58" s="31">
        <f>'Combined_P1_I'!L62</f>
        <v/>
      </c>
      <c r="C58" s="31">
        <f>'Combined_P1_I'!M62</f>
        <v/>
      </c>
      <c r="D58" s="31">
        <f>'Combined_P1_I'!N62</f>
        <v/>
      </c>
      <c r="F58" s="31">
        <f>'Combined_CA_I'!H62</f>
        <v/>
      </c>
      <c r="G58" s="31">
        <f>'Combined_CA_I'!I62</f>
        <v/>
      </c>
      <c r="H58" s="31">
        <f>'Combined_CA_I'!J62</f>
        <v/>
      </c>
      <c r="I58" s="31">
        <f>'Combined_CA_I'!K62</f>
        <v/>
      </c>
      <c r="K58" s="27" t="n"/>
      <c r="M58" s="31">
        <f>SUM(A58,F58)</f>
        <v/>
      </c>
      <c r="N58" s="31">
        <f>SUM(B58,G58)</f>
        <v/>
      </c>
      <c r="O58" s="31">
        <f>SUM(C58,H58)</f>
        <v/>
      </c>
      <c r="P58" s="31">
        <f>SUM(D58,I58)</f>
        <v/>
      </c>
    </row>
    <row r="59">
      <c r="A59" s="31">
        <f>'Combined_P1_I'!K63</f>
        <v/>
      </c>
      <c r="B59" s="31">
        <f>'Combined_P1_I'!L63</f>
        <v/>
      </c>
      <c r="C59" s="31">
        <f>'Combined_P1_I'!M63</f>
        <v/>
      </c>
      <c r="D59" s="31">
        <f>'Combined_P1_I'!N63</f>
        <v/>
      </c>
      <c r="F59" s="31">
        <f>'Combined_CA_I'!H63</f>
        <v/>
      </c>
      <c r="G59" s="31">
        <f>'Combined_CA_I'!I63</f>
        <v/>
      </c>
      <c r="H59" s="31">
        <f>'Combined_CA_I'!J63</f>
        <v/>
      </c>
      <c r="I59" s="31">
        <f>'Combined_CA_I'!K63</f>
        <v/>
      </c>
      <c r="K59" s="27" t="n"/>
      <c r="M59" s="31">
        <f>SUM(A59,F59)</f>
        <v/>
      </c>
      <c r="N59" s="31">
        <f>SUM(B59,G59)</f>
        <v/>
      </c>
      <c r="O59" s="31">
        <f>SUM(C59,H59)</f>
        <v/>
      </c>
      <c r="P59" s="31">
        <f>SUM(D59,I59)</f>
        <v/>
      </c>
    </row>
    <row r="60">
      <c r="A60" s="31">
        <f>'Combined_P1_I'!K64</f>
        <v/>
      </c>
      <c r="B60" s="31">
        <f>'Combined_P1_I'!L64</f>
        <v/>
      </c>
      <c r="C60" s="31">
        <f>'Combined_P1_I'!M64</f>
        <v/>
      </c>
      <c r="D60" s="31">
        <f>'Combined_P1_I'!N64</f>
        <v/>
      </c>
      <c r="F60" s="31">
        <f>'Combined_CA_I'!H64</f>
        <v/>
      </c>
      <c r="G60" s="31">
        <f>'Combined_CA_I'!I64</f>
        <v/>
      </c>
      <c r="H60" s="31">
        <f>'Combined_CA_I'!J64</f>
        <v/>
      </c>
      <c r="I60" s="31">
        <f>'Combined_CA_I'!K64</f>
        <v/>
      </c>
      <c r="K60" s="27" t="n"/>
      <c r="M60" s="31">
        <f>SUM(A60,F60)</f>
        <v/>
      </c>
      <c r="N60" s="31">
        <f>SUM(B60,G60)</f>
        <v/>
      </c>
      <c r="O60" s="31">
        <f>SUM(C60,H60)</f>
        <v/>
      </c>
      <c r="P60" s="31">
        <f>SUM(D60,I60)</f>
        <v/>
      </c>
    </row>
    <row r="61">
      <c r="A61" s="31">
        <f>'Combined_P1_I'!K65</f>
        <v/>
      </c>
      <c r="B61" s="31">
        <f>'Combined_P1_I'!L65</f>
        <v/>
      </c>
      <c r="C61" s="31">
        <f>'Combined_P1_I'!M65</f>
        <v/>
      </c>
      <c r="D61" s="31">
        <f>'Combined_P1_I'!N65</f>
        <v/>
      </c>
      <c r="F61" s="31">
        <f>'Combined_CA_I'!H65</f>
        <v/>
      </c>
      <c r="G61" s="31">
        <f>'Combined_CA_I'!I65</f>
        <v/>
      </c>
      <c r="H61" s="31">
        <f>'Combined_CA_I'!J65</f>
        <v/>
      </c>
      <c r="I61" s="31">
        <f>'Combined_CA_I'!K65</f>
        <v/>
      </c>
      <c r="K61" s="27" t="n"/>
      <c r="M61" s="31">
        <f>SUM(A61,F61)</f>
        <v/>
      </c>
      <c r="N61" s="31">
        <f>SUM(B61,G61)</f>
        <v/>
      </c>
      <c r="O61" s="31">
        <f>SUM(C61,H61)</f>
        <v/>
      </c>
      <c r="P61" s="31">
        <f>SUM(D61,I61)</f>
        <v/>
      </c>
    </row>
    <row r="62">
      <c r="A62" s="31">
        <f>'Combined_P1_I'!K66</f>
        <v/>
      </c>
      <c r="B62" s="31">
        <f>'Combined_P1_I'!L66</f>
        <v/>
      </c>
      <c r="C62" s="31">
        <f>'Combined_P1_I'!M66</f>
        <v/>
      </c>
      <c r="D62" s="31">
        <f>'Combined_P1_I'!N66</f>
        <v/>
      </c>
      <c r="F62" s="31">
        <f>'Combined_CA_I'!H66</f>
        <v/>
      </c>
      <c r="G62" s="31">
        <f>'Combined_CA_I'!I66</f>
        <v/>
      </c>
      <c r="H62" s="31">
        <f>'Combined_CA_I'!J66</f>
        <v/>
      </c>
      <c r="I62" s="31">
        <f>'Combined_CA_I'!K66</f>
        <v/>
      </c>
      <c r="K62" s="27" t="n"/>
      <c r="M62" s="31">
        <f>SUM(A62,F62)</f>
        <v/>
      </c>
      <c r="N62" s="31">
        <f>SUM(B62,G62)</f>
        <v/>
      </c>
      <c r="O62" s="31">
        <f>SUM(C62,H62)</f>
        <v/>
      </c>
      <c r="P62" s="31">
        <f>SUM(D62,I62)</f>
        <v/>
      </c>
    </row>
    <row r="63">
      <c r="A63" s="31">
        <f>'Combined_P1_I'!K67</f>
        <v/>
      </c>
      <c r="B63" s="31">
        <f>'Combined_P1_I'!L67</f>
        <v/>
      </c>
      <c r="C63" s="31">
        <f>'Combined_P1_I'!M67</f>
        <v/>
      </c>
      <c r="D63" s="31">
        <f>'Combined_P1_I'!N67</f>
        <v/>
      </c>
      <c r="F63" s="31">
        <f>'Combined_CA_I'!H67</f>
        <v/>
      </c>
      <c r="G63" s="31">
        <f>'Combined_CA_I'!I67</f>
        <v/>
      </c>
      <c r="H63" s="31">
        <f>'Combined_CA_I'!J67</f>
        <v/>
      </c>
      <c r="I63" s="31">
        <f>'Combined_CA_I'!K67</f>
        <v/>
      </c>
      <c r="K63" s="27" t="n"/>
      <c r="M63" s="31">
        <f>SUM(A63,F63)</f>
        <v/>
      </c>
      <c r="N63" s="31">
        <f>SUM(B63,G63)</f>
        <v/>
      </c>
      <c r="O63" s="31">
        <f>SUM(C63,H63)</f>
        <v/>
      </c>
      <c r="P63" s="31">
        <f>SUM(D63,I63)</f>
        <v/>
      </c>
    </row>
    <row r="64">
      <c r="A64" s="31">
        <f>'Combined_P1_I'!K68</f>
        <v/>
      </c>
      <c r="B64" s="31">
        <f>'Combined_P1_I'!L68</f>
        <v/>
      </c>
      <c r="C64" s="31">
        <f>'Combined_P1_I'!M68</f>
        <v/>
      </c>
      <c r="D64" s="31">
        <f>'Combined_P1_I'!N68</f>
        <v/>
      </c>
      <c r="F64" s="31">
        <f>'Combined_CA_I'!H68</f>
        <v/>
      </c>
      <c r="G64" s="31">
        <f>'Combined_CA_I'!I68</f>
        <v/>
      </c>
      <c r="H64" s="31">
        <f>'Combined_CA_I'!J68</f>
        <v/>
      </c>
      <c r="I64" s="31">
        <f>'Combined_CA_I'!K68</f>
        <v/>
      </c>
      <c r="K64" s="27" t="n"/>
      <c r="M64" s="31">
        <f>SUM(A64,F64)</f>
        <v/>
      </c>
      <c r="N64" s="31">
        <f>SUM(B64,G64)</f>
        <v/>
      </c>
      <c r="O64" s="31">
        <f>SUM(C64,H64)</f>
        <v/>
      </c>
      <c r="P64" s="31">
        <f>SUM(D64,I64)</f>
        <v/>
      </c>
    </row>
    <row r="65">
      <c r="A65" s="31">
        <f>'Combined_P1_I'!K69</f>
        <v/>
      </c>
      <c r="B65" s="31">
        <f>'Combined_P1_I'!L69</f>
        <v/>
      </c>
      <c r="C65" s="31">
        <f>'Combined_P1_I'!M69</f>
        <v/>
      </c>
      <c r="D65" s="31">
        <f>'Combined_P1_I'!N69</f>
        <v/>
      </c>
      <c r="F65" s="31">
        <f>'Combined_CA_I'!H69</f>
        <v/>
      </c>
      <c r="G65" s="31">
        <f>'Combined_CA_I'!I69</f>
        <v/>
      </c>
      <c r="H65" s="31">
        <f>'Combined_CA_I'!J69</f>
        <v/>
      </c>
      <c r="I65" s="31">
        <f>'Combined_CA_I'!K69</f>
        <v/>
      </c>
      <c r="K65" s="27" t="n"/>
      <c r="M65" s="31">
        <f>SUM(A65,F65)</f>
        <v/>
      </c>
      <c r="N65" s="31">
        <f>SUM(B65,G65)</f>
        <v/>
      </c>
      <c r="O65" s="31">
        <f>SUM(C65,H65)</f>
        <v/>
      </c>
      <c r="P65" s="31">
        <f>SUM(D65,I65)</f>
        <v/>
      </c>
    </row>
    <row r="66">
      <c r="A66" s="31">
        <f>'Combined_P1_I'!K70</f>
        <v/>
      </c>
      <c r="B66" s="31">
        <f>'Combined_P1_I'!L70</f>
        <v/>
      </c>
      <c r="C66" s="31">
        <f>'Combined_P1_I'!M70</f>
        <v/>
      </c>
      <c r="D66" s="31">
        <f>'Combined_P1_I'!N70</f>
        <v/>
      </c>
      <c r="F66" s="31">
        <f>'Combined_CA_I'!H70</f>
        <v/>
      </c>
      <c r="G66" s="31">
        <f>'Combined_CA_I'!I70</f>
        <v/>
      </c>
      <c r="H66" s="31">
        <f>'Combined_CA_I'!J70</f>
        <v/>
      </c>
      <c r="I66" s="31">
        <f>'Combined_CA_I'!K70</f>
        <v/>
      </c>
      <c r="K66" s="27" t="n"/>
      <c r="M66" s="31">
        <f>SUM(A66,F66)</f>
        <v/>
      </c>
      <c r="N66" s="31">
        <f>SUM(B66,G66)</f>
        <v/>
      </c>
      <c r="O66" s="31">
        <f>SUM(C66,H66)</f>
        <v/>
      </c>
      <c r="P66" s="31">
        <f>SUM(D66,I66)</f>
        <v/>
      </c>
    </row>
    <row r="67">
      <c r="A67" s="31">
        <f>'Combined_P1_I'!K71</f>
        <v/>
      </c>
      <c r="B67" s="31">
        <f>'Combined_P1_I'!L71</f>
        <v/>
      </c>
      <c r="C67" s="31">
        <f>'Combined_P1_I'!M71</f>
        <v/>
      </c>
      <c r="D67" s="31">
        <f>'Combined_P1_I'!N71</f>
        <v/>
      </c>
      <c r="F67" s="31">
        <f>'Combined_CA_I'!H71</f>
        <v/>
      </c>
      <c r="G67" s="31">
        <f>'Combined_CA_I'!I71</f>
        <v/>
      </c>
      <c r="H67" s="31">
        <f>'Combined_CA_I'!J71</f>
        <v/>
      </c>
      <c r="I67" s="31">
        <f>'Combined_CA_I'!K71</f>
        <v/>
      </c>
      <c r="K67" s="27" t="n"/>
      <c r="M67" s="31">
        <f>SUM(A67,F67)</f>
        <v/>
      </c>
      <c r="N67" s="31">
        <f>SUM(B67,G67)</f>
        <v/>
      </c>
      <c r="O67" s="31">
        <f>SUM(C67,H67)</f>
        <v/>
      </c>
      <c r="P67" s="31">
        <f>SUM(D67,I67)</f>
        <v/>
      </c>
    </row>
    <row r="68">
      <c r="A68" s="31">
        <f>'Combined_P1_I'!K72</f>
        <v/>
      </c>
      <c r="B68" s="31">
        <f>'Combined_P1_I'!L72</f>
        <v/>
      </c>
      <c r="C68" s="31">
        <f>'Combined_P1_I'!M72</f>
        <v/>
      </c>
      <c r="D68" s="31">
        <f>'Combined_P1_I'!N72</f>
        <v/>
      </c>
      <c r="F68" s="31">
        <f>'Combined_CA_I'!H72</f>
        <v/>
      </c>
      <c r="G68" s="31">
        <f>'Combined_CA_I'!I72</f>
        <v/>
      </c>
      <c r="H68" s="31">
        <f>'Combined_CA_I'!J72</f>
        <v/>
      </c>
      <c r="I68" s="31">
        <f>'Combined_CA_I'!K72</f>
        <v/>
      </c>
      <c r="K68" s="27" t="n"/>
      <c r="M68" s="31">
        <f>SUM(A68,F68)</f>
        <v/>
      </c>
      <c r="N68" s="31">
        <f>SUM(B68,G68)</f>
        <v/>
      </c>
      <c r="O68" s="31">
        <f>SUM(C68,H68)</f>
        <v/>
      </c>
      <c r="P68" s="31">
        <f>SUM(D68,I68)</f>
        <v/>
      </c>
    </row>
    <row r="69">
      <c r="A69" s="31">
        <f>'Combined_P1_I'!K73</f>
        <v/>
      </c>
      <c r="B69" s="31">
        <f>'Combined_P1_I'!L73</f>
        <v/>
      </c>
      <c r="C69" s="31">
        <f>'Combined_P1_I'!M73</f>
        <v/>
      </c>
      <c r="D69" s="31">
        <f>'Combined_P1_I'!N73</f>
        <v/>
      </c>
      <c r="F69" s="31">
        <f>'Combined_CA_I'!H73</f>
        <v/>
      </c>
      <c r="G69" s="31">
        <f>'Combined_CA_I'!I73</f>
        <v/>
      </c>
      <c r="H69" s="31">
        <f>'Combined_CA_I'!J73</f>
        <v/>
      </c>
      <c r="I69" s="31">
        <f>'Combined_CA_I'!K73</f>
        <v/>
      </c>
      <c r="K69" s="27" t="n"/>
      <c r="M69" s="31">
        <f>SUM(A69,F69)</f>
        <v/>
      </c>
      <c r="N69" s="31">
        <f>SUM(B69,G69)</f>
        <v/>
      </c>
      <c r="O69" s="31">
        <f>SUM(C69,H69)</f>
        <v/>
      </c>
      <c r="P69" s="31">
        <f>SUM(D69,I69)</f>
        <v/>
      </c>
    </row>
    <row r="70">
      <c r="A70" s="31">
        <f>'Combined_P1_I'!K74</f>
        <v/>
      </c>
      <c r="B70" s="31">
        <f>'Combined_P1_I'!L74</f>
        <v/>
      </c>
      <c r="C70" s="31">
        <f>'Combined_P1_I'!M74</f>
        <v/>
      </c>
      <c r="D70" s="31">
        <f>'Combined_P1_I'!N74</f>
        <v/>
      </c>
      <c r="F70" s="31">
        <f>'Combined_CA_I'!H74</f>
        <v/>
      </c>
      <c r="G70" s="31">
        <f>'Combined_CA_I'!I74</f>
        <v/>
      </c>
      <c r="H70" s="31">
        <f>'Combined_CA_I'!J74</f>
        <v/>
      </c>
      <c r="I70" s="31">
        <f>'Combined_CA_I'!K74</f>
        <v/>
      </c>
      <c r="K70" s="27" t="n"/>
      <c r="M70" s="31">
        <f>SUM(A70,F70)</f>
        <v/>
      </c>
      <c r="N70" s="31">
        <f>SUM(B70,G70)</f>
        <v/>
      </c>
      <c r="O70" s="31">
        <f>SUM(C70,H70)</f>
        <v/>
      </c>
      <c r="P70" s="31">
        <f>SUM(D70,I70)</f>
        <v/>
      </c>
    </row>
    <row r="71">
      <c r="A71" s="31">
        <f>'Combined_P1_I'!K75</f>
        <v/>
      </c>
      <c r="B71" s="31">
        <f>'Combined_P1_I'!L75</f>
        <v/>
      </c>
      <c r="C71" s="31">
        <f>'Combined_P1_I'!M75</f>
        <v/>
      </c>
      <c r="D71" s="31">
        <f>'Combined_P1_I'!N75</f>
        <v/>
      </c>
      <c r="F71" s="31">
        <f>'Combined_CA_I'!H75</f>
        <v/>
      </c>
      <c r="G71" s="31">
        <f>'Combined_CA_I'!I75</f>
        <v/>
      </c>
      <c r="H71" s="31">
        <f>'Combined_CA_I'!J75</f>
        <v/>
      </c>
      <c r="I71" s="31">
        <f>'Combined_CA_I'!K75</f>
        <v/>
      </c>
      <c r="K71" s="27" t="n"/>
      <c r="M71" s="31">
        <f>SUM(A71,F71)</f>
        <v/>
      </c>
      <c r="N71" s="31">
        <f>SUM(B71,G71)</f>
        <v/>
      </c>
      <c r="O71" s="31">
        <f>SUM(C71,H71)</f>
        <v/>
      </c>
      <c r="P71" s="31">
        <f>SUM(D71,I71)</f>
        <v/>
      </c>
    </row>
    <row r="72">
      <c r="A72" s="31">
        <f>'Combined_P1_I'!K76</f>
        <v/>
      </c>
      <c r="B72" s="31">
        <f>'Combined_P1_I'!L76</f>
        <v/>
      </c>
      <c r="C72" s="31">
        <f>'Combined_P1_I'!M76</f>
        <v/>
      </c>
      <c r="D72" s="31">
        <f>'Combined_P1_I'!N76</f>
        <v/>
      </c>
      <c r="F72" s="31">
        <f>'Combined_CA_I'!H76</f>
        <v/>
      </c>
      <c r="G72" s="31">
        <f>'Combined_CA_I'!I76</f>
        <v/>
      </c>
      <c r="H72" s="31">
        <f>'Combined_CA_I'!J76</f>
        <v/>
      </c>
      <c r="I72" s="31">
        <f>'Combined_CA_I'!K76</f>
        <v/>
      </c>
      <c r="K72" s="27" t="n"/>
      <c r="M72" s="31">
        <f>SUM(A72,F72)</f>
        <v/>
      </c>
      <c r="N72" s="31">
        <f>SUM(B72,G72)</f>
        <v/>
      </c>
      <c r="O72" s="31">
        <f>SUM(C72,H72)</f>
        <v/>
      </c>
      <c r="P72" s="31">
        <f>SUM(D72,I72)</f>
        <v/>
      </c>
    </row>
    <row r="73">
      <c r="A73" s="31">
        <f>'Combined_P1_I'!K77</f>
        <v/>
      </c>
      <c r="B73" s="31">
        <f>'Combined_P1_I'!L77</f>
        <v/>
      </c>
      <c r="C73" s="31">
        <f>'Combined_P1_I'!M77</f>
        <v/>
      </c>
      <c r="D73" s="31">
        <f>'Combined_P1_I'!N77</f>
        <v/>
      </c>
      <c r="F73" s="31">
        <f>'Combined_CA_I'!H77</f>
        <v/>
      </c>
      <c r="G73" s="31">
        <f>'Combined_CA_I'!I77</f>
        <v/>
      </c>
      <c r="H73" s="31">
        <f>'Combined_CA_I'!J77</f>
        <v/>
      </c>
      <c r="I73" s="31">
        <f>'Combined_CA_I'!K77</f>
        <v/>
      </c>
      <c r="K73" s="27" t="n"/>
      <c r="M73" s="31">
        <f>SUM(A73,F73)</f>
        <v/>
      </c>
      <c r="N73" s="31">
        <f>SUM(B73,G73)</f>
        <v/>
      </c>
      <c r="O73" s="31">
        <f>SUM(C73,H73)</f>
        <v/>
      </c>
      <c r="P73" s="31">
        <f>SUM(D73,I73)</f>
        <v/>
      </c>
    </row>
    <row r="74">
      <c r="K74" s="27" t="n"/>
    </row>
    <row r="75">
      <c r="K75" s="27" t="n"/>
      <c r="L75" s="32" t="inlineStr">
        <is>
          <t>CO</t>
        </is>
      </c>
      <c r="M75" s="30" t="inlineStr">
        <is>
          <t>CO1</t>
        </is>
      </c>
      <c r="N75" s="30" t="inlineStr">
        <is>
          <t>CO2</t>
        </is>
      </c>
      <c r="O75" s="30" t="inlineStr">
        <is>
          <t>CO3</t>
        </is>
      </c>
      <c r="P75" s="30" t="inlineStr">
        <is>
          <t>CO4</t>
        </is>
      </c>
    </row>
    <row r="76">
      <c r="K76" s="27" t="n"/>
      <c r="L76" s="32" t="inlineStr">
        <is>
          <t>CO%</t>
        </is>
      </c>
      <c r="M76" s="33">
        <f>IF(SUM(M7:M73) &gt; 0, COUNTIF(M7:M73, "&gt;=" &amp; M4), "")</f>
        <v/>
      </c>
      <c r="N76" s="33">
        <f>IF(SUM(N7:N73) &gt; 0, COUNTIF(N7:N73, "&gt;=" &amp; N4), "")</f>
        <v/>
      </c>
      <c r="O76" s="33">
        <f>IF(SUM(O7:O73) &gt; 0, COUNTIF(O7:O73, "&gt;=" &amp; O4), "")</f>
        <v/>
      </c>
      <c r="P76" s="33">
        <f>IF(SUM(P7:P73) &gt; 0, COUNTIF(P7:P73, "&gt;=" &amp; P4), "")</f>
        <v/>
      </c>
    </row>
    <row r="77">
      <c r="K77" s="27" t="n"/>
      <c r="L77" s="32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27" t="n"/>
      <c r="L78" s="32" t="inlineStr">
        <is>
          <t>I-attainment %</t>
        </is>
      </c>
      <c r="M78" s="33">
        <f>IF(SUM(M7:M73) &gt; 0, M76/M77*100, "0")</f>
        <v/>
      </c>
      <c r="N78" s="33">
        <f>IF(SUM(N7:N73) &gt; 0, N76/N77*100, "0")</f>
        <v/>
      </c>
      <c r="O78" s="33">
        <f>IF(SUM(O7:O73) &gt; 0, O76/O77*100, "0")</f>
        <v/>
      </c>
      <c r="P78" s="33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Combined_EndSem_E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>
        <f>'Combined_EndSem_E'!Q3</f>
        <v/>
      </c>
      <c r="B3" s="31">
        <f>'Combined_EndSem_E'!R3</f>
        <v/>
      </c>
      <c r="C3" s="31">
        <f>'Combined_EndSem_E'!S3</f>
        <v/>
      </c>
      <c r="D3" s="31">
        <f>'Combined_EndSem_E'!T3</f>
        <v/>
      </c>
      <c r="F3" s="27" t="n"/>
      <c r="H3" s="31">
        <f>SUM(A3)</f>
        <v/>
      </c>
      <c r="I3" s="31">
        <f>SUM(B3)</f>
        <v/>
      </c>
      <c r="J3" s="31">
        <f>SUM(C3)</f>
        <v/>
      </c>
      <c r="K3" s="31">
        <f>SUM(D3)</f>
        <v/>
      </c>
    </row>
    <row r="4">
      <c r="A4" s="31">
        <f>'Combined_EndSem_E'!Q4</f>
        <v/>
      </c>
      <c r="B4" s="31">
        <f>'Combined_EndSem_E'!R4</f>
        <v/>
      </c>
      <c r="C4" s="31">
        <f>'Combined_EndSem_E'!S4</f>
        <v/>
      </c>
      <c r="D4" s="31">
        <f>'Combined_EndSem_E'!T4</f>
        <v/>
      </c>
      <c r="F4" s="27" t="n"/>
      <c r="H4" s="31">
        <f>SUM(A4)</f>
        <v/>
      </c>
      <c r="I4" s="31">
        <f>SUM(B4)</f>
        <v/>
      </c>
      <c r="J4" s="31">
        <f>SUM(C4)</f>
        <v/>
      </c>
      <c r="K4" s="31">
        <f>SUM(D4)</f>
        <v/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>
        <f>'Combined_EndSem_E'!Q11</f>
        <v/>
      </c>
      <c r="B7" s="31">
        <f>'Combined_EndSem_E'!R11</f>
        <v/>
      </c>
      <c r="C7" s="31">
        <f>'Combined_EndSem_E'!S11</f>
        <v/>
      </c>
      <c r="D7" s="31">
        <f>'Combined_EndSem_E'!T11</f>
        <v/>
      </c>
      <c r="F7" s="27" t="n"/>
      <c r="H7" s="31">
        <f>SUM(A7)</f>
        <v/>
      </c>
      <c r="I7" s="31">
        <f>SUM(B7)</f>
        <v/>
      </c>
      <c r="J7" s="31">
        <f>SUM(C7)</f>
        <v/>
      </c>
      <c r="K7" s="31">
        <f>SUM(D7)</f>
        <v/>
      </c>
    </row>
    <row r="8">
      <c r="A8" s="31">
        <f>'Combined_EndSem_E'!Q12</f>
        <v/>
      </c>
      <c r="B8" s="31">
        <f>'Combined_EndSem_E'!R12</f>
        <v/>
      </c>
      <c r="C8" s="31">
        <f>'Combined_EndSem_E'!S12</f>
        <v/>
      </c>
      <c r="D8" s="31">
        <f>'Combined_EndSem_E'!T12</f>
        <v/>
      </c>
      <c r="F8" s="27" t="n"/>
      <c r="H8" s="31">
        <f>SUM(A8)</f>
        <v/>
      </c>
      <c r="I8" s="31">
        <f>SUM(B8)</f>
        <v/>
      </c>
      <c r="J8" s="31">
        <f>SUM(C8)</f>
        <v/>
      </c>
      <c r="K8" s="31">
        <f>SUM(D8)</f>
        <v/>
      </c>
    </row>
    <row r="9">
      <c r="A9" s="31">
        <f>'Combined_EndSem_E'!Q13</f>
        <v/>
      </c>
      <c r="B9" s="31">
        <f>'Combined_EndSem_E'!R13</f>
        <v/>
      </c>
      <c r="C9" s="31">
        <f>'Combined_EndSem_E'!S13</f>
        <v/>
      </c>
      <c r="D9" s="31">
        <f>'Combined_EndSem_E'!T13</f>
        <v/>
      </c>
      <c r="F9" s="27" t="n"/>
      <c r="H9" s="31">
        <f>SUM(A9)</f>
        <v/>
      </c>
      <c r="I9" s="31">
        <f>SUM(B9)</f>
        <v/>
      </c>
      <c r="J9" s="31">
        <f>SUM(C9)</f>
        <v/>
      </c>
      <c r="K9" s="31">
        <f>SUM(D9)</f>
        <v/>
      </c>
    </row>
    <row r="10">
      <c r="A10" s="31">
        <f>'Combined_EndSem_E'!Q14</f>
        <v/>
      </c>
      <c r="B10" s="31">
        <f>'Combined_EndSem_E'!R14</f>
        <v/>
      </c>
      <c r="C10" s="31">
        <f>'Combined_EndSem_E'!S14</f>
        <v/>
      </c>
      <c r="D10" s="31">
        <f>'Combined_EndSem_E'!T14</f>
        <v/>
      </c>
      <c r="F10" s="27" t="n"/>
      <c r="H10" s="31">
        <f>SUM(A10)</f>
        <v/>
      </c>
      <c r="I10" s="31">
        <f>SUM(B10)</f>
        <v/>
      </c>
      <c r="J10" s="31">
        <f>SUM(C10)</f>
        <v/>
      </c>
      <c r="K10" s="31">
        <f>SUM(D10)</f>
        <v/>
      </c>
    </row>
    <row r="11">
      <c r="A11" s="31">
        <f>'Combined_EndSem_E'!Q15</f>
        <v/>
      </c>
      <c r="B11" s="31">
        <f>'Combined_EndSem_E'!R15</f>
        <v/>
      </c>
      <c r="C11" s="31">
        <f>'Combined_EndSem_E'!S15</f>
        <v/>
      </c>
      <c r="D11" s="31">
        <f>'Combined_EndSem_E'!T15</f>
        <v/>
      </c>
      <c r="F11" s="27" t="n"/>
      <c r="H11" s="31">
        <f>SUM(A11)</f>
        <v/>
      </c>
      <c r="I11" s="31">
        <f>SUM(B11)</f>
        <v/>
      </c>
      <c r="J11" s="31">
        <f>SUM(C11)</f>
        <v/>
      </c>
      <c r="K11" s="31">
        <f>SUM(D11)</f>
        <v/>
      </c>
    </row>
    <row r="12">
      <c r="A12" s="31">
        <f>'Combined_EndSem_E'!Q16</f>
        <v/>
      </c>
      <c r="B12" s="31">
        <f>'Combined_EndSem_E'!R16</f>
        <v/>
      </c>
      <c r="C12" s="31">
        <f>'Combined_EndSem_E'!S16</f>
        <v/>
      </c>
      <c r="D12" s="31">
        <f>'Combined_EndSem_E'!T16</f>
        <v/>
      </c>
      <c r="F12" s="27" t="n"/>
      <c r="H12" s="31">
        <f>SUM(A12)</f>
        <v/>
      </c>
      <c r="I12" s="31">
        <f>SUM(B12)</f>
        <v/>
      </c>
      <c r="J12" s="31">
        <f>SUM(C12)</f>
        <v/>
      </c>
      <c r="K12" s="31">
        <f>SUM(D12)</f>
        <v/>
      </c>
    </row>
    <row r="13">
      <c r="A13" s="31">
        <f>'Combined_EndSem_E'!Q17</f>
        <v/>
      </c>
      <c r="B13" s="31">
        <f>'Combined_EndSem_E'!R17</f>
        <v/>
      </c>
      <c r="C13" s="31">
        <f>'Combined_EndSem_E'!S17</f>
        <v/>
      </c>
      <c r="D13" s="31">
        <f>'Combined_EndSem_E'!T17</f>
        <v/>
      </c>
      <c r="F13" s="27" t="n"/>
      <c r="H13" s="31">
        <f>SUM(A13)</f>
        <v/>
      </c>
      <c r="I13" s="31">
        <f>SUM(B13)</f>
        <v/>
      </c>
      <c r="J13" s="31">
        <f>SUM(C13)</f>
        <v/>
      </c>
      <c r="K13" s="31">
        <f>SUM(D13)</f>
        <v/>
      </c>
    </row>
    <row r="14">
      <c r="A14" s="31">
        <f>'Combined_EndSem_E'!Q18</f>
        <v/>
      </c>
      <c r="B14" s="31">
        <f>'Combined_EndSem_E'!R18</f>
        <v/>
      </c>
      <c r="C14" s="31">
        <f>'Combined_EndSem_E'!S18</f>
        <v/>
      </c>
      <c r="D14" s="31">
        <f>'Combined_EndSem_E'!T18</f>
        <v/>
      </c>
      <c r="F14" s="27" t="n"/>
      <c r="H14" s="31">
        <f>SUM(A14)</f>
        <v/>
      </c>
      <c r="I14" s="31">
        <f>SUM(B14)</f>
        <v/>
      </c>
      <c r="J14" s="31">
        <f>SUM(C14)</f>
        <v/>
      </c>
      <c r="K14" s="31">
        <f>SUM(D14)</f>
        <v/>
      </c>
    </row>
    <row r="15">
      <c r="A15" s="31">
        <f>'Combined_EndSem_E'!Q19</f>
        <v/>
      </c>
      <c r="B15" s="31">
        <f>'Combined_EndSem_E'!R19</f>
        <v/>
      </c>
      <c r="C15" s="31">
        <f>'Combined_EndSem_E'!S19</f>
        <v/>
      </c>
      <c r="D15" s="31">
        <f>'Combined_EndSem_E'!T19</f>
        <v/>
      </c>
      <c r="F15" s="27" t="n"/>
      <c r="H15" s="31">
        <f>SUM(A15)</f>
        <v/>
      </c>
      <c r="I15" s="31">
        <f>SUM(B15)</f>
        <v/>
      </c>
      <c r="J15" s="31">
        <f>SUM(C15)</f>
        <v/>
      </c>
      <c r="K15" s="31">
        <f>SUM(D15)</f>
        <v/>
      </c>
    </row>
    <row r="16">
      <c r="A16" s="31">
        <f>'Combined_EndSem_E'!Q20</f>
        <v/>
      </c>
      <c r="B16" s="31">
        <f>'Combined_EndSem_E'!R20</f>
        <v/>
      </c>
      <c r="C16" s="31">
        <f>'Combined_EndSem_E'!S20</f>
        <v/>
      </c>
      <c r="D16" s="31">
        <f>'Combined_EndSem_E'!T20</f>
        <v/>
      </c>
      <c r="F16" s="27" t="n"/>
      <c r="H16" s="31">
        <f>SUM(A16)</f>
        <v/>
      </c>
      <c r="I16" s="31">
        <f>SUM(B16)</f>
        <v/>
      </c>
      <c r="J16" s="31">
        <f>SUM(C16)</f>
        <v/>
      </c>
      <c r="K16" s="31">
        <f>SUM(D16)</f>
        <v/>
      </c>
    </row>
    <row r="17">
      <c r="A17" s="31">
        <f>'Combined_EndSem_E'!Q21</f>
        <v/>
      </c>
      <c r="B17" s="31">
        <f>'Combined_EndSem_E'!R21</f>
        <v/>
      </c>
      <c r="C17" s="31">
        <f>'Combined_EndSem_E'!S21</f>
        <v/>
      </c>
      <c r="D17" s="31">
        <f>'Combined_EndSem_E'!T21</f>
        <v/>
      </c>
      <c r="F17" s="27" t="n"/>
      <c r="H17" s="31">
        <f>SUM(A17)</f>
        <v/>
      </c>
      <c r="I17" s="31">
        <f>SUM(B17)</f>
        <v/>
      </c>
      <c r="J17" s="31">
        <f>SUM(C17)</f>
        <v/>
      </c>
      <c r="K17" s="31">
        <f>SUM(D17)</f>
        <v/>
      </c>
    </row>
    <row r="18">
      <c r="A18" s="31">
        <f>'Combined_EndSem_E'!Q22</f>
        <v/>
      </c>
      <c r="B18" s="31">
        <f>'Combined_EndSem_E'!R22</f>
        <v/>
      </c>
      <c r="C18" s="31">
        <f>'Combined_EndSem_E'!S22</f>
        <v/>
      </c>
      <c r="D18" s="31">
        <f>'Combined_EndSem_E'!T22</f>
        <v/>
      </c>
      <c r="F18" s="27" t="n"/>
      <c r="H18" s="31">
        <f>SUM(A18)</f>
        <v/>
      </c>
      <c r="I18" s="31">
        <f>SUM(B18)</f>
        <v/>
      </c>
      <c r="J18" s="31">
        <f>SUM(C18)</f>
        <v/>
      </c>
      <c r="K18" s="31">
        <f>SUM(D18)</f>
        <v/>
      </c>
    </row>
    <row r="19">
      <c r="A19" s="31">
        <f>'Combined_EndSem_E'!Q23</f>
        <v/>
      </c>
      <c r="B19" s="31">
        <f>'Combined_EndSem_E'!R23</f>
        <v/>
      </c>
      <c r="C19" s="31">
        <f>'Combined_EndSem_E'!S23</f>
        <v/>
      </c>
      <c r="D19" s="31">
        <f>'Combined_EndSem_E'!T23</f>
        <v/>
      </c>
      <c r="F19" s="27" t="n"/>
      <c r="H19" s="31">
        <f>SUM(A19)</f>
        <v/>
      </c>
      <c r="I19" s="31">
        <f>SUM(B19)</f>
        <v/>
      </c>
      <c r="J19" s="31">
        <f>SUM(C19)</f>
        <v/>
      </c>
      <c r="K19" s="31">
        <f>SUM(D19)</f>
        <v/>
      </c>
    </row>
    <row r="20">
      <c r="A20" s="31">
        <f>'Combined_EndSem_E'!Q24</f>
        <v/>
      </c>
      <c r="B20" s="31">
        <f>'Combined_EndSem_E'!R24</f>
        <v/>
      </c>
      <c r="C20" s="31">
        <f>'Combined_EndSem_E'!S24</f>
        <v/>
      </c>
      <c r="D20" s="31">
        <f>'Combined_EndSem_E'!T24</f>
        <v/>
      </c>
      <c r="F20" s="27" t="n"/>
      <c r="H20" s="31">
        <f>SUM(A20)</f>
        <v/>
      </c>
      <c r="I20" s="31">
        <f>SUM(B20)</f>
        <v/>
      </c>
      <c r="J20" s="31">
        <f>SUM(C20)</f>
        <v/>
      </c>
      <c r="K20" s="31">
        <f>SUM(D20)</f>
        <v/>
      </c>
    </row>
    <row r="21">
      <c r="A21" s="31">
        <f>'Combined_EndSem_E'!Q25</f>
        <v/>
      </c>
      <c r="B21" s="31">
        <f>'Combined_EndSem_E'!R25</f>
        <v/>
      </c>
      <c r="C21" s="31">
        <f>'Combined_EndSem_E'!S25</f>
        <v/>
      </c>
      <c r="D21" s="31">
        <f>'Combined_EndSem_E'!T25</f>
        <v/>
      </c>
      <c r="F21" s="27" t="n"/>
      <c r="H21" s="31">
        <f>SUM(A21)</f>
        <v/>
      </c>
      <c r="I21" s="31">
        <f>SUM(B21)</f>
        <v/>
      </c>
      <c r="J21" s="31">
        <f>SUM(C21)</f>
        <v/>
      </c>
      <c r="K21" s="31">
        <f>SUM(D21)</f>
        <v/>
      </c>
    </row>
    <row r="22">
      <c r="A22" s="31">
        <f>'Combined_EndSem_E'!Q26</f>
        <v/>
      </c>
      <c r="B22" s="31">
        <f>'Combined_EndSem_E'!R26</f>
        <v/>
      </c>
      <c r="C22" s="31">
        <f>'Combined_EndSem_E'!S26</f>
        <v/>
      </c>
      <c r="D22" s="31">
        <f>'Combined_EndSem_E'!T26</f>
        <v/>
      </c>
      <c r="F22" s="27" t="n"/>
      <c r="H22" s="31">
        <f>SUM(A22)</f>
        <v/>
      </c>
      <c r="I22" s="31">
        <f>SUM(B22)</f>
        <v/>
      </c>
      <c r="J22" s="31">
        <f>SUM(C22)</f>
        <v/>
      </c>
      <c r="K22" s="31">
        <f>SUM(D22)</f>
        <v/>
      </c>
    </row>
    <row r="23">
      <c r="A23" s="31">
        <f>'Combined_EndSem_E'!Q27</f>
        <v/>
      </c>
      <c r="B23" s="31">
        <f>'Combined_EndSem_E'!R27</f>
        <v/>
      </c>
      <c r="C23" s="31">
        <f>'Combined_EndSem_E'!S27</f>
        <v/>
      </c>
      <c r="D23" s="31">
        <f>'Combined_EndSem_E'!T27</f>
        <v/>
      </c>
      <c r="F23" s="27" t="n"/>
      <c r="H23" s="31">
        <f>SUM(A23)</f>
        <v/>
      </c>
      <c r="I23" s="31">
        <f>SUM(B23)</f>
        <v/>
      </c>
      <c r="J23" s="31">
        <f>SUM(C23)</f>
        <v/>
      </c>
      <c r="K23" s="31">
        <f>SUM(D23)</f>
        <v/>
      </c>
    </row>
    <row r="24">
      <c r="A24" s="31">
        <f>'Combined_EndSem_E'!Q28</f>
        <v/>
      </c>
      <c r="B24" s="31">
        <f>'Combined_EndSem_E'!R28</f>
        <v/>
      </c>
      <c r="C24" s="31">
        <f>'Combined_EndSem_E'!S28</f>
        <v/>
      </c>
      <c r="D24" s="31">
        <f>'Combined_EndSem_E'!T28</f>
        <v/>
      </c>
      <c r="F24" s="27" t="n"/>
      <c r="H24" s="31">
        <f>SUM(A24)</f>
        <v/>
      </c>
      <c r="I24" s="31">
        <f>SUM(B24)</f>
        <v/>
      </c>
      <c r="J24" s="31">
        <f>SUM(C24)</f>
        <v/>
      </c>
      <c r="K24" s="31">
        <f>SUM(D24)</f>
        <v/>
      </c>
    </row>
    <row r="25">
      <c r="A25" s="31">
        <f>'Combined_EndSem_E'!Q29</f>
        <v/>
      </c>
      <c r="B25" s="31">
        <f>'Combined_EndSem_E'!R29</f>
        <v/>
      </c>
      <c r="C25" s="31">
        <f>'Combined_EndSem_E'!S29</f>
        <v/>
      </c>
      <c r="D25" s="31">
        <f>'Combined_EndSem_E'!T29</f>
        <v/>
      </c>
      <c r="F25" s="27" t="n"/>
      <c r="H25" s="31">
        <f>SUM(A25)</f>
        <v/>
      </c>
      <c r="I25" s="31">
        <f>SUM(B25)</f>
        <v/>
      </c>
      <c r="J25" s="31">
        <f>SUM(C25)</f>
        <v/>
      </c>
      <c r="K25" s="31">
        <f>SUM(D25)</f>
        <v/>
      </c>
    </row>
    <row r="26">
      <c r="A26" s="31">
        <f>'Combined_EndSem_E'!Q30</f>
        <v/>
      </c>
      <c r="B26" s="31">
        <f>'Combined_EndSem_E'!R30</f>
        <v/>
      </c>
      <c r="C26" s="31">
        <f>'Combined_EndSem_E'!S30</f>
        <v/>
      </c>
      <c r="D26" s="31">
        <f>'Combined_EndSem_E'!T30</f>
        <v/>
      </c>
      <c r="F26" s="27" t="n"/>
      <c r="H26" s="31">
        <f>SUM(A26)</f>
        <v/>
      </c>
      <c r="I26" s="31">
        <f>SUM(B26)</f>
        <v/>
      </c>
      <c r="J26" s="31">
        <f>SUM(C26)</f>
        <v/>
      </c>
      <c r="K26" s="31">
        <f>SUM(D26)</f>
        <v/>
      </c>
    </row>
    <row r="27">
      <c r="A27" s="31">
        <f>'Combined_EndSem_E'!Q31</f>
        <v/>
      </c>
      <c r="B27" s="31">
        <f>'Combined_EndSem_E'!R31</f>
        <v/>
      </c>
      <c r="C27" s="31">
        <f>'Combined_EndSem_E'!S31</f>
        <v/>
      </c>
      <c r="D27" s="31">
        <f>'Combined_EndSem_E'!T31</f>
        <v/>
      </c>
      <c r="F27" s="27" t="n"/>
      <c r="H27" s="31">
        <f>SUM(A27)</f>
        <v/>
      </c>
      <c r="I27" s="31">
        <f>SUM(B27)</f>
        <v/>
      </c>
      <c r="J27" s="31">
        <f>SUM(C27)</f>
        <v/>
      </c>
      <c r="K27" s="31">
        <f>SUM(D27)</f>
        <v/>
      </c>
    </row>
    <row r="28">
      <c r="A28" s="31">
        <f>'Combined_EndSem_E'!Q32</f>
        <v/>
      </c>
      <c r="B28" s="31">
        <f>'Combined_EndSem_E'!R32</f>
        <v/>
      </c>
      <c r="C28" s="31">
        <f>'Combined_EndSem_E'!S32</f>
        <v/>
      </c>
      <c r="D28" s="31">
        <f>'Combined_EndSem_E'!T32</f>
        <v/>
      </c>
      <c r="F28" s="27" t="n"/>
      <c r="H28" s="31">
        <f>SUM(A28)</f>
        <v/>
      </c>
      <c r="I28" s="31">
        <f>SUM(B28)</f>
        <v/>
      </c>
      <c r="J28" s="31">
        <f>SUM(C28)</f>
        <v/>
      </c>
      <c r="K28" s="31">
        <f>SUM(D28)</f>
        <v/>
      </c>
    </row>
    <row r="29">
      <c r="A29" s="31">
        <f>'Combined_EndSem_E'!Q33</f>
        <v/>
      </c>
      <c r="B29" s="31">
        <f>'Combined_EndSem_E'!R33</f>
        <v/>
      </c>
      <c r="C29" s="31">
        <f>'Combined_EndSem_E'!S33</f>
        <v/>
      </c>
      <c r="D29" s="31">
        <f>'Combined_EndSem_E'!T33</f>
        <v/>
      </c>
      <c r="F29" s="27" t="n"/>
      <c r="H29" s="31">
        <f>SUM(A29)</f>
        <v/>
      </c>
      <c r="I29" s="31">
        <f>SUM(B29)</f>
        <v/>
      </c>
      <c r="J29" s="31">
        <f>SUM(C29)</f>
        <v/>
      </c>
      <c r="K29" s="31">
        <f>SUM(D29)</f>
        <v/>
      </c>
    </row>
    <row r="30">
      <c r="A30" s="31">
        <f>'Combined_EndSem_E'!Q34</f>
        <v/>
      </c>
      <c r="B30" s="31">
        <f>'Combined_EndSem_E'!R34</f>
        <v/>
      </c>
      <c r="C30" s="31">
        <f>'Combined_EndSem_E'!S34</f>
        <v/>
      </c>
      <c r="D30" s="31">
        <f>'Combined_EndSem_E'!T34</f>
        <v/>
      </c>
      <c r="F30" s="27" t="n"/>
      <c r="H30" s="31">
        <f>SUM(A30)</f>
        <v/>
      </c>
      <c r="I30" s="31">
        <f>SUM(B30)</f>
        <v/>
      </c>
      <c r="J30" s="31">
        <f>SUM(C30)</f>
        <v/>
      </c>
      <c r="K30" s="31">
        <f>SUM(D30)</f>
        <v/>
      </c>
    </row>
    <row r="31">
      <c r="A31" s="31">
        <f>'Combined_EndSem_E'!Q35</f>
        <v/>
      </c>
      <c r="B31" s="31">
        <f>'Combined_EndSem_E'!R35</f>
        <v/>
      </c>
      <c r="C31" s="31">
        <f>'Combined_EndSem_E'!S35</f>
        <v/>
      </c>
      <c r="D31" s="31">
        <f>'Combined_EndSem_E'!T35</f>
        <v/>
      </c>
      <c r="F31" s="27" t="n"/>
      <c r="H31" s="31">
        <f>SUM(A31)</f>
        <v/>
      </c>
      <c r="I31" s="31">
        <f>SUM(B31)</f>
        <v/>
      </c>
      <c r="J31" s="31">
        <f>SUM(C31)</f>
        <v/>
      </c>
      <c r="K31" s="31">
        <f>SUM(D31)</f>
        <v/>
      </c>
    </row>
    <row r="32">
      <c r="A32" s="31">
        <f>'Combined_EndSem_E'!Q36</f>
        <v/>
      </c>
      <c r="B32" s="31">
        <f>'Combined_EndSem_E'!R36</f>
        <v/>
      </c>
      <c r="C32" s="31">
        <f>'Combined_EndSem_E'!S36</f>
        <v/>
      </c>
      <c r="D32" s="31">
        <f>'Combined_EndSem_E'!T36</f>
        <v/>
      </c>
      <c r="F32" s="27" t="n"/>
      <c r="H32" s="31">
        <f>SUM(A32)</f>
        <v/>
      </c>
      <c r="I32" s="31">
        <f>SUM(B32)</f>
        <v/>
      </c>
      <c r="J32" s="31">
        <f>SUM(C32)</f>
        <v/>
      </c>
      <c r="K32" s="31">
        <f>SUM(D32)</f>
        <v/>
      </c>
    </row>
    <row r="33">
      <c r="A33" s="31">
        <f>'Combined_EndSem_E'!Q37</f>
        <v/>
      </c>
      <c r="B33" s="31">
        <f>'Combined_EndSem_E'!R37</f>
        <v/>
      </c>
      <c r="C33" s="31">
        <f>'Combined_EndSem_E'!S37</f>
        <v/>
      </c>
      <c r="D33" s="31">
        <f>'Combined_EndSem_E'!T37</f>
        <v/>
      </c>
      <c r="F33" s="27" t="n"/>
      <c r="H33" s="31">
        <f>SUM(A33)</f>
        <v/>
      </c>
      <c r="I33" s="31">
        <f>SUM(B33)</f>
        <v/>
      </c>
      <c r="J33" s="31">
        <f>SUM(C33)</f>
        <v/>
      </c>
      <c r="K33" s="31">
        <f>SUM(D33)</f>
        <v/>
      </c>
    </row>
    <row r="34">
      <c r="A34" s="31">
        <f>'Combined_EndSem_E'!Q38</f>
        <v/>
      </c>
      <c r="B34" s="31">
        <f>'Combined_EndSem_E'!R38</f>
        <v/>
      </c>
      <c r="C34" s="31">
        <f>'Combined_EndSem_E'!S38</f>
        <v/>
      </c>
      <c r="D34" s="31">
        <f>'Combined_EndSem_E'!T38</f>
        <v/>
      </c>
      <c r="F34" s="27" t="n"/>
      <c r="H34" s="31">
        <f>SUM(A34)</f>
        <v/>
      </c>
      <c r="I34" s="31">
        <f>SUM(B34)</f>
        <v/>
      </c>
      <c r="J34" s="31">
        <f>SUM(C34)</f>
        <v/>
      </c>
      <c r="K34" s="31">
        <f>SUM(D34)</f>
        <v/>
      </c>
    </row>
    <row r="35">
      <c r="A35" s="31">
        <f>'Combined_EndSem_E'!Q39</f>
        <v/>
      </c>
      <c r="B35" s="31">
        <f>'Combined_EndSem_E'!R39</f>
        <v/>
      </c>
      <c r="C35" s="31">
        <f>'Combined_EndSem_E'!S39</f>
        <v/>
      </c>
      <c r="D35" s="31">
        <f>'Combined_EndSem_E'!T39</f>
        <v/>
      </c>
      <c r="F35" s="27" t="n"/>
      <c r="H35" s="31">
        <f>SUM(A35)</f>
        <v/>
      </c>
      <c r="I35" s="31">
        <f>SUM(B35)</f>
        <v/>
      </c>
      <c r="J35" s="31">
        <f>SUM(C35)</f>
        <v/>
      </c>
      <c r="K35" s="31">
        <f>SUM(D35)</f>
        <v/>
      </c>
    </row>
    <row r="36">
      <c r="A36" s="31">
        <f>'Combined_EndSem_E'!Q40</f>
        <v/>
      </c>
      <c r="B36" s="31">
        <f>'Combined_EndSem_E'!R40</f>
        <v/>
      </c>
      <c r="C36" s="31">
        <f>'Combined_EndSem_E'!S40</f>
        <v/>
      </c>
      <c r="D36" s="31">
        <f>'Combined_EndSem_E'!T40</f>
        <v/>
      </c>
      <c r="F36" s="27" t="n"/>
      <c r="H36" s="31">
        <f>SUM(A36)</f>
        <v/>
      </c>
      <c r="I36" s="31">
        <f>SUM(B36)</f>
        <v/>
      </c>
      <c r="J36" s="31">
        <f>SUM(C36)</f>
        <v/>
      </c>
      <c r="K36" s="31">
        <f>SUM(D36)</f>
        <v/>
      </c>
    </row>
    <row r="37">
      <c r="A37" s="31">
        <f>'Combined_EndSem_E'!Q41</f>
        <v/>
      </c>
      <c r="B37" s="31">
        <f>'Combined_EndSem_E'!R41</f>
        <v/>
      </c>
      <c r="C37" s="31">
        <f>'Combined_EndSem_E'!S41</f>
        <v/>
      </c>
      <c r="D37" s="31">
        <f>'Combined_EndSem_E'!T41</f>
        <v/>
      </c>
      <c r="F37" s="27" t="n"/>
      <c r="H37" s="31">
        <f>SUM(A37)</f>
        <v/>
      </c>
      <c r="I37" s="31">
        <f>SUM(B37)</f>
        <v/>
      </c>
      <c r="J37" s="31">
        <f>SUM(C37)</f>
        <v/>
      </c>
      <c r="K37" s="31">
        <f>SUM(D37)</f>
        <v/>
      </c>
    </row>
    <row r="38">
      <c r="A38" s="31">
        <f>'Combined_EndSem_E'!Q42</f>
        <v/>
      </c>
      <c r="B38" s="31">
        <f>'Combined_EndSem_E'!R42</f>
        <v/>
      </c>
      <c r="C38" s="31">
        <f>'Combined_EndSem_E'!S42</f>
        <v/>
      </c>
      <c r="D38" s="31">
        <f>'Combined_EndSem_E'!T42</f>
        <v/>
      </c>
      <c r="F38" s="27" t="n"/>
      <c r="H38" s="31">
        <f>SUM(A38)</f>
        <v/>
      </c>
      <c r="I38" s="31">
        <f>SUM(B38)</f>
        <v/>
      </c>
      <c r="J38" s="31">
        <f>SUM(C38)</f>
        <v/>
      </c>
      <c r="K38" s="31">
        <f>SUM(D38)</f>
        <v/>
      </c>
    </row>
    <row r="39">
      <c r="A39" s="31">
        <f>'Combined_EndSem_E'!Q43</f>
        <v/>
      </c>
      <c r="B39" s="31">
        <f>'Combined_EndSem_E'!R43</f>
        <v/>
      </c>
      <c r="C39" s="31">
        <f>'Combined_EndSem_E'!S43</f>
        <v/>
      </c>
      <c r="D39" s="31">
        <f>'Combined_EndSem_E'!T43</f>
        <v/>
      </c>
      <c r="F39" s="27" t="n"/>
      <c r="H39" s="31">
        <f>SUM(A39)</f>
        <v/>
      </c>
      <c r="I39" s="31">
        <f>SUM(B39)</f>
        <v/>
      </c>
      <c r="J39" s="31">
        <f>SUM(C39)</f>
        <v/>
      </c>
      <c r="K39" s="31">
        <f>SUM(D39)</f>
        <v/>
      </c>
    </row>
    <row r="40">
      <c r="A40" s="31">
        <f>'Combined_EndSem_E'!Q44</f>
        <v/>
      </c>
      <c r="B40" s="31">
        <f>'Combined_EndSem_E'!R44</f>
        <v/>
      </c>
      <c r="C40" s="31">
        <f>'Combined_EndSem_E'!S44</f>
        <v/>
      </c>
      <c r="D40" s="31">
        <f>'Combined_EndSem_E'!T44</f>
        <v/>
      </c>
      <c r="F40" s="27" t="n"/>
      <c r="H40" s="31">
        <f>SUM(A40)</f>
        <v/>
      </c>
      <c r="I40" s="31">
        <f>SUM(B40)</f>
        <v/>
      </c>
      <c r="J40" s="31">
        <f>SUM(C40)</f>
        <v/>
      </c>
      <c r="K40" s="31">
        <f>SUM(D40)</f>
        <v/>
      </c>
    </row>
    <row r="41">
      <c r="A41" s="31">
        <f>'Combined_EndSem_E'!Q45</f>
        <v/>
      </c>
      <c r="B41" s="31">
        <f>'Combined_EndSem_E'!R45</f>
        <v/>
      </c>
      <c r="C41" s="31">
        <f>'Combined_EndSem_E'!S45</f>
        <v/>
      </c>
      <c r="D41" s="31">
        <f>'Combined_EndSem_E'!T45</f>
        <v/>
      </c>
      <c r="F41" s="27" t="n"/>
      <c r="H41" s="31">
        <f>SUM(A41)</f>
        <v/>
      </c>
      <c r="I41" s="31">
        <f>SUM(B41)</f>
        <v/>
      </c>
      <c r="J41" s="31">
        <f>SUM(C41)</f>
        <v/>
      </c>
      <c r="K41" s="31">
        <f>SUM(D41)</f>
        <v/>
      </c>
    </row>
    <row r="42">
      <c r="A42" s="31">
        <f>'Combined_EndSem_E'!Q46</f>
        <v/>
      </c>
      <c r="B42" s="31">
        <f>'Combined_EndSem_E'!R46</f>
        <v/>
      </c>
      <c r="C42" s="31">
        <f>'Combined_EndSem_E'!S46</f>
        <v/>
      </c>
      <c r="D42" s="31">
        <f>'Combined_EndSem_E'!T46</f>
        <v/>
      </c>
      <c r="F42" s="27" t="n"/>
      <c r="H42" s="31">
        <f>SUM(A42)</f>
        <v/>
      </c>
      <c r="I42" s="31">
        <f>SUM(B42)</f>
        <v/>
      </c>
      <c r="J42" s="31">
        <f>SUM(C42)</f>
        <v/>
      </c>
      <c r="K42" s="31">
        <f>SUM(D42)</f>
        <v/>
      </c>
    </row>
    <row r="43">
      <c r="A43" s="31">
        <f>'Combined_EndSem_E'!Q47</f>
        <v/>
      </c>
      <c r="B43" s="31">
        <f>'Combined_EndSem_E'!R47</f>
        <v/>
      </c>
      <c r="C43" s="31">
        <f>'Combined_EndSem_E'!S47</f>
        <v/>
      </c>
      <c r="D43" s="31">
        <f>'Combined_EndSem_E'!T47</f>
        <v/>
      </c>
      <c r="F43" s="27" t="n"/>
      <c r="H43" s="31">
        <f>SUM(A43)</f>
        <v/>
      </c>
      <c r="I43" s="31">
        <f>SUM(B43)</f>
        <v/>
      </c>
      <c r="J43" s="31">
        <f>SUM(C43)</f>
        <v/>
      </c>
      <c r="K43" s="31">
        <f>SUM(D43)</f>
        <v/>
      </c>
    </row>
    <row r="44">
      <c r="A44" s="31">
        <f>'Combined_EndSem_E'!Q48</f>
        <v/>
      </c>
      <c r="B44" s="31">
        <f>'Combined_EndSem_E'!R48</f>
        <v/>
      </c>
      <c r="C44" s="31">
        <f>'Combined_EndSem_E'!S48</f>
        <v/>
      </c>
      <c r="D44" s="31">
        <f>'Combined_EndSem_E'!T48</f>
        <v/>
      </c>
      <c r="F44" s="27" t="n"/>
      <c r="H44" s="31">
        <f>SUM(A44)</f>
        <v/>
      </c>
      <c r="I44" s="31">
        <f>SUM(B44)</f>
        <v/>
      </c>
      <c r="J44" s="31">
        <f>SUM(C44)</f>
        <v/>
      </c>
      <c r="K44" s="31">
        <f>SUM(D44)</f>
        <v/>
      </c>
    </row>
    <row r="45">
      <c r="A45" s="31">
        <f>'Combined_EndSem_E'!Q49</f>
        <v/>
      </c>
      <c r="B45" s="31">
        <f>'Combined_EndSem_E'!R49</f>
        <v/>
      </c>
      <c r="C45" s="31">
        <f>'Combined_EndSem_E'!S49</f>
        <v/>
      </c>
      <c r="D45" s="31">
        <f>'Combined_EndSem_E'!T49</f>
        <v/>
      </c>
      <c r="F45" s="27" t="n"/>
      <c r="H45" s="31">
        <f>SUM(A45)</f>
        <v/>
      </c>
      <c r="I45" s="31">
        <f>SUM(B45)</f>
        <v/>
      </c>
      <c r="J45" s="31">
        <f>SUM(C45)</f>
        <v/>
      </c>
      <c r="K45" s="31">
        <f>SUM(D45)</f>
        <v/>
      </c>
    </row>
    <row r="46">
      <c r="A46" s="31">
        <f>'Combined_EndSem_E'!Q50</f>
        <v/>
      </c>
      <c r="B46" s="31">
        <f>'Combined_EndSem_E'!R50</f>
        <v/>
      </c>
      <c r="C46" s="31">
        <f>'Combined_EndSem_E'!S50</f>
        <v/>
      </c>
      <c r="D46" s="31">
        <f>'Combined_EndSem_E'!T50</f>
        <v/>
      </c>
      <c r="F46" s="27" t="n"/>
      <c r="H46" s="31">
        <f>SUM(A46)</f>
        <v/>
      </c>
      <c r="I46" s="31">
        <f>SUM(B46)</f>
        <v/>
      </c>
      <c r="J46" s="31">
        <f>SUM(C46)</f>
        <v/>
      </c>
      <c r="K46" s="31">
        <f>SUM(D46)</f>
        <v/>
      </c>
    </row>
    <row r="47">
      <c r="A47" s="31">
        <f>'Combined_EndSem_E'!Q51</f>
        <v/>
      </c>
      <c r="B47" s="31">
        <f>'Combined_EndSem_E'!R51</f>
        <v/>
      </c>
      <c r="C47" s="31">
        <f>'Combined_EndSem_E'!S51</f>
        <v/>
      </c>
      <c r="D47" s="31">
        <f>'Combined_EndSem_E'!T51</f>
        <v/>
      </c>
      <c r="F47" s="27" t="n"/>
      <c r="H47" s="31">
        <f>SUM(A47)</f>
        <v/>
      </c>
      <c r="I47" s="31">
        <f>SUM(B47)</f>
        <v/>
      </c>
      <c r="J47" s="31">
        <f>SUM(C47)</f>
        <v/>
      </c>
      <c r="K47" s="31">
        <f>SUM(D47)</f>
        <v/>
      </c>
    </row>
    <row r="48">
      <c r="A48" s="31">
        <f>'Combined_EndSem_E'!Q52</f>
        <v/>
      </c>
      <c r="B48" s="31">
        <f>'Combined_EndSem_E'!R52</f>
        <v/>
      </c>
      <c r="C48" s="31">
        <f>'Combined_EndSem_E'!S52</f>
        <v/>
      </c>
      <c r="D48" s="31">
        <f>'Combined_EndSem_E'!T52</f>
        <v/>
      </c>
      <c r="F48" s="27" t="n"/>
      <c r="H48" s="31">
        <f>SUM(A48)</f>
        <v/>
      </c>
      <c r="I48" s="31">
        <f>SUM(B48)</f>
        <v/>
      </c>
      <c r="J48" s="31">
        <f>SUM(C48)</f>
        <v/>
      </c>
      <c r="K48" s="31">
        <f>SUM(D48)</f>
        <v/>
      </c>
    </row>
    <row r="49">
      <c r="A49" s="31">
        <f>'Combined_EndSem_E'!Q53</f>
        <v/>
      </c>
      <c r="B49" s="31">
        <f>'Combined_EndSem_E'!R53</f>
        <v/>
      </c>
      <c r="C49" s="31">
        <f>'Combined_EndSem_E'!S53</f>
        <v/>
      </c>
      <c r="D49" s="31">
        <f>'Combined_EndSem_E'!T53</f>
        <v/>
      </c>
      <c r="F49" s="27" t="n"/>
      <c r="H49" s="31">
        <f>SUM(A49)</f>
        <v/>
      </c>
      <c r="I49" s="31">
        <f>SUM(B49)</f>
        <v/>
      </c>
      <c r="J49" s="31">
        <f>SUM(C49)</f>
        <v/>
      </c>
      <c r="K49" s="31">
        <f>SUM(D49)</f>
        <v/>
      </c>
    </row>
    <row r="50">
      <c r="A50" s="31">
        <f>'Combined_EndSem_E'!Q54</f>
        <v/>
      </c>
      <c r="B50" s="31">
        <f>'Combined_EndSem_E'!R54</f>
        <v/>
      </c>
      <c r="C50" s="31">
        <f>'Combined_EndSem_E'!S54</f>
        <v/>
      </c>
      <c r="D50" s="31">
        <f>'Combined_EndSem_E'!T54</f>
        <v/>
      </c>
      <c r="F50" s="27" t="n"/>
      <c r="H50" s="31">
        <f>SUM(A50)</f>
        <v/>
      </c>
      <c r="I50" s="31">
        <f>SUM(B50)</f>
        <v/>
      </c>
      <c r="J50" s="31">
        <f>SUM(C50)</f>
        <v/>
      </c>
      <c r="K50" s="31">
        <f>SUM(D50)</f>
        <v/>
      </c>
    </row>
    <row r="51">
      <c r="A51" s="31">
        <f>'Combined_EndSem_E'!Q55</f>
        <v/>
      </c>
      <c r="B51" s="31">
        <f>'Combined_EndSem_E'!R55</f>
        <v/>
      </c>
      <c r="C51" s="31">
        <f>'Combined_EndSem_E'!S55</f>
        <v/>
      </c>
      <c r="D51" s="31">
        <f>'Combined_EndSem_E'!T55</f>
        <v/>
      </c>
      <c r="F51" s="27" t="n"/>
      <c r="H51" s="31">
        <f>SUM(A51)</f>
        <v/>
      </c>
      <c r="I51" s="31">
        <f>SUM(B51)</f>
        <v/>
      </c>
      <c r="J51" s="31">
        <f>SUM(C51)</f>
        <v/>
      </c>
      <c r="K51" s="31">
        <f>SUM(D51)</f>
        <v/>
      </c>
    </row>
    <row r="52">
      <c r="A52" s="31">
        <f>'Combined_EndSem_E'!Q56</f>
        <v/>
      </c>
      <c r="B52" s="31">
        <f>'Combined_EndSem_E'!R56</f>
        <v/>
      </c>
      <c r="C52" s="31">
        <f>'Combined_EndSem_E'!S56</f>
        <v/>
      </c>
      <c r="D52" s="31">
        <f>'Combined_EndSem_E'!T56</f>
        <v/>
      </c>
      <c r="F52" s="27" t="n"/>
      <c r="H52" s="31">
        <f>SUM(A52)</f>
        <v/>
      </c>
      <c r="I52" s="31">
        <f>SUM(B52)</f>
        <v/>
      </c>
      <c r="J52" s="31">
        <f>SUM(C52)</f>
        <v/>
      </c>
      <c r="K52" s="31">
        <f>SUM(D52)</f>
        <v/>
      </c>
    </row>
    <row r="53">
      <c r="A53" s="31">
        <f>'Combined_EndSem_E'!Q57</f>
        <v/>
      </c>
      <c r="B53" s="31">
        <f>'Combined_EndSem_E'!R57</f>
        <v/>
      </c>
      <c r="C53" s="31">
        <f>'Combined_EndSem_E'!S57</f>
        <v/>
      </c>
      <c r="D53" s="31">
        <f>'Combined_EndSem_E'!T57</f>
        <v/>
      </c>
      <c r="F53" s="27" t="n"/>
      <c r="H53" s="31">
        <f>SUM(A53)</f>
        <v/>
      </c>
      <c r="I53" s="31">
        <f>SUM(B53)</f>
        <v/>
      </c>
      <c r="J53" s="31">
        <f>SUM(C53)</f>
        <v/>
      </c>
      <c r="K53" s="31">
        <f>SUM(D53)</f>
        <v/>
      </c>
    </row>
    <row r="54">
      <c r="A54" s="31">
        <f>'Combined_EndSem_E'!Q58</f>
        <v/>
      </c>
      <c r="B54" s="31">
        <f>'Combined_EndSem_E'!R58</f>
        <v/>
      </c>
      <c r="C54" s="31">
        <f>'Combined_EndSem_E'!S58</f>
        <v/>
      </c>
      <c r="D54" s="31">
        <f>'Combined_EndSem_E'!T58</f>
        <v/>
      </c>
      <c r="F54" s="27" t="n"/>
      <c r="H54" s="31">
        <f>SUM(A54)</f>
        <v/>
      </c>
      <c r="I54" s="31">
        <f>SUM(B54)</f>
        <v/>
      </c>
      <c r="J54" s="31">
        <f>SUM(C54)</f>
        <v/>
      </c>
      <c r="K54" s="31">
        <f>SUM(D54)</f>
        <v/>
      </c>
    </row>
    <row r="55">
      <c r="A55" s="31">
        <f>'Combined_EndSem_E'!Q59</f>
        <v/>
      </c>
      <c r="B55" s="31">
        <f>'Combined_EndSem_E'!R59</f>
        <v/>
      </c>
      <c r="C55" s="31">
        <f>'Combined_EndSem_E'!S59</f>
        <v/>
      </c>
      <c r="D55" s="31">
        <f>'Combined_EndSem_E'!T59</f>
        <v/>
      </c>
      <c r="F55" s="27" t="n"/>
      <c r="H55" s="31">
        <f>SUM(A55)</f>
        <v/>
      </c>
      <c r="I55" s="31">
        <f>SUM(B55)</f>
        <v/>
      </c>
      <c r="J55" s="31">
        <f>SUM(C55)</f>
        <v/>
      </c>
      <c r="K55" s="31">
        <f>SUM(D55)</f>
        <v/>
      </c>
    </row>
    <row r="56">
      <c r="A56" s="31">
        <f>'Combined_EndSem_E'!Q60</f>
        <v/>
      </c>
      <c r="B56" s="31">
        <f>'Combined_EndSem_E'!R60</f>
        <v/>
      </c>
      <c r="C56" s="31">
        <f>'Combined_EndSem_E'!S60</f>
        <v/>
      </c>
      <c r="D56" s="31">
        <f>'Combined_EndSem_E'!T60</f>
        <v/>
      </c>
      <c r="F56" s="27" t="n"/>
      <c r="H56" s="31">
        <f>SUM(A56)</f>
        <v/>
      </c>
      <c r="I56" s="31">
        <f>SUM(B56)</f>
        <v/>
      </c>
      <c r="J56" s="31">
        <f>SUM(C56)</f>
        <v/>
      </c>
      <c r="K56" s="31">
        <f>SUM(D56)</f>
        <v/>
      </c>
    </row>
    <row r="57">
      <c r="A57" s="31">
        <f>'Combined_EndSem_E'!Q61</f>
        <v/>
      </c>
      <c r="B57" s="31">
        <f>'Combined_EndSem_E'!R61</f>
        <v/>
      </c>
      <c r="C57" s="31">
        <f>'Combined_EndSem_E'!S61</f>
        <v/>
      </c>
      <c r="D57" s="31">
        <f>'Combined_EndSem_E'!T61</f>
        <v/>
      </c>
      <c r="F57" s="27" t="n"/>
      <c r="H57" s="31">
        <f>SUM(A57)</f>
        <v/>
      </c>
      <c r="I57" s="31">
        <f>SUM(B57)</f>
        <v/>
      </c>
      <c r="J57" s="31">
        <f>SUM(C57)</f>
        <v/>
      </c>
      <c r="K57" s="31">
        <f>SUM(D57)</f>
        <v/>
      </c>
    </row>
    <row r="58">
      <c r="A58" s="31">
        <f>'Combined_EndSem_E'!Q62</f>
        <v/>
      </c>
      <c r="B58" s="31">
        <f>'Combined_EndSem_E'!R62</f>
        <v/>
      </c>
      <c r="C58" s="31">
        <f>'Combined_EndSem_E'!S62</f>
        <v/>
      </c>
      <c r="D58" s="31">
        <f>'Combined_EndSem_E'!T62</f>
        <v/>
      </c>
      <c r="F58" s="27" t="n"/>
      <c r="H58" s="31">
        <f>SUM(A58)</f>
        <v/>
      </c>
      <c r="I58" s="31">
        <f>SUM(B58)</f>
        <v/>
      </c>
      <c r="J58" s="31">
        <f>SUM(C58)</f>
        <v/>
      </c>
      <c r="K58" s="31">
        <f>SUM(D58)</f>
        <v/>
      </c>
    </row>
    <row r="59">
      <c r="A59" s="31">
        <f>'Combined_EndSem_E'!Q63</f>
        <v/>
      </c>
      <c r="B59" s="31">
        <f>'Combined_EndSem_E'!R63</f>
        <v/>
      </c>
      <c r="C59" s="31">
        <f>'Combined_EndSem_E'!S63</f>
        <v/>
      </c>
      <c r="D59" s="31">
        <f>'Combined_EndSem_E'!T63</f>
        <v/>
      </c>
      <c r="F59" s="27" t="n"/>
      <c r="H59" s="31">
        <f>SUM(A59)</f>
        <v/>
      </c>
      <c r="I59" s="31">
        <f>SUM(B59)</f>
        <v/>
      </c>
      <c r="J59" s="31">
        <f>SUM(C59)</f>
        <v/>
      </c>
      <c r="K59" s="31">
        <f>SUM(D59)</f>
        <v/>
      </c>
    </row>
    <row r="60">
      <c r="A60" s="31">
        <f>'Combined_EndSem_E'!Q64</f>
        <v/>
      </c>
      <c r="B60" s="31">
        <f>'Combined_EndSem_E'!R64</f>
        <v/>
      </c>
      <c r="C60" s="31">
        <f>'Combined_EndSem_E'!S64</f>
        <v/>
      </c>
      <c r="D60" s="31">
        <f>'Combined_EndSem_E'!T64</f>
        <v/>
      </c>
      <c r="F60" s="27" t="n"/>
      <c r="H60" s="31">
        <f>SUM(A60)</f>
        <v/>
      </c>
      <c r="I60" s="31">
        <f>SUM(B60)</f>
        <v/>
      </c>
      <c r="J60" s="31">
        <f>SUM(C60)</f>
        <v/>
      </c>
      <c r="K60" s="31">
        <f>SUM(D60)</f>
        <v/>
      </c>
    </row>
    <row r="61">
      <c r="A61" s="31">
        <f>'Combined_EndSem_E'!Q65</f>
        <v/>
      </c>
      <c r="B61" s="31">
        <f>'Combined_EndSem_E'!R65</f>
        <v/>
      </c>
      <c r="C61" s="31">
        <f>'Combined_EndSem_E'!S65</f>
        <v/>
      </c>
      <c r="D61" s="31">
        <f>'Combined_EndSem_E'!T65</f>
        <v/>
      </c>
      <c r="F61" s="27" t="n"/>
      <c r="H61" s="31">
        <f>SUM(A61)</f>
        <v/>
      </c>
      <c r="I61" s="31">
        <f>SUM(B61)</f>
        <v/>
      </c>
      <c r="J61" s="31">
        <f>SUM(C61)</f>
        <v/>
      </c>
      <c r="K61" s="31">
        <f>SUM(D61)</f>
        <v/>
      </c>
    </row>
    <row r="62">
      <c r="A62" s="31">
        <f>'Combined_EndSem_E'!Q66</f>
        <v/>
      </c>
      <c r="B62" s="31">
        <f>'Combined_EndSem_E'!R66</f>
        <v/>
      </c>
      <c r="C62" s="31">
        <f>'Combined_EndSem_E'!S66</f>
        <v/>
      </c>
      <c r="D62" s="31">
        <f>'Combined_EndSem_E'!T66</f>
        <v/>
      </c>
      <c r="F62" s="27" t="n"/>
      <c r="H62" s="31">
        <f>SUM(A62)</f>
        <v/>
      </c>
      <c r="I62" s="31">
        <f>SUM(B62)</f>
        <v/>
      </c>
      <c r="J62" s="31">
        <f>SUM(C62)</f>
        <v/>
      </c>
      <c r="K62" s="31">
        <f>SUM(D62)</f>
        <v/>
      </c>
    </row>
    <row r="63">
      <c r="A63" s="31">
        <f>'Combined_EndSem_E'!Q67</f>
        <v/>
      </c>
      <c r="B63" s="31">
        <f>'Combined_EndSem_E'!R67</f>
        <v/>
      </c>
      <c r="C63" s="31">
        <f>'Combined_EndSem_E'!S67</f>
        <v/>
      </c>
      <c r="D63" s="31">
        <f>'Combined_EndSem_E'!T67</f>
        <v/>
      </c>
      <c r="F63" s="27" t="n"/>
      <c r="H63" s="31">
        <f>SUM(A63)</f>
        <v/>
      </c>
      <c r="I63" s="31">
        <f>SUM(B63)</f>
        <v/>
      </c>
      <c r="J63" s="31">
        <f>SUM(C63)</f>
        <v/>
      </c>
      <c r="K63" s="31">
        <f>SUM(D63)</f>
        <v/>
      </c>
    </row>
    <row r="64">
      <c r="A64" s="31">
        <f>'Combined_EndSem_E'!Q68</f>
        <v/>
      </c>
      <c r="B64" s="31">
        <f>'Combined_EndSem_E'!R68</f>
        <v/>
      </c>
      <c r="C64" s="31">
        <f>'Combined_EndSem_E'!S68</f>
        <v/>
      </c>
      <c r="D64" s="31">
        <f>'Combined_EndSem_E'!T68</f>
        <v/>
      </c>
      <c r="F64" s="27" t="n"/>
      <c r="H64" s="31">
        <f>SUM(A64)</f>
        <v/>
      </c>
      <c r="I64" s="31">
        <f>SUM(B64)</f>
        <v/>
      </c>
      <c r="J64" s="31">
        <f>SUM(C64)</f>
        <v/>
      </c>
      <c r="K64" s="31">
        <f>SUM(D64)</f>
        <v/>
      </c>
    </row>
    <row r="65">
      <c r="A65" s="31">
        <f>'Combined_EndSem_E'!Q69</f>
        <v/>
      </c>
      <c r="B65" s="31">
        <f>'Combined_EndSem_E'!R69</f>
        <v/>
      </c>
      <c r="C65" s="31">
        <f>'Combined_EndSem_E'!S69</f>
        <v/>
      </c>
      <c r="D65" s="31">
        <f>'Combined_EndSem_E'!T69</f>
        <v/>
      </c>
      <c r="F65" s="27" t="n"/>
      <c r="H65" s="31">
        <f>SUM(A65)</f>
        <v/>
      </c>
      <c r="I65" s="31">
        <f>SUM(B65)</f>
        <v/>
      </c>
      <c r="J65" s="31">
        <f>SUM(C65)</f>
        <v/>
      </c>
      <c r="K65" s="31">
        <f>SUM(D65)</f>
        <v/>
      </c>
    </row>
    <row r="66">
      <c r="A66" s="31">
        <f>'Combined_EndSem_E'!Q70</f>
        <v/>
      </c>
      <c r="B66" s="31">
        <f>'Combined_EndSem_E'!R70</f>
        <v/>
      </c>
      <c r="C66" s="31">
        <f>'Combined_EndSem_E'!S70</f>
        <v/>
      </c>
      <c r="D66" s="31">
        <f>'Combined_EndSem_E'!T70</f>
        <v/>
      </c>
      <c r="F66" s="27" t="n"/>
      <c r="H66" s="31">
        <f>SUM(A66)</f>
        <v/>
      </c>
      <c r="I66" s="31">
        <f>SUM(B66)</f>
        <v/>
      </c>
      <c r="J66" s="31">
        <f>SUM(C66)</f>
        <v/>
      </c>
      <c r="K66" s="31">
        <f>SUM(D66)</f>
        <v/>
      </c>
    </row>
    <row r="67">
      <c r="A67" s="31">
        <f>'Combined_EndSem_E'!Q71</f>
        <v/>
      </c>
      <c r="B67" s="31">
        <f>'Combined_EndSem_E'!R71</f>
        <v/>
      </c>
      <c r="C67" s="31">
        <f>'Combined_EndSem_E'!S71</f>
        <v/>
      </c>
      <c r="D67" s="31">
        <f>'Combined_EndSem_E'!T71</f>
        <v/>
      </c>
      <c r="F67" s="27" t="n"/>
      <c r="H67" s="31">
        <f>SUM(A67)</f>
        <v/>
      </c>
      <c r="I67" s="31">
        <f>SUM(B67)</f>
        <v/>
      </c>
      <c r="J67" s="31">
        <f>SUM(C67)</f>
        <v/>
      </c>
      <c r="K67" s="31">
        <f>SUM(D67)</f>
        <v/>
      </c>
    </row>
    <row r="68">
      <c r="A68" s="31">
        <f>'Combined_EndSem_E'!Q72</f>
        <v/>
      </c>
      <c r="B68" s="31">
        <f>'Combined_EndSem_E'!R72</f>
        <v/>
      </c>
      <c r="C68" s="31">
        <f>'Combined_EndSem_E'!S72</f>
        <v/>
      </c>
      <c r="D68" s="31">
        <f>'Combined_EndSem_E'!T72</f>
        <v/>
      </c>
      <c r="F68" s="27" t="n"/>
      <c r="H68" s="31">
        <f>SUM(A68)</f>
        <v/>
      </c>
      <c r="I68" s="31">
        <f>SUM(B68)</f>
        <v/>
      </c>
      <c r="J68" s="31">
        <f>SUM(C68)</f>
        <v/>
      </c>
      <c r="K68" s="31">
        <f>SUM(D68)</f>
        <v/>
      </c>
    </row>
    <row r="69">
      <c r="A69" s="31">
        <f>'Combined_EndSem_E'!Q73</f>
        <v/>
      </c>
      <c r="B69" s="31">
        <f>'Combined_EndSem_E'!R73</f>
        <v/>
      </c>
      <c r="C69" s="31">
        <f>'Combined_EndSem_E'!S73</f>
        <v/>
      </c>
      <c r="D69" s="31">
        <f>'Combined_EndSem_E'!T73</f>
        <v/>
      </c>
      <c r="F69" s="27" t="n"/>
      <c r="H69" s="31">
        <f>SUM(A69)</f>
        <v/>
      </c>
      <c r="I69" s="31">
        <f>SUM(B69)</f>
        <v/>
      </c>
      <c r="J69" s="31">
        <f>SUM(C69)</f>
        <v/>
      </c>
      <c r="K69" s="31">
        <f>SUM(D69)</f>
        <v/>
      </c>
    </row>
    <row r="70">
      <c r="A70" s="31">
        <f>'Combined_EndSem_E'!Q74</f>
        <v/>
      </c>
      <c r="B70" s="31">
        <f>'Combined_EndSem_E'!R74</f>
        <v/>
      </c>
      <c r="C70" s="31">
        <f>'Combined_EndSem_E'!S74</f>
        <v/>
      </c>
      <c r="D70" s="31">
        <f>'Combined_EndSem_E'!T74</f>
        <v/>
      </c>
      <c r="F70" s="27" t="n"/>
      <c r="H70" s="31">
        <f>SUM(A70)</f>
        <v/>
      </c>
      <c r="I70" s="31">
        <f>SUM(B70)</f>
        <v/>
      </c>
      <c r="J70" s="31">
        <f>SUM(C70)</f>
        <v/>
      </c>
      <c r="K70" s="31">
        <f>SUM(D70)</f>
        <v/>
      </c>
    </row>
    <row r="71">
      <c r="A71" s="31">
        <f>'Combined_EndSem_E'!Q75</f>
        <v/>
      </c>
      <c r="B71" s="31">
        <f>'Combined_EndSem_E'!R75</f>
        <v/>
      </c>
      <c r="C71" s="31">
        <f>'Combined_EndSem_E'!S75</f>
        <v/>
      </c>
      <c r="D71" s="31">
        <f>'Combined_EndSem_E'!T75</f>
        <v/>
      </c>
      <c r="F71" s="27" t="n"/>
      <c r="H71" s="31">
        <f>SUM(A71)</f>
        <v/>
      </c>
      <c r="I71" s="31">
        <f>SUM(B71)</f>
        <v/>
      </c>
      <c r="J71" s="31">
        <f>SUM(C71)</f>
        <v/>
      </c>
      <c r="K71" s="31">
        <f>SUM(D71)</f>
        <v/>
      </c>
    </row>
    <row r="72">
      <c r="A72" s="31">
        <f>'Combined_EndSem_E'!Q76</f>
        <v/>
      </c>
      <c r="B72" s="31">
        <f>'Combined_EndSem_E'!R76</f>
        <v/>
      </c>
      <c r="C72" s="31">
        <f>'Combined_EndSem_E'!S76</f>
        <v/>
      </c>
      <c r="D72" s="31">
        <f>'Combined_EndSem_E'!T76</f>
        <v/>
      </c>
      <c r="F72" s="27" t="n"/>
      <c r="H72" s="31">
        <f>SUM(A72)</f>
        <v/>
      </c>
      <c r="I72" s="31">
        <f>SUM(B72)</f>
        <v/>
      </c>
      <c r="J72" s="31">
        <f>SUM(C72)</f>
        <v/>
      </c>
      <c r="K72" s="31">
        <f>SUM(D72)</f>
        <v/>
      </c>
    </row>
    <row r="73">
      <c r="A73" s="31">
        <f>'Combined_EndSem_E'!Q77</f>
        <v/>
      </c>
      <c r="B73" s="31">
        <f>'Combined_EndSem_E'!R77</f>
        <v/>
      </c>
      <c r="C73" s="31">
        <f>'Combined_EndSem_E'!S77</f>
        <v/>
      </c>
      <c r="D73" s="31">
        <f>'Combined_EndSem_E'!T77</f>
        <v/>
      </c>
      <c r="F73" s="27" t="n"/>
      <c r="H73" s="31">
        <f>SUM(A73)</f>
        <v/>
      </c>
      <c r="I73" s="31">
        <f>SUM(B73)</f>
        <v/>
      </c>
      <c r="J73" s="31">
        <f>SUM(C73)</f>
        <v/>
      </c>
      <c r="K73" s="31">
        <f>SUM(D73)</f>
        <v/>
      </c>
    </row>
    <row r="74">
      <c r="F74" s="27" t="n"/>
    </row>
    <row r="75">
      <c r="F75" s="27" t="n"/>
      <c r="G75" s="32" t="inlineStr">
        <is>
          <t>CO</t>
        </is>
      </c>
      <c r="H75" s="30" t="inlineStr">
        <is>
          <t>CO1</t>
        </is>
      </c>
      <c r="I75" s="30" t="inlineStr">
        <is>
          <t>CO2</t>
        </is>
      </c>
      <c r="J75" s="30" t="inlineStr">
        <is>
          <t>CO3</t>
        </is>
      </c>
      <c r="K75" s="30" t="inlineStr">
        <is>
          <t>CO4</t>
        </is>
      </c>
    </row>
    <row r="76">
      <c r="F76" s="27" t="n"/>
      <c r="G76" s="32" t="inlineStr">
        <is>
          <t>CO%</t>
        </is>
      </c>
      <c r="H76" s="33">
        <f>IF(SUM(H7:H73) &gt; 0, COUNTIF(H7:H73, "&gt;=" &amp; H4), "")</f>
        <v/>
      </c>
      <c r="I76" s="33">
        <f>IF(SUM(I7:I73) &gt; 0, COUNTIF(I7:I73, "&gt;=" &amp; I4), "")</f>
        <v/>
      </c>
      <c r="J76" s="33">
        <f>IF(SUM(J7:J73) &gt; 0, COUNTIF(J7:J73, "&gt;=" &amp; J4), "")</f>
        <v/>
      </c>
      <c r="K76" s="33">
        <f>IF(SUM(K7:K73) &gt; 0, COUNTIF(K7:K73, "&gt;=" &amp; K4), "")</f>
        <v/>
      </c>
    </row>
    <row r="77">
      <c r="F77" s="27" t="n"/>
      <c r="G77" s="32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27" t="n"/>
      <c r="G78" s="32" t="inlineStr">
        <is>
          <t>E-attainment %</t>
        </is>
      </c>
      <c r="H78" s="33">
        <f>IF(SUM(H7:H73) &gt; 0, H76/H77*100, "0")</f>
        <v/>
      </c>
      <c r="I78" s="33">
        <f>IF(SUM(I7:I73) &gt; 0, I76/I77*100, "0")</f>
        <v/>
      </c>
      <c r="J78" s="33">
        <f>IF(SUM(J7:J73) &gt; 0, J76/J77*100, "0")</f>
        <v/>
      </c>
      <c r="K78" s="33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Semester</t>
        </is>
      </c>
      <c r="B2" s="3" t="inlineStr">
        <is>
          <t>Odd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Subject_Name</t>
        </is>
      </c>
      <c r="B3" s="5" t="inlineStr">
        <is>
          <t>FLA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Number_of_Students</t>
        </is>
      </c>
      <c r="B5" s="5" t="n">
        <v>67</v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Subject_Code</t>
        </is>
      </c>
      <c r="B6" s="3" t="inlineStr">
        <is>
          <t>CSE411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Teacher</t>
        </is>
      </c>
      <c r="B8" s="3" t="inlineStr">
        <is>
          <t>Dr. S. S. Patil</t>
        </is>
      </c>
    </row>
    <row r="9">
      <c r="A9" s="5" t="inlineStr">
        <is>
          <t>Number_of_COs</t>
        </is>
      </c>
      <c r="B9" s="5" t="n">
        <v>4</v>
      </c>
      <c r="D9" s="1" t="inlineStr">
        <is>
          <t>Indirect CO Assessment</t>
        </is>
      </c>
      <c r="E9" s="1" t="n"/>
    </row>
    <row r="10">
      <c r="A10" s="3" t="inlineStr">
        <is>
          <t>Branch</t>
        </is>
      </c>
      <c r="B10" s="3" t="inlineStr">
        <is>
          <t>CSE</t>
        </is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Academic_year</t>
        </is>
      </c>
      <c r="B11" s="5" t="inlineStr">
        <is>
          <t>2022-2023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>
        <f>"Weighted Level of Attainment (" &amp; B16 &amp; " SEE + " &amp; B15 &amp; " CIE)"</f>
        <v/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>
        <f>E2</f>
        <v/>
      </c>
      <c r="F23" s="36">
        <f>E3</f>
        <v/>
      </c>
      <c r="G23" s="37">
        <f>Combined_External_Components!H78</f>
        <v/>
      </c>
      <c r="H23" s="36">
        <f>IF(AND(G23&gt;0,G23&lt;40),1,IF(AND(G23&gt;=40,G23&lt;60),2,IF(AND(G23&gt;=60,G23&lt;=100),3,"0")))</f>
        <v/>
      </c>
      <c r="I23" s="37">
        <f>Combined_Internal_Components!M78</f>
        <v/>
      </c>
      <c r="J23" s="36">
        <f>IF(AND(I23&gt;0,I23&lt;40),1,IF(AND(I23&gt;=40,I23&lt;60),2,IF(AND(I23&gt;=60,I23&lt;=100),3,"0")))</f>
        <v/>
      </c>
      <c r="K23" s="37">
        <f>G23*(B16/100)+I23*(B15/100)</f>
        <v/>
      </c>
      <c r="L23" s="36">
        <f>IF(AND(K23&gt;0,K23&lt;40),1,IF(AND(K23&gt;=40,K23&lt;60),2,IF(AND(K23&gt;=60,K23&lt;=100),3,"0")))</f>
        <v/>
      </c>
      <c r="M23" s="37">
        <f>E11</f>
        <v/>
      </c>
      <c r="N23" s="36">
        <f>IF(AND(M23&gt;0,M23&lt;40),1,IF(AND(M23&gt;=40,M23&lt;60),2,IF(AND(M23&gt;=60,M23&lt;=100),3,"0")))</f>
        <v/>
      </c>
      <c r="O23" s="37">
        <f>=K23*(B17/100)+M23*(B18/100)</f>
        <v/>
      </c>
      <c r="P23" s="36">
        <f>IF(AND(O23&gt;0,O23&lt;40),1,IF(AND(O23&gt;=40,O23&lt;60),2,IF(AND(O23&gt;=60,O23&lt;=100),3,"0")))</f>
        <v/>
      </c>
    </row>
    <row r="24">
      <c r="D24" s="38" t="n"/>
      <c r="E24" s="39">
        <f>F2</f>
        <v/>
      </c>
      <c r="F24" s="39">
        <f>F3</f>
        <v/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>
        <f>G2</f>
        <v/>
      </c>
      <c r="F25" s="36">
        <f>G3</f>
        <v/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>
        <f>H2</f>
        <v/>
      </c>
      <c r="F26" s="39">
        <f>H3</f>
        <v/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>
        <f>I2</f>
        <v/>
      </c>
      <c r="F27" s="36">
        <f>I3</f>
        <v/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>
        <f>J2</f>
        <v/>
      </c>
      <c r="F28" s="39">
        <f>J3</f>
        <v/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>
        <f>K2</f>
        <v/>
      </c>
      <c r="F29" s="36">
        <f>K3</f>
        <v/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>
        <f>L2</f>
        <v/>
      </c>
      <c r="F30" s="39">
        <f>L3</f>
        <v/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>
        <f>M2</f>
        <v/>
      </c>
      <c r="F31" s="36">
        <f>M3</f>
        <v/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>
        <f>N2</f>
        <v/>
      </c>
      <c r="F32" s="39">
        <f>N3</f>
        <v/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>
        <f>O2</f>
        <v/>
      </c>
      <c r="F33" s="36">
        <f>O3</f>
        <v/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>
        <f>P2</f>
        <v/>
      </c>
      <c r="F34" s="39">
        <f>P3</f>
        <v/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>
        <f>Q2</f>
        <v/>
      </c>
      <c r="F35" s="36">
        <f>Q3</f>
        <v/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>
        <f>R2</f>
        <v/>
      </c>
      <c r="F36" s="39">
        <f>R3</f>
        <v/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>
        <f>S2</f>
        <v/>
      </c>
      <c r="F37" s="36">
        <f>S3</f>
        <v/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>
        <f>T2</f>
        <v/>
      </c>
      <c r="F38" s="39">
        <f>T3</f>
        <v/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>
        <f>U2</f>
        <v/>
      </c>
      <c r="F39" s="36">
        <f>U3</f>
        <v/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>
        <f>E2</f>
        <v/>
      </c>
      <c r="F40" s="36">
        <f>E4</f>
        <v/>
      </c>
      <c r="G40" s="37">
        <f>Combined_External_Components!I78</f>
        <v/>
      </c>
      <c r="H40" s="36">
        <f>IF(AND(G40&gt;0,G40&lt;40),1,IF(AND(G40&gt;=40,G40&lt;60),2,IF(AND(G40&gt;=60,G40&lt;=100),3,"0")))</f>
        <v/>
      </c>
      <c r="I40" s="37">
        <f>Combined_Internal_Components!N78</f>
        <v/>
      </c>
      <c r="J40" s="36">
        <f>IF(AND(I40&gt;0,I40&lt;40),1,IF(AND(I40&gt;=40,I40&lt;60),2,IF(AND(I40&gt;=60,I40&lt;=100),3,"0")))</f>
        <v/>
      </c>
      <c r="K40" s="37">
        <f>G40*(B16/100)+I40*(B15/100)</f>
        <v/>
      </c>
      <c r="L40" s="36">
        <f>IF(AND(K40&gt;0,K40&lt;40),1,IF(AND(K40&gt;=40,K40&lt;60),2,IF(AND(K40&gt;=60,K40&lt;=100),3,"0")))</f>
        <v/>
      </c>
      <c r="M40" s="37">
        <f>E12</f>
        <v/>
      </c>
      <c r="N40" s="36">
        <f>IF(AND(M40&gt;0,M40&lt;40),1,IF(AND(M40&gt;=40,M40&lt;60),2,IF(AND(M40&gt;=60,M40&lt;=100),3,"0")))</f>
        <v/>
      </c>
      <c r="O40" s="37">
        <f>=K40*(B17/100)+M40*(B18/100)</f>
        <v/>
      </c>
      <c r="P40" s="36">
        <f>IF(AND(O40&gt;0,O40&lt;40),1,IF(AND(O40&gt;=40,O40&lt;60),2,IF(AND(O40&gt;=60,O40&lt;=100),3,"0")))</f>
        <v/>
      </c>
    </row>
    <row r="41">
      <c r="D41" s="38" t="n"/>
      <c r="E41" s="39">
        <f>F2</f>
        <v/>
      </c>
      <c r="F41" s="39">
        <f>F4</f>
        <v/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>
        <f>G2</f>
        <v/>
      </c>
      <c r="F42" s="36">
        <f>G4</f>
        <v/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>
        <f>H2</f>
        <v/>
      </c>
      <c r="F43" s="39">
        <f>H4</f>
        <v/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>
        <f>I2</f>
        <v/>
      </c>
      <c r="F44" s="36">
        <f>I4</f>
        <v/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>
        <f>J2</f>
        <v/>
      </c>
      <c r="F45" s="39">
        <f>J4</f>
        <v/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>
        <f>K2</f>
        <v/>
      </c>
      <c r="F46" s="36">
        <f>K4</f>
        <v/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>
        <f>L2</f>
        <v/>
      </c>
      <c r="F47" s="39">
        <f>L4</f>
        <v/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>
        <f>M2</f>
        <v/>
      </c>
      <c r="F48" s="36">
        <f>M4</f>
        <v/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>
        <f>N2</f>
        <v/>
      </c>
      <c r="F49" s="39">
        <f>N4</f>
        <v/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>
        <f>O2</f>
        <v/>
      </c>
      <c r="F50" s="36">
        <f>O4</f>
        <v/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>
        <f>P2</f>
        <v/>
      </c>
      <c r="F51" s="39">
        <f>P4</f>
        <v/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>
        <f>Q2</f>
        <v/>
      </c>
      <c r="F52" s="36">
        <f>Q4</f>
        <v/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>
        <f>R2</f>
        <v/>
      </c>
      <c r="F53" s="39">
        <f>R4</f>
        <v/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>
        <f>S2</f>
        <v/>
      </c>
      <c r="F54" s="36">
        <f>S4</f>
        <v/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>
        <f>T2</f>
        <v/>
      </c>
      <c r="F55" s="39">
        <f>T4</f>
        <v/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>
        <f>U2</f>
        <v/>
      </c>
      <c r="F56" s="36">
        <f>U4</f>
        <v/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>
        <f>E2</f>
        <v/>
      </c>
      <c r="F57" s="36">
        <f>E5</f>
        <v/>
      </c>
      <c r="G57" s="37">
        <f>Combined_External_Components!J78</f>
        <v/>
      </c>
      <c r="H57" s="36">
        <f>IF(AND(G57&gt;0,G57&lt;40),1,IF(AND(G57&gt;=40,G57&lt;60),2,IF(AND(G57&gt;=60,G57&lt;=100),3,"0")))</f>
        <v/>
      </c>
      <c r="I57" s="37">
        <f>Combined_Internal_Components!O78</f>
        <v/>
      </c>
      <c r="J57" s="36">
        <f>IF(AND(I57&gt;0,I57&lt;40),1,IF(AND(I57&gt;=40,I57&lt;60),2,IF(AND(I57&gt;=60,I57&lt;=100),3,"0")))</f>
        <v/>
      </c>
      <c r="K57" s="37">
        <f>G57*(B16/100)+I57*(B15/100)</f>
        <v/>
      </c>
      <c r="L57" s="36">
        <f>IF(AND(K57&gt;0,K57&lt;40),1,IF(AND(K57&gt;=40,K57&lt;60),2,IF(AND(K57&gt;=60,K57&lt;=100),3,"0")))</f>
        <v/>
      </c>
      <c r="M57" s="37">
        <f>E13</f>
        <v/>
      </c>
      <c r="N57" s="36">
        <f>IF(AND(M57&gt;0,M57&lt;40),1,IF(AND(M57&gt;=40,M57&lt;60),2,IF(AND(M57&gt;=60,M57&lt;=100),3,"0")))</f>
        <v/>
      </c>
      <c r="O57" s="37">
        <f>=K57*(B17/100)+M57*(B18/100)</f>
        <v/>
      </c>
      <c r="P57" s="36">
        <f>IF(AND(O57&gt;0,O57&lt;40),1,IF(AND(O57&gt;=40,O57&lt;60),2,IF(AND(O57&gt;=60,O57&lt;=100),3,"0")))</f>
        <v/>
      </c>
    </row>
    <row r="58">
      <c r="D58" s="38" t="n"/>
      <c r="E58" s="39">
        <f>F2</f>
        <v/>
      </c>
      <c r="F58" s="39">
        <f>F5</f>
        <v/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>
        <f>G2</f>
        <v/>
      </c>
      <c r="F59" s="36">
        <f>G5</f>
        <v/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>
        <f>H2</f>
        <v/>
      </c>
      <c r="F60" s="39">
        <f>H5</f>
        <v/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>
        <f>I2</f>
        <v/>
      </c>
      <c r="F61" s="36">
        <f>I5</f>
        <v/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>
        <f>J2</f>
        <v/>
      </c>
      <c r="F62" s="39">
        <f>J5</f>
        <v/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>
        <f>K2</f>
        <v/>
      </c>
      <c r="F63" s="36">
        <f>K5</f>
        <v/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>
        <f>L2</f>
        <v/>
      </c>
      <c r="F64" s="39">
        <f>L5</f>
        <v/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>
        <f>M2</f>
        <v/>
      </c>
      <c r="F65" s="36">
        <f>M5</f>
        <v/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>
        <f>N2</f>
        <v/>
      </c>
      <c r="F66" s="39">
        <f>N5</f>
        <v/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>
        <f>O2</f>
        <v/>
      </c>
      <c r="F67" s="36">
        <f>O5</f>
        <v/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>
        <f>P2</f>
        <v/>
      </c>
      <c r="F68" s="39">
        <f>P5</f>
        <v/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>
        <f>Q2</f>
        <v/>
      </c>
      <c r="F69" s="36">
        <f>Q5</f>
        <v/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>
        <f>R2</f>
        <v/>
      </c>
      <c r="F70" s="39">
        <f>R5</f>
        <v/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>
        <f>S2</f>
        <v/>
      </c>
      <c r="F71" s="36">
        <f>S5</f>
        <v/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>
        <f>T2</f>
        <v/>
      </c>
      <c r="F72" s="39">
        <f>T5</f>
        <v/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>
        <f>U2</f>
        <v/>
      </c>
      <c r="F73" s="36">
        <f>U5</f>
        <v/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>
        <f>E2</f>
        <v/>
      </c>
      <c r="F74" s="36">
        <f>E6</f>
        <v/>
      </c>
      <c r="G74" s="37">
        <f>Combined_External_Components!K78</f>
        <v/>
      </c>
      <c r="H74" s="36">
        <f>IF(AND(G74&gt;0,G74&lt;40),1,IF(AND(G74&gt;=40,G74&lt;60),2,IF(AND(G74&gt;=60,G74&lt;=100),3,"0")))</f>
        <v/>
      </c>
      <c r="I74" s="37">
        <f>Combined_Internal_Components!P78</f>
        <v/>
      </c>
      <c r="J74" s="36">
        <f>IF(AND(I74&gt;0,I74&lt;40),1,IF(AND(I74&gt;=40,I74&lt;60),2,IF(AND(I74&gt;=60,I74&lt;=100),3,"0")))</f>
        <v/>
      </c>
      <c r="K74" s="37">
        <f>G74*(B16/100)+I74*(B15/100)</f>
        <v/>
      </c>
      <c r="L74" s="36">
        <f>IF(AND(K74&gt;0,K74&lt;40),1,IF(AND(K74&gt;=40,K74&lt;60),2,IF(AND(K74&gt;=60,K74&lt;=100),3,"0")))</f>
        <v/>
      </c>
      <c r="M74" s="37">
        <f>E14</f>
        <v/>
      </c>
      <c r="N74" s="36">
        <f>IF(AND(M74&gt;0,M74&lt;40),1,IF(AND(M74&gt;=40,M74&lt;60),2,IF(AND(M74&gt;=60,M74&lt;=100),3,"0")))</f>
        <v/>
      </c>
      <c r="O74" s="37">
        <f>=K74*(B17/100)+M74*(B18/100)</f>
        <v/>
      </c>
      <c r="P74" s="36">
        <f>IF(AND(O74&gt;0,O74&lt;40),1,IF(AND(O74&gt;=40,O74&lt;60),2,IF(AND(O74&gt;=60,O74&lt;=100),3,"0")))</f>
        <v/>
      </c>
    </row>
    <row r="75">
      <c r="D75" s="38" t="n"/>
      <c r="E75" s="39">
        <f>F2</f>
        <v/>
      </c>
      <c r="F75" s="39">
        <f>F6</f>
        <v/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>
        <f>G2</f>
        <v/>
      </c>
      <c r="F76" s="36">
        <f>G6</f>
        <v/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>
        <f>H2</f>
        <v/>
      </c>
      <c r="F77" s="39">
        <f>H6</f>
        <v/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>
        <f>I2</f>
        <v/>
      </c>
      <c r="F78" s="36">
        <f>I6</f>
        <v/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>
        <f>J2</f>
        <v/>
      </c>
      <c r="F79" s="39">
        <f>J6</f>
        <v/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>
        <f>K2</f>
        <v/>
      </c>
      <c r="F80" s="36">
        <f>K6</f>
        <v/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>
        <f>L2</f>
        <v/>
      </c>
      <c r="F81" s="39">
        <f>L6</f>
        <v/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>
        <f>M2</f>
        <v/>
      </c>
      <c r="F82" s="36">
        <f>M6</f>
        <v/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>
        <f>N2</f>
        <v/>
      </c>
      <c r="F83" s="39">
        <f>N6</f>
        <v/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>
        <f>O2</f>
        <v/>
      </c>
      <c r="F84" s="36">
        <f>O6</f>
        <v/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>
        <f>P2</f>
        <v/>
      </c>
      <c r="F85" s="39">
        <f>P6</f>
        <v/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>
        <f>Q2</f>
        <v/>
      </c>
      <c r="F86" s="36">
        <f>Q6</f>
        <v/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>
        <f>R2</f>
        <v/>
      </c>
      <c r="F87" s="39">
        <f>R6</f>
        <v/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>
        <f>S2</f>
        <v/>
      </c>
      <c r="F88" s="36">
        <f>S6</f>
        <v/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>
        <f>T2</f>
        <v/>
      </c>
      <c r="F89" s="39">
        <f>T6</f>
        <v/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>
        <f>U2</f>
        <v/>
      </c>
      <c r="F90" s="36">
        <f>U6</f>
        <v/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>
        <f>F23*P23</f>
        <v/>
      </c>
      <c r="F96" s="18">
        <f>F24*P23</f>
        <v/>
      </c>
      <c r="G96" s="18">
        <f>F25*P23</f>
        <v/>
      </c>
      <c r="H96" s="18">
        <f>F26*P23</f>
        <v/>
      </c>
      <c r="I96" s="18">
        <f>F27*P23</f>
        <v/>
      </c>
      <c r="J96" s="18">
        <f>F28*P23</f>
        <v/>
      </c>
      <c r="K96" s="18">
        <f>F29*P23</f>
        <v/>
      </c>
      <c r="L96" s="18">
        <f>F30*P23</f>
        <v/>
      </c>
      <c r="M96" s="18">
        <f>F31*P23</f>
        <v/>
      </c>
      <c r="N96" s="18">
        <f>F32*P23</f>
        <v/>
      </c>
      <c r="O96" s="18">
        <f>F33*P23</f>
        <v/>
      </c>
      <c r="P96" s="18">
        <f>F34*P23</f>
        <v/>
      </c>
      <c r="Q96" s="18">
        <f>F35*P23</f>
        <v/>
      </c>
      <c r="R96" s="18">
        <f>F36*P23</f>
        <v/>
      </c>
      <c r="S96" s="18">
        <f>F37*P23</f>
        <v/>
      </c>
      <c r="T96" s="18">
        <f>F38*P23</f>
        <v/>
      </c>
      <c r="U96" s="18">
        <f>F39*P23</f>
        <v/>
      </c>
    </row>
    <row r="97">
      <c r="D97" s="16" t="inlineStr">
        <is>
          <t>CO2</t>
        </is>
      </c>
      <c r="E97" s="18">
        <f>F40*P40</f>
        <v/>
      </c>
      <c r="F97" s="18">
        <f>F41*P40</f>
        <v/>
      </c>
      <c r="G97" s="18">
        <f>F42*P40</f>
        <v/>
      </c>
      <c r="H97" s="18">
        <f>F43*P40</f>
        <v/>
      </c>
      <c r="I97" s="18">
        <f>F44*P40</f>
        <v/>
      </c>
      <c r="J97" s="18">
        <f>F45*P40</f>
        <v/>
      </c>
      <c r="K97" s="18">
        <f>F46*P40</f>
        <v/>
      </c>
      <c r="L97" s="18">
        <f>F47*P40</f>
        <v/>
      </c>
      <c r="M97" s="18">
        <f>F48*P40</f>
        <v/>
      </c>
      <c r="N97" s="18">
        <f>F49*P40</f>
        <v/>
      </c>
      <c r="O97" s="18">
        <f>F50*P40</f>
        <v/>
      </c>
      <c r="P97" s="18">
        <f>F51*P40</f>
        <v/>
      </c>
      <c r="Q97" s="18">
        <f>F52*P40</f>
        <v/>
      </c>
      <c r="R97" s="18">
        <f>F53*P40</f>
        <v/>
      </c>
      <c r="S97" s="18">
        <f>F54*P40</f>
        <v/>
      </c>
      <c r="T97" s="18">
        <f>F55*P40</f>
        <v/>
      </c>
      <c r="U97" s="18">
        <f>F56*P40</f>
        <v/>
      </c>
    </row>
    <row r="98">
      <c r="D98" s="16" t="inlineStr">
        <is>
          <t>CO3</t>
        </is>
      </c>
      <c r="E98" s="18">
        <f>F57*P57</f>
        <v/>
      </c>
      <c r="F98" s="18">
        <f>F58*P57</f>
        <v/>
      </c>
      <c r="G98" s="18">
        <f>F59*P57</f>
        <v/>
      </c>
      <c r="H98" s="18">
        <f>F60*P57</f>
        <v/>
      </c>
      <c r="I98" s="18">
        <f>F61*P57</f>
        <v/>
      </c>
      <c r="J98" s="18">
        <f>F62*P57</f>
        <v/>
      </c>
      <c r="K98" s="18">
        <f>F63*P57</f>
        <v/>
      </c>
      <c r="L98" s="18">
        <f>F64*P57</f>
        <v/>
      </c>
      <c r="M98" s="18">
        <f>F65*P57</f>
        <v/>
      </c>
      <c r="N98" s="18">
        <f>F66*P57</f>
        <v/>
      </c>
      <c r="O98" s="18">
        <f>F67*P57</f>
        <v/>
      </c>
      <c r="P98" s="18">
        <f>F68*P57</f>
        <v/>
      </c>
      <c r="Q98" s="18">
        <f>F69*P57</f>
        <v/>
      </c>
      <c r="R98" s="18">
        <f>F70*P57</f>
        <v/>
      </c>
      <c r="S98" s="18">
        <f>F71*P57</f>
        <v/>
      </c>
      <c r="T98" s="18">
        <f>F72*P57</f>
        <v/>
      </c>
      <c r="U98" s="18">
        <f>F73*P57</f>
        <v/>
      </c>
    </row>
    <row r="99">
      <c r="D99" s="16" t="inlineStr">
        <is>
          <t>CO4</t>
        </is>
      </c>
      <c r="E99" s="18">
        <f>F74*P74</f>
        <v/>
      </c>
      <c r="F99" s="18">
        <f>F75*P74</f>
        <v/>
      </c>
      <c r="G99" s="18">
        <f>F76*P74</f>
        <v/>
      </c>
      <c r="H99" s="18">
        <f>F77*P74</f>
        <v/>
      </c>
      <c r="I99" s="18">
        <f>F78*P74</f>
        <v/>
      </c>
      <c r="J99" s="18">
        <f>F79*P74</f>
        <v/>
      </c>
      <c r="K99" s="18">
        <f>F80*P74</f>
        <v/>
      </c>
      <c r="L99" s="18">
        <f>F81*P74</f>
        <v/>
      </c>
      <c r="M99" s="18">
        <f>F82*P74</f>
        <v/>
      </c>
      <c r="N99" s="18">
        <f>F83*P74</f>
        <v/>
      </c>
      <c r="O99" s="18">
        <f>F84*P74</f>
        <v/>
      </c>
      <c r="P99" s="18">
        <f>F85*P74</f>
        <v/>
      </c>
      <c r="Q99" s="18">
        <f>F86*P74</f>
        <v/>
      </c>
      <c r="R99" s="18">
        <f>F87*P74</f>
        <v/>
      </c>
      <c r="S99" s="18">
        <f>F88*P74</f>
        <v/>
      </c>
      <c r="T99" s="18">
        <f>F89*P74</f>
        <v/>
      </c>
      <c r="U99" s="18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>
        <f>IF(AND(SUM(E96:E99)&gt;0, SUM(E3:E6)&gt;0), SUM(E96:E99)/(SUM(E3:E6)), 0)</f>
        <v/>
      </c>
      <c r="F101" s="31">
        <f>IF(AND(SUM(F96:F99)&gt;0, SUM(F3:F6)&gt;0), SUM(F96:F99)/(SUM(F3:F6)), 0)</f>
        <v/>
      </c>
      <c r="G101" s="31">
        <f>IF(AND(SUM(G96:G99)&gt;0, SUM(G3:G6)&gt;0), SUM(G96:G99)/(SUM(G3:G6)), 0)</f>
        <v/>
      </c>
      <c r="H101" s="31">
        <f>IF(AND(SUM(H96:H99)&gt;0, SUM(H3:H6)&gt;0), SUM(H96:H99)/(SUM(H3:H6)), 0)</f>
        <v/>
      </c>
      <c r="I101" s="31">
        <f>IF(AND(SUM(I96:I99)&gt;0, SUM(I3:I6)&gt;0), SUM(I96:I99)/(SUM(I3:I6)), 0)</f>
        <v/>
      </c>
      <c r="J101" s="31">
        <f>IF(AND(SUM(J96:J99)&gt;0, SUM(J3:J6)&gt;0), SUM(J96:J99)/(SUM(J3:J6)), 0)</f>
        <v/>
      </c>
      <c r="K101" s="31">
        <f>IF(AND(SUM(K96:K99)&gt;0, SUM(K3:K6)&gt;0), SUM(K96:K99)/(SUM(K3:K6)), 0)</f>
        <v/>
      </c>
      <c r="L101" s="31">
        <f>IF(AND(SUM(L96:L99)&gt;0, SUM(L3:L6)&gt;0), SUM(L96:L99)/(SUM(L3:L6)), 0)</f>
        <v/>
      </c>
      <c r="M101" s="31">
        <f>IF(AND(SUM(M96:M99)&gt;0, SUM(M3:M6)&gt;0), SUM(M96:M99)/(SUM(M3:M6)), 0)</f>
        <v/>
      </c>
      <c r="N101" s="31">
        <f>IF(AND(SUM(N96:N99)&gt;0, SUM(N3:N6)&gt;0), SUM(N96:N99)/(SUM(N3:N6)), 0)</f>
        <v/>
      </c>
      <c r="O101" s="31">
        <f>IF(AND(SUM(O96:O99)&gt;0, SUM(O3:O6)&gt;0), SUM(O96:O99)/(SUM(O3:O6)), 0)</f>
        <v/>
      </c>
      <c r="P101" s="31">
        <f>IF(AND(SUM(P96:P99)&gt;0, SUM(P3:P6)&gt;0), SUM(P96:P99)/(SUM(P3:P6)), 0)</f>
        <v/>
      </c>
      <c r="Q101" s="31">
        <f>IF(AND(SUM(Q96:Q99)&gt;0, SUM(Q3:Q6)&gt;0), SUM(Q96:Q99)/(SUM(Q3:Q6)), 0)</f>
        <v/>
      </c>
      <c r="R101" s="31">
        <f>IF(AND(SUM(R96:R99)&gt;0, SUM(R3:R6)&gt;0), SUM(R96:R99)/(SUM(R3:R6)), 0)</f>
        <v/>
      </c>
      <c r="S101" s="31">
        <f>IF(AND(SUM(S96:S99)&gt;0, SUM(S3:S6)&gt;0), SUM(S96:S99)/(SUM(S3:S6)), 0)</f>
        <v/>
      </c>
      <c r="T101" s="31">
        <f>IF(AND(SUM(T96:T99)&gt;0, SUM(T3:T6)&gt;0), SUM(T96:T99)/(SUM(T3:T6)), 0)</f>
        <v/>
      </c>
      <c r="U101" s="31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Combined_2019_CSE_Odd_CSE411</t>
        </is>
      </c>
    </row>
    <row r="2">
      <c r="A2" s="3" t="inlineStr">
        <is>
          <t>Semester</t>
        </is>
      </c>
      <c r="B2" s="3" t="inlineStr">
        <is>
          <t>Odd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Subject_Name</t>
        </is>
      </c>
      <c r="B3" s="5" t="inlineStr">
        <is>
          <t>FLA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>
        <f>B15 &amp; " % of CIE + " &amp; B16 &amp; " % of SEE"</f>
        <v/>
      </c>
      <c r="L3" s="41" t="n"/>
      <c r="M3" s="41" t="n"/>
      <c r="N3" s="41" t="n"/>
      <c r="O3" s="41">
        <f>B17 &amp; " % of Direct + " &amp; B18 &amp; " % of Indirect"</f>
        <v/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Number_of_Students</t>
        </is>
      </c>
      <c r="B5" s="5" t="n">
        <v>67</v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>
        <f>Combined_Course_Attainment!G23</f>
        <v/>
      </c>
      <c r="H5" s="45">
        <f>Combined_Course_Attainment!H23</f>
        <v/>
      </c>
      <c r="I5" s="41">
        <f>Combined_Course_Attainment!I23</f>
        <v/>
      </c>
      <c r="J5" s="45">
        <f>Combined_Course_Attainment!J23</f>
        <v/>
      </c>
      <c r="K5" s="41">
        <f>Combined_Course_Attainment!K23</f>
        <v/>
      </c>
      <c r="L5" s="45">
        <f>Combined_Course_Attainment!L23</f>
        <v/>
      </c>
      <c r="M5" s="41">
        <f>Combined_Course_Attainment!M23</f>
        <v/>
      </c>
      <c r="N5" s="45">
        <f>Combined_Course_Attainment!N23</f>
        <v/>
      </c>
      <c r="O5" s="41">
        <f>Combined_Course_Attainment!O23</f>
        <v/>
      </c>
      <c r="P5" s="45">
        <f>Combined_Course_Attainment!P23</f>
        <v/>
      </c>
      <c r="Q5" s="43">
        <f>B19</f>
        <v/>
      </c>
      <c r="R5" s="41">
        <f>IF(O5&gt;=B19,"Yes","No")</f>
        <v/>
      </c>
    </row>
    <row r="6">
      <c r="A6" s="3" t="inlineStr">
        <is>
          <t>Subject_Code</t>
        </is>
      </c>
      <c r="B6" s="3" t="inlineStr">
        <is>
          <t>CSE411</t>
        </is>
      </c>
      <c r="D6" s="41" t="n"/>
      <c r="E6" s="41" t="n"/>
      <c r="F6" s="41" t="inlineStr">
        <is>
          <t>CO2</t>
        </is>
      </c>
      <c r="G6" s="41">
        <f>Combined_Course_Attainment!G40</f>
        <v/>
      </c>
      <c r="H6" s="45">
        <f>Combined_Course_Attainment!H40</f>
        <v/>
      </c>
      <c r="I6" s="41">
        <f>Combined_Course_Attainment!I40</f>
        <v/>
      </c>
      <c r="J6" s="45">
        <f>Combined_Course_Attainment!J40</f>
        <v/>
      </c>
      <c r="K6" s="41">
        <f>Combined_Course_Attainment!K40</f>
        <v/>
      </c>
      <c r="L6" s="45">
        <f>Combined_Course_Attainment!L40</f>
        <v/>
      </c>
      <c r="M6" s="41">
        <f>Combined_Course_Attainment!M40</f>
        <v/>
      </c>
      <c r="N6" s="45">
        <f>Combined_Course_Attainment!N40</f>
        <v/>
      </c>
      <c r="O6" s="41">
        <f>Combined_Course_Attainment!O40</f>
        <v/>
      </c>
      <c r="P6" s="45">
        <f>Combined_Course_Attainment!P40</f>
        <v/>
      </c>
      <c r="Q6" s="43">
        <f>B19</f>
        <v/>
      </c>
      <c r="R6" s="41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1" t="n"/>
      <c r="E7" s="41" t="n"/>
      <c r="F7" s="43" t="inlineStr">
        <is>
          <t>CO3</t>
        </is>
      </c>
      <c r="G7" s="41">
        <f>Combined_Course_Attainment!G57</f>
        <v/>
      </c>
      <c r="H7" s="45">
        <f>Combined_Course_Attainment!H57</f>
        <v/>
      </c>
      <c r="I7" s="41">
        <f>Combined_Course_Attainment!I57</f>
        <v/>
      </c>
      <c r="J7" s="45">
        <f>Combined_Course_Attainment!J57</f>
        <v/>
      </c>
      <c r="K7" s="41">
        <f>Combined_Course_Attainment!K57</f>
        <v/>
      </c>
      <c r="L7" s="45">
        <f>Combined_Course_Attainment!L57</f>
        <v/>
      </c>
      <c r="M7" s="41">
        <f>Combined_Course_Attainment!M57</f>
        <v/>
      </c>
      <c r="N7" s="45">
        <f>Combined_Course_Attainment!N57</f>
        <v/>
      </c>
      <c r="O7" s="41">
        <f>Combined_Course_Attainment!O57</f>
        <v/>
      </c>
      <c r="P7" s="45">
        <f>Combined_Course_Attainment!P57</f>
        <v/>
      </c>
      <c r="Q7" s="43">
        <f>B19</f>
        <v/>
      </c>
      <c r="R7" s="41">
        <f>IF(O7&gt;=B19,"Yes","No")</f>
        <v/>
      </c>
    </row>
    <row r="8">
      <c r="A8" s="3" t="inlineStr">
        <is>
          <t>Teacher</t>
        </is>
      </c>
      <c r="B8" s="3" t="inlineStr">
        <is>
          <t>Dr. S. S. Patil</t>
        </is>
      </c>
      <c r="D8" s="41" t="n"/>
      <c r="E8" s="41" t="n"/>
      <c r="F8" s="41" t="inlineStr">
        <is>
          <t>CO4</t>
        </is>
      </c>
      <c r="G8" s="41">
        <f>Combined_Course_Attainment!G74</f>
        <v/>
      </c>
      <c r="H8" s="45">
        <f>Combined_Course_Attainment!H74</f>
        <v/>
      </c>
      <c r="I8" s="41">
        <f>Combined_Course_Attainment!I74</f>
        <v/>
      </c>
      <c r="J8" s="45">
        <f>Combined_Course_Attainment!J74</f>
        <v/>
      </c>
      <c r="K8" s="41">
        <f>Combined_Course_Attainment!K74</f>
        <v/>
      </c>
      <c r="L8" s="45">
        <f>Combined_Course_Attainment!L74</f>
        <v/>
      </c>
      <c r="M8" s="41">
        <f>Combined_Course_Attainment!M74</f>
        <v/>
      </c>
      <c r="N8" s="45">
        <f>Combined_Course_Attainment!N74</f>
        <v/>
      </c>
      <c r="O8" s="41">
        <f>Combined_Course_Attainment!O74</f>
        <v/>
      </c>
      <c r="P8" s="45">
        <f>Combined_Course_Attainment!P74</f>
        <v/>
      </c>
      <c r="Q8" s="43">
        <f>B19</f>
        <v/>
      </c>
      <c r="R8" s="41">
        <f>IF(O8&gt;=B19,"Yes","No")</f>
        <v/>
      </c>
    </row>
    <row r="9">
      <c r="A9" s="5" t="inlineStr">
        <is>
          <t>Number_of_COs</t>
        </is>
      </c>
      <c r="B9" s="5" t="n">
        <v>4</v>
      </c>
    </row>
    <row r="10">
      <c r="A10" s="3" t="inlineStr">
        <is>
          <t>Branch</t>
        </is>
      </c>
      <c r="B10" s="3" t="inlineStr">
        <is>
          <t>CSE</t>
        </is>
      </c>
    </row>
    <row r="11">
      <c r="A11" s="5" t="inlineStr">
        <is>
          <t>Academic_year</t>
        </is>
      </c>
      <c r="B11" s="5" t="inlineStr">
        <is>
          <t>2022-2023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 t="n">
        <v>12</v>
      </c>
      <c r="I4" s="18" t="n">
        <v>12</v>
      </c>
      <c r="J4" s="18" t="n">
        <v>12</v>
      </c>
      <c r="K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 t="n">
        <v>14.66666666666667</v>
      </c>
      <c r="I11" s="18" t="n">
        <v>14.66666666666667</v>
      </c>
      <c r="J11" s="18" t="n">
        <v>14.66666666666667</v>
      </c>
      <c r="K11" s="18" t="n">
        <v>14.66666666666667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 t="n">
        <v>17</v>
      </c>
      <c r="I12" s="18" t="n">
        <v>17</v>
      </c>
      <c r="J12" s="18" t="n">
        <v>17</v>
      </c>
      <c r="K12" s="18" t="n">
        <v>17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 t="n">
        <v>18.66666666666666</v>
      </c>
      <c r="I13" s="18" t="n">
        <v>18.66666666666666</v>
      </c>
      <c r="J13" s="18" t="n">
        <v>18.66666666666666</v>
      </c>
      <c r="K13" s="18" t="n">
        <v>18.66666666666666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 t="n">
        <v>15</v>
      </c>
      <c r="I14" s="18" t="n">
        <v>15</v>
      </c>
      <c r="J14" s="18" t="n">
        <v>15</v>
      </c>
      <c r="K14" s="18" t="n">
        <v>15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 t="n">
        <v>17.66666666666666</v>
      </c>
      <c r="I15" s="18" t="n">
        <v>17.66666666666666</v>
      </c>
      <c r="J15" s="18" t="n">
        <v>17.66666666666666</v>
      </c>
      <c r="K15" s="18" t="n">
        <v>17.66666666666666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 t="n">
        <v>14.66666666666667</v>
      </c>
      <c r="I17" s="18" t="n">
        <v>14.66666666666667</v>
      </c>
      <c r="J17" s="18" t="n">
        <v>14.66666666666667</v>
      </c>
      <c r="K17" s="18" t="n">
        <v>14.66666666666667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 t="n">
        <v>14.33333333333333</v>
      </c>
      <c r="I19" s="18" t="n">
        <v>14.33333333333333</v>
      </c>
      <c r="J19" s="18" t="n">
        <v>14.33333333333333</v>
      </c>
      <c r="K19" s="18" t="n">
        <v>14.33333333333333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 t="n">
        <v>15.66666666666667</v>
      </c>
      <c r="I20" s="18" t="n">
        <v>15.66666666666667</v>
      </c>
      <c r="J20" s="18" t="n">
        <v>15.66666666666667</v>
      </c>
      <c r="K20" s="18" t="n">
        <v>15.66666666666667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 t="n">
        <v>16.33333333333333</v>
      </c>
      <c r="I21" s="18" t="n">
        <v>16.33333333333333</v>
      </c>
      <c r="J21" s="18" t="n">
        <v>16.33333333333333</v>
      </c>
      <c r="K21" s="18" t="n">
        <v>16.33333333333333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 t="n">
        <v>18</v>
      </c>
      <c r="I22" s="18" t="n">
        <v>18</v>
      </c>
      <c r="J22" s="18" t="n">
        <v>18</v>
      </c>
      <c r="K22" s="18" t="n">
        <v>18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 t="n">
        <v>14.33333333333333</v>
      </c>
      <c r="I23" s="18" t="n">
        <v>14.33333333333333</v>
      </c>
      <c r="J23" s="18" t="n">
        <v>14.33333333333333</v>
      </c>
      <c r="K23" s="18" t="n">
        <v>14.33333333333333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 t="n">
        <v>15</v>
      </c>
      <c r="I24" s="18" t="n">
        <v>15</v>
      </c>
      <c r="J24" s="18" t="n">
        <v>15</v>
      </c>
      <c r="K24" s="18" t="n">
        <v>15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 t="n">
        <v>17</v>
      </c>
      <c r="I25" s="18" t="n">
        <v>17</v>
      </c>
      <c r="J25" s="18" t="n">
        <v>17</v>
      </c>
      <c r="K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 t="n">
        <v>14.33333333333333</v>
      </c>
      <c r="I26" s="18" t="n">
        <v>14.33333333333333</v>
      </c>
      <c r="J26" s="18" t="n">
        <v>14.33333333333333</v>
      </c>
      <c r="K26" s="18" t="n">
        <v>14.33333333333333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 t="n">
        <v>15.66666666666667</v>
      </c>
      <c r="I27" s="18" t="n">
        <v>15.66666666666667</v>
      </c>
      <c r="J27" s="18" t="n">
        <v>15.66666666666667</v>
      </c>
      <c r="K27" s="18" t="n">
        <v>15.66666666666667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 t="n">
        <v>14</v>
      </c>
      <c r="I28" s="18" t="n">
        <v>14</v>
      </c>
      <c r="J28" s="18" t="n">
        <v>14</v>
      </c>
      <c r="K28" s="18" t="n">
        <v>14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 t="n">
        <v>15.66666666666667</v>
      </c>
      <c r="I29" s="18" t="n">
        <v>15.66666666666667</v>
      </c>
      <c r="J29" s="18" t="n">
        <v>15.66666666666667</v>
      </c>
      <c r="K29" s="18" t="n">
        <v>15.66666666666667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 t="n">
        <v>15.66666666666667</v>
      </c>
      <c r="I30" s="18" t="n">
        <v>15.66666666666667</v>
      </c>
      <c r="J30" s="18" t="n">
        <v>15.66666666666667</v>
      </c>
      <c r="K30" s="18" t="n">
        <v>15.66666666666667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14</v>
      </c>
      <c r="D31" s="17" t="n">
        <v>14</v>
      </c>
      <c r="E31" s="17" t="n">
        <v>14</v>
      </c>
      <c r="F31" s="17" t="n">
        <v>14</v>
      </c>
      <c r="H31" s="18" t="n">
        <v>14</v>
      </c>
      <c r="I31" s="18" t="n">
        <v>14</v>
      </c>
      <c r="J31" s="18" t="n">
        <v>14</v>
      </c>
      <c r="K31" s="18" t="n">
        <v>14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15.33333333333333</v>
      </c>
      <c r="D32" s="19" t="n">
        <v>15.33333333333333</v>
      </c>
      <c r="E32" s="19" t="n">
        <v>15.33333333333333</v>
      </c>
      <c r="F32" s="19" t="n">
        <v>15.33333333333333</v>
      </c>
      <c r="H32" s="18" t="n">
        <v>15.33333333333333</v>
      </c>
      <c r="I32" s="18" t="n">
        <v>15.33333333333333</v>
      </c>
      <c r="J32" s="18" t="n">
        <v>15.33333333333333</v>
      </c>
      <c r="K32" s="18" t="n">
        <v>15.33333333333333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14.66666666666667</v>
      </c>
      <c r="D33" s="17" t="n">
        <v>14.66666666666667</v>
      </c>
      <c r="E33" s="17" t="n">
        <v>14.66666666666667</v>
      </c>
      <c r="F33" s="17" t="n">
        <v>14.66666666666667</v>
      </c>
      <c r="H33" s="18" t="n">
        <v>14.66666666666667</v>
      </c>
      <c r="I33" s="18" t="n">
        <v>14.66666666666667</v>
      </c>
      <c r="J33" s="18" t="n">
        <v>14.66666666666667</v>
      </c>
      <c r="K33" s="18" t="n">
        <v>14.66666666666667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15</v>
      </c>
      <c r="D34" s="19" t="n">
        <v>15</v>
      </c>
      <c r="E34" s="19" t="n">
        <v>15</v>
      </c>
      <c r="F34" s="19" t="n">
        <v>15</v>
      </c>
      <c r="H34" s="18" t="n">
        <v>15</v>
      </c>
      <c r="I34" s="18" t="n">
        <v>15</v>
      </c>
      <c r="J34" s="18" t="n">
        <v>15</v>
      </c>
      <c r="K34" s="18" t="n">
        <v>15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15</v>
      </c>
      <c r="D35" s="17" t="n">
        <v>15</v>
      </c>
      <c r="E35" s="17" t="n">
        <v>15</v>
      </c>
      <c r="F35" s="17" t="n">
        <v>15</v>
      </c>
      <c r="H35" s="18" t="n">
        <v>15</v>
      </c>
      <c r="I35" s="18" t="n">
        <v>15</v>
      </c>
      <c r="J35" s="18" t="n">
        <v>15</v>
      </c>
      <c r="K35" s="18" t="n">
        <v>15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16.33333333333334</v>
      </c>
      <c r="D36" s="19" t="n">
        <v>16.33333333333334</v>
      </c>
      <c r="E36" s="19" t="n">
        <v>16.33333333333334</v>
      </c>
      <c r="F36" s="19" t="n">
        <v>16.33333333333334</v>
      </c>
      <c r="H36" s="18" t="n">
        <v>16.33333333333334</v>
      </c>
      <c r="I36" s="18" t="n">
        <v>16.33333333333334</v>
      </c>
      <c r="J36" s="18" t="n">
        <v>16.33333333333334</v>
      </c>
      <c r="K36" s="18" t="n">
        <v>16.33333333333334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18.33333333333334</v>
      </c>
      <c r="D37" s="17" t="n">
        <v>18.33333333333334</v>
      </c>
      <c r="E37" s="17" t="n">
        <v>18.33333333333334</v>
      </c>
      <c r="F37" s="17" t="n">
        <v>18.33333333333334</v>
      </c>
      <c r="H37" s="18" t="n">
        <v>18.33333333333334</v>
      </c>
      <c r="I37" s="18" t="n">
        <v>18.33333333333334</v>
      </c>
      <c r="J37" s="18" t="n">
        <v>18.33333333333334</v>
      </c>
      <c r="K37" s="18" t="n">
        <v>18.33333333333334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14.66666666666667</v>
      </c>
      <c r="D38" s="19" t="n">
        <v>14.66666666666667</v>
      </c>
      <c r="E38" s="19" t="n">
        <v>14.66666666666667</v>
      </c>
      <c r="F38" s="19" t="n">
        <v>14.66666666666667</v>
      </c>
      <c r="H38" s="18" t="n">
        <v>14.66666666666667</v>
      </c>
      <c r="I38" s="18" t="n">
        <v>14.66666666666667</v>
      </c>
      <c r="J38" s="18" t="n">
        <v>14.66666666666667</v>
      </c>
      <c r="K38" s="18" t="n">
        <v>14.66666666666667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15</v>
      </c>
      <c r="D39" s="17" t="n">
        <v>15</v>
      </c>
      <c r="E39" s="17" t="n">
        <v>15</v>
      </c>
      <c r="F39" s="17" t="n">
        <v>15</v>
      </c>
      <c r="H39" s="18" t="n">
        <v>15</v>
      </c>
      <c r="I39" s="18" t="n">
        <v>15</v>
      </c>
      <c r="J39" s="18" t="n">
        <v>15</v>
      </c>
      <c r="K39" s="18" t="n">
        <v>15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16</v>
      </c>
      <c r="D40" s="19" t="n">
        <v>16</v>
      </c>
      <c r="E40" s="19" t="n">
        <v>16</v>
      </c>
      <c r="F40" s="19" t="n">
        <v>16</v>
      </c>
      <c r="H40" s="18" t="n">
        <v>16</v>
      </c>
      <c r="I40" s="18" t="n">
        <v>16</v>
      </c>
      <c r="J40" s="18" t="n">
        <v>16</v>
      </c>
      <c r="K40" s="18" t="n">
        <v>16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14.33333333333333</v>
      </c>
      <c r="D41" s="17" t="n">
        <v>14.33333333333333</v>
      </c>
      <c r="E41" s="17" t="n">
        <v>14.33333333333333</v>
      </c>
      <c r="F41" s="17" t="n">
        <v>14.33333333333333</v>
      </c>
      <c r="H41" s="18" t="n">
        <v>14.33333333333333</v>
      </c>
      <c r="I41" s="18" t="n">
        <v>14.33333333333333</v>
      </c>
      <c r="J41" s="18" t="n">
        <v>14.33333333333333</v>
      </c>
      <c r="K41" s="18" t="n">
        <v>14.33333333333333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15.33333333333333</v>
      </c>
      <c r="D42" s="19" t="n">
        <v>15.33333333333333</v>
      </c>
      <c r="E42" s="19" t="n">
        <v>15.33333333333333</v>
      </c>
      <c r="F42" s="19" t="n">
        <v>15.33333333333333</v>
      </c>
      <c r="H42" s="18" t="n">
        <v>15.33333333333333</v>
      </c>
      <c r="I42" s="18" t="n">
        <v>15.33333333333333</v>
      </c>
      <c r="J42" s="18" t="n">
        <v>15.33333333333333</v>
      </c>
      <c r="K42" s="18" t="n">
        <v>15.33333333333333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17</v>
      </c>
      <c r="D43" s="17" t="n">
        <v>17</v>
      </c>
      <c r="E43" s="17" t="n">
        <v>17</v>
      </c>
      <c r="F43" s="17" t="n">
        <v>17</v>
      </c>
      <c r="H43" s="18" t="n">
        <v>17</v>
      </c>
      <c r="I43" s="18" t="n">
        <v>17</v>
      </c>
      <c r="J43" s="18" t="n">
        <v>17</v>
      </c>
      <c r="K43" s="18" t="n">
        <v>17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14.66666666666667</v>
      </c>
      <c r="D44" s="19" t="n">
        <v>14.66666666666667</v>
      </c>
      <c r="E44" s="19" t="n">
        <v>14.66666666666667</v>
      </c>
      <c r="F44" s="19" t="n">
        <v>14.66666666666667</v>
      </c>
      <c r="H44" s="18" t="n">
        <v>14.66666666666667</v>
      </c>
      <c r="I44" s="18" t="n">
        <v>14.66666666666667</v>
      </c>
      <c r="J44" s="18" t="n">
        <v>14.66666666666667</v>
      </c>
      <c r="K44" s="18" t="n">
        <v>14.66666666666667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12.66666666666667</v>
      </c>
      <c r="D45" s="17" t="n">
        <v>12.66666666666667</v>
      </c>
      <c r="E45" s="17" t="n">
        <v>12.66666666666667</v>
      </c>
      <c r="F45" s="17" t="n">
        <v>12.66666666666667</v>
      </c>
      <c r="H45" s="18" t="n">
        <v>12.66666666666667</v>
      </c>
      <c r="I45" s="18" t="n">
        <v>12.66666666666667</v>
      </c>
      <c r="J45" s="18" t="n">
        <v>12.66666666666667</v>
      </c>
      <c r="K45" s="18" t="n">
        <v>12.66666666666667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14.66666666666667</v>
      </c>
      <c r="D46" s="19" t="n">
        <v>14.66666666666667</v>
      </c>
      <c r="E46" s="19" t="n">
        <v>14.66666666666667</v>
      </c>
      <c r="F46" s="19" t="n">
        <v>14.66666666666667</v>
      </c>
      <c r="H46" s="18" t="n">
        <v>14.66666666666667</v>
      </c>
      <c r="I46" s="18" t="n">
        <v>14.66666666666667</v>
      </c>
      <c r="J46" s="18" t="n">
        <v>14.66666666666667</v>
      </c>
      <c r="K46" s="18" t="n">
        <v>14.66666666666667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14.33333333333333</v>
      </c>
      <c r="D47" s="17" t="n">
        <v>14.33333333333333</v>
      </c>
      <c r="E47" s="17" t="n">
        <v>14.33333333333333</v>
      </c>
      <c r="F47" s="17" t="n">
        <v>14.33333333333333</v>
      </c>
      <c r="H47" s="18" t="n">
        <v>14.33333333333333</v>
      </c>
      <c r="I47" s="18" t="n">
        <v>14.33333333333333</v>
      </c>
      <c r="J47" s="18" t="n">
        <v>14.33333333333333</v>
      </c>
      <c r="K47" s="18" t="n">
        <v>14.33333333333333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13.66666666666667</v>
      </c>
      <c r="D48" s="19" t="n">
        <v>13.66666666666667</v>
      </c>
      <c r="E48" s="19" t="n">
        <v>13.66666666666667</v>
      </c>
      <c r="F48" s="19" t="n">
        <v>13.66666666666667</v>
      </c>
      <c r="H48" s="18" t="n">
        <v>13.66666666666667</v>
      </c>
      <c r="I48" s="18" t="n">
        <v>13.66666666666667</v>
      </c>
      <c r="J48" s="18" t="n">
        <v>13.66666666666667</v>
      </c>
      <c r="K48" s="18" t="n">
        <v>13.66666666666667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16.33333333333334</v>
      </c>
      <c r="D49" s="17" t="n">
        <v>16.33333333333334</v>
      </c>
      <c r="E49" s="17" t="n">
        <v>16.33333333333334</v>
      </c>
      <c r="F49" s="17" t="n">
        <v>16.33333333333334</v>
      </c>
      <c r="H49" s="18" t="n">
        <v>16.33333333333334</v>
      </c>
      <c r="I49" s="18" t="n">
        <v>16.33333333333334</v>
      </c>
      <c r="J49" s="18" t="n">
        <v>16.33333333333334</v>
      </c>
      <c r="K49" s="18" t="n">
        <v>16.33333333333334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15.33333333333333</v>
      </c>
      <c r="D50" s="19" t="n">
        <v>15.33333333333333</v>
      </c>
      <c r="E50" s="19" t="n">
        <v>15.33333333333333</v>
      </c>
      <c r="F50" s="19" t="n">
        <v>15.33333333333333</v>
      </c>
      <c r="H50" s="18" t="n">
        <v>15.33333333333333</v>
      </c>
      <c r="I50" s="18" t="n">
        <v>15.33333333333333</v>
      </c>
      <c r="J50" s="18" t="n">
        <v>15.33333333333333</v>
      </c>
      <c r="K50" s="18" t="n">
        <v>15.33333333333333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15</v>
      </c>
      <c r="D51" s="17" t="n">
        <v>15</v>
      </c>
      <c r="E51" s="17" t="n">
        <v>15</v>
      </c>
      <c r="F51" s="17" t="n">
        <v>15</v>
      </c>
      <c r="H51" s="18" t="n">
        <v>15</v>
      </c>
      <c r="I51" s="18" t="n">
        <v>15</v>
      </c>
      <c r="J51" s="18" t="n">
        <v>15</v>
      </c>
      <c r="K51" s="18" t="n">
        <v>15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15</v>
      </c>
      <c r="D52" s="19" t="n">
        <v>15</v>
      </c>
      <c r="E52" s="19" t="n">
        <v>15</v>
      </c>
      <c r="F52" s="19" t="n">
        <v>15</v>
      </c>
      <c r="H52" s="18" t="n">
        <v>15</v>
      </c>
      <c r="I52" s="18" t="n">
        <v>15</v>
      </c>
      <c r="J52" s="18" t="n">
        <v>15</v>
      </c>
      <c r="K52" s="18" t="n">
        <v>15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15</v>
      </c>
      <c r="D53" s="17" t="n">
        <v>15</v>
      </c>
      <c r="E53" s="17" t="n">
        <v>15</v>
      </c>
      <c r="F53" s="17" t="n">
        <v>15</v>
      </c>
      <c r="H53" s="18" t="n">
        <v>15</v>
      </c>
      <c r="I53" s="18" t="n">
        <v>15</v>
      </c>
      <c r="J53" s="18" t="n">
        <v>15</v>
      </c>
      <c r="K53" s="18" t="n">
        <v>15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15</v>
      </c>
      <c r="D54" s="19" t="n">
        <v>15</v>
      </c>
      <c r="E54" s="19" t="n">
        <v>15</v>
      </c>
      <c r="F54" s="19" t="n">
        <v>15</v>
      </c>
      <c r="H54" s="18" t="n">
        <v>15</v>
      </c>
      <c r="I54" s="18" t="n">
        <v>15</v>
      </c>
      <c r="J54" s="18" t="n">
        <v>15</v>
      </c>
      <c r="K54" s="18" t="n">
        <v>15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16</v>
      </c>
      <c r="D55" s="17" t="n">
        <v>16</v>
      </c>
      <c r="E55" s="17" t="n">
        <v>16</v>
      </c>
      <c r="F55" s="17" t="n">
        <v>16</v>
      </c>
      <c r="H55" s="18" t="n">
        <v>16</v>
      </c>
      <c r="I55" s="18" t="n">
        <v>16</v>
      </c>
      <c r="J55" s="18" t="n">
        <v>16</v>
      </c>
      <c r="K55" s="18" t="n">
        <v>16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15.66666666666667</v>
      </c>
      <c r="D56" s="19" t="n">
        <v>15.66666666666667</v>
      </c>
      <c r="E56" s="19" t="n">
        <v>15.66666666666667</v>
      </c>
      <c r="F56" s="19" t="n">
        <v>15.66666666666667</v>
      </c>
      <c r="H56" s="18" t="n">
        <v>15.66666666666667</v>
      </c>
      <c r="I56" s="18" t="n">
        <v>15.66666666666667</v>
      </c>
      <c r="J56" s="18" t="n">
        <v>15.66666666666667</v>
      </c>
      <c r="K56" s="18" t="n">
        <v>15.66666666666667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15</v>
      </c>
      <c r="D57" s="17" t="n">
        <v>15</v>
      </c>
      <c r="E57" s="17" t="n">
        <v>15</v>
      </c>
      <c r="F57" s="17" t="n">
        <v>15</v>
      </c>
      <c r="H57" s="18" t="n">
        <v>15</v>
      </c>
      <c r="I57" s="18" t="n">
        <v>15</v>
      </c>
      <c r="J57" s="18" t="n">
        <v>15</v>
      </c>
      <c r="K57" s="18" t="n">
        <v>15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COUNTIF(C11:C57, "&gt;="&amp;$C$4)=0</formula>
    </cfRule>
  </conditionalFormatting>
  <conditionalFormatting sqref="C11:C57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57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57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COUNTIF(D11:D57, "&gt;="&amp;$D$4)=0</formula>
    </cfRule>
  </conditionalFormatting>
  <conditionalFormatting sqref="D11:D57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COUNTIF(E11:E57, "&gt;="&amp;$E$4)=0</formula>
    </cfRule>
  </conditionalFormatting>
  <conditionalFormatting sqref="E11:E57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COUNTIF(F11:F57, "&gt;="&amp;$F$4)=0</formula>
    </cfRule>
  </conditionalFormatting>
  <conditionalFormatting sqref="F11:F57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 t="n">
        <v>30</v>
      </c>
      <c r="R3" s="18" t="n">
        <v>10</v>
      </c>
      <c r="S3" s="18" t="n">
        <v>40</v>
      </c>
      <c r="T3" s="18" t="n">
        <v>20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 t="n">
        <v>18</v>
      </c>
      <c r="R4" s="18" t="n">
        <v>6</v>
      </c>
      <c r="S4" s="18" t="n">
        <v>24</v>
      </c>
      <c r="T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 t="n">
        <v>23</v>
      </c>
      <c r="R11" s="18" t="n">
        <v>7</v>
      </c>
      <c r="S11" s="18" t="n">
        <v>32</v>
      </c>
      <c r="T11" s="18" t="n">
        <v>16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 t="n">
        <v>22</v>
      </c>
      <c r="R12" s="18" t="n">
        <v>8</v>
      </c>
      <c r="S12" s="18" t="n">
        <v>17</v>
      </c>
      <c r="T12" s="18" t="n">
        <v>10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 t="n">
        <v>30</v>
      </c>
      <c r="R13" s="18" t="n">
        <v>7</v>
      </c>
      <c r="S13" s="18" t="n">
        <v>35</v>
      </c>
      <c r="T13" s="18" t="n">
        <v>17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 t="n">
        <v>20</v>
      </c>
      <c r="R14" s="18" t="n">
        <v>9</v>
      </c>
      <c r="S14" s="18" t="n">
        <v>16</v>
      </c>
      <c r="T14" s="18" t="n">
        <v>16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 t="n">
        <v>29</v>
      </c>
      <c r="R15" s="18" t="n">
        <v>9</v>
      </c>
      <c r="S15" s="18" t="n">
        <v>18</v>
      </c>
      <c r="T15" s="18" t="n">
        <v>14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 t="n">
        <v>15</v>
      </c>
      <c r="R16" s="18" t="n">
        <v>7</v>
      </c>
      <c r="S16" s="18" t="n">
        <v>17</v>
      </c>
      <c r="T16" s="18" t="n">
        <v>13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 t="n">
        <v>3</v>
      </c>
      <c r="R17" s="18" t="n">
        <v>3</v>
      </c>
      <c r="S17" s="18" t="n">
        <v>25</v>
      </c>
      <c r="T17" s="18" t="n">
        <v>14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 t="n">
        <v>24</v>
      </c>
      <c r="R18" s="18" t="n">
        <v>10</v>
      </c>
      <c r="S18" s="18" t="n">
        <v>18</v>
      </c>
      <c r="T18" s="18" t="n">
        <v>6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 t="n">
        <v>16</v>
      </c>
      <c r="R19" s="18" t="n">
        <v>5</v>
      </c>
      <c r="S19" s="18" t="n">
        <v>19</v>
      </c>
      <c r="T19" s="18" t="n">
        <v>2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 t="n">
        <v>30</v>
      </c>
      <c r="R20" s="18" t="n">
        <v>10</v>
      </c>
      <c r="S20" s="18" t="n">
        <v>30</v>
      </c>
      <c r="T20" s="18" t="n">
        <v>17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 t="n">
        <v>28</v>
      </c>
      <c r="R21" s="18" t="n">
        <v>8</v>
      </c>
      <c r="S21" s="18" t="n">
        <v>33</v>
      </c>
      <c r="T21" s="18" t="n">
        <v>18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 t="n">
        <v>24</v>
      </c>
      <c r="R22" s="18" t="n">
        <v>9</v>
      </c>
      <c r="S22" s="18" t="n">
        <v>32</v>
      </c>
      <c r="T22" s="18" t="n">
        <v>17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 t="n">
        <v>26</v>
      </c>
      <c r="R23" s="18" t="n">
        <v>9</v>
      </c>
      <c r="S23" s="18" t="n">
        <v>18</v>
      </c>
      <c r="T23" s="18" t="n">
        <v>17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 t="n">
        <v>26</v>
      </c>
      <c r="R24" s="18" t="n">
        <v>9</v>
      </c>
      <c r="S24" s="18" t="n">
        <v>33</v>
      </c>
      <c r="T24" s="18" t="n">
        <v>17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 t="n">
        <v>24</v>
      </c>
      <c r="R25" s="18" t="n">
        <v>7</v>
      </c>
      <c r="S25" s="18" t="n">
        <v>18</v>
      </c>
      <c r="T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 t="n">
        <v>19</v>
      </c>
      <c r="R26" s="18" t="n">
        <v>6</v>
      </c>
      <c r="S26" s="18" t="n">
        <v>14</v>
      </c>
      <c r="T26" s="18" t="n">
        <v>12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 t="n">
        <v>21</v>
      </c>
      <c r="R27" s="18" t="n">
        <v>10</v>
      </c>
      <c r="S27" s="18" t="n">
        <v>33</v>
      </c>
      <c r="T27" s="18" t="n">
        <v>17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 t="n">
        <v>15</v>
      </c>
      <c r="R28" s="18" t="n">
        <v>0</v>
      </c>
      <c r="S28" s="18" t="n">
        <v>18</v>
      </c>
      <c r="T28" s="18" t="n">
        <v>13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 t="n">
        <v>26</v>
      </c>
      <c r="R29" s="18" t="n">
        <v>9</v>
      </c>
      <c r="S29" s="18" t="n">
        <v>33</v>
      </c>
      <c r="T29" s="18" t="n">
        <v>14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 t="n">
        <v>24</v>
      </c>
      <c r="R30" s="18" t="n">
        <v>10</v>
      </c>
      <c r="S30" s="18" t="n">
        <v>32</v>
      </c>
      <c r="T30" s="18" t="n">
        <v>16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3</v>
      </c>
      <c r="D31" s="17" t="n">
        <v>4</v>
      </c>
      <c r="E31" s="17" t="n">
        <v>4</v>
      </c>
      <c r="F31" s="17" t="n">
        <v>2</v>
      </c>
      <c r="G31" s="17" t="n">
        <v>2</v>
      </c>
      <c r="H31" s="17" t="n">
        <v>5</v>
      </c>
      <c r="I31" s="17" t="n">
        <v>6</v>
      </c>
      <c r="J31" s="17" t="n">
        <v>9</v>
      </c>
      <c r="K31" s="17" t="n">
        <v>8</v>
      </c>
      <c r="L31" s="17" t="n">
        <v>7</v>
      </c>
      <c r="M31" s="17" t="n">
        <v>8</v>
      </c>
      <c r="N31" s="17" t="n">
        <v>8</v>
      </c>
      <c r="O31" s="17" t="n">
        <v>8</v>
      </c>
      <c r="Q31" s="18" t="n">
        <v>22</v>
      </c>
      <c r="R31" s="18" t="n">
        <v>6</v>
      </c>
      <c r="S31" s="18" t="n">
        <v>31</v>
      </c>
      <c r="T31" s="18" t="n">
        <v>15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2</v>
      </c>
      <c r="F32" s="19" t="n">
        <v>5</v>
      </c>
      <c r="G32" s="19" t="n">
        <v>3</v>
      </c>
      <c r="H32" s="19" t="n">
        <v>5</v>
      </c>
      <c r="I32" s="19" t="n">
        <v>10</v>
      </c>
      <c r="J32" s="19" t="n">
        <v>10</v>
      </c>
      <c r="K32" s="19" t="n">
        <v>9</v>
      </c>
      <c r="L32" s="19" t="n">
        <v>8</v>
      </c>
      <c r="M32" s="19" t="n">
        <v>0</v>
      </c>
      <c r="N32" s="19" t="n">
        <v>7</v>
      </c>
      <c r="O32" s="19" t="n">
        <v>9</v>
      </c>
      <c r="Q32" s="18" t="n">
        <v>29</v>
      </c>
      <c r="R32" s="18" t="n">
        <v>7</v>
      </c>
      <c r="S32" s="18" t="n">
        <v>24</v>
      </c>
      <c r="T32" s="18" t="n">
        <v>17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4</v>
      </c>
      <c r="D33" s="17" t="n">
        <v>5</v>
      </c>
      <c r="E33" s="17" t="n">
        <v>5</v>
      </c>
      <c r="F33" s="17" t="n">
        <v>5</v>
      </c>
      <c r="G33" s="17" t="n">
        <v>3</v>
      </c>
      <c r="H33" s="17" t="n">
        <v>3</v>
      </c>
      <c r="I33" s="17" t="n">
        <v>8</v>
      </c>
      <c r="J33" s="17" t="n">
        <v>9</v>
      </c>
      <c r="K33" s="17" t="n">
        <v>8</v>
      </c>
      <c r="L33" s="17" t="n">
        <v>8</v>
      </c>
      <c r="M33" s="17" t="n">
        <v>3</v>
      </c>
      <c r="N33" s="17" t="n">
        <v>3</v>
      </c>
      <c r="O33" s="17" t="n">
        <v>9</v>
      </c>
      <c r="Q33" s="18" t="n">
        <v>26</v>
      </c>
      <c r="R33" s="18" t="n">
        <v>10</v>
      </c>
      <c r="S33" s="18" t="n">
        <v>22</v>
      </c>
      <c r="T33" s="18" t="n">
        <v>15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5</v>
      </c>
      <c r="D34" s="19" t="n">
        <v>4</v>
      </c>
      <c r="E34" s="19" t="n">
        <v>3</v>
      </c>
      <c r="F34" s="19" t="n">
        <v>3</v>
      </c>
      <c r="G34" s="19" t="n">
        <v>2</v>
      </c>
      <c r="H34" s="19" t="n">
        <v>3</v>
      </c>
      <c r="I34" s="19" t="n">
        <v>0</v>
      </c>
      <c r="J34" s="19" t="n">
        <v>6</v>
      </c>
      <c r="K34" s="19" t="n">
        <v>9</v>
      </c>
      <c r="L34" s="19" t="n">
        <v>8</v>
      </c>
      <c r="M34" s="19" t="n">
        <v>2</v>
      </c>
      <c r="N34" s="19" t="n">
        <v>0</v>
      </c>
      <c r="O34" s="19" t="n">
        <v>9</v>
      </c>
      <c r="Q34" s="18" t="n">
        <v>15</v>
      </c>
      <c r="R34" s="18" t="n">
        <v>6</v>
      </c>
      <c r="S34" s="18" t="n">
        <v>19</v>
      </c>
      <c r="T34" s="18" t="n">
        <v>14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5</v>
      </c>
      <c r="D35" s="17" t="n">
        <v>4</v>
      </c>
      <c r="E35" s="17" t="n">
        <v>3</v>
      </c>
      <c r="F35" s="17" t="n">
        <v>5</v>
      </c>
      <c r="G35" s="17" t="n">
        <v>3</v>
      </c>
      <c r="H35" s="17" t="n">
        <v>3</v>
      </c>
      <c r="I35" s="17" t="n">
        <v>0</v>
      </c>
      <c r="J35" s="17" t="n">
        <v>8</v>
      </c>
      <c r="K35" s="17" t="n">
        <v>8</v>
      </c>
      <c r="L35" s="17" t="n">
        <v>9</v>
      </c>
      <c r="M35" s="17" t="n">
        <v>9</v>
      </c>
      <c r="N35" s="17" t="n">
        <v>8</v>
      </c>
      <c r="O35" s="17" t="n">
        <v>0</v>
      </c>
      <c r="Q35" s="18" t="n">
        <v>17</v>
      </c>
      <c r="R35" s="18" t="n">
        <v>8</v>
      </c>
      <c r="S35" s="18" t="n">
        <v>34</v>
      </c>
      <c r="T35" s="18" t="n">
        <v>6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5</v>
      </c>
      <c r="D36" s="19" t="n">
        <v>5</v>
      </c>
      <c r="E36" s="19" t="n">
        <v>5</v>
      </c>
      <c r="F36" s="19" t="n">
        <v>3</v>
      </c>
      <c r="G36" s="19" t="n">
        <v>5</v>
      </c>
      <c r="H36" s="19" t="n">
        <v>5</v>
      </c>
      <c r="I36" s="19" t="n">
        <v>8</v>
      </c>
      <c r="J36" s="19" t="n">
        <v>8</v>
      </c>
      <c r="K36" s="19" t="n">
        <v>8</v>
      </c>
      <c r="L36" s="19" t="n">
        <v>7</v>
      </c>
      <c r="M36" s="19" t="n">
        <v>2</v>
      </c>
      <c r="N36" s="19" t="n">
        <v>5</v>
      </c>
      <c r="O36" s="19" t="n">
        <v>8</v>
      </c>
      <c r="Q36" s="18" t="n">
        <v>26</v>
      </c>
      <c r="R36" s="18" t="n">
        <v>8</v>
      </c>
      <c r="S36" s="18" t="n">
        <v>22</v>
      </c>
      <c r="T36" s="18" t="n">
        <v>18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3</v>
      </c>
      <c r="D37" s="17" t="n">
        <v>5</v>
      </c>
      <c r="E37" s="17" t="n">
        <v>5</v>
      </c>
      <c r="F37" s="17" t="n">
        <v>5</v>
      </c>
      <c r="G37" s="17" t="n">
        <v>5</v>
      </c>
      <c r="H37" s="17" t="n">
        <v>5</v>
      </c>
      <c r="I37" s="17" t="n">
        <v>10</v>
      </c>
      <c r="J37" s="17" t="n">
        <v>9</v>
      </c>
      <c r="K37" s="17" t="n">
        <v>8</v>
      </c>
      <c r="L37" s="17" t="n">
        <v>10</v>
      </c>
      <c r="M37" s="17" t="n">
        <v>8</v>
      </c>
      <c r="N37" s="17" t="n">
        <v>9</v>
      </c>
      <c r="O37" s="17" t="n">
        <v>9</v>
      </c>
      <c r="Q37" s="18" t="n">
        <v>27</v>
      </c>
      <c r="R37" s="18" t="n">
        <v>10</v>
      </c>
      <c r="S37" s="18" t="n">
        <v>35</v>
      </c>
      <c r="T37" s="18" t="n">
        <v>19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5</v>
      </c>
      <c r="D38" s="19" t="n">
        <v>5</v>
      </c>
      <c r="E38" s="19" t="n">
        <v>3</v>
      </c>
      <c r="F38" s="19" t="n">
        <v>2</v>
      </c>
      <c r="G38" s="19" t="n">
        <v>3</v>
      </c>
      <c r="H38" s="19" t="n">
        <v>5</v>
      </c>
      <c r="I38" s="19" t="n">
        <v>2</v>
      </c>
      <c r="J38" s="19" t="n">
        <v>4</v>
      </c>
      <c r="K38" s="19" t="n">
        <v>0</v>
      </c>
      <c r="L38" s="19" t="n">
        <v>10</v>
      </c>
      <c r="M38" s="19" t="n">
        <v>0</v>
      </c>
      <c r="N38" s="19" t="n">
        <v>0</v>
      </c>
      <c r="O38" s="19" t="n">
        <v>9</v>
      </c>
      <c r="Q38" s="18" t="n">
        <v>16</v>
      </c>
      <c r="R38" s="18" t="n">
        <v>5</v>
      </c>
      <c r="S38" s="18" t="n">
        <v>10</v>
      </c>
      <c r="T38" s="18" t="n">
        <v>17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5</v>
      </c>
      <c r="D39" s="17" t="n">
        <v>4</v>
      </c>
      <c r="E39" s="17" t="n">
        <v>3</v>
      </c>
      <c r="F39" s="17" t="n">
        <v>3</v>
      </c>
      <c r="G39" s="17" t="n">
        <v>3</v>
      </c>
      <c r="H39" s="17" t="n">
        <v>5</v>
      </c>
      <c r="I39" s="17" t="n">
        <v>0</v>
      </c>
      <c r="J39" s="17" t="n">
        <v>0</v>
      </c>
      <c r="K39" s="17" t="n">
        <v>5</v>
      </c>
      <c r="L39" s="17" t="n">
        <v>7</v>
      </c>
      <c r="M39" s="17" t="n">
        <v>7</v>
      </c>
      <c r="N39" s="17" t="n">
        <v>8</v>
      </c>
      <c r="O39" s="17" t="n">
        <v>9</v>
      </c>
      <c r="Q39" s="18" t="n">
        <v>9</v>
      </c>
      <c r="R39" s="18" t="n">
        <v>6</v>
      </c>
      <c r="S39" s="18" t="n">
        <v>27</v>
      </c>
      <c r="T39" s="18" t="n">
        <v>17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4</v>
      </c>
      <c r="E40" s="19" t="n">
        <v>2</v>
      </c>
      <c r="F40" s="19" t="n">
        <v>0</v>
      </c>
      <c r="G40" s="19" t="n">
        <v>3</v>
      </c>
      <c r="H40" s="19" t="n">
        <v>3</v>
      </c>
      <c r="I40" s="19" t="n">
        <v>6</v>
      </c>
      <c r="J40" s="19" t="n">
        <v>7</v>
      </c>
      <c r="K40" s="19" t="n">
        <v>9</v>
      </c>
      <c r="L40" s="19" t="n">
        <v>10</v>
      </c>
      <c r="M40" s="19" t="n">
        <v>0</v>
      </c>
      <c r="N40" s="19" t="n">
        <v>8</v>
      </c>
      <c r="O40" s="19" t="n">
        <v>10</v>
      </c>
      <c r="Q40" s="18" t="n">
        <v>19</v>
      </c>
      <c r="R40" s="18" t="n">
        <v>2</v>
      </c>
      <c r="S40" s="18" t="n">
        <v>27</v>
      </c>
      <c r="T40" s="18" t="n">
        <v>16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5</v>
      </c>
      <c r="D41" s="17" t="n">
        <v>4</v>
      </c>
      <c r="E41" s="17" t="n">
        <v>3</v>
      </c>
      <c r="F41" s="17" t="n">
        <v>3</v>
      </c>
      <c r="G41" s="17" t="n">
        <v>3</v>
      </c>
      <c r="H41" s="17" t="n">
        <v>5</v>
      </c>
      <c r="I41" s="17" t="n">
        <v>4</v>
      </c>
      <c r="J41" s="17" t="n">
        <v>8</v>
      </c>
      <c r="K41" s="17" t="n">
        <v>8</v>
      </c>
      <c r="L41" s="17" t="n">
        <v>8</v>
      </c>
      <c r="M41" s="17" t="n">
        <v>2</v>
      </c>
      <c r="N41" s="17" t="n">
        <v>0</v>
      </c>
      <c r="O41" s="17" t="n">
        <v>4</v>
      </c>
      <c r="Q41" s="18" t="n">
        <v>21</v>
      </c>
      <c r="R41" s="18" t="n">
        <v>6</v>
      </c>
      <c r="S41" s="18" t="n">
        <v>18</v>
      </c>
      <c r="T41" s="18" t="n">
        <v>12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5</v>
      </c>
      <c r="E42" s="19" t="n">
        <v>5</v>
      </c>
      <c r="F42" s="19" t="n">
        <v>3</v>
      </c>
      <c r="G42" s="19" t="n">
        <v>3</v>
      </c>
      <c r="H42" s="19" t="n">
        <v>1</v>
      </c>
      <c r="I42" s="19" t="n">
        <v>5</v>
      </c>
      <c r="J42" s="19" t="n">
        <v>5</v>
      </c>
      <c r="K42" s="19" t="n">
        <v>8</v>
      </c>
      <c r="L42" s="19" t="n">
        <v>8</v>
      </c>
      <c r="M42" s="19" t="n">
        <v>4</v>
      </c>
      <c r="N42" s="19" t="n">
        <v>8</v>
      </c>
      <c r="O42" s="19" t="n">
        <v>9</v>
      </c>
      <c r="Q42" s="18" t="n">
        <v>19</v>
      </c>
      <c r="R42" s="18" t="n">
        <v>8</v>
      </c>
      <c r="S42" s="18" t="n">
        <v>28</v>
      </c>
      <c r="T42" s="18" t="n">
        <v>13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5</v>
      </c>
      <c r="D43" s="17" t="n">
        <v>5</v>
      </c>
      <c r="E43" s="17" t="n">
        <v>4</v>
      </c>
      <c r="F43" s="17" t="n">
        <v>5</v>
      </c>
      <c r="G43" s="17" t="n">
        <v>3</v>
      </c>
      <c r="H43" s="17" t="n">
        <v>4</v>
      </c>
      <c r="I43" s="17" t="n">
        <v>10</v>
      </c>
      <c r="J43" s="17" t="n">
        <v>9</v>
      </c>
      <c r="K43" s="17" t="n">
        <v>8</v>
      </c>
      <c r="L43" s="17" t="n">
        <v>8</v>
      </c>
      <c r="M43" s="17" t="n">
        <v>7</v>
      </c>
      <c r="N43" s="17" t="n">
        <v>9</v>
      </c>
      <c r="O43" s="17" t="n">
        <v>8</v>
      </c>
      <c r="Q43" s="18" t="n">
        <v>29</v>
      </c>
      <c r="R43" s="18" t="n">
        <v>9</v>
      </c>
      <c r="S43" s="18" t="n">
        <v>32</v>
      </c>
      <c r="T43" s="18" t="n">
        <v>15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3</v>
      </c>
      <c r="D44" s="19" t="n">
        <v>3</v>
      </c>
      <c r="E44" s="19" t="n">
        <v>2</v>
      </c>
      <c r="F44" s="19" t="n">
        <v>3</v>
      </c>
      <c r="G44" s="19" t="n">
        <v>3</v>
      </c>
      <c r="H44" s="19" t="n">
        <v>3</v>
      </c>
      <c r="I44" s="19" t="n">
        <v>10</v>
      </c>
      <c r="J44" s="19" t="n">
        <v>8</v>
      </c>
      <c r="K44" s="19" t="n">
        <v>2</v>
      </c>
      <c r="L44" s="19" t="n">
        <v>7</v>
      </c>
      <c r="M44" s="19" t="n">
        <v>7</v>
      </c>
      <c r="N44" s="19" t="n">
        <v>5</v>
      </c>
      <c r="O44" s="19" t="n">
        <v>0</v>
      </c>
      <c r="Q44" s="18" t="n">
        <v>24</v>
      </c>
      <c r="R44" s="18" t="n">
        <v>5</v>
      </c>
      <c r="S44" s="18" t="n">
        <v>21</v>
      </c>
      <c r="T44" s="18" t="n">
        <v>6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5</v>
      </c>
      <c r="D45" s="17" t="n">
        <v>5</v>
      </c>
      <c r="E45" s="17" t="n">
        <v>3</v>
      </c>
      <c r="F45" s="17" t="n">
        <v>5</v>
      </c>
      <c r="G45" s="17" t="n">
        <v>5</v>
      </c>
      <c r="H45" s="17" t="n">
        <v>3</v>
      </c>
      <c r="I45" s="17" t="n">
        <v>7</v>
      </c>
      <c r="J45" s="17" t="n">
        <v>8</v>
      </c>
      <c r="K45" s="17" t="n">
        <v>8</v>
      </c>
      <c r="L45" s="17" t="n">
        <v>8</v>
      </c>
      <c r="M45" s="17" t="n">
        <v>8</v>
      </c>
      <c r="N45" s="17" t="n">
        <v>0</v>
      </c>
      <c r="O45" s="17" t="n">
        <v>9</v>
      </c>
      <c r="Q45" s="18" t="n">
        <v>25</v>
      </c>
      <c r="R45" s="18" t="n">
        <v>8</v>
      </c>
      <c r="S45" s="18" t="n">
        <v>24</v>
      </c>
      <c r="T45" s="18" t="n">
        <v>17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2</v>
      </c>
      <c r="D46" s="19" t="n">
        <v>3</v>
      </c>
      <c r="E46" s="19" t="n">
        <v>4</v>
      </c>
      <c r="F46" s="19" t="n">
        <v>5</v>
      </c>
      <c r="G46" s="19" t="n">
        <v>3</v>
      </c>
      <c r="H46" s="19" t="n">
        <v>2</v>
      </c>
      <c r="I46" s="19" t="n">
        <v>7</v>
      </c>
      <c r="J46" s="19" t="n">
        <v>7</v>
      </c>
      <c r="K46" s="19" t="n">
        <v>7</v>
      </c>
      <c r="L46" s="19" t="n">
        <v>8</v>
      </c>
      <c r="M46" s="19" t="n">
        <v>4</v>
      </c>
      <c r="N46" s="19" t="n">
        <v>6</v>
      </c>
      <c r="O46" s="19" t="n">
        <v>2</v>
      </c>
      <c r="Q46" s="18" t="n">
        <v>19</v>
      </c>
      <c r="R46" s="18" t="n">
        <v>9</v>
      </c>
      <c r="S46" s="18" t="n">
        <v>25</v>
      </c>
      <c r="T46" s="18" t="n">
        <v>7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3</v>
      </c>
      <c r="D47" s="17" t="n">
        <v>2</v>
      </c>
      <c r="E47" s="17" t="n">
        <v>4</v>
      </c>
      <c r="F47" s="17" t="n">
        <v>3</v>
      </c>
      <c r="G47" s="17" t="n">
        <v>3</v>
      </c>
      <c r="H47" s="17" t="n">
        <v>3</v>
      </c>
      <c r="I47" s="17" t="n">
        <v>7</v>
      </c>
      <c r="J47" s="17" t="n">
        <v>7</v>
      </c>
      <c r="K47" s="17" t="n">
        <v>7</v>
      </c>
      <c r="L47" s="17" t="n">
        <v>6</v>
      </c>
      <c r="M47" s="17" t="n">
        <v>0</v>
      </c>
      <c r="N47" s="17" t="n">
        <v>0</v>
      </c>
      <c r="O47" s="17" t="n">
        <v>8</v>
      </c>
      <c r="Q47" s="18" t="n">
        <v>19</v>
      </c>
      <c r="R47" s="18" t="n">
        <v>7</v>
      </c>
      <c r="S47" s="18" t="n">
        <v>13</v>
      </c>
      <c r="T47" s="18" t="n">
        <v>14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5</v>
      </c>
      <c r="D48" s="19" t="n">
        <v>5</v>
      </c>
      <c r="E48" s="19" t="n">
        <v>4</v>
      </c>
      <c r="F48" s="19" t="n">
        <v>3</v>
      </c>
      <c r="G48" s="19" t="n">
        <v>3</v>
      </c>
      <c r="H48" s="19" t="n">
        <v>3</v>
      </c>
      <c r="I48" s="19" t="n">
        <v>9</v>
      </c>
      <c r="J48" s="19" t="n">
        <v>10</v>
      </c>
      <c r="K48" s="19" t="n">
        <v>8</v>
      </c>
      <c r="L48" s="19" t="n">
        <v>8</v>
      </c>
      <c r="M48" s="19" t="n">
        <v>8</v>
      </c>
      <c r="N48" s="19" t="n">
        <v>0</v>
      </c>
      <c r="O48" s="19" t="n">
        <v>9</v>
      </c>
      <c r="Q48" s="18" t="n">
        <v>29</v>
      </c>
      <c r="R48" s="18" t="n">
        <v>7</v>
      </c>
      <c r="S48" s="18" t="n">
        <v>24</v>
      </c>
      <c r="T48" s="18" t="n">
        <v>15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5</v>
      </c>
      <c r="D49" s="17" t="n">
        <v>5</v>
      </c>
      <c r="E49" s="17" t="n">
        <v>5</v>
      </c>
      <c r="F49" s="17" t="n">
        <v>5</v>
      </c>
      <c r="G49" s="17" t="n">
        <v>3</v>
      </c>
      <c r="H49" s="17" t="n">
        <v>4</v>
      </c>
      <c r="I49" s="17" t="n">
        <v>10</v>
      </c>
      <c r="J49" s="17" t="n">
        <v>0</v>
      </c>
      <c r="K49" s="17" t="n">
        <v>9</v>
      </c>
      <c r="L49" s="17" t="n">
        <v>9</v>
      </c>
      <c r="M49" s="17" t="n">
        <v>8</v>
      </c>
      <c r="N49" s="17" t="n">
        <v>9</v>
      </c>
      <c r="O49" s="17" t="n">
        <v>7</v>
      </c>
      <c r="Q49" s="18" t="n">
        <v>20</v>
      </c>
      <c r="R49" s="18" t="n">
        <v>10</v>
      </c>
      <c r="S49" s="18" t="n">
        <v>35</v>
      </c>
      <c r="T49" s="18" t="n">
        <v>14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5</v>
      </c>
      <c r="D50" s="19" t="n">
        <v>5</v>
      </c>
      <c r="E50" s="19" t="n">
        <v>4</v>
      </c>
      <c r="F50" s="19" t="n">
        <v>3</v>
      </c>
      <c r="G50" s="19" t="n">
        <v>3</v>
      </c>
      <c r="H50" s="19" t="n">
        <v>5</v>
      </c>
      <c r="I50" s="19" t="n">
        <v>10</v>
      </c>
      <c r="J50" s="19" t="n">
        <v>9</v>
      </c>
      <c r="K50" s="19" t="n">
        <v>9</v>
      </c>
      <c r="L50" s="19" t="n">
        <v>8</v>
      </c>
      <c r="M50" s="19" t="n">
        <v>7</v>
      </c>
      <c r="N50" s="19" t="n">
        <v>0</v>
      </c>
      <c r="O50" s="19" t="n">
        <v>8</v>
      </c>
      <c r="Q50" s="18" t="n">
        <v>29</v>
      </c>
      <c r="R50" s="18" t="n">
        <v>7</v>
      </c>
      <c r="S50" s="18" t="n">
        <v>24</v>
      </c>
      <c r="T50" s="18" t="n">
        <v>16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5</v>
      </c>
      <c r="D51" s="17" t="n">
        <v>3</v>
      </c>
      <c r="E51" s="17" t="n">
        <v>4</v>
      </c>
      <c r="F51" s="17" t="n">
        <v>3</v>
      </c>
      <c r="G51" s="17" t="n">
        <v>3</v>
      </c>
      <c r="H51" s="17" t="n">
        <v>3</v>
      </c>
      <c r="I51" s="17" t="n">
        <v>7</v>
      </c>
      <c r="J51" s="17" t="n">
        <v>7</v>
      </c>
      <c r="K51" s="17" t="n">
        <v>8</v>
      </c>
      <c r="L51" s="17" t="n">
        <v>6</v>
      </c>
      <c r="M51" s="17" t="n">
        <v>0</v>
      </c>
      <c r="N51" s="17" t="n">
        <v>0</v>
      </c>
      <c r="O51" s="17" t="n">
        <v>7</v>
      </c>
      <c r="Q51" s="18" t="n">
        <v>22</v>
      </c>
      <c r="R51" s="18" t="n">
        <v>7</v>
      </c>
      <c r="S51" s="18" t="n">
        <v>14</v>
      </c>
      <c r="T51" s="18" t="n">
        <v>13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4</v>
      </c>
      <c r="D52" s="19" t="n">
        <v>5</v>
      </c>
      <c r="E52" s="19" t="n">
        <v>4</v>
      </c>
      <c r="F52" s="19" t="n">
        <v>5</v>
      </c>
      <c r="G52" s="19" t="n">
        <v>3</v>
      </c>
      <c r="H52" s="19" t="n">
        <v>3</v>
      </c>
      <c r="I52" s="19" t="n">
        <v>10</v>
      </c>
      <c r="J52" s="19" t="n">
        <v>0</v>
      </c>
      <c r="K52" s="19" t="n">
        <v>7</v>
      </c>
      <c r="L52" s="19" t="n">
        <v>8</v>
      </c>
      <c r="M52" s="19" t="n">
        <v>2</v>
      </c>
      <c r="N52" s="19" t="n">
        <v>0</v>
      </c>
      <c r="O52" s="19" t="n">
        <v>9</v>
      </c>
      <c r="Q52" s="18" t="n">
        <v>19</v>
      </c>
      <c r="R52" s="18" t="n">
        <v>9</v>
      </c>
      <c r="S52" s="18" t="n">
        <v>17</v>
      </c>
      <c r="T52" s="18" t="n">
        <v>15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3</v>
      </c>
      <c r="E53" s="17" t="n">
        <v>1</v>
      </c>
      <c r="F53" s="17" t="n">
        <v>5</v>
      </c>
      <c r="G53" s="17" t="n">
        <v>4</v>
      </c>
      <c r="H53" s="17" t="n">
        <v>5</v>
      </c>
      <c r="I53" s="17" t="n">
        <v>3</v>
      </c>
      <c r="J53" s="17" t="n">
        <v>6</v>
      </c>
      <c r="K53" s="17" t="n">
        <v>9</v>
      </c>
      <c r="L53" s="17" t="n">
        <v>9</v>
      </c>
      <c r="M53" s="17" t="n">
        <v>8</v>
      </c>
      <c r="N53" s="17" t="n">
        <v>9</v>
      </c>
      <c r="O53" s="17" t="n">
        <v>9</v>
      </c>
      <c r="Q53" s="18" t="n">
        <v>15</v>
      </c>
      <c r="R53" s="18" t="n">
        <v>6</v>
      </c>
      <c r="S53" s="18" t="n">
        <v>35</v>
      </c>
      <c r="T53" s="18" t="n">
        <v>18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5</v>
      </c>
      <c r="D54" s="19" t="n">
        <v>0</v>
      </c>
      <c r="E54" s="19" t="n">
        <v>4</v>
      </c>
      <c r="F54" s="19" t="n">
        <v>2</v>
      </c>
      <c r="G54" s="19" t="n">
        <v>3</v>
      </c>
      <c r="H54" s="19" t="n">
        <v>3</v>
      </c>
      <c r="I54" s="19" t="n">
        <v>0</v>
      </c>
      <c r="J54" s="19" t="n">
        <v>8</v>
      </c>
      <c r="K54" s="19" t="n">
        <v>9</v>
      </c>
      <c r="L54" s="19" t="n">
        <v>9</v>
      </c>
      <c r="M54" s="19" t="n">
        <v>3</v>
      </c>
      <c r="N54" s="19" t="n">
        <v>7</v>
      </c>
      <c r="O54" s="19" t="n">
        <v>10</v>
      </c>
      <c r="Q54" s="18" t="n">
        <v>13</v>
      </c>
      <c r="R54" s="18" t="n">
        <v>6</v>
      </c>
      <c r="S54" s="18" t="n">
        <v>28</v>
      </c>
      <c r="T54" s="18" t="n">
        <v>16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4</v>
      </c>
      <c r="E55" s="17" t="n">
        <v>4</v>
      </c>
      <c r="F55" s="17" t="n">
        <v>5</v>
      </c>
      <c r="G55" s="17" t="n">
        <v>3</v>
      </c>
      <c r="H55" s="17" t="n">
        <v>0</v>
      </c>
      <c r="I55" s="17" t="n">
        <v>10</v>
      </c>
      <c r="J55" s="17" t="n">
        <v>0</v>
      </c>
      <c r="K55" s="17" t="n">
        <v>8</v>
      </c>
      <c r="L55" s="17" t="n">
        <v>9</v>
      </c>
      <c r="M55" s="17" t="n">
        <v>0</v>
      </c>
      <c r="N55" s="17" t="n">
        <v>0</v>
      </c>
      <c r="O55" s="17" t="n">
        <v>9</v>
      </c>
      <c r="Q55" s="18" t="n">
        <v>18</v>
      </c>
      <c r="R55" s="18" t="n">
        <v>9</v>
      </c>
      <c r="S55" s="18" t="n">
        <v>17</v>
      </c>
      <c r="T55" s="18" t="n">
        <v>12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4</v>
      </c>
      <c r="D56" s="19" t="n">
        <v>5</v>
      </c>
      <c r="E56" s="19" t="n">
        <v>3</v>
      </c>
      <c r="F56" s="19" t="n">
        <v>3</v>
      </c>
      <c r="G56" s="19" t="n">
        <v>3</v>
      </c>
      <c r="H56" s="19" t="n">
        <v>5</v>
      </c>
      <c r="I56" s="19" t="n">
        <v>0</v>
      </c>
      <c r="J56" s="19" t="n">
        <v>2</v>
      </c>
      <c r="K56" s="19" t="n">
        <v>8</v>
      </c>
      <c r="L56" s="19" t="n">
        <v>8</v>
      </c>
      <c r="M56" s="19" t="n">
        <v>7</v>
      </c>
      <c r="N56" s="19" t="n">
        <v>9</v>
      </c>
      <c r="O56" s="19" t="n">
        <v>9</v>
      </c>
      <c r="Q56" s="18" t="n">
        <v>11</v>
      </c>
      <c r="R56" s="18" t="n">
        <v>6</v>
      </c>
      <c r="S56" s="18" t="n">
        <v>32</v>
      </c>
      <c r="T56" s="18" t="n">
        <v>17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5</v>
      </c>
      <c r="D57" s="17" t="n">
        <v>5</v>
      </c>
      <c r="E57" s="17" t="n">
        <v>5</v>
      </c>
      <c r="F57" s="17" t="n">
        <v>3</v>
      </c>
      <c r="G57" s="17" t="n">
        <v>3</v>
      </c>
      <c r="H57" s="17" t="n">
        <v>5</v>
      </c>
      <c r="I57" s="17" t="n">
        <v>10</v>
      </c>
      <c r="J57" s="17" t="n">
        <v>8</v>
      </c>
      <c r="K57" s="17" t="n">
        <v>9</v>
      </c>
      <c r="L57" s="17" t="n">
        <v>8</v>
      </c>
      <c r="M57" s="17" t="n">
        <v>7</v>
      </c>
      <c r="N57" s="17" t="n">
        <v>0</v>
      </c>
      <c r="O57" s="17" t="n">
        <v>9</v>
      </c>
      <c r="Q57" s="18" t="n">
        <v>28</v>
      </c>
      <c r="R57" s="18" t="n">
        <v>8</v>
      </c>
      <c r="S57" s="18" t="n">
        <v>24</v>
      </c>
      <c r="T57" s="18" t="n">
        <v>17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COUNTIF(C11:C57, "&gt;="&amp;$C$4)=0</formula>
    </cfRule>
  </conditionalFormatting>
  <conditionalFormatting sqref="C11:C57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57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57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COUNTIF(D11:D57, "&gt;="&amp;$D$4)=0</formula>
    </cfRule>
  </conditionalFormatting>
  <conditionalFormatting sqref="D11:D57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COUNTIF(E11:E57, "&gt;="&amp;$E$4)=0</formula>
    </cfRule>
  </conditionalFormatting>
  <conditionalFormatting sqref="E11:E57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COUNTIF(F11:F57, "&gt;="&amp;$F$4)=0</formula>
    </cfRule>
  </conditionalFormatting>
  <conditionalFormatting sqref="F11:F57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COUNTIF(G11:G57, "&gt;="&amp;$G$4)=0</formula>
    </cfRule>
  </conditionalFormatting>
  <conditionalFormatting sqref="G11:G57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COUNTIF(H11:H57, "&gt;="&amp;$H$4)=0</formula>
    </cfRule>
  </conditionalFormatting>
  <conditionalFormatting sqref="H11:H57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COUNTIF(I11:I57, "&gt;="&amp;$I$4)=0</formula>
    </cfRule>
  </conditionalFormatting>
  <conditionalFormatting sqref="I11:I57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COUNTIF(J11:J57, "&gt;="&amp;$J$4)=0</formula>
    </cfRule>
  </conditionalFormatting>
  <conditionalFormatting sqref="J11:J57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COUNTIF(K11:K57, "&gt;="&amp;$K$4)=0</formula>
    </cfRule>
  </conditionalFormatting>
  <conditionalFormatting sqref="K11:K57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COUNTIF(L11:L57, "&gt;="&amp;$L$4)=0</formula>
    </cfRule>
  </conditionalFormatting>
  <conditionalFormatting sqref="L11:L57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COUNTIF(M11:M57, "&gt;="&amp;$M$4)=0</formula>
    </cfRule>
  </conditionalFormatting>
  <conditionalFormatting sqref="M11:M57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COUNTIF(N11:N57, "&gt;="&amp;$N$4)=0</formula>
    </cfRule>
  </conditionalFormatting>
  <conditionalFormatting sqref="N11:N57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COUNTIF(O11:O57, "&gt;="&amp;$O$4)=0</formula>
    </cfRule>
  </conditionalFormatting>
  <conditionalFormatting sqref="O11:O57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A_P1_I</t>
        </is>
      </c>
      <c r="B1" s="26" t="n"/>
      <c r="C1" s="26" t="n"/>
      <c r="D1" s="26" t="n"/>
      <c r="F1" s="26" t="inlineStr">
        <is>
          <t>A_CA_I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 t="n">
        <v>15</v>
      </c>
      <c r="B3" s="31" t="n">
        <v>15</v>
      </c>
      <c r="C3" s="31" t="n">
        <v>20</v>
      </c>
      <c r="D3" s="31" t="n">
        <v>0</v>
      </c>
      <c r="F3" s="31" t="n">
        <v>20</v>
      </c>
      <c r="G3" s="31" t="n">
        <v>20</v>
      </c>
      <c r="H3" s="31" t="n">
        <v>20</v>
      </c>
      <c r="I3" s="31" t="n">
        <v>20</v>
      </c>
      <c r="K3" s="27" t="n"/>
      <c r="M3" s="31" t="n">
        <v>35</v>
      </c>
      <c r="N3" s="31" t="n">
        <v>35</v>
      </c>
      <c r="O3" s="31" t="n">
        <v>40</v>
      </c>
      <c r="P3" s="31" t="n">
        <v>20</v>
      </c>
    </row>
    <row r="4">
      <c r="A4" s="31" t="n">
        <v>9</v>
      </c>
      <c r="B4" s="31" t="n">
        <v>9</v>
      </c>
      <c r="C4" s="31" t="n">
        <v>9</v>
      </c>
      <c r="D4" s="31" t="n">
        <v>0</v>
      </c>
      <c r="F4" s="31" t="n">
        <v>12</v>
      </c>
      <c r="G4" s="31" t="n">
        <v>12</v>
      </c>
      <c r="H4" s="31" t="n">
        <v>12</v>
      </c>
      <c r="I4" s="31" t="n">
        <v>12</v>
      </c>
      <c r="K4" s="27" t="n"/>
      <c r="M4" s="31" t="n">
        <v>21</v>
      </c>
      <c r="N4" s="31" t="n">
        <v>21</v>
      </c>
      <c r="O4" s="31" t="n">
        <v>21</v>
      </c>
      <c r="P4" s="31" t="n">
        <v>12</v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 t="n">
        <v>13</v>
      </c>
      <c r="B7" s="31" t="n">
        <v>10</v>
      </c>
      <c r="C7" s="31" t="n">
        <v>17</v>
      </c>
      <c r="D7" s="31" t="n">
        <v>0</v>
      </c>
      <c r="F7" s="31" t="n">
        <v>14.66666666666667</v>
      </c>
      <c r="G7" s="31" t="n">
        <v>14.66666666666667</v>
      </c>
      <c r="H7" s="31" t="n">
        <v>14.66666666666667</v>
      </c>
      <c r="I7" s="31" t="n">
        <v>14.66666666666667</v>
      </c>
      <c r="K7" s="27" t="n"/>
      <c r="M7" s="31" t="n">
        <v>27.66666666666667</v>
      </c>
      <c r="N7" s="31" t="n">
        <v>24.66666666666667</v>
      </c>
      <c r="O7" s="31" t="n">
        <v>31.66666666666667</v>
      </c>
      <c r="P7" s="31" t="n">
        <v>14.66666666666667</v>
      </c>
    </row>
    <row r="8">
      <c r="A8" s="31" t="n">
        <v>9</v>
      </c>
      <c r="B8" s="31" t="n">
        <v>10</v>
      </c>
      <c r="C8" s="31" t="n">
        <v>14</v>
      </c>
      <c r="D8" s="31" t="n">
        <v>0</v>
      </c>
      <c r="F8" s="31" t="n">
        <v>17</v>
      </c>
      <c r="G8" s="31" t="n">
        <v>17</v>
      </c>
      <c r="H8" s="31" t="n">
        <v>17</v>
      </c>
      <c r="I8" s="31" t="n">
        <v>17</v>
      </c>
      <c r="K8" s="27" t="n"/>
      <c r="M8" s="31" t="n">
        <v>26</v>
      </c>
      <c r="N8" s="31" t="n">
        <v>27</v>
      </c>
      <c r="O8" s="31" t="n">
        <v>31</v>
      </c>
      <c r="P8" s="31" t="n">
        <v>17</v>
      </c>
    </row>
    <row r="9">
      <c r="A9" s="31" t="n">
        <v>14</v>
      </c>
      <c r="B9" s="31" t="n">
        <v>14</v>
      </c>
      <c r="C9" s="31" t="n">
        <v>19</v>
      </c>
      <c r="D9" s="31" t="n">
        <v>0</v>
      </c>
      <c r="F9" s="31" t="n">
        <v>18.66666666666666</v>
      </c>
      <c r="G9" s="31" t="n">
        <v>18.66666666666666</v>
      </c>
      <c r="H9" s="31" t="n">
        <v>18.66666666666666</v>
      </c>
      <c r="I9" s="31" t="n">
        <v>18.66666666666666</v>
      </c>
      <c r="K9" s="27" t="n"/>
      <c r="M9" s="31" t="n">
        <v>32.66666666666666</v>
      </c>
      <c r="N9" s="31" t="n">
        <v>32.66666666666666</v>
      </c>
      <c r="O9" s="31" t="n">
        <v>37.66666666666666</v>
      </c>
      <c r="P9" s="31" t="n">
        <v>18.66666666666666</v>
      </c>
    </row>
    <row r="10">
      <c r="A10" s="31" t="n">
        <v>13</v>
      </c>
      <c r="B10" s="31" t="n">
        <v>8</v>
      </c>
      <c r="C10" s="31" t="n">
        <v>6</v>
      </c>
      <c r="D10" s="31" t="n">
        <v>0</v>
      </c>
      <c r="F10" s="31" t="n">
        <v>15</v>
      </c>
      <c r="G10" s="31" t="n">
        <v>15</v>
      </c>
      <c r="H10" s="31" t="n">
        <v>15</v>
      </c>
      <c r="I10" s="31" t="n">
        <v>15</v>
      </c>
      <c r="K10" s="27" t="n"/>
      <c r="M10" s="31" t="n">
        <v>28</v>
      </c>
      <c r="N10" s="31" t="n">
        <v>23</v>
      </c>
      <c r="O10" s="31" t="n">
        <v>21</v>
      </c>
      <c r="P10" s="31" t="n">
        <v>15</v>
      </c>
    </row>
    <row r="11">
      <c r="A11" s="31" t="n">
        <v>13</v>
      </c>
      <c r="B11" s="31" t="n">
        <v>11</v>
      </c>
      <c r="C11" s="31" t="n">
        <v>16</v>
      </c>
      <c r="D11" s="31" t="n">
        <v>0</v>
      </c>
      <c r="F11" s="31" t="n">
        <v>17.66666666666666</v>
      </c>
      <c r="G11" s="31" t="n">
        <v>17.66666666666666</v>
      </c>
      <c r="H11" s="31" t="n">
        <v>17.66666666666666</v>
      </c>
      <c r="I11" s="31" t="n">
        <v>17.66666666666666</v>
      </c>
      <c r="K11" s="27" t="n"/>
      <c r="M11" s="31" t="n">
        <v>30.66666666666666</v>
      </c>
      <c r="N11" s="31" t="n">
        <v>28.66666666666666</v>
      </c>
      <c r="O11" s="31" t="n">
        <v>33.66666666666666</v>
      </c>
      <c r="P11" s="31" t="n">
        <v>17.66666666666666</v>
      </c>
    </row>
    <row r="12">
      <c r="A12" s="31" t="n">
        <v>7</v>
      </c>
      <c r="B12" s="31" t="n">
        <v>9</v>
      </c>
      <c r="C12" s="31" t="n">
        <v>17</v>
      </c>
      <c r="D12" s="31" t="n">
        <v>0</v>
      </c>
      <c r="F12" s="31" t="n">
        <v>16</v>
      </c>
      <c r="G12" s="31" t="n">
        <v>16</v>
      </c>
      <c r="H12" s="31" t="n">
        <v>16</v>
      </c>
      <c r="I12" s="31" t="n">
        <v>16</v>
      </c>
      <c r="K12" s="27" t="n"/>
      <c r="M12" s="31" t="n">
        <v>23</v>
      </c>
      <c r="N12" s="31" t="n">
        <v>25</v>
      </c>
      <c r="O12" s="31" t="n">
        <v>33</v>
      </c>
      <c r="P12" s="31" t="n">
        <v>16</v>
      </c>
    </row>
    <row r="13">
      <c r="A13" s="31" t="n">
        <v>8</v>
      </c>
      <c r="B13" s="31" t="n">
        <v>6</v>
      </c>
      <c r="C13" s="31" t="n">
        <v>12</v>
      </c>
      <c r="D13" s="31" t="n">
        <v>0</v>
      </c>
      <c r="F13" s="31" t="n">
        <v>14.66666666666667</v>
      </c>
      <c r="G13" s="31" t="n">
        <v>14.66666666666667</v>
      </c>
      <c r="H13" s="31" t="n">
        <v>14.66666666666667</v>
      </c>
      <c r="I13" s="31" t="n">
        <v>14.66666666666667</v>
      </c>
      <c r="K13" s="27" t="n"/>
      <c r="M13" s="31" t="n">
        <v>22.66666666666667</v>
      </c>
      <c r="N13" s="31" t="n">
        <v>20.66666666666667</v>
      </c>
      <c r="O13" s="31" t="n">
        <v>26.66666666666667</v>
      </c>
      <c r="P13" s="31" t="n">
        <v>14.66666666666667</v>
      </c>
    </row>
    <row r="14">
      <c r="A14" s="31" t="n">
        <v>14</v>
      </c>
      <c r="B14" s="31" t="n">
        <v>8</v>
      </c>
      <c r="C14" s="31" t="n">
        <v>9</v>
      </c>
      <c r="D14" s="31" t="n">
        <v>0</v>
      </c>
      <c r="F14" s="31" t="n">
        <v>15</v>
      </c>
      <c r="G14" s="31" t="n">
        <v>15</v>
      </c>
      <c r="H14" s="31" t="n">
        <v>15</v>
      </c>
      <c r="I14" s="31" t="n">
        <v>15</v>
      </c>
      <c r="K14" s="27" t="n"/>
      <c r="M14" s="31" t="n">
        <v>29</v>
      </c>
      <c r="N14" s="31" t="n">
        <v>23</v>
      </c>
      <c r="O14" s="31" t="n">
        <v>24</v>
      </c>
      <c r="P14" s="31" t="n">
        <v>15</v>
      </c>
    </row>
    <row r="15">
      <c r="A15" s="31" t="n">
        <v>9</v>
      </c>
      <c r="B15" s="31" t="n">
        <v>7</v>
      </c>
      <c r="C15" s="31" t="n">
        <v>13</v>
      </c>
      <c r="D15" s="31" t="n">
        <v>0</v>
      </c>
      <c r="F15" s="31" t="n">
        <v>14.33333333333333</v>
      </c>
      <c r="G15" s="31" t="n">
        <v>14.33333333333333</v>
      </c>
      <c r="H15" s="31" t="n">
        <v>14.33333333333333</v>
      </c>
      <c r="I15" s="31" t="n">
        <v>14.33333333333333</v>
      </c>
      <c r="K15" s="27" t="n"/>
      <c r="M15" s="31" t="n">
        <v>23.33333333333333</v>
      </c>
      <c r="N15" s="31" t="n">
        <v>21.33333333333333</v>
      </c>
      <c r="O15" s="31" t="n">
        <v>27.33333333333333</v>
      </c>
      <c r="P15" s="31" t="n">
        <v>14.33333333333333</v>
      </c>
    </row>
    <row r="16">
      <c r="A16" s="31" t="n">
        <v>13</v>
      </c>
      <c r="B16" s="31" t="n">
        <v>11</v>
      </c>
      <c r="C16" s="31" t="n">
        <v>19</v>
      </c>
      <c r="D16" s="31" t="n">
        <v>0</v>
      </c>
      <c r="F16" s="31" t="n">
        <v>15.66666666666667</v>
      </c>
      <c r="G16" s="31" t="n">
        <v>15.66666666666667</v>
      </c>
      <c r="H16" s="31" t="n">
        <v>15.66666666666667</v>
      </c>
      <c r="I16" s="31" t="n">
        <v>15.66666666666667</v>
      </c>
      <c r="K16" s="27" t="n"/>
      <c r="M16" s="31" t="n">
        <v>28.66666666666667</v>
      </c>
      <c r="N16" s="31" t="n">
        <v>26.66666666666667</v>
      </c>
      <c r="O16" s="31" t="n">
        <v>34.66666666666667</v>
      </c>
      <c r="P16" s="31" t="n">
        <v>15.66666666666667</v>
      </c>
    </row>
    <row r="17">
      <c r="A17" s="31" t="n">
        <v>12</v>
      </c>
      <c r="B17" s="31" t="n">
        <v>12</v>
      </c>
      <c r="C17" s="31" t="n">
        <v>19</v>
      </c>
      <c r="D17" s="31" t="n">
        <v>0</v>
      </c>
      <c r="F17" s="31" t="n">
        <v>16.33333333333333</v>
      </c>
      <c r="G17" s="31" t="n">
        <v>16.33333333333333</v>
      </c>
      <c r="H17" s="31" t="n">
        <v>16.33333333333333</v>
      </c>
      <c r="I17" s="31" t="n">
        <v>16.33333333333333</v>
      </c>
      <c r="K17" s="27" t="n"/>
      <c r="M17" s="31" t="n">
        <v>28.33333333333333</v>
      </c>
      <c r="N17" s="31" t="n">
        <v>28.33333333333333</v>
      </c>
      <c r="O17" s="31" t="n">
        <v>35.33333333333333</v>
      </c>
      <c r="P17" s="31" t="n">
        <v>16.33333333333333</v>
      </c>
    </row>
    <row r="18">
      <c r="A18" s="31" t="n">
        <v>14</v>
      </c>
      <c r="B18" s="31" t="n">
        <v>9</v>
      </c>
      <c r="C18" s="31" t="n">
        <v>19</v>
      </c>
      <c r="D18" s="31" t="n">
        <v>0</v>
      </c>
      <c r="F18" s="31" t="n">
        <v>18</v>
      </c>
      <c r="G18" s="31" t="n">
        <v>18</v>
      </c>
      <c r="H18" s="31" t="n">
        <v>18</v>
      </c>
      <c r="I18" s="31" t="n">
        <v>18</v>
      </c>
      <c r="K18" s="27" t="n"/>
      <c r="M18" s="31" t="n">
        <v>32</v>
      </c>
      <c r="N18" s="31" t="n">
        <v>27</v>
      </c>
      <c r="O18" s="31" t="n">
        <v>37</v>
      </c>
      <c r="P18" s="31" t="n">
        <v>18</v>
      </c>
    </row>
    <row r="19">
      <c r="A19" s="31" t="n">
        <v>11</v>
      </c>
      <c r="B19" s="31" t="n">
        <v>10</v>
      </c>
      <c r="C19" s="31" t="n">
        <v>18</v>
      </c>
      <c r="D19" s="31" t="n">
        <v>0</v>
      </c>
      <c r="F19" s="31" t="n">
        <v>14.33333333333333</v>
      </c>
      <c r="G19" s="31" t="n">
        <v>14.33333333333333</v>
      </c>
      <c r="H19" s="31" t="n">
        <v>14.33333333333333</v>
      </c>
      <c r="I19" s="31" t="n">
        <v>14.33333333333333</v>
      </c>
      <c r="K19" s="27" t="n"/>
      <c r="M19" s="31" t="n">
        <v>25.33333333333333</v>
      </c>
      <c r="N19" s="31" t="n">
        <v>24.33333333333333</v>
      </c>
      <c r="O19" s="31" t="n">
        <v>32.33333333333333</v>
      </c>
      <c r="P19" s="31" t="n">
        <v>14.33333333333333</v>
      </c>
    </row>
    <row r="20">
      <c r="A20" s="31" t="n">
        <v>13</v>
      </c>
      <c r="B20" s="31" t="n">
        <v>10</v>
      </c>
      <c r="C20" s="31" t="n">
        <v>19</v>
      </c>
      <c r="D20" s="31" t="n">
        <v>0</v>
      </c>
      <c r="F20" s="31" t="n">
        <v>15</v>
      </c>
      <c r="G20" s="31" t="n">
        <v>15</v>
      </c>
      <c r="H20" s="31" t="n">
        <v>15</v>
      </c>
      <c r="I20" s="31" t="n">
        <v>15</v>
      </c>
      <c r="K20" s="27" t="n"/>
      <c r="M20" s="31" t="n">
        <v>28</v>
      </c>
      <c r="N20" s="31" t="n">
        <v>25</v>
      </c>
      <c r="O20" s="31" t="n">
        <v>34</v>
      </c>
      <c r="P20" s="31" t="n">
        <v>15</v>
      </c>
    </row>
    <row r="21">
      <c r="A21" s="31" t="n">
        <v>12</v>
      </c>
      <c r="B21" s="31" t="n">
        <v>7</v>
      </c>
      <c r="C21" s="31" t="n">
        <v>18</v>
      </c>
      <c r="D21" s="31" t="n">
        <v>0</v>
      </c>
      <c r="F21" s="31" t="n">
        <v>17</v>
      </c>
      <c r="G21" s="31" t="n">
        <v>17</v>
      </c>
      <c r="H21" s="31" t="n">
        <v>17</v>
      </c>
      <c r="I21" s="31" t="n">
        <v>17</v>
      </c>
      <c r="K21" s="27" t="n"/>
      <c r="M21" s="31" t="n">
        <v>29</v>
      </c>
      <c r="N21" s="31" t="n">
        <v>24</v>
      </c>
      <c r="O21" s="31" t="n">
        <v>35</v>
      </c>
      <c r="P21" s="31" t="n">
        <v>17</v>
      </c>
    </row>
    <row r="22">
      <c r="A22" s="31" t="n">
        <v>3</v>
      </c>
      <c r="B22" s="31" t="n">
        <v>4</v>
      </c>
      <c r="C22" s="31" t="n">
        <v>17</v>
      </c>
      <c r="D22" s="31" t="n">
        <v>0</v>
      </c>
      <c r="F22" s="31" t="n">
        <v>14.33333333333333</v>
      </c>
      <c r="G22" s="31" t="n">
        <v>14.33333333333333</v>
      </c>
      <c r="H22" s="31" t="n">
        <v>14.33333333333333</v>
      </c>
      <c r="I22" s="31" t="n">
        <v>14.33333333333333</v>
      </c>
      <c r="K22" s="27" t="n"/>
      <c r="M22" s="31" t="n">
        <v>17.33333333333333</v>
      </c>
      <c r="N22" s="31" t="n">
        <v>18.33333333333333</v>
      </c>
      <c r="O22" s="31" t="n">
        <v>31.33333333333333</v>
      </c>
      <c r="P22" s="31" t="n">
        <v>14.33333333333333</v>
      </c>
    </row>
    <row r="23">
      <c r="A23" s="31" t="n">
        <v>13</v>
      </c>
      <c r="B23" s="31" t="n">
        <v>12</v>
      </c>
      <c r="C23" s="31" t="n">
        <v>16</v>
      </c>
      <c r="D23" s="31" t="n">
        <v>0</v>
      </c>
      <c r="F23" s="31" t="n">
        <v>15.66666666666667</v>
      </c>
      <c r="G23" s="31" t="n">
        <v>15.66666666666667</v>
      </c>
      <c r="H23" s="31" t="n">
        <v>15.66666666666667</v>
      </c>
      <c r="I23" s="31" t="n">
        <v>15.66666666666667</v>
      </c>
      <c r="K23" s="27" t="n"/>
      <c r="M23" s="31" t="n">
        <v>28.66666666666667</v>
      </c>
      <c r="N23" s="31" t="n">
        <v>27.66666666666667</v>
      </c>
      <c r="O23" s="31" t="n">
        <v>31.66666666666667</v>
      </c>
      <c r="P23" s="31" t="n">
        <v>15.66666666666667</v>
      </c>
    </row>
    <row r="24">
      <c r="A24" s="31" t="n">
        <v>9</v>
      </c>
      <c r="B24" s="31" t="n">
        <v>8</v>
      </c>
      <c r="C24" s="31" t="n">
        <v>8</v>
      </c>
      <c r="D24" s="31" t="n">
        <v>0</v>
      </c>
      <c r="F24" s="31" t="n">
        <v>14</v>
      </c>
      <c r="G24" s="31" t="n">
        <v>14</v>
      </c>
      <c r="H24" s="31" t="n">
        <v>14</v>
      </c>
      <c r="I24" s="31" t="n">
        <v>14</v>
      </c>
      <c r="K24" s="27" t="n"/>
      <c r="M24" s="31" t="n">
        <v>23</v>
      </c>
      <c r="N24" s="31" t="n">
        <v>22</v>
      </c>
      <c r="O24" s="31" t="n">
        <v>22</v>
      </c>
      <c r="P24" s="31" t="n">
        <v>14</v>
      </c>
    </row>
    <row r="25">
      <c r="A25" s="31" t="n">
        <v>14</v>
      </c>
      <c r="B25" s="31" t="n">
        <v>9</v>
      </c>
      <c r="C25" s="31" t="n">
        <v>19</v>
      </c>
      <c r="D25" s="31" t="n">
        <v>0</v>
      </c>
      <c r="F25" s="31" t="n">
        <v>15.66666666666667</v>
      </c>
      <c r="G25" s="31" t="n">
        <v>15.66666666666667</v>
      </c>
      <c r="H25" s="31" t="n">
        <v>15.66666666666667</v>
      </c>
      <c r="I25" s="31" t="n">
        <v>15.66666666666667</v>
      </c>
      <c r="K25" s="27" t="n"/>
      <c r="M25" s="31" t="n">
        <v>29.66666666666667</v>
      </c>
      <c r="N25" s="31" t="n">
        <v>24.66666666666667</v>
      </c>
      <c r="O25" s="31" t="n">
        <v>34.66666666666667</v>
      </c>
      <c r="P25" s="31" t="n">
        <v>15.66666666666667</v>
      </c>
    </row>
    <row r="26">
      <c r="A26" s="31" t="n">
        <v>14</v>
      </c>
      <c r="B26" s="31" t="n">
        <v>13</v>
      </c>
      <c r="C26" s="31" t="n">
        <v>20</v>
      </c>
      <c r="D26" s="31" t="n">
        <v>0</v>
      </c>
      <c r="F26" s="31" t="n">
        <v>15.66666666666667</v>
      </c>
      <c r="G26" s="31" t="n">
        <v>15.66666666666667</v>
      </c>
      <c r="H26" s="31" t="n">
        <v>15.66666666666667</v>
      </c>
      <c r="I26" s="31" t="n">
        <v>15.66666666666667</v>
      </c>
      <c r="K26" s="27" t="n"/>
      <c r="M26" s="31" t="n">
        <v>29.66666666666667</v>
      </c>
      <c r="N26" s="31" t="n">
        <v>28.66666666666667</v>
      </c>
      <c r="O26" s="31" t="n">
        <v>35.66666666666667</v>
      </c>
      <c r="P26" s="31" t="n">
        <v>15.66666666666667</v>
      </c>
    </row>
    <row r="27">
      <c r="A27" s="31" t="n">
        <v>13</v>
      </c>
      <c r="B27" s="31" t="n">
        <v>10</v>
      </c>
      <c r="C27" s="31" t="n">
        <v>12</v>
      </c>
      <c r="D27" s="31" t="n">
        <v>0</v>
      </c>
      <c r="F27" s="31" t="n">
        <v>14</v>
      </c>
      <c r="G27" s="31" t="n">
        <v>14</v>
      </c>
      <c r="H27" s="31" t="n">
        <v>14</v>
      </c>
      <c r="I27" s="31" t="n">
        <v>14</v>
      </c>
      <c r="K27" s="27" t="n"/>
      <c r="M27" s="31" t="n">
        <v>27</v>
      </c>
      <c r="N27" s="31" t="n">
        <v>24</v>
      </c>
      <c r="O27" s="31" t="n">
        <v>26</v>
      </c>
      <c r="P27" s="31" t="n">
        <v>14</v>
      </c>
    </row>
    <row r="28">
      <c r="A28" s="31" t="n">
        <v>14</v>
      </c>
      <c r="B28" s="31" t="n">
        <v>11</v>
      </c>
      <c r="C28" s="31" t="n">
        <v>19</v>
      </c>
      <c r="D28" s="31" t="n">
        <v>0</v>
      </c>
      <c r="F28" s="31" t="n">
        <v>15.33333333333333</v>
      </c>
      <c r="G28" s="31" t="n">
        <v>15.33333333333333</v>
      </c>
      <c r="H28" s="31" t="n">
        <v>15.33333333333333</v>
      </c>
      <c r="I28" s="31" t="n">
        <v>15.33333333333333</v>
      </c>
      <c r="K28" s="27" t="n"/>
      <c r="M28" s="31" t="n">
        <v>29.33333333333333</v>
      </c>
      <c r="N28" s="31" t="n">
        <v>26.33333333333333</v>
      </c>
      <c r="O28" s="31" t="n">
        <v>34.33333333333333</v>
      </c>
      <c r="P28" s="31" t="n">
        <v>15.33333333333333</v>
      </c>
    </row>
    <row r="29">
      <c r="A29" s="31" t="n">
        <v>12</v>
      </c>
      <c r="B29" s="31" t="n">
        <v>7</v>
      </c>
      <c r="C29" s="31" t="n">
        <v>15</v>
      </c>
      <c r="D29" s="31" t="n">
        <v>0</v>
      </c>
      <c r="F29" s="31" t="n">
        <v>14.66666666666667</v>
      </c>
      <c r="G29" s="31" t="n">
        <v>14.66666666666667</v>
      </c>
      <c r="H29" s="31" t="n">
        <v>14.66666666666667</v>
      </c>
      <c r="I29" s="31" t="n">
        <v>14.66666666666667</v>
      </c>
      <c r="K29" s="27" t="n"/>
      <c r="M29" s="31" t="n">
        <v>26.66666666666667</v>
      </c>
      <c r="N29" s="31" t="n">
        <v>21.66666666666667</v>
      </c>
      <c r="O29" s="31" t="n">
        <v>29.66666666666667</v>
      </c>
      <c r="P29" s="31" t="n">
        <v>14.66666666666667</v>
      </c>
    </row>
    <row r="30">
      <c r="A30" s="31" t="n">
        <v>13</v>
      </c>
      <c r="B30" s="31" t="n">
        <v>10</v>
      </c>
      <c r="C30" s="31" t="n">
        <v>6</v>
      </c>
      <c r="D30" s="31" t="n">
        <v>0</v>
      </c>
      <c r="F30" s="31" t="n">
        <v>15</v>
      </c>
      <c r="G30" s="31" t="n">
        <v>15</v>
      </c>
      <c r="H30" s="31" t="n">
        <v>15</v>
      </c>
      <c r="I30" s="31" t="n">
        <v>15</v>
      </c>
      <c r="K30" s="27" t="n"/>
      <c r="M30" s="31" t="n">
        <v>28</v>
      </c>
      <c r="N30" s="31" t="n">
        <v>25</v>
      </c>
      <c r="O30" s="31" t="n">
        <v>21</v>
      </c>
      <c r="P30" s="31" t="n">
        <v>15</v>
      </c>
    </row>
    <row r="31">
      <c r="A31" s="31" t="n">
        <v>12</v>
      </c>
      <c r="B31" s="31" t="n">
        <v>10</v>
      </c>
      <c r="C31" s="31" t="n">
        <v>18</v>
      </c>
      <c r="D31" s="31" t="n">
        <v>0</v>
      </c>
      <c r="F31" s="31" t="n">
        <v>15</v>
      </c>
      <c r="G31" s="31" t="n">
        <v>15</v>
      </c>
      <c r="H31" s="31" t="n">
        <v>15</v>
      </c>
      <c r="I31" s="31" t="n">
        <v>15</v>
      </c>
      <c r="K31" s="27" t="n"/>
      <c r="M31" s="31" t="n">
        <v>27</v>
      </c>
      <c r="N31" s="31" t="n">
        <v>25</v>
      </c>
      <c r="O31" s="31" t="n">
        <v>33</v>
      </c>
      <c r="P31" s="31" t="n">
        <v>15</v>
      </c>
    </row>
    <row r="32">
      <c r="A32" s="31" t="n">
        <v>12</v>
      </c>
      <c r="B32" s="31" t="n">
        <v>13</v>
      </c>
      <c r="C32" s="31" t="n">
        <v>20</v>
      </c>
      <c r="D32" s="31" t="n">
        <v>0</v>
      </c>
      <c r="F32" s="31" t="n">
        <v>16.33333333333334</v>
      </c>
      <c r="G32" s="31" t="n">
        <v>16.33333333333334</v>
      </c>
      <c r="H32" s="31" t="n">
        <v>16.33333333333334</v>
      </c>
      <c r="I32" s="31" t="n">
        <v>16.33333333333334</v>
      </c>
      <c r="K32" s="27" t="n"/>
      <c r="M32" s="31" t="n">
        <v>28.33333333333334</v>
      </c>
      <c r="N32" s="31" t="n">
        <v>29.33333333333334</v>
      </c>
      <c r="O32" s="31" t="n">
        <v>36.33333333333334</v>
      </c>
      <c r="P32" s="31" t="n">
        <v>16.33333333333334</v>
      </c>
    </row>
    <row r="33">
      <c r="A33" s="31" t="n">
        <v>14</v>
      </c>
      <c r="B33" s="31" t="n">
        <v>10</v>
      </c>
      <c r="C33" s="31" t="n">
        <v>19</v>
      </c>
      <c r="D33" s="31" t="n">
        <v>0</v>
      </c>
      <c r="F33" s="31" t="n">
        <v>18.33333333333334</v>
      </c>
      <c r="G33" s="31" t="n">
        <v>18.33333333333334</v>
      </c>
      <c r="H33" s="31" t="n">
        <v>18.33333333333334</v>
      </c>
      <c r="I33" s="31" t="n">
        <v>18.33333333333334</v>
      </c>
      <c r="K33" s="27" t="n"/>
      <c r="M33" s="31" t="n">
        <v>32.33333333333334</v>
      </c>
      <c r="N33" s="31" t="n">
        <v>28.33333333333334</v>
      </c>
      <c r="O33" s="31" t="n">
        <v>37.33333333333334</v>
      </c>
      <c r="P33" s="31" t="n">
        <v>18.33333333333334</v>
      </c>
    </row>
    <row r="34">
      <c r="A34" s="31" t="n">
        <v>3</v>
      </c>
      <c r="B34" s="31" t="n">
        <v>8</v>
      </c>
      <c r="C34" s="31" t="n">
        <v>17</v>
      </c>
      <c r="D34" s="31" t="n">
        <v>0</v>
      </c>
      <c r="F34" s="31" t="n">
        <v>14.66666666666667</v>
      </c>
      <c r="G34" s="31" t="n">
        <v>14.66666666666667</v>
      </c>
      <c r="H34" s="31" t="n">
        <v>14.66666666666667</v>
      </c>
      <c r="I34" s="31" t="n">
        <v>14.66666666666667</v>
      </c>
      <c r="K34" s="27" t="n"/>
      <c r="M34" s="31" t="n">
        <v>17.66666666666667</v>
      </c>
      <c r="N34" s="31" t="n">
        <v>22.66666666666667</v>
      </c>
      <c r="O34" s="31" t="n">
        <v>31.66666666666667</v>
      </c>
      <c r="P34" s="31" t="n">
        <v>14.66666666666667</v>
      </c>
    </row>
    <row r="35">
      <c r="A35" s="31" t="n">
        <v>3</v>
      </c>
      <c r="B35" s="31" t="n">
        <v>6</v>
      </c>
      <c r="C35" s="31" t="n">
        <v>20</v>
      </c>
      <c r="D35" s="31" t="n">
        <v>0</v>
      </c>
      <c r="F35" s="31" t="n">
        <v>15</v>
      </c>
      <c r="G35" s="31" t="n">
        <v>15</v>
      </c>
      <c r="H35" s="31" t="n">
        <v>15</v>
      </c>
      <c r="I35" s="31" t="n">
        <v>15</v>
      </c>
      <c r="K35" s="27" t="n"/>
      <c r="M35" s="31" t="n">
        <v>18</v>
      </c>
      <c r="N35" s="31" t="n">
        <v>21</v>
      </c>
      <c r="O35" s="31" t="n">
        <v>35</v>
      </c>
      <c r="P35" s="31" t="n">
        <v>15</v>
      </c>
    </row>
    <row r="36">
      <c r="A36" s="31" t="n">
        <v>12</v>
      </c>
      <c r="B36" s="31" t="n">
        <v>8</v>
      </c>
      <c r="C36" s="31" t="n">
        <v>17</v>
      </c>
      <c r="D36" s="31" t="n">
        <v>0</v>
      </c>
      <c r="F36" s="31" t="n">
        <v>16</v>
      </c>
      <c r="G36" s="31" t="n">
        <v>16</v>
      </c>
      <c r="H36" s="31" t="n">
        <v>16</v>
      </c>
      <c r="I36" s="31" t="n">
        <v>16</v>
      </c>
      <c r="K36" s="27" t="n"/>
      <c r="M36" s="31" t="n">
        <v>28</v>
      </c>
      <c r="N36" s="31" t="n">
        <v>24</v>
      </c>
      <c r="O36" s="31" t="n">
        <v>33</v>
      </c>
      <c r="P36" s="31" t="n">
        <v>16</v>
      </c>
    </row>
    <row r="37">
      <c r="A37" s="31" t="n">
        <v>11</v>
      </c>
      <c r="B37" s="31" t="n">
        <v>7</v>
      </c>
      <c r="C37" s="31" t="n">
        <v>15</v>
      </c>
      <c r="D37" s="31" t="n">
        <v>0</v>
      </c>
      <c r="F37" s="31" t="n">
        <v>14.33333333333333</v>
      </c>
      <c r="G37" s="31" t="n">
        <v>14.33333333333333</v>
      </c>
      <c r="H37" s="31" t="n">
        <v>14.33333333333333</v>
      </c>
      <c r="I37" s="31" t="n">
        <v>14.33333333333333</v>
      </c>
      <c r="K37" s="27" t="n"/>
      <c r="M37" s="31" t="n">
        <v>25.33333333333333</v>
      </c>
      <c r="N37" s="31" t="n">
        <v>21.33333333333333</v>
      </c>
      <c r="O37" s="31" t="n">
        <v>29.33333333333333</v>
      </c>
      <c r="P37" s="31" t="n">
        <v>14.33333333333333</v>
      </c>
    </row>
    <row r="38">
      <c r="A38" s="31" t="n">
        <v>13</v>
      </c>
      <c r="B38" s="31" t="n">
        <v>10</v>
      </c>
      <c r="C38" s="31" t="n">
        <v>16</v>
      </c>
      <c r="D38" s="31" t="n">
        <v>0</v>
      </c>
      <c r="F38" s="31" t="n">
        <v>15.33333333333333</v>
      </c>
      <c r="G38" s="31" t="n">
        <v>15.33333333333333</v>
      </c>
      <c r="H38" s="31" t="n">
        <v>15.33333333333333</v>
      </c>
      <c r="I38" s="31" t="n">
        <v>15.33333333333333</v>
      </c>
      <c r="K38" s="27" t="n"/>
      <c r="M38" s="31" t="n">
        <v>28.33333333333333</v>
      </c>
      <c r="N38" s="31" t="n">
        <v>25.33333333333333</v>
      </c>
      <c r="O38" s="31" t="n">
        <v>31.33333333333333</v>
      </c>
      <c r="P38" s="31" t="n">
        <v>15.33333333333333</v>
      </c>
    </row>
    <row r="39">
      <c r="A39" s="31" t="n">
        <v>14</v>
      </c>
      <c r="B39" s="31" t="n">
        <v>10</v>
      </c>
      <c r="C39" s="31" t="n">
        <v>20</v>
      </c>
      <c r="D39" s="31" t="n">
        <v>0</v>
      </c>
      <c r="F39" s="31" t="n">
        <v>17</v>
      </c>
      <c r="G39" s="31" t="n">
        <v>17</v>
      </c>
      <c r="H39" s="31" t="n">
        <v>17</v>
      </c>
      <c r="I39" s="31" t="n">
        <v>17</v>
      </c>
      <c r="K39" s="27" t="n"/>
      <c r="M39" s="31" t="n">
        <v>31</v>
      </c>
      <c r="N39" s="31" t="n">
        <v>27</v>
      </c>
      <c r="O39" s="31" t="n">
        <v>37</v>
      </c>
      <c r="P39" s="31" t="n">
        <v>17</v>
      </c>
    </row>
    <row r="40">
      <c r="A40" s="31" t="n">
        <v>14</v>
      </c>
      <c r="B40" s="31" t="n">
        <v>11</v>
      </c>
      <c r="C40" s="31" t="n">
        <v>15</v>
      </c>
      <c r="D40" s="31" t="n">
        <v>0</v>
      </c>
      <c r="F40" s="31" t="n">
        <v>14.66666666666667</v>
      </c>
      <c r="G40" s="31" t="n">
        <v>14.66666666666667</v>
      </c>
      <c r="H40" s="31" t="n">
        <v>14.66666666666667</v>
      </c>
      <c r="I40" s="31" t="n">
        <v>14.66666666666667</v>
      </c>
      <c r="K40" s="27" t="n"/>
      <c r="M40" s="31" t="n">
        <v>28.66666666666667</v>
      </c>
      <c r="N40" s="31" t="n">
        <v>25.66666666666667</v>
      </c>
      <c r="O40" s="31" t="n">
        <v>29.66666666666667</v>
      </c>
      <c r="P40" s="31" t="n">
        <v>14.66666666666667</v>
      </c>
    </row>
    <row r="41">
      <c r="A41" s="31" t="n">
        <v>9</v>
      </c>
      <c r="B41" s="31" t="n">
        <v>11</v>
      </c>
      <c r="C41" s="31" t="n">
        <v>17</v>
      </c>
      <c r="D41" s="31" t="n">
        <v>0</v>
      </c>
      <c r="F41" s="31" t="n">
        <v>12.66666666666667</v>
      </c>
      <c r="G41" s="31" t="n">
        <v>12.66666666666667</v>
      </c>
      <c r="H41" s="31" t="n">
        <v>12.66666666666667</v>
      </c>
      <c r="I41" s="31" t="n">
        <v>12.66666666666667</v>
      </c>
      <c r="K41" s="27" t="n"/>
      <c r="M41" s="31" t="n">
        <v>21.66666666666667</v>
      </c>
      <c r="N41" s="31" t="n">
        <v>23.66666666666667</v>
      </c>
      <c r="O41" s="31" t="n">
        <v>29.66666666666667</v>
      </c>
      <c r="P41" s="31" t="n">
        <v>12.66666666666667</v>
      </c>
    </row>
    <row r="42">
      <c r="A42" s="31" t="n">
        <v>8</v>
      </c>
      <c r="B42" s="31" t="n">
        <v>7</v>
      </c>
      <c r="C42" s="31" t="n">
        <v>18</v>
      </c>
      <c r="D42" s="31" t="n">
        <v>0</v>
      </c>
      <c r="F42" s="31" t="n">
        <v>14.66666666666667</v>
      </c>
      <c r="G42" s="31" t="n">
        <v>14.66666666666667</v>
      </c>
      <c r="H42" s="31" t="n">
        <v>14.66666666666667</v>
      </c>
      <c r="I42" s="31" t="n">
        <v>14.66666666666667</v>
      </c>
      <c r="K42" s="27" t="n"/>
      <c r="M42" s="31" t="n">
        <v>22.66666666666667</v>
      </c>
      <c r="N42" s="31" t="n">
        <v>21.66666666666667</v>
      </c>
      <c r="O42" s="31" t="n">
        <v>32.66666666666667</v>
      </c>
      <c r="P42" s="31" t="n">
        <v>14.66666666666667</v>
      </c>
    </row>
    <row r="43">
      <c r="A43" s="31" t="n">
        <v>10</v>
      </c>
      <c r="B43" s="31" t="n">
        <v>10</v>
      </c>
      <c r="C43" s="31" t="n">
        <v>14</v>
      </c>
      <c r="D43" s="31" t="n">
        <v>0</v>
      </c>
      <c r="F43" s="31" t="n">
        <v>14.33333333333333</v>
      </c>
      <c r="G43" s="31" t="n">
        <v>14.33333333333333</v>
      </c>
      <c r="H43" s="31" t="n">
        <v>14.33333333333333</v>
      </c>
      <c r="I43" s="31" t="n">
        <v>14.33333333333333</v>
      </c>
      <c r="K43" s="27" t="n"/>
      <c r="M43" s="31" t="n">
        <v>24.33333333333333</v>
      </c>
      <c r="N43" s="31" t="n">
        <v>24.33333333333333</v>
      </c>
      <c r="O43" s="31" t="n">
        <v>28.33333333333333</v>
      </c>
      <c r="P43" s="31" t="n">
        <v>14.33333333333333</v>
      </c>
    </row>
    <row r="44">
      <c r="A44" s="31" t="n">
        <v>13</v>
      </c>
      <c r="B44" s="31" t="n">
        <v>11</v>
      </c>
      <c r="C44" s="31" t="n">
        <v>18</v>
      </c>
      <c r="D44" s="31" t="n">
        <v>0</v>
      </c>
      <c r="F44" s="31" t="n">
        <v>13.66666666666667</v>
      </c>
      <c r="G44" s="31" t="n">
        <v>13.66666666666667</v>
      </c>
      <c r="H44" s="31" t="n">
        <v>13.66666666666667</v>
      </c>
      <c r="I44" s="31" t="n">
        <v>13.66666666666667</v>
      </c>
      <c r="K44" s="27" t="n"/>
      <c r="M44" s="31" t="n">
        <v>26.66666666666667</v>
      </c>
      <c r="N44" s="31" t="n">
        <v>24.66666666666667</v>
      </c>
      <c r="O44" s="31" t="n">
        <v>31.66666666666667</v>
      </c>
      <c r="P44" s="31" t="n">
        <v>13.66666666666667</v>
      </c>
    </row>
    <row r="45">
      <c r="A45" s="31" t="n">
        <v>10</v>
      </c>
      <c r="B45" s="31" t="n">
        <v>10</v>
      </c>
      <c r="C45" s="31" t="n">
        <v>17</v>
      </c>
      <c r="D45" s="31" t="n">
        <v>0</v>
      </c>
      <c r="F45" s="31" t="n">
        <v>16.33333333333334</v>
      </c>
      <c r="G45" s="31" t="n">
        <v>16.33333333333334</v>
      </c>
      <c r="H45" s="31" t="n">
        <v>16.33333333333334</v>
      </c>
      <c r="I45" s="31" t="n">
        <v>16.33333333333334</v>
      </c>
      <c r="K45" s="27" t="n"/>
      <c r="M45" s="31" t="n">
        <v>26.33333333333334</v>
      </c>
      <c r="N45" s="31" t="n">
        <v>26.33333333333334</v>
      </c>
      <c r="O45" s="31" t="n">
        <v>33.33333333333334</v>
      </c>
      <c r="P45" s="31" t="n">
        <v>16.33333333333334</v>
      </c>
    </row>
    <row r="46">
      <c r="A46" s="31" t="n">
        <v>11</v>
      </c>
      <c r="B46" s="31" t="n">
        <v>11</v>
      </c>
      <c r="C46" s="31" t="n">
        <v>18</v>
      </c>
      <c r="D46" s="31" t="n">
        <v>0</v>
      </c>
      <c r="F46" s="31" t="n">
        <v>15.33333333333333</v>
      </c>
      <c r="G46" s="31" t="n">
        <v>15.33333333333333</v>
      </c>
      <c r="H46" s="31" t="n">
        <v>15.33333333333333</v>
      </c>
      <c r="I46" s="31" t="n">
        <v>15.33333333333333</v>
      </c>
      <c r="K46" s="27" t="n"/>
      <c r="M46" s="31" t="n">
        <v>26.33333333333333</v>
      </c>
      <c r="N46" s="31" t="n">
        <v>26.33333333333333</v>
      </c>
      <c r="O46" s="31" t="n">
        <v>33.33333333333333</v>
      </c>
      <c r="P46" s="31" t="n">
        <v>15.33333333333333</v>
      </c>
    </row>
    <row r="47">
      <c r="A47" s="31" t="n">
        <v>12</v>
      </c>
      <c r="B47" s="31" t="n">
        <v>10</v>
      </c>
      <c r="C47" s="31" t="n">
        <v>12</v>
      </c>
      <c r="D47" s="31" t="n">
        <v>0</v>
      </c>
      <c r="F47" s="31" t="n">
        <v>15</v>
      </c>
      <c r="G47" s="31" t="n">
        <v>15</v>
      </c>
      <c r="H47" s="31" t="n">
        <v>15</v>
      </c>
      <c r="I47" s="31" t="n">
        <v>15</v>
      </c>
      <c r="K47" s="27" t="n"/>
      <c r="M47" s="31" t="n">
        <v>27</v>
      </c>
      <c r="N47" s="31" t="n">
        <v>25</v>
      </c>
      <c r="O47" s="31" t="n">
        <v>27</v>
      </c>
      <c r="P47" s="31" t="n">
        <v>15</v>
      </c>
    </row>
    <row r="48">
      <c r="A48" s="31" t="n">
        <v>10</v>
      </c>
      <c r="B48" s="31" t="n">
        <v>7</v>
      </c>
      <c r="C48" s="31" t="n">
        <v>14</v>
      </c>
      <c r="D48" s="31" t="n">
        <v>0</v>
      </c>
      <c r="F48" s="31" t="n">
        <v>15</v>
      </c>
      <c r="G48" s="31" t="n">
        <v>15</v>
      </c>
      <c r="H48" s="31" t="n">
        <v>15</v>
      </c>
      <c r="I48" s="31" t="n">
        <v>15</v>
      </c>
      <c r="K48" s="27" t="n"/>
      <c r="M48" s="31" t="n">
        <v>25</v>
      </c>
      <c r="N48" s="31" t="n">
        <v>22</v>
      </c>
      <c r="O48" s="31" t="n">
        <v>29</v>
      </c>
      <c r="P48" s="31" t="n">
        <v>15</v>
      </c>
    </row>
    <row r="49">
      <c r="A49" s="31" t="n">
        <v>12</v>
      </c>
      <c r="B49" s="31" t="n">
        <v>12</v>
      </c>
      <c r="C49" s="31" t="n">
        <v>16</v>
      </c>
      <c r="D49" s="31" t="n">
        <v>0</v>
      </c>
      <c r="F49" s="31" t="n">
        <v>15</v>
      </c>
      <c r="G49" s="31" t="n">
        <v>15</v>
      </c>
      <c r="H49" s="31" t="n">
        <v>15</v>
      </c>
      <c r="I49" s="31" t="n">
        <v>15</v>
      </c>
      <c r="K49" s="27" t="n"/>
      <c r="M49" s="31" t="n">
        <v>27</v>
      </c>
      <c r="N49" s="31" t="n">
        <v>27</v>
      </c>
      <c r="O49" s="31" t="n">
        <v>31</v>
      </c>
      <c r="P49" s="31" t="n">
        <v>15</v>
      </c>
    </row>
    <row r="50">
      <c r="A50" s="31" t="n">
        <v>11</v>
      </c>
      <c r="B50" s="31" t="n">
        <v>9</v>
      </c>
      <c r="C50" s="31" t="n">
        <v>15</v>
      </c>
      <c r="D50" s="31" t="n">
        <v>0</v>
      </c>
      <c r="F50" s="31" t="n">
        <v>15</v>
      </c>
      <c r="G50" s="31" t="n">
        <v>15</v>
      </c>
      <c r="H50" s="31" t="n">
        <v>15</v>
      </c>
      <c r="I50" s="31" t="n">
        <v>15</v>
      </c>
      <c r="K50" s="27" t="n"/>
      <c r="M50" s="31" t="n">
        <v>26</v>
      </c>
      <c r="N50" s="31" t="n">
        <v>24</v>
      </c>
      <c r="O50" s="31" t="n">
        <v>30</v>
      </c>
      <c r="P50" s="31" t="n">
        <v>15</v>
      </c>
    </row>
    <row r="51">
      <c r="A51" s="31" t="n">
        <v>13</v>
      </c>
      <c r="B51" s="31" t="n">
        <v>9</v>
      </c>
      <c r="C51" s="31" t="n">
        <v>20</v>
      </c>
      <c r="D51" s="31" t="n">
        <v>0</v>
      </c>
      <c r="F51" s="31" t="n">
        <v>16</v>
      </c>
      <c r="G51" s="31" t="n">
        <v>16</v>
      </c>
      <c r="H51" s="31" t="n">
        <v>16</v>
      </c>
      <c r="I51" s="31" t="n">
        <v>16</v>
      </c>
      <c r="K51" s="27" t="n"/>
      <c r="M51" s="31" t="n">
        <v>29</v>
      </c>
      <c r="N51" s="31" t="n">
        <v>25</v>
      </c>
      <c r="O51" s="31" t="n">
        <v>36</v>
      </c>
      <c r="P51" s="31" t="n">
        <v>16</v>
      </c>
    </row>
    <row r="52">
      <c r="A52" s="31" t="n">
        <v>12</v>
      </c>
      <c r="B52" s="31" t="n">
        <v>10</v>
      </c>
      <c r="C52" s="31" t="n">
        <v>18</v>
      </c>
      <c r="D52" s="31" t="n">
        <v>0</v>
      </c>
      <c r="F52" s="31" t="n">
        <v>15.66666666666667</v>
      </c>
      <c r="G52" s="31" t="n">
        <v>15.66666666666667</v>
      </c>
      <c r="H52" s="31" t="n">
        <v>15.66666666666667</v>
      </c>
      <c r="I52" s="31" t="n">
        <v>15.66666666666667</v>
      </c>
      <c r="K52" s="27" t="n"/>
      <c r="M52" s="31" t="n">
        <v>27.66666666666667</v>
      </c>
      <c r="N52" s="31" t="n">
        <v>25.66666666666667</v>
      </c>
      <c r="O52" s="31" t="n">
        <v>33.66666666666667</v>
      </c>
      <c r="P52" s="31" t="n">
        <v>15.66666666666667</v>
      </c>
    </row>
    <row r="53">
      <c r="A53" s="31" t="n">
        <v>12</v>
      </c>
      <c r="B53" s="31" t="n">
        <v>11</v>
      </c>
      <c r="C53" s="31" t="n">
        <v>13</v>
      </c>
      <c r="D53" s="31" t="n">
        <v>0</v>
      </c>
      <c r="F53" s="31" t="n">
        <v>15</v>
      </c>
      <c r="G53" s="31" t="n">
        <v>15</v>
      </c>
      <c r="H53" s="31" t="n">
        <v>15</v>
      </c>
      <c r="I53" s="31" t="n">
        <v>15</v>
      </c>
      <c r="K53" s="27" t="n"/>
      <c r="M53" s="31" t="n">
        <v>27</v>
      </c>
      <c r="N53" s="31" t="n">
        <v>26</v>
      </c>
      <c r="O53" s="31" t="n">
        <v>28</v>
      </c>
      <c r="P53" s="31" t="n">
        <v>15</v>
      </c>
    </row>
    <row r="54">
      <c r="K54" s="27" t="n"/>
    </row>
    <row r="55">
      <c r="K55" s="27" t="n"/>
      <c r="L55" s="32" t="inlineStr">
        <is>
          <t>CO</t>
        </is>
      </c>
      <c r="M55" s="30" t="inlineStr">
        <is>
          <t>CO1</t>
        </is>
      </c>
      <c r="N55" s="30" t="inlineStr">
        <is>
          <t>CO2</t>
        </is>
      </c>
      <c r="O55" s="30" t="inlineStr">
        <is>
          <t>CO3</t>
        </is>
      </c>
      <c r="P55" s="30" t="inlineStr">
        <is>
          <t>CO4</t>
        </is>
      </c>
    </row>
    <row r="56">
      <c r="K56" s="27" t="n"/>
      <c r="L56" s="32" t="inlineStr">
        <is>
          <t>CO%</t>
        </is>
      </c>
      <c r="M56" s="33" t="n">
        <v>44</v>
      </c>
      <c r="N56" s="33" t="n">
        <v>45</v>
      </c>
      <c r="O56" s="33" t="n">
        <v>47</v>
      </c>
      <c r="P56" s="33" t="n">
        <v>47</v>
      </c>
    </row>
    <row r="57">
      <c r="K57" s="27" t="n"/>
      <c r="L57" s="32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27" t="n"/>
      <c r="L58" s="32" t="inlineStr">
        <is>
          <t>I-attainment %</t>
        </is>
      </c>
      <c r="M58" s="33" t="n">
        <v>93.61702127659575</v>
      </c>
      <c r="N58" s="33" t="n">
        <v>95.74468085106383</v>
      </c>
      <c r="O58" s="33" t="n">
        <v>100</v>
      </c>
      <c r="P58" s="33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A_EndSem_E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 t="n">
        <v>30</v>
      </c>
      <c r="B3" s="31" t="n">
        <v>10</v>
      </c>
      <c r="C3" s="31" t="n">
        <v>40</v>
      </c>
      <c r="D3" s="31" t="n">
        <v>20</v>
      </c>
      <c r="F3" s="27" t="n"/>
      <c r="H3" s="31" t="n">
        <v>30</v>
      </c>
      <c r="I3" s="31" t="n">
        <v>10</v>
      </c>
      <c r="J3" s="31" t="n">
        <v>40</v>
      </c>
      <c r="K3" s="31" t="n">
        <v>20</v>
      </c>
    </row>
    <row r="4">
      <c r="A4" s="31" t="n">
        <v>18</v>
      </c>
      <c r="B4" s="31" t="n">
        <v>6</v>
      </c>
      <c r="C4" s="31" t="n">
        <v>24</v>
      </c>
      <c r="D4" s="31" t="n">
        <v>12</v>
      </c>
      <c r="F4" s="27" t="n"/>
      <c r="H4" s="31" t="n">
        <v>18</v>
      </c>
      <c r="I4" s="31" t="n">
        <v>6</v>
      </c>
      <c r="J4" s="31" t="n">
        <v>24</v>
      </c>
      <c r="K4" s="31" t="n">
        <v>12</v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 t="n">
        <v>23</v>
      </c>
      <c r="B7" s="31" t="n">
        <v>7</v>
      </c>
      <c r="C7" s="31" t="n">
        <v>32</v>
      </c>
      <c r="D7" s="31" t="n">
        <v>16</v>
      </c>
      <c r="F7" s="27" t="n"/>
      <c r="H7" s="31" t="n">
        <v>23</v>
      </c>
      <c r="I7" s="31" t="n">
        <v>7</v>
      </c>
      <c r="J7" s="31" t="n">
        <v>32</v>
      </c>
      <c r="K7" s="31" t="n">
        <v>16</v>
      </c>
    </row>
    <row r="8">
      <c r="A8" s="31" t="n">
        <v>22</v>
      </c>
      <c r="B8" s="31" t="n">
        <v>8</v>
      </c>
      <c r="C8" s="31" t="n">
        <v>17</v>
      </c>
      <c r="D8" s="31" t="n">
        <v>10</v>
      </c>
      <c r="F8" s="27" t="n"/>
      <c r="H8" s="31" t="n">
        <v>22</v>
      </c>
      <c r="I8" s="31" t="n">
        <v>8</v>
      </c>
      <c r="J8" s="31" t="n">
        <v>17</v>
      </c>
      <c r="K8" s="31" t="n">
        <v>10</v>
      </c>
    </row>
    <row r="9">
      <c r="A9" s="31" t="n">
        <v>30</v>
      </c>
      <c r="B9" s="31" t="n">
        <v>7</v>
      </c>
      <c r="C9" s="31" t="n">
        <v>35</v>
      </c>
      <c r="D9" s="31" t="n">
        <v>17</v>
      </c>
      <c r="F9" s="27" t="n"/>
      <c r="H9" s="31" t="n">
        <v>30</v>
      </c>
      <c r="I9" s="31" t="n">
        <v>7</v>
      </c>
      <c r="J9" s="31" t="n">
        <v>35</v>
      </c>
      <c r="K9" s="31" t="n">
        <v>17</v>
      </c>
    </row>
    <row r="10">
      <c r="A10" s="31" t="n">
        <v>20</v>
      </c>
      <c r="B10" s="31" t="n">
        <v>9</v>
      </c>
      <c r="C10" s="31" t="n">
        <v>16</v>
      </c>
      <c r="D10" s="31" t="n">
        <v>16</v>
      </c>
      <c r="F10" s="27" t="n"/>
      <c r="H10" s="31" t="n">
        <v>20</v>
      </c>
      <c r="I10" s="31" t="n">
        <v>9</v>
      </c>
      <c r="J10" s="31" t="n">
        <v>16</v>
      </c>
      <c r="K10" s="31" t="n">
        <v>16</v>
      </c>
    </row>
    <row r="11">
      <c r="A11" s="31" t="n">
        <v>29</v>
      </c>
      <c r="B11" s="31" t="n">
        <v>9</v>
      </c>
      <c r="C11" s="31" t="n">
        <v>18</v>
      </c>
      <c r="D11" s="31" t="n">
        <v>14</v>
      </c>
      <c r="F11" s="27" t="n"/>
      <c r="H11" s="31" t="n">
        <v>29</v>
      </c>
      <c r="I11" s="31" t="n">
        <v>9</v>
      </c>
      <c r="J11" s="31" t="n">
        <v>18</v>
      </c>
      <c r="K11" s="31" t="n">
        <v>14</v>
      </c>
    </row>
    <row r="12">
      <c r="A12" s="31" t="n">
        <v>15</v>
      </c>
      <c r="B12" s="31" t="n">
        <v>7</v>
      </c>
      <c r="C12" s="31" t="n">
        <v>17</v>
      </c>
      <c r="D12" s="31" t="n">
        <v>13</v>
      </c>
      <c r="F12" s="27" t="n"/>
      <c r="H12" s="31" t="n">
        <v>15</v>
      </c>
      <c r="I12" s="31" t="n">
        <v>7</v>
      </c>
      <c r="J12" s="31" t="n">
        <v>17</v>
      </c>
      <c r="K12" s="31" t="n">
        <v>13</v>
      </c>
    </row>
    <row r="13">
      <c r="A13" s="31" t="n">
        <v>3</v>
      </c>
      <c r="B13" s="31" t="n">
        <v>3</v>
      </c>
      <c r="C13" s="31" t="n">
        <v>25</v>
      </c>
      <c r="D13" s="31" t="n">
        <v>14</v>
      </c>
      <c r="F13" s="27" t="n"/>
      <c r="H13" s="31" t="n">
        <v>3</v>
      </c>
      <c r="I13" s="31" t="n">
        <v>3</v>
      </c>
      <c r="J13" s="31" t="n">
        <v>25</v>
      </c>
      <c r="K13" s="31" t="n">
        <v>14</v>
      </c>
    </row>
    <row r="14">
      <c r="A14" s="31" t="n">
        <v>24</v>
      </c>
      <c r="B14" s="31" t="n">
        <v>10</v>
      </c>
      <c r="C14" s="31" t="n">
        <v>18</v>
      </c>
      <c r="D14" s="31" t="n">
        <v>6</v>
      </c>
      <c r="F14" s="27" t="n"/>
      <c r="H14" s="31" t="n">
        <v>24</v>
      </c>
      <c r="I14" s="31" t="n">
        <v>10</v>
      </c>
      <c r="J14" s="31" t="n">
        <v>18</v>
      </c>
      <c r="K14" s="31" t="n">
        <v>6</v>
      </c>
    </row>
    <row r="15">
      <c r="A15" s="31" t="n">
        <v>16</v>
      </c>
      <c r="B15" s="31" t="n">
        <v>5</v>
      </c>
      <c r="C15" s="31" t="n">
        <v>19</v>
      </c>
      <c r="D15" s="31" t="n">
        <v>2</v>
      </c>
      <c r="F15" s="27" t="n"/>
      <c r="H15" s="31" t="n">
        <v>16</v>
      </c>
      <c r="I15" s="31" t="n">
        <v>5</v>
      </c>
      <c r="J15" s="31" t="n">
        <v>19</v>
      </c>
      <c r="K15" s="31" t="n">
        <v>2</v>
      </c>
    </row>
    <row r="16">
      <c r="A16" s="31" t="n">
        <v>30</v>
      </c>
      <c r="B16" s="31" t="n">
        <v>10</v>
      </c>
      <c r="C16" s="31" t="n">
        <v>30</v>
      </c>
      <c r="D16" s="31" t="n">
        <v>17</v>
      </c>
      <c r="F16" s="27" t="n"/>
      <c r="H16" s="31" t="n">
        <v>30</v>
      </c>
      <c r="I16" s="31" t="n">
        <v>10</v>
      </c>
      <c r="J16" s="31" t="n">
        <v>30</v>
      </c>
      <c r="K16" s="31" t="n">
        <v>17</v>
      </c>
    </row>
    <row r="17">
      <c r="A17" s="31" t="n">
        <v>28</v>
      </c>
      <c r="B17" s="31" t="n">
        <v>8</v>
      </c>
      <c r="C17" s="31" t="n">
        <v>33</v>
      </c>
      <c r="D17" s="31" t="n">
        <v>18</v>
      </c>
      <c r="F17" s="27" t="n"/>
      <c r="H17" s="31" t="n">
        <v>28</v>
      </c>
      <c r="I17" s="31" t="n">
        <v>8</v>
      </c>
      <c r="J17" s="31" t="n">
        <v>33</v>
      </c>
      <c r="K17" s="31" t="n">
        <v>18</v>
      </c>
    </row>
    <row r="18">
      <c r="A18" s="31" t="n">
        <v>24</v>
      </c>
      <c r="B18" s="31" t="n">
        <v>9</v>
      </c>
      <c r="C18" s="31" t="n">
        <v>32</v>
      </c>
      <c r="D18" s="31" t="n">
        <v>17</v>
      </c>
      <c r="F18" s="27" t="n"/>
      <c r="H18" s="31" t="n">
        <v>24</v>
      </c>
      <c r="I18" s="31" t="n">
        <v>9</v>
      </c>
      <c r="J18" s="31" t="n">
        <v>32</v>
      </c>
      <c r="K18" s="31" t="n">
        <v>17</v>
      </c>
    </row>
    <row r="19">
      <c r="A19" s="31" t="n">
        <v>26</v>
      </c>
      <c r="B19" s="31" t="n">
        <v>9</v>
      </c>
      <c r="C19" s="31" t="n">
        <v>18</v>
      </c>
      <c r="D19" s="31" t="n">
        <v>17</v>
      </c>
      <c r="F19" s="27" t="n"/>
      <c r="H19" s="31" t="n">
        <v>26</v>
      </c>
      <c r="I19" s="31" t="n">
        <v>9</v>
      </c>
      <c r="J19" s="31" t="n">
        <v>18</v>
      </c>
      <c r="K19" s="31" t="n">
        <v>17</v>
      </c>
    </row>
    <row r="20">
      <c r="A20" s="31" t="n">
        <v>26</v>
      </c>
      <c r="B20" s="31" t="n">
        <v>9</v>
      </c>
      <c r="C20" s="31" t="n">
        <v>33</v>
      </c>
      <c r="D20" s="31" t="n">
        <v>17</v>
      </c>
      <c r="F20" s="27" t="n"/>
      <c r="H20" s="31" t="n">
        <v>26</v>
      </c>
      <c r="I20" s="31" t="n">
        <v>9</v>
      </c>
      <c r="J20" s="31" t="n">
        <v>33</v>
      </c>
      <c r="K20" s="31" t="n">
        <v>17</v>
      </c>
    </row>
    <row r="21">
      <c r="A21" s="31" t="n">
        <v>24</v>
      </c>
      <c r="B21" s="31" t="n">
        <v>7</v>
      </c>
      <c r="C21" s="31" t="n">
        <v>18</v>
      </c>
      <c r="D21" s="31" t="n">
        <v>17</v>
      </c>
      <c r="F21" s="27" t="n"/>
      <c r="H21" s="31" t="n">
        <v>24</v>
      </c>
      <c r="I21" s="31" t="n">
        <v>7</v>
      </c>
      <c r="J21" s="31" t="n">
        <v>18</v>
      </c>
      <c r="K21" s="31" t="n">
        <v>17</v>
      </c>
    </row>
    <row r="22">
      <c r="A22" s="31" t="n">
        <v>19</v>
      </c>
      <c r="B22" s="31" t="n">
        <v>6</v>
      </c>
      <c r="C22" s="31" t="n">
        <v>14</v>
      </c>
      <c r="D22" s="31" t="n">
        <v>12</v>
      </c>
      <c r="F22" s="27" t="n"/>
      <c r="H22" s="31" t="n">
        <v>19</v>
      </c>
      <c r="I22" s="31" t="n">
        <v>6</v>
      </c>
      <c r="J22" s="31" t="n">
        <v>14</v>
      </c>
      <c r="K22" s="31" t="n">
        <v>12</v>
      </c>
    </row>
    <row r="23">
      <c r="A23" s="31" t="n">
        <v>21</v>
      </c>
      <c r="B23" s="31" t="n">
        <v>10</v>
      </c>
      <c r="C23" s="31" t="n">
        <v>33</v>
      </c>
      <c r="D23" s="31" t="n">
        <v>17</v>
      </c>
      <c r="F23" s="27" t="n"/>
      <c r="H23" s="31" t="n">
        <v>21</v>
      </c>
      <c r="I23" s="31" t="n">
        <v>10</v>
      </c>
      <c r="J23" s="31" t="n">
        <v>33</v>
      </c>
      <c r="K23" s="31" t="n">
        <v>17</v>
      </c>
    </row>
    <row r="24">
      <c r="A24" s="31" t="n">
        <v>15</v>
      </c>
      <c r="B24" s="31" t="n">
        <v>0</v>
      </c>
      <c r="C24" s="31" t="n">
        <v>18</v>
      </c>
      <c r="D24" s="31" t="n">
        <v>13</v>
      </c>
      <c r="F24" s="27" t="n"/>
      <c r="H24" s="31" t="n">
        <v>15</v>
      </c>
      <c r="I24" s="31" t="n">
        <v>0</v>
      </c>
      <c r="J24" s="31" t="n">
        <v>18</v>
      </c>
      <c r="K24" s="31" t="n">
        <v>13</v>
      </c>
    </row>
    <row r="25">
      <c r="A25" s="31" t="n">
        <v>26</v>
      </c>
      <c r="B25" s="31" t="n">
        <v>9</v>
      </c>
      <c r="C25" s="31" t="n">
        <v>33</v>
      </c>
      <c r="D25" s="31" t="n">
        <v>14</v>
      </c>
      <c r="F25" s="27" t="n"/>
      <c r="H25" s="31" t="n">
        <v>26</v>
      </c>
      <c r="I25" s="31" t="n">
        <v>9</v>
      </c>
      <c r="J25" s="31" t="n">
        <v>33</v>
      </c>
      <c r="K25" s="31" t="n">
        <v>14</v>
      </c>
    </row>
    <row r="26">
      <c r="A26" s="31" t="n">
        <v>24</v>
      </c>
      <c r="B26" s="31" t="n">
        <v>10</v>
      </c>
      <c r="C26" s="31" t="n">
        <v>32</v>
      </c>
      <c r="D26" s="31" t="n">
        <v>16</v>
      </c>
      <c r="F26" s="27" t="n"/>
      <c r="H26" s="31" t="n">
        <v>24</v>
      </c>
      <c r="I26" s="31" t="n">
        <v>10</v>
      </c>
      <c r="J26" s="31" t="n">
        <v>32</v>
      </c>
      <c r="K26" s="31" t="n">
        <v>16</v>
      </c>
    </row>
    <row r="27">
      <c r="A27" s="31" t="n">
        <v>22</v>
      </c>
      <c r="B27" s="31" t="n">
        <v>6</v>
      </c>
      <c r="C27" s="31" t="n">
        <v>31</v>
      </c>
      <c r="D27" s="31" t="n">
        <v>15</v>
      </c>
      <c r="F27" s="27" t="n"/>
      <c r="H27" s="31" t="n">
        <v>22</v>
      </c>
      <c r="I27" s="31" t="n">
        <v>6</v>
      </c>
      <c r="J27" s="31" t="n">
        <v>31</v>
      </c>
      <c r="K27" s="31" t="n">
        <v>15</v>
      </c>
    </row>
    <row r="28">
      <c r="A28" s="31" t="n">
        <v>29</v>
      </c>
      <c r="B28" s="31" t="n">
        <v>7</v>
      </c>
      <c r="C28" s="31" t="n">
        <v>24</v>
      </c>
      <c r="D28" s="31" t="n">
        <v>17</v>
      </c>
      <c r="F28" s="27" t="n"/>
      <c r="H28" s="31" t="n">
        <v>29</v>
      </c>
      <c r="I28" s="31" t="n">
        <v>7</v>
      </c>
      <c r="J28" s="31" t="n">
        <v>24</v>
      </c>
      <c r="K28" s="31" t="n">
        <v>17</v>
      </c>
    </row>
    <row r="29">
      <c r="A29" s="31" t="n">
        <v>26</v>
      </c>
      <c r="B29" s="31" t="n">
        <v>10</v>
      </c>
      <c r="C29" s="31" t="n">
        <v>22</v>
      </c>
      <c r="D29" s="31" t="n">
        <v>15</v>
      </c>
      <c r="F29" s="27" t="n"/>
      <c r="H29" s="31" t="n">
        <v>26</v>
      </c>
      <c r="I29" s="31" t="n">
        <v>10</v>
      </c>
      <c r="J29" s="31" t="n">
        <v>22</v>
      </c>
      <c r="K29" s="31" t="n">
        <v>15</v>
      </c>
    </row>
    <row r="30">
      <c r="A30" s="31" t="n">
        <v>15</v>
      </c>
      <c r="B30" s="31" t="n">
        <v>6</v>
      </c>
      <c r="C30" s="31" t="n">
        <v>19</v>
      </c>
      <c r="D30" s="31" t="n">
        <v>14</v>
      </c>
      <c r="F30" s="27" t="n"/>
      <c r="H30" s="31" t="n">
        <v>15</v>
      </c>
      <c r="I30" s="31" t="n">
        <v>6</v>
      </c>
      <c r="J30" s="31" t="n">
        <v>19</v>
      </c>
      <c r="K30" s="31" t="n">
        <v>14</v>
      </c>
    </row>
    <row r="31">
      <c r="A31" s="31" t="n">
        <v>17</v>
      </c>
      <c r="B31" s="31" t="n">
        <v>8</v>
      </c>
      <c r="C31" s="31" t="n">
        <v>34</v>
      </c>
      <c r="D31" s="31" t="n">
        <v>6</v>
      </c>
      <c r="F31" s="27" t="n"/>
      <c r="H31" s="31" t="n">
        <v>17</v>
      </c>
      <c r="I31" s="31" t="n">
        <v>8</v>
      </c>
      <c r="J31" s="31" t="n">
        <v>34</v>
      </c>
      <c r="K31" s="31" t="n">
        <v>6</v>
      </c>
    </row>
    <row r="32">
      <c r="A32" s="31" t="n">
        <v>26</v>
      </c>
      <c r="B32" s="31" t="n">
        <v>8</v>
      </c>
      <c r="C32" s="31" t="n">
        <v>22</v>
      </c>
      <c r="D32" s="31" t="n">
        <v>18</v>
      </c>
      <c r="F32" s="27" t="n"/>
      <c r="H32" s="31" t="n">
        <v>26</v>
      </c>
      <c r="I32" s="31" t="n">
        <v>8</v>
      </c>
      <c r="J32" s="31" t="n">
        <v>22</v>
      </c>
      <c r="K32" s="31" t="n">
        <v>18</v>
      </c>
    </row>
    <row r="33">
      <c r="A33" s="31" t="n">
        <v>27</v>
      </c>
      <c r="B33" s="31" t="n">
        <v>10</v>
      </c>
      <c r="C33" s="31" t="n">
        <v>35</v>
      </c>
      <c r="D33" s="31" t="n">
        <v>19</v>
      </c>
      <c r="F33" s="27" t="n"/>
      <c r="H33" s="31" t="n">
        <v>27</v>
      </c>
      <c r="I33" s="31" t="n">
        <v>10</v>
      </c>
      <c r="J33" s="31" t="n">
        <v>35</v>
      </c>
      <c r="K33" s="31" t="n">
        <v>19</v>
      </c>
    </row>
    <row r="34">
      <c r="A34" s="31" t="n">
        <v>16</v>
      </c>
      <c r="B34" s="31" t="n">
        <v>5</v>
      </c>
      <c r="C34" s="31" t="n">
        <v>10</v>
      </c>
      <c r="D34" s="31" t="n">
        <v>17</v>
      </c>
      <c r="F34" s="27" t="n"/>
      <c r="H34" s="31" t="n">
        <v>16</v>
      </c>
      <c r="I34" s="31" t="n">
        <v>5</v>
      </c>
      <c r="J34" s="31" t="n">
        <v>10</v>
      </c>
      <c r="K34" s="31" t="n">
        <v>17</v>
      </c>
    </row>
    <row r="35">
      <c r="A35" s="31" t="n">
        <v>9</v>
      </c>
      <c r="B35" s="31" t="n">
        <v>6</v>
      </c>
      <c r="C35" s="31" t="n">
        <v>27</v>
      </c>
      <c r="D35" s="31" t="n">
        <v>17</v>
      </c>
      <c r="F35" s="27" t="n"/>
      <c r="H35" s="31" t="n">
        <v>9</v>
      </c>
      <c r="I35" s="31" t="n">
        <v>6</v>
      </c>
      <c r="J35" s="31" t="n">
        <v>27</v>
      </c>
      <c r="K35" s="31" t="n">
        <v>17</v>
      </c>
    </row>
    <row r="36">
      <c r="A36" s="31" t="n">
        <v>19</v>
      </c>
      <c r="B36" s="31" t="n">
        <v>2</v>
      </c>
      <c r="C36" s="31" t="n">
        <v>27</v>
      </c>
      <c r="D36" s="31" t="n">
        <v>16</v>
      </c>
      <c r="F36" s="27" t="n"/>
      <c r="H36" s="31" t="n">
        <v>19</v>
      </c>
      <c r="I36" s="31" t="n">
        <v>2</v>
      </c>
      <c r="J36" s="31" t="n">
        <v>27</v>
      </c>
      <c r="K36" s="31" t="n">
        <v>16</v>
      </c>
    </row>
    <row r="37">
      <c r="A37" s="31" t="n">
        <v>21</v>
      </c>
      <c r="B37" s="31" t="n">
        <v>6</v>
      </c>
      <c r="C37" s="31" t="n">
        <v>18</v>
      </c>
      <c r="D37" s="31" t="n">
        <v>12</v>
      </c>
      <c r="F37" s="27" t="n"/>
      <c r="H37" s="31" t="n">
        <v>21</v>
      </c>
      <c r="I37" s="31" t="n">
        <v>6</v>
      </c>
      <c r="J37" s="31" t="n">
        <v>18</v>
      </c>
      <c r="K37" s="31" t="n">
        <v>12</v>
      </c>
    </row>
    <row r="38">
      <c r="A38" s="31" t="n">
        <v>19</v>
      </c>
      <c r="B38" s="31" t="n">
        <v>8</v>
      </c>
      <c r="C38" s="31" t="n">
        <v>28</v>
      </c>
      <c r="D38" s="31" t="n">
        <v>13</v>
      </c>
      <c r="F38" s="27" t="n"/>
      <c r="H38" s="31" t="n">
        <v>19</v>
      </c>
      <c r="I38" s="31" t="n">
        <v>8</v>
      </c>
      <c r="J38" s="31" t="n">
        <v>28</v>
      </c>
      <c r="K38" s="31" t="n">
        <v>13</v>
      </c>
    </row>
    <row r="39">
      <c r="A39" s="31" t="n">
        <v>29</v>
      </c>
      <c r="B39" s="31" t="n">
        <v>9</v>
      </c>
      <c r="C39" s="31" t="n">
        <v>32</v>
      </c>
      <c r="D39" s="31" t="n">
        <v>15</v>
      </c>
      <c r="F39" s="27" t="n"/>
      <c r="H39" s="31" t="n">
        <v>29</v>
      </c>
      <c r="I39" s="31" t="n">
        <v>9</v>
      </c>
      <c r="J39" s="31" t="n">
        <v>32</v>
      </c>
      <c r="K39" s="31" t="n">
        <v>15</v>
      </c>
    </row>
    <row r="40">
      <c r="A40" s="31" t="n">
        <v>24</v>
      </c>
      <c r="B40" s="31" t="n">
        <v>5</v>
      </c>
      <c r="C40" s="31" t="n">
        <v>21</v>
      </c>
      <c r="D40" s="31" t="n">
        <v>6</v>
      </c>
      <c r="F40" s="27" t="n"/>
      <c r="H40" s="31" t="n">
        <v>24</v>
      </c>
      <c r="I40" s="31" t="n">
        <v>5</v>
      </c>
      <c r="J40" s="31" t="n">
        <v>21</v>
      </c>
      <c r="K40" s="31" t="n">
        <v>6</v>
      </c>
    </row>
    <row r="41">
      <c r="A41" s="31" t="n">
        <v>25</v>
      </c>
      <c r="B41" s="31" t="n">
        <v>8</v>
      </c>
      <c r="C41" s="31" t="n">
        <v>24</v>
      </c>
      <c r="D41" s="31" t="n">
        <v>17</v>
      </c>
      <c r="F41" s="27" t="n"/>
      <c r="H41" s="31" t="n">
        <v>25</v>
      </c>
      <c r="I41" s="31" t="n">
        <v>8</v>
      </c>
      <c r="J41" s="31" t="n">
        <v>24</v>
      </c>
      <c r="K41" s="31" t="n">
        <v>17</v>
      </c>
    </row>
    <row r="42">
      <c r="A42" s="31" t="n">
        <v>19</v>
      </c>
      <c r="B42" s="31" t="n">
        <v>9</v>
      </c>
      <c r="C42" s="31" t="n">
        <v>25</v>
      </c>
      <c r="D42" s="31" t="n">
        <v>7</v>
      </c>
      <c r="F42" s="27" t="n"/>
      <c r="H42" s="31" t="n">
        <v>19</v>
      </c>
      <c r="I42" s="31" t="n">
        <v>9</v>
      </c>
      <c r="J42" s="31" t="n">
        <v>25</v>
      </c>
      <c r="K42" s="31" t="n">
        <v>7</v>
      </c>
    </row>
    <row r="43">
      <c r="A43" s="31" t="n">
        <v>19</v>
      </c>
      <c r="B43" s="31" t="n">
        <v>7</v>
      </c>
      <c r="C43" s="31" t="n">
        <v>13</v>
      </c>
      <c r="D43" s="31" t="n">
        <v>14</v>
      </c>
      <c r="F43" s="27" t="n"/>
      <c r="H43" s="31" t="n">
        <v>19</v>
      </c>
      <c r="I43" s="31" t="n">
        <v>7</v>
      </c>
      <c r="J43" s="31" t="n">
        <v>13</v>
      </c>
      <c r="K43" s="31" t="n">
        <v>14</v>
      </c>
    </row>
    <row r="44">
      <c r="A44" s="31" t="n">
        <v>29</v>
      </c>
      <c r="B44" s="31" t="n">
        <v>7</v>
      </c>
      <c r="C44" s="31" t="n">
        <v>24</v>
      </c>
      <c r="D44" s="31" t="n">
        <v>15</v>
      </c>
      <c r="F44" s="27" t="n"/>
      <c r="H44" s="31" t="n">
        <v>29</v>
      </c>
      <c r="I44" s="31" t="n">
        <v>7</v>
      </c>
      <c r="J44" s="31" t="n">
        <v>24</v>
      </c>
      <c r="K44" s="31" t="n">
        <v>15</v>
      </c>
    </row>
    <row r="45">
      <c r="A45" s="31" t="n">
        <v>20</v>
      </c>
      <c r="B45" s="31" t="n">
        <v>10</v>
      </c>
      <c r="C45" s="31" t="n">
        <v>35</v>
      </c>
      <c r="D45" s="31" t="n">
        <v>14</v>
      </c>
      <c r="F45" s="27" t="n"/>
      <c r="H45" s="31" t="n">
        <v>20</v>
      </c>
      <c r="I45" s="31" t="n">
        <v>10</v>
      </c>
      <c r="J45" s="31" t="n">
        <v>35</v>
      </c>
      <c r="K45" s="31" t="n">
        <v>14</v>
      </c>
    </row>
    <row r="46">
      <c r="A46" s="31" t="n">
        <v>29</v>
      </c>
      <c r="B46" s="31" t="n">
        <v>7</v>
      </c>
      <c r="C46" s="31" t="n">
        <v>24</v>
      </c>
      <c r="D46" s="31" t="n">
        <v>16</v>
      </c>
      <c r="F46" s="27" t="n"/>
      <c r="H46" s="31" t="n">
        <v>29</v>
      </c>
      <c r="I46" s="31" t="n">
        <v>7</v>
      </c>
      <c r="J46" s="31" t="n">
        <v>24</v>
      </c>
      <c r="K46" s="31" t="n">
        <v>16</v>
      </c>
    </row>
    <row r="47">
      <c r="A47" s="31" t="n">
        <v>22</v>
      </c>
      <c r="B47" s="31" t="n">
        <v>7</v>
      </c>
      <c r="C47" s="31" t="n">
        <v>14</v>
      </c>
      <c r="D47" s="31" t="n">
        <v>13</v>
      </c>
      <c r="F47" s="27" t="n"/>
      <c r="H47" s="31" t="n">
        <v>22</v>
      </c>
      <c r="I47" s="31" t="n">
        <v>7</v>
      </c>
      <c r="J47" s="31" t="n">
        <v>14</v>
      </c>
      <c r="K47" s="31" t="n">
        <v>13</v>
      </c>
    </row>
    <row r="48">
      <c r="A48" s="31" t="n">
        <v>19</v>
      </c>
      <c r="B48" s="31" t="n">
        <v>9</v>
      </c>
      <c r="C48" s="31" t="n">
        <v>17</v>
      </c>
      <c r="D48" s="31" t="n">
        <v>15</v>
      </c>
      <c r="F48" s="27" t="n"/>
      <c r="H48" s="31" t="n">
        <v>19</v>
      </c>
      <c r="I48" s="31" t="n">
        <v>9</v>
      </c>
      <c r="J48" s="31" t="n">
        <v>17</v>
      </c>
      <c r="K48" s="31" t="n">
        <v>15</v>
      </c>
    </row>
    <row r="49">
      <c r="A49" s="31" t="n">
        <v>15</v>
      </c>
      <c r="B49" s="31" t="n">
        <v>6</v>
      </c>
      <c r="C49" s="31" t="n">
        <v>35</v>
      </c>
      <c r="D49" s="31" t="n">
        <v>18</v>
      </c>
      <c r="F49" s="27" t="n"/>
      <c r="H49" s="31" t="n">
        <v>15</v>
      </c>
      <c r="I49" s="31" t="n">
        <v>6</v>
      </c>
      <c r="J49" s="31" t="n">
        <v>35</v>
      </c>
      <c r="K49" s="31" t="n">
        <v>18</v>
      </c>
    </row>
    <row r="50">
      <c r="A50" s="31" t="n">
        <v>13</v>
      </c>
      <c r="B50" s="31" t="n">
        <v>6</v>
      </c>
      <c r="C50" s="31" t="n">
        <v>28</v>
      </c>
      <c r="D50" s="31" t="n">
        <v>16</v>
      </c>
      <c r="F50" s="27" t="n"/>
      <c r="H50" s="31" t="n">
        <v>13</v>
      </c>
      <c r="I50" s="31" t="n">
        <v>6</v>
      </c>
      <c r="J50" s="31" t="n">
        <v>28</v>
      </c>
      <c r="K50" s="31" t="n">
        <v>16</v>
      </c>
    </row>
    <row r="51">
      <c r="A51" s="31" t="n">
        <v>18</v>
      </c>
      <c r="B51" s="31" t="n">
        <v>9</v>
      </c>
      <c r="C51" s="31" t="n">
        <v>17</v>
      </c>
      <c r="D51" s="31" t="n">
        <v>12</v>
      </c>
      <c r="F51" s="27" t="n"/>
      <c r="H51" s="31" t="n">
        <v>18</v>
      </c>
      <c r="I51" s="31" t="n">
        <v>9</v>
      </c>
      <c r="J51" s="31" t="n">
        <v>17</v>
      </c>
      <c r="K51" s="31" t="n">
        <v>12</v>
      </c>
    </row>
    <row r="52">
      <c r="A52" s="31" t="n">
        <v>11</v>
      </c>
      <c r="B52" s="31" t="n">
        <v>6</v>
      </c>
      <c r="C52" s="31" t="n">
        <v>32</v>
      </c>
      <c r="D52" s="31" t="n">
        <v>17</v>
      </c>
      <c r="F52" s="27" t="n"/>
      <c r="H52" s="31" t="n">
        <v>11</v>
      </c>
      <c r="I52" s="31" t="n">
        <v>6</v>
      </c>
      <c r="J52" s="31" t="n">
        <v>32</v>
      </c>
      <c r="K52" s="31" t="n">
        <v>17</v>
      </c>
    </row>
    <row r="53">
      <c r="A53" s="31" t="n">
        <v>28</v>
      </c>
      <c r="B53" s="31" t="n">
        <v>8</v>
      </c>
      <c r="C53" s="31" t="n">
        <v>24</v>
      </c>
      <c r="D53" s="31" t="n">
        <v>17</v>
      </c>
      <c r="F53" s="27" t="n"/>
      <c r="H53" s="31" t="n">
        <v>28</v>
      </c>
      <c r="I53" s="31" t="n">
        <v>8</v>
      </c>
      <c r="J53" s="31" t="n">
        <v>24</v>
      </c>
      <c r="K53" s="31" t="n">
        <v>17</v>
      </c>
    </row>
    <row r="54">
      <c r="F54" s="27" t="n"/>
    </row>
    <row r="55">
      <c r="F55" s="27" t="n"/>
      <c r="G55" s="32" t="inlineStr">
        <is>
          <t>CO</t>
        </is>
      </c>
      <c r="H55" s="30" t="inlineStr">
        <is>
          <t>CO1</t>
        </is>
      </c>
      <c r="I55" s="30" t="inlineStr">
        <is>
          <t>CO2</t>
        </is>
      </c>
      <c r="J55" s="30" t="inlineStr">
        <is>
          <t>CO3</t>
        </is>
      </c>
      <c r="K55" s="30" t="inlineStr">
        <is>
          <t>CO4</t>
        </is>
      </c>
    </row>
    <row r="56">
      <c r="F56" s="27" t="n"/>
      <c r="G56" s="32" t="inlineStr">
        <is>
          <t>CO%</t>
        </is>
      </c>
      <c r="H56" s="33" t="n">
        <v>36</v>
      </c>
      <c r="I56" s="33" t="n">
        <v>41</v>
      </c>
      <c r="J56" s="33" t="n">
        <v>27</v>
      </c>
      <c r="K56" s="33" t="n">
        <v>41</v>
      </c>
    </row>
    <row r="57">
      <c r="F57" s="27" t="n"/>
      <c r="G57" s="32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27" t="n"/>
      <c r="G58" s="32" t="inlineStr">
        <is>
          <t>E-attainment %</t>
        </is>
      </c>
      <c r="H58" s="33" t="n">
        <v>76.59574468085107</v>
      </c>
      <c r="I58" s="33" t="n">
        <v>87.2340425531915</v>
      </c>
      <c r="J58" s="33" t="n">
        <v>57.44680851063831</v>
      </c>
      <c r="K58" s="33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 t="inlineStr">
        <is>
          <t>Weighted Level of Attainment (50 SEE + 50 CIE)</t>
        </is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 t="inlineStr">
        <is>
          <t xml:space="preserve">PO1   </t>
        </is>
      </c>
      <c r="F23" s="36" t="n">
        <v>3</v>
      </c>
      <c r="G23" s="37" t="n">
        <v>76.59574468085107</v>
      </c>
      <c r="H23" s="36" t="n">
        <v>3</v>
      </c>
      <c r="I23" s="37" t="n">
        <v>93.61702127659575</v>
      </c>
      <c r="J23" s="36" t="n">
        <v>3</v>
      </c>
      <c r="K23" s="37" t="n">
        <v>85.10638297872342</v>
      </c>
      <c r="L23" s="36" t="n">
        <v>3</v>
      </c>
      <c r="M23" s="37" t="n">
        <v>43</v>
      </c>
      <c r="N23" s="36" t="n">
        <v>2</v>
      </c>
      <c r="O23" s="37" t="n">
        <v>76.68510638297873</v>
      </c>
      <c r="P23" s="36" t="n">
        <v>3</v>
      </c>
    </row>
    <row r="24">
      <c r="D24" s="38" t="n"/>
      <c r="E24" s="39" t="inlineStr">
        <is>
          <t xml:space="preserve">PO2   </t>
        </is>
      </c>
      <c r="F24" s="39" t="n">
        <v>2</v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 t="inlineStr">
        <is>
          <t xml:space="preserve">PO3   </t>
        </is>
      </c>
      <c r="F25" s="36" t="n">
        <v>0</v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 t="inlineStr">
        <is>
          <t xml:space="preserve">PO4   </t>
        </is>
      </c>
      <c r="F26" s="39" t="n">
        <v>0</v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 t="inlineStr">
        <is>
          <t xml:space="preserve">PO5   </t>
        </is>
      </c>
      <c r="F27" s="36" t="n">
        <v>0</v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 t="inlineStr">
        <is>
          <t xml:space="preserve">PO6   </t>
        </is>
      </c>
      <c r="F28" s="39" t="n">
        <v>0</v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 t="inlineStr">
        <is>
          <t xml:space="preserve">PO7   </t>
        </is>
      </c>
      <c r="F29" s="36" t="n">
        <v>0</v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 t="inlineStr">
        <is>
          <t xml:space="preserve">PO8   </t>
        </is>
      </c>
      <c r="F30" s="39" t="n">
        <v>0</v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 t="inlineStr">
        <is>
          <t xml:space="preserve">PO9   </t>
        </is>
      </c>
      <c r="F31" s="36" t="n">
        <v>0</v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 t="inlineStr">
        <is>
          <t xml:space="preserve">PO10   </t>
        </is>
      </c>
      <c r="F32" s="39" t="n">
        <v>0</v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 t="inlineStr">
        <is>
          <t xml:space="preserve">PO11   </t>
        </is>
      </c>
      <c r="F33" s="36" t="n">
        <v>2</v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 t="inlineStr">
        <is>
          <t xml:space="preserve">PO12   </t>
        </is>
      </c>
      <c r="F34" s="39" t="n">
        <v>2</v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 t="inlineStr">
        <is>
          <t>PSO1</t>
        </is>
      </c>
      <c r="F35" s="36" t="n">
        <v>3</v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 t="inlineStr">
        <is>
          <t>PSO2</t>
        </is>
      </c>
      <c r="F36" s="39" t="n">
        <v>0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 t="inlineStr">
        <is>
          <t>PSO3</t>
        </is>
      </c>
      <c r="F37" s="36" t="n">
        <v>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 t="inlineStr">
        <is>
          <t>PSO4</t>
        </is>
      </c>
      <c r="F38" s="39" t="n">
        <v>0</v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 t="inlineStr">
        <is>
          <t>PSO5</t>
        </is>
      </c>
      <c r="F39" s="36" t="n">
        <v>0</v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 t="inlineStr">
        <is>
          <t xml:space="preserve">PO1   </t>
        </is>
      </c>
      <c r="F40" s="36" t="n">
        <v>3</v>
      </c>
      <c r="G40" s="37" t="n">
        <v>87.2340425531915</v>
      </c>
      <c r="H40" s="36" t="n">
        <v>3</v>
      </c>
      <c r="I40" s="37" t="n">
        <v>95.74468085106383</v>
      </c>
      <c r="J40" s="36" t="n">
        <v>3</v>
      </c>
      <c r="K40" s="37" t="n">
        <v>91.48936170212767</v>
      </c>
      <c r="L40" s="36" t="n">
        <v>3</v>
      </c>
      <c r="M40" s="37" t="n">
        <v>44</v>
      </c>
      <c r="N40" s="36" t="n">
        <v>2</v>
      </c>
      <c r="O40" s="37" t="n">
        <v>81.99148936170214</v>
      </c>
      <c r="P40" s="36" t="n">
        <v>3</v>
      </c>
    </row>
    <row r="41">
      <c r="D41" s="38" t="n"/>
      <c r="E41" s="39" t="inlineStr">
        <is>
          <t xml:space="preserve">PO2   </t>
        </is>
      </c>
      <c r="F41" s="39" t="n">
        <v>2</v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 t="inlineStr">
        <is>
          <t xml:space="preserve">PO3   </t>
        </is>
      </c>
      <c r="F42" s="36" t="n">
        <v>0</v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 t="inlineStr">
        <is>
          <t xml:space="preserve">PO4   </t>
        </is>
      </c>
      <c r="F43" s="39" t="n">
        <v>0</v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 t="inlineStr">
        <is>
          <t xml:space="preserve">PO5   </t>
        </is>
      </c>
      <c r="F44" s="36" t="n">
        <v>0</v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 t="inlineStr">
        <is>
          <t xml:space="preserve">PO6   </t>
        </is>
      </c>
      <c r="F45" s="39" t="n">
        <v>0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 t="inlineStr">
        <is>
          <t xml:space="preserve">PO7   </t>
        </is>
      </c>
      <c r="F46" s="36" t="n">
        <v>0</v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 t="inlineStr">
        <is>
          <t xml:space="preserve">PO8   </t>
        </is>
      </c>
      <c r="F47" s="39" t="n">
        <v>0</v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 t="inlineStr">
        <is>
          <t xml:space="preserve">PO9   </t>
        </is>
      </c>
      <c r="F48" s="36" t="n">
        <v>0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 t="inlineStr">
        <is>
          <t xml:space="preserve">PO10   </t>
        </is>
      </c>
      <c r="F49" s="39" t="n">
        <v>0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 t="inlineStr">
        <is>
          <t xml:space="preserve">PO11   </t>
        </is>
      </c>
      <c r="F50" s="36" t="n">
        <v>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 t="inlineStr">
        <is>
          <t xml:space="preserve">PO12   </t>
        </is>
      </c>
      <c r="F51" s="39" t="n">
        <v>2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 t="inlineStr">
        <is>
          <t>PSO1</t>
        </is>
      </c>
      <c r="F52" s="36" t="n">
        <v>3</v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 t="inlineStr">
        <is>
          <t>PSO2</t>
        </is>
      </c>
      <c r="F53" s="39" t="n">
        <v>0</v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 t="inlineStr">
        <is>
          <t>PSO3</t>
        </is>
      </c>
      <c r="F54" s="36" t="n">
        <v>1</v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 t="inlineStr">
        <is>
          <t>PSO4</t>
        </is>
      </c>
      <c r="F55" s="39" t="n">
        <v>0</v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 t="inlineStr">
        <is>
          <t>PSO5</t>
        </is>
      </c>
      <c r="F56" s="36" t="n">
        <v>0</v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 t="inlineStr">
        <is>
          <t xml:space="preserve">PO1   </t>
        </is>
      </c>
      <c r="F57" s="36" t="n">
        <v>3</v>
      </c>
      <c r="G57" s="37" t="n">
        <v>57.44680851063831</v>
      </c>
      <c r="H57" s="36" t="n">
        <v>2</v>
      </c>
      <c r="I57" s="37" t="n">
        <v>100</v>
      </c>
      <c r="J57" s="36" t="n">
        <v>3</v>
      </c>
      <c r="K57" s="37" t="n">
        <v>78.72340425531915</v>
      </c>
      <c r="L57" s="36" t="n">
        <v>3</v>
      </c>
      <c r="M57" s="37" t="n">
        <v>42</v>
      </c>
      <c r="N57" s="36" t="n">
        <v>2</v>
      </c>
      <c r="O57" s="37" t="n">
        <v>71.37872340425533</v>
      </c>
      <c r="P57" s="36" t="n">
        <v>3</v>
      </c>
    </row>
    <row r="58">
      <c r="D58" s="38" t="n"/>
      <c r="E58" s="39" t="inlineStr">
        <is>
          <t xml:space="preserve">PO2   </t>
        </is>
      </c>
      <c r="F58" s="39" t="n">
        <v>2</v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 t="inlineStr">
        <is>
          <t xml:space="preserve">PO3   </t>
        </is>
      </c>
      <c r="F59" s="36" t="n">
        <v>0</v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 t="inlineStr">
        <is>
          <t xml:space="preserve">PO4   </t>
        </is>
      </c>
      <c r="F60" s="39" t="n">
        <v>0</v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 t="inlineStr">
        <is>
          <t xml:space="preserve">PO5   </t>
        </is>
      </c>
      <c r="F61" s="36" t="n">
        <v>0</v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 t="inlineStr">
        <is>
          <t xml:space="preserve">PO6   </t>
        </is>
      </c>
      <c r="F62" s="39" t="n">
        <v>0</v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 t="inlineStr">
        <is>
          <t xml:space="preserve">PO7   </t>
        </is>
      </c>
      <c r="F63" s="36" t="n">
        <v>0</v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 t="inlineStr">
        <is>
          <t xml:space="preserve">PO8   </t>
        </is>
      </c>
      <c r="F64" s="39" t="n">
        <v>0</v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 t="inlineStr">
        <is>
          <t xml:space="preserve">PO9   </t>
        </is>
      </c>
      <c r="F65" s="36" t="n">
        <v>0</v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 t="inlineStr">
        <is>
          <t xml:space="preserve">PO10   </t>
        </is>
      </c>
      <c r="F66" s="39" t="n">
        <v>0</v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 t="inlineStr">
        <is>
          <t xml:space="preserve">PO11   </t>
        </is>
      </c>
      <c r="F67" s="36" t="n">
        <v>2</v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 t="inlineStr">
        <is>
          <t xml:space="preserve">PO12   </t>
        </is>
      </c>
      <c r="F68" s="39" t="n">
        <v>2</v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 t="inlineStr">
        <is>
          <t>PSO1</t>
        </is>
      </c>
      <c r="F69" s="36" t="n">
        <v>3</v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 t="inlineStr">
        <is>
          <t>PSO2</t>
        </is>
      </c>
      <c r="F70" s="39" t="n">
        <v>0</v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 t="inlineStr">
        <is>
          <t>PSO3</t>
        </is>
      </c>
      <c r="F71" s="36" t="n">
        <v>1</v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 t="inlineStr">
        <is>
          <t>PSO4</t>
        </is>
      </c>
      <c r="F72" s="39" t="n">
        <v>0</v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 t="inlineStr">
        <is>
          <t>PSO5</t>
        </is>
      </c>
      <c r="F73" s="36" t="n">
        <v>0</v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 t="inlineStr">
        <is>
          <t xml:space="preserve">PO1   </t>
        </is>
      </c>
      <c r="F74" s="36" t="n">
        <v>3</v>
      </c>
      <c r="G74" s="37" t="n">
        <v>87.2340425531915</v>
      </c>
      <c r="H74" s="36" t="n">
        <v>3</v>
      </c>
      <c r="I74" s="37" t="n">
        <v>100</v>
      </c>
      <c r="J74" s="36" t="n">
        <v>3</v>
      </c>
      <c r="K74" s="37" t="n">
        <v>93.61702127659575</v>
      </c>
      <c r="L74" s="36" t="n">
        <v>3</v>
      </c>
      <c r="M74" s="37" t="n">
        <v>45</v>
      </c>
      <c r="N74" s="36" t="n">
        <v>2</v>
      </c>
      <c r="O74" s="37" t="n">
        <v>83.8936170212766</v>
      </c>
      <c r="P74" s="36" t="n">
        <v>3</v>
      </c>
    </row>
    <row r="75">
      <c r="D75" s="38" t="n"/>
      <c r="E75" s="39" t="inlineStr">
        <is>
          <t xml:space="preserve">PO2   </t>
        </is>
      </c>
      <c r="F75" s="39" t="n">
        <v>2</v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 t="inlineStr">
        <is>
          <t xml:space="preserve">PO3   </t>
        </is>
      </c>
      <c r="F76" s="36" t="n">
        <v>0</v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 t="inlineStr">
        <is>
          <t xml:space="preserve">PO4   </t>
        </is>
      </c>
      <c r="F77" s="39" t="n">
        <v>0</v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 t="inlineStr">
        <is>
          <t xml:space="preserve">PO5   </t>
        </is>
      </c>
      <c r="F78" s="36" t="n">
        <v>0</v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 t="inlineStr">
        <is>
          <t xml:space="preserve">PO6   </t>
        </is>
      </c>
      <c r="F79" s="39" t="n">
        <v>0</v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 t="inlineStr">
        <is>
          <t xml:space="preserve">PO7   </t>
        </is>
      </c>
      <c r="F80" s="36" t="n">
        <v>0</v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 t="inlineStr">
        <is>
          <t xml:space="preserve">PO8   </t>
        </is>
      </c>
      <c r="F81" s="39" t="n">
        <v>0</v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 t="inlineStr">
        <is>
          <t xml:space="preserve">PO9   </t>
        </is>
      </c>
      <c r="F82" s="36" t="n">
        <v>0</v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 t="inlineStr">
        <is>
          <t xml:space="preserve">PO10   </t>
        </is>
      </c>
      <c r="F83" s="39" t="n">
        <v>0</v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 t="inlineStr">
        <is>
          <t xml:space="preserve">PO11   </t>
        </is>
      </c>
      <c r="F84" s="36" t="n">
        <v>2</v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 t="inlineStr">
        <is>
          <t xml:space="preserve">PO12   </t>
        </is>
      </c>
      <c r="F85" s="39" t="n">
        <v>2</v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 t="inlineStr">
        <is>
          <t>PSO1</t>
        </is>
      </c>
      <c r="F86" s="36" t="n">
        <v>3</v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 t="inlineStr">
        <is>
          <t>PSO2</t>
        </is>
      </c>
      <c r="F87" s="39" t="n">
        <v>0</v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 t="inlineStr">
        <is>
          <t>PSO3</t>
        </is>
      </c>
      <c r="F88" s="36" t="n">
        <v>1</v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 t="inlineStr">
        <is>
          <t>PSO4</t>
        </is>
      </c>
      <c r="F89" s="39" t="n">
        <v>0</v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 t="inlineStr">
        <is>
          <t>PSO5</t>
        </is>
      </c>
      <c r="F90" s="36" t="n">
        <v>0</v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 t="n">
        <v>9</v>
      </c>
      <c r="F96" s="18" t="n">
        <v>6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6</v>
      </c>
      <c r="P96" s="18" t="n">
        <v>6</v>
      </c>
      <c r="Q96" s="18" t="n">
        <v>9</v>
      </c>
      <c r="R96" s="18" t="n">
        <v>0</v>
      </c>
      <c r="S96" s="18" t="n">
        <v>3</v>
      </c>
      <c r="T96" s="18" t="n">
        <v>0</v>
      </c>
      <c r="U96" s="18" t="n">
        <v>0</v>
      </c>
    </row>
    <row r="97">
      <c r="D97" s="16" t="inlineStr">
        <is>
          <t>CO2</t>
        </is>
      </c>
      <c r="E97" s="18" t="n">
        <v>9</v>
      </c>
      <c r="F97" s="18" t="n">
        <v>6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6</v>
      </c>
      <c r="P97" s="18" t="n">
        <v>6</v>
      </c>
      <c r="Q97" s="18" t="n">
        <v>9</v>
      </c>
      <c r="R97" s="18" t="n">
        <v>0</v>
      </c>
      <c r="S97" s="18" t="n">
        <v>3</v>
      </c>
      <c r="T97" s="18" t="n">
        <v>0</v>
      </c>
      <c r="U97" s="18" t="n">
        <v>0</v>
      </c>
    </row>
    <row r="98">
      <c r="D98" s="16" t="inlineStr">
        <is>
          <t>CO3</t>
        </is>
      </c>
      <c r="E98" s="18" t="n">
        <v>9</v>
      </c>
      <c r="F98" s="18" t="n">
        <v>6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6</v>
      </c>
      <c r="P98" s="18" t="n">
        <v>6</v>
      </c>
      <c r="Q98" s="18" t="n">
        <v>9</v>
      </c>
      <c r="R98" s="18" t="n">
        <v>0</v>
      </c>
      <c r="S98" s="18" t="n">
        <v>3</v>
      </c>
      <c r="T98" s="18" t="n">
        <v>0</v>
      </c>
      <c r="U98" s="18" t="n">
        <v>0</v>
      </c>
    </row>
    <row r="99">
      <c r="D99" s="16" t="inlineStr">
        <is>
          <t>CO4</t>
        </is>
      </c>
      <c r="E99" s="18" t="n">
        <v>9</v>
      </c>
      <c r="F99" s="18" t="n">
        <v>6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6</v>
      </c>
      <c r="P99" s="18" t="n">
        <v>6</v>
      </c>
      <c r="Q99" s="18" t="n">
        <v>9</v>
      </c>
      <c r="R99" s="18" t="n">
        <v>0</v>
      </c>
      <c r="S99" s="18" t="n">
        <v>3</v>
      </c>
      <c r="T99" s="18" t="n">
        <v>0</v>
      </c>
      <c r="U99" s="18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 t="n">
        <v>3</v>
      </c>
      <c r="F101" s="31" t="n">
        <v>3</v>
      </c>
      <c r="G101" s="31" t="n">
        <v>0</v>
      </c>
      <c r="H101" s="31" t="n">
        <v>0</v>
      </c>
      <c r="I101" s="31" t="n">
        <v>0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3</v>
      </c>
      <c r="P101" s="31" t="n">
        <v>3</v>
      </c>
      <c r="Q101" s="31" t="n">
        <v>3</v>
      </c>
      <c r="R101" s="31" t="n">
        <v>0</v>
      </c>
      <c r="S101" s="31" t="n">
        <v>3</v>
      </c>
      <c r="T101" s="31" t="n">
        <v>0</v>
      </c>
      <c r="U101" s="3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 t="inlineStr">
        <is>
          <t>50 % of CIE + 50 % of SEE</t>
        </is>
      </c>
      <c r="L3" s="41" t="n"/>
      <c r="M3" s="41" t="n"/>
      <c r="N3" s="41" t="n"/>
      <c r="O3" s="41" t="inlineStr">
        <is>
          <t>80 % of Direct + 20 % of Indirect</t>
        </is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Branch</t>
        </is>
      </c>
      <c r="B5" s="5" t="inlineStr">
        <is>
          <t>CSE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 t="n">
        <v>76.59574468085107</v>
      </c>
      <c r="H5" s="45" t="n">
        <v>3</v>
      </c>
      <c r="I5" s="41" t="n">
        <v>93.61702127659575</v>
      </c>
      <c r="J5" s="45" t="n">
        <v>3</v>
      </c>
      <c r="K5" s="41" t="n">
        <v>85.10638297872342</v>
      </c>
      <c r="L5" s="45" t="n">
        <v>3</v>
      </c>
      <c r="M5" s="41" t="n">
        <v>43</v>
      </c>
      <c r="N5" s="45" t="n">
        <v>2</v>
      </c>
      <c r="O5" s="41" t="n">
        <v>76.68510638297873</v>
      </c>
      <c r="P5" s="45" t="n">
        <v>3</v>
      </c>
      <c r="Q5" s="43" t="n">
        <v>95</v>
      </c>
      <c r="R5" s="41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1" t="n"/>
      <c r="E6" s="41" t="n"/>
      <c r="F6" s="41" t="inlineStr">
        <is>
          <t>CO2</t>
        </is>
      </c>
      <c r="G6" s="41" t="n">
        <v>87.2340425531915</v>
      </c>
      <c r="H6" s="45" t="n">
        <v>3</v>
      </c>
      <c r="I6" s="41" t="n">
        <v>95.74468085106383</v>
      </c>
      <c r="J6" s="45" t="n">
        <v>3</v>
      </c>
      <c r="K6" s="41" t="n">
        <v>91.48936170212767</v>
      </c>
      <c r="L6" s="45" t="n">
        <v>3</v>
      </c>
      <c r="M6" s="41" t="n">
        <v>44</v>
      </c>
      <c r="N6" s="45" t="n">
        <v>2</v>
      </c>
      <c r="O6" s="41" t="n">
        <v>81.99148936170214</v>
      </c>
      <c r="P6" s="45" t="n">
        <v>3</v>
      </c>
      <c r="Q6" s="43" t="n">
        <v>95</v>
      </c>
      <c r="R6" s="41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 t="n">
        <v>57.44680851063831</v>
      </c>
      <c r="H7" s="45" t="n">
        <v>2</v>
      </c>
      <c r="I7" s="41" t="n">
        <v>100</v>
      </c>
      <c r="J7" s="45" t="n">
        <v>3</v>
      </c>
      <c r="K7" s="41" t="n">
        <v>78.72340425531915</v>
      </c>
      <c r="L7" s="45" t="n">
        <v>3</v>
      </c>
      <c r="M7" s="41" t="n">
        <v>42</v>
      </c>
      <c r="N7" s="45" t="n">
        <v>2</v>
      </c>
      <c r="O7" s="41" t="n">
        <v>71.37872340425533</v>
      </c>
      <c r="P7" s="45" t="n">
        <v>3</v>
      </c>
      <c r="Q7" s="43" t="n">
        <v>95</v>
      </c>
      <c r="R7" s="41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1" t="n"/>
      <c r="E8" s="41" t="n"/>
      <c r="F8" s="41" t="inlineStr">
        <is>
          <t>CO4</t>
        </is>
      </c>
      <c r="G8" s="41" t="n">
        <v>87.2340425531915</v>
      </c>
      <c r="H8" s="45" t="n">
        <v>3</v>
      </c>
      <c r="I8" s="41" t="n">
        <v>100</v>
      </c>
      <c r="J8" s="45" t="n">
        <v>3</v>
      </c>
      <c r="K8" s="41" t="n">
        <v>93.61702127659575</v>
      </c>
      <c r="L8" s="45" t="n">
        <v>3</v>
      </c>
      <c r="M8" s="41" t="n">
        <v>45</v>
      </c>
      <c r="N8" s="45" t="n">
        <v>2</v>
      </c>
      <c r="O8" s="41" t="n">
        <v>83.8936170212766</v>
      </c>
      <c r="P8" s="45" t="n">
        <v>3</v>
      </c>
      <c r="Q8" s="43" t="n">
        <v>95</v>
      </c>
      <c r="R8" s="41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/>
    <row r="21"/>
    <row r="22">
      <c r="A22" t="inlineStr">
        <is>
          <t>Component Details</t>
        </is>
      </c>
      <c r="B22" t="inlineStr">
        <is>
          <t>Number of Questions</t>
        </is>
      </c>
    </row>
    <row r="23">
      <c r="A23" t="inlineStr">
        <is>
          <t>B_P1_I</t>
        </is>
      </c>
      <c r="B23" t="n">
        <v>7</v>
      </c>
    </row>
    <row r="24">
      <c r="A24" t="inlineStr">
        <is>
          <t>B_CA_I</t>
        </is>
      </c>
      <c r="B24" t="n">
        <v>4</v>
      </c>
    </row>
    <row r="25">
      <c r="A25" t="inlineStr">
        <is>
          <t>B_EndSem_E</t>
        </is>
      </c>
      <c r="B25" t="n">
        <v>13</v>
      </c>
    </row>
    <row r="26"/>
    <row r="27">
      <c r="A27" t="inlineStr">
        <is>
          <t>Colour Code</t>
        </is>
      </c>
      <c r="B27" t="inlineStr">
        <is>
          <t>Meaning</t>
        </is>
      </c>
    </row>
    <row r="28">
      <c r="A28" t="inlineStr">
        <is>
          <t>Pink fill</t>
        </is>
      </c>
      <c r="B28" t="inlineStr">
        <is>
          <t>Empty cell</t>
        </is>
      </c>
    </row>
    <row r="29">
      <c r="A29" t="inlineStr">
        <is>
          <t>Red fill</t>
        </is>
      </c>
      <c r="B29" t="inlineStr">
        <is>
          <t>Cell value greater than expected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2024-02-18T15:17:42Z</dcterms:created>
  <dcterms:modified xsi:type="dcterms:W3CDTF">2024-02-18T15:17:45Z</dcterms:modified>
</cp:coreProperties>
</file>