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9" i="1" l="1"/>
  <c r="D23" i="1" l="1"/>
  <c r="D24" i="1"/>
  <c r="D25" i="1"/>
  <c r="D22" i="1"/>
  <c r="C23" i="1"/>
  <c r="E23" i="1"/>
  <c r="B23" i="1"/>
  <c r="B24" i="1"/>
  <c r="C24" i="1"/>
  <c r="E24" i="1"/>
  <c r="B25" i="1"/>
  <c r="C25" i="1"/>
  <c r="E25" i="1"/>
  <c r="C22" i="1"/>
  <c r="E22" i="1"/>
  <c r="B22" i="1"/>
  <c r="E18" i="1"/>
  <c r="D18" i="1"/>
  <c r="E17" i="1"/>
  <c r="D17" i="1"/>
  <c r="E16" i="1"/>
  <c r="D16" i="1"/>
  <c r="E15" i="1"/>
  <c r="D15" i="1"/>
  <c r="B18" i="1"/>
  <c r="B17" i="1"/>
  <c r="B15" i="1"/>
  <c r="B16" i="1" l="1"/>
  <c r="C15" i="1"/>
  <c r="F18" i="1"/>
  <c r="F17" i="1"/>
  <c r="C17" i="1"/>
  <c r="C18" i="1"/>
  <c r="C16" i="1"/>
  <c r="F10" i="1"/>
  <c r="F11" i="1"/>
  <c r="F16" i="1" l="1"/>
</calcChain>
</file>

<file path=xl/sharedStrings.xml><?xml version="1.0" encoding="utf-8"?>
<sst xmlns="http://schemas.openxmlformats.org/spreadsheetml/2006/main" count="56" uniqueCount="31">
  <si>
    <t>3х1+2х2-5х3</t>
  </si>
  <si>
    <t>4х1 + 2х2 - х3</t>
  </si>
  <si>
    <t>&lt;=</t>
  </si>
  <si>
    <t>3x1 - 5x2 + 2x3</t>
  </si>
  <si>
    <t>2x1 + x2 + 3x3</t>
  </si>
  <si>
    <t>-&gt;</t>
  </si>
  <si>
    <t>max</t>
  </si>
  <si>
    <t>x4</t>
  </si>
  <si>
    <t>=</t>
  </si>
  <si>
    <t>40 - 4x1 - 2x2 + x3</t>
  </si>
  <si>
    <t>x5</t>
  </si>
  <si>
    <t>30 - 3x1 + 5x2 - 2x3</t>
  </si>
  <si>
    <t>x6</t>
  </si>
  <si>
    <t>60 - 2x1 - x2 - 3x3</t>
  </si>
  <si>
    <t>Z(x)</t>
  </si>
  <si>
    <t>3х1 + 2х2 - 5х3</t>
  </si>
  <si>
    <t>План х(1) = (0,0,0,40,30,60) - не оптимален</t>
  </si>
  <si>
    <t>x1</t>
  </si>
  <si>
    <t>x2</t>
  </si>
  <si>
    <t>x3</t>
  </si>
  <si>
    <t>№1</t>
  </si>
  <si>
    <t>Z</t>
  </si>
  <si>
    <t>b</t>
  </si>
  <si>
    <t>макс.доп.шаг</t>
  </si>
  <si>
    <t>№2</t>
  </si>
  <si>
    <t>План х(2) = (10, 0, 0, 0, 0, 40) - не оптимален</t>
  </si>
  <si>
    <t>№3</t>
  </si>
  <si>
    <t>План х(3) = (0,20,0,0,130,40) - опитмален</t>
  </si>
  <si>
    <t>Z(х(3)) = 40</t>
  </si>
  <si>
    <t>Z(x(2)) = 30</t>
  </si>
  <si>
    <t>Z(x(1))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</si>
</sst>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" fontId="2" fillId="2" borderId="1">
      <alignment horizontal="center" vertical="center"/>
    </xf>
  </cellStyleXfs>
  <cellXfs count="9">
    <xf numFmtId="0" fontId="0" fillId="0" borderId="0" xfId="0"/>
    <xf numFmtId="0" fontId="0" fillId="0" borderId="0" xfId="0" quotePrefix="1"/>
    <xf numFmtId="1" fontId="2" fillId="2" borderId="1" xfId="2">
      <alignment horizontal="center" vertical="center"/>
    </xf>
    <xf numFmtId="1" fontId="2" fillId="2" borderId="2" xfId="2" applyBorder="1" applyAlignment="1">
      <alignment horizontal="center" vertical="center"/>
    </xf>
    <xf numFmtId="1" fontId="2" fillId="3" borderId="1" xfId="2" applyFill="1">
      <alignment horizontal="center" vertical="center"/>
    </xf>
    <xf numFmtId="1" fontId="2" fillId="2" borderId="3" xfId="2" applyBorder="1">
      <alignment horizontal="center" vertical="center"/>
    </xf>
    <xf numFmtId="0" fontId="0" fillId="2" borderId="0" xfId="0" applyFill="1"/>
    <xf numFmtId="49" fontId="2" fillId="2" borderId="1" xfId="2" applyNumberFormat="1">
      <alignment horizontal="center" vertical="center"/>
    </xf>
    <xf numFmtId="49" fontId="2" fillId="3" borderId="1" xfId="2" applyNumberFormat="1" applyFill="1">
      <alignment horizontal="center" vertical="center"/>
    </xf>
  </cellXfs>
  <cellStyles count="3">
    <cellStyle name="Rita" xfId="1"/>
    <cellStyle name="Ritosha" xfId="2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6" sqref="F16"/>
    </sheetView>
  </sheetViews>
  <sheetFormatPr defaultRowHeight="15" x14ac:dyDescent="0.25"/>
  <cols>
    <col min="1" max="1" width="18.42578125" customWidth="1"/>
    <col min="2" max="2" width="27.85546875" customWidth="1"/>
    <col min="5" max="5" width="10.28515625" customWidth="1"/>
    <col min="6" max="6" width="16.42578125" customWidth="1"/>
    <col min="7" max="7" width="18.140625" customWidth="1"/>
  </cols>
  <sheetData>
    <row r="1" spans="1:7" x14ac:dyDescent="0.25">
      <c r="A1" t="s">
        <v>0</v>
      </c>
      <c r="B1" s="1" t="s">
        <v>5</v>
      </c>
      <c r="C1" t="s">
        <v>6</v>
      </c>
      <c r="E1" t="s">
        <v>14</v>
      </c>
      <c r="F1" t="s">
        <v>8</v>
      </c>
      <c r="G1" t="s">
        <v>15</v>
      </c>
    </row>
    <row r="2" spans="1:7" x14ac:dyDescent="0.25">
      <c r="A2" t="s">
        <v>1</v>
      </c>
      <c r="B2" t="s">
        <v>2</v>
      </c>
      <c r="C2">
        <v>40</v>
      </c>
      <c r="E2" t="s">
        <v>7</v>
      </c>
      <c r="F2" t="s">
        <v>8</v>
      </c>
      <c r="G2" t="s">
        <v>9</v>
      </c>
    </row>
    <row r="3" spans="1:7" x14ac:dyDescent="0.25">
      <c r="A3" t="s">
        <v>3</v>
      </c>
      <c r="B3" t="s">
        <v>2</v>
      </c>
      <c r="C3">
        <v>30</v>
      </c>
      <c r="E3" t="s">
        <v>10</v>
      </c>
      <c r="F3" t="s">
        <v>8</v>
      </c>
      <c r="G3" t="s">
        <v>11</v>
      </c>
    </row>
    <row r="4" spans="1:7" x14ac:dyDescent="0.25">
      <c r="A4" t="s">
        <v>4</v>
      </c>
      <c r="B4" t="s">
        <v>2</v>
      </c>
      <c r="C4">
        <v>60</v>
      </c>
      <c r="E4" t="s">
        <v>12</v>
      </c>
      <c r="F4" t="s">
        <v>8</v>
      </c>
      <c r="G4" t="s">
        <v>13</v>
      </c>
    </row>
    <row r="6" spans="1:7" ht="15.75" thickBot="1" x14ac:dyDescent="0.3">
      <c r="A6" t="s">
        <v>16</v>
      </c>
      <c r="E6" t="s">
        <v>30</v>
      </c>
    </row>
    <row r="7" spans="1:7" ht="15.75" thickBot="1" x14ac:dyDescent="0.3">
      <c r="A7" s="3" t="s">
        <v>20</v>
      </c>
      <c r="B7" s="2" t="s">
        <v>22</v>
      </c>
      <c r="C7" s="4" t="s">
        <v>17</v>
      </c>
      <c r="D7" s="2" t="s">
        <v>18</v>
      </c>
      <c r="E7" s="2" t="s">
        <v>19</v>
      </c>
      <c r="F7" s="5" t="s">
        <v>23</v>
      </c>
    </row>
    <row r="8" spans="1:7" ht="15.75" thickBot="1" x14ac:dyDescent="0.3">
      <c r="A8" s="2" t="s">
        <v>21</v>
      </c>
      <c r="B8" s="2">
        <v>0</v>
      </c>
      <c r="C8" s="4">
        <v>3</v>
      </c>
      <c r="D8" s="2">
        <v>2</v>
      </c>
      <c r="E8" s="2">
        <v>-5</v>
      </c>
    </row>
    <row r="9" spans="1:7" ht="15.75" thickBot="1" x14ac:dyDescent="0.3">
      <c r="A9" s="4" t="s">
        <v>7</v>
      </c>
      <c r="B9" s="4">
        <v>40</v>
      </c>
      <c r="C9" s="4">
        <v>-4</v>
      </c>
      <c r="D9" s="4">
        <v>-2</v>
      </c>
      <c r="E9" s="4">
        <v>1</v>
      </c>
      <c r="F9">
        <f>IF(C9&gt;0, "inf",B9/ABS(C9))</f>
        <v>10</v>
      </c>
    </row>
    <row r="10" spans="1:7" ht="15.75" thickBot="1" x14ac:dyDescent="0.3">
      <c r="A10" s="2" t="s">
        <v>10</v>
      </c>
      <c r="B10" s="2">
        <v>30</v>
      </c>
      <c r="C10" s="4">
        <v>-3</v>
      </c>
      <c r="D10" s="2">
        <v>5</v>
      </c>
      <c r="E10" s="2">
        <v>-2</v>
      </c>
      <c r="F10">
        <f t="shared" ref="F10:F11" si="0">IF(C10&gt;0, "inf",B10/ABS(C10))</f>
        <v>10</v>
      </c>
    </row>
    <row r="11" spans="1:7" ht="15.75" thickBot="1" x14ac:dyDescent="0.3">
      <c r="A11" s="2" t="s">
        <v>12</v>
      </c>
      <c r="B11" s="2">
        <v>60</v>
      </c>
      <c r="C11" s="4">
        <v>-2</v>
      </c>
      <c r="D11" s="2">
        <v>-1</v>
      </c>
      <c r="E11" s="2">
        <v>-3</v>
      </c>
      <c r="F11">
        <f t="shared" si="0"/>
        <v>30</v>
      </c>
    </row>
    <row r="13" spans="1:7" ht="15.75" thickBot="1" x14ac:dyDescent="0.3">
      <c r="A13" t="s">
        <v>25</v>
      </c>
      <c r="E13" t="s">
        <v>29</v>
      </c>
    </row>
    <row r="14" spans="1:7" ht="15.75" thickBot="1" x14ac:dyDescent="0.3">
      <c r="A14" s="2" t="s">
        <v>24</v>
      </c>
      <c r="B14" s="2" t="s">
        <v>22</v>
      </c>
      <c r="C14" s="2" t="s">
        <v>7</v>
      </c>
      <c r="D14" s="4" t="s">
        <v>18</v>
      </c>
      <c r="E14" s="2" t="s">
        <v>19</v>
      </c>
      <c r="F14" s="5" t="s">
        <v>23</v>
      </c>
    </row>
    <row r="15" spans="1:7" ht="15.75" thickBot="1" x14ac:dyDescent="0.3">
      <c r="A15" s="2" t="s">
        <v>21</v>
      </c>
      <c r="B15" s="2">
        <f>B8-B$9*$C8/$C$9</f>
        <v>30</v>
      </c>
      <c r="C15" s="7">
        <f>C8/$C$9</f>
        <v>-0.75</v>
      </c>
      <c r="D15" s="8">
        <f t="shared" ref="D15:E15" si="1">D8-D$9*$C8/$C$9</f>
        <v>0.5</v>
      </c>
      <c r="E15" s="7">
        <f t="shared" si="1"/>
        <v>-4.25</v>
      </c>
    </row>
    <row r="16" spans="1:7" ht="15.75" thickBot="1" x14ac:dyDescent="0.3">
      <c r="A16" s="4" t="s">
        <v>17</v>
      </c>
      <c r="B16" s="4">
        <f>-B9/$C$9</f>
        <v>10</v>
      </c>
      <c r="C16" s="8">
        <f xml:space="preserve"> 1/C9</f>
        <v>-0.25</v>
      </c>
      <c r="D16" s="8">
        <f t="shared" ref="D16:E16" si="2">-D9/$C$9</f>
        <v>-0.5</v>
      </c>
      <c r="E16" s="8">
        <f t="shared" si="2"/>
        <v>0.25</v>
      </c>
      <c r="F16" s="6">
        <f>IF(D16&gt;0, "inf",B16/ABS(D16))</f>
        <v>20</v>
      </c>
    </row>
    <row r="17" spans="1:6" ht="15.75" thickBot="1" x14ac:dyDescent="0.3">
      <c r="A17" s="2" t="s">
        <v>10</v>
      </c>
      <c r="B17" s="2">
        <f>B10-B$9*$C10/$C$9</f>
        <v>0</v>
      </c>
      <c r="C17" s="7">
        <f>C10/$C$9</f>
        <v>0.75</v>
      </c>
      <c r="D17" s="8">
        <f t="shared" ref="D17:E17" si="3">D10-D$9*$C10/$C$9</f>
        <v>6.5</v>
      </c>
      <c r="E17" s="7">
        <f t="shared" si="3"/>
        <v>-2.75</v>
      </c>
      <c r="F17" t="str">
        <f>IF(D17&gt;0, "inf",B17/ABS(D17))</f>
        <v>inf</v>
      </c>
    </row>
    <row r="18" spans="1:6" ht="15.75" thickBot="1" x14ac:dyDescent="0.3">
      <c r="A18" s="2" t="s">
        <v>12</v>
      </c>
      <c r="B18" s="2">
        <f>B11-B$9*$C11/$C$9</f>
        <v>40</v>
      </c>
      <c r="C18" s="7">
        <f>C11/$C$9</f>
        <v>0.5</v>
      </c>
      <c r="D18" s="8">
        <f t="shared" ref="D18:E18" si="4">D11-D$9*$C11/$C$9</f>
        <v>0</v>
      </c>
      <c r="E18" s="7">
        <f t="shared" si="4"/>
        <v>-3.5</v>
      </c>
      <c r="F18" t="str">
        <f>IF(D18&gt;=0, "inf",B18/ABS(D18))</f>
        <v>inf</v>
      </c>
    </row>
    <row r="20" spans="1:6" ht="15.75" thickBot="1" x14ac:dyDescent="0.3">
      <c r="A20" t="s">
        <v>27</v>
      </c>
      <c r="E20" t="s">
        <v>28</v>
      </c>
    </row>
    <row r="21" spans="1:6" ht="15.75" thickBot="1" x14ac:dyDescent="0.3">
      <c r="A21" s="2" t="s">
        <v>26</v>
      </c>
      <c r="B21" s="2" t="s">
        <v>22</v>
      </c>
      <c r="C21" s="2" t="s">
        <v>7</v>
      </c>
      <c r="D21" s="2" t="s">
        <v>17</v>
      </c>
      <c r="E21" s="2" t="s">
        <v>19</v>
      </c>
    </row>
    <row r="22" spans="1:6" ht="15.75" thickBot="1" x14ac:dyDescent="0.3">
      <c r="A22" s="2" t="s">
        <v>21</v>
      </c>
      <c r="B22" s="2">
        <f>B15-B$16*$D15/$D$16</f>
        <v>40</v>
      </c>
      <c r="C22" s="2">
        <f t="shared" ref="C22:E22" si="5">C15-C$16*$D15/$D$16</f>
        <v>-1</v>
      </c>
      <c r="D22" s="2">
        <f>$D15/$D$16</f>
        <v>-1</v>
      </c>
      <c r="E22" s="2">
        <f t="shared" si="5"/>
        <v>-4</v>
      </c>
    </row>
    <row r="23" spans="1:6" ht="15.75" thickBot="1" x14ac:dyDescent="0.3">
      <c r="A23" s="2" t="s">
        <v>18</v>
      </c>
      <c r="B23" s="2">
        <f>-B$16/$D$16</f>
        <v>20</v>
      </c>
      <c r="C23" s="2">
        <f t="shared" ref="C23:E23" si="6">-C$16/$D$16</f>
        <v>-0.5</v>
      </c>
      <c r="D23" s="2">
        <f>1/D16</f>
        <v>-2</v>
      </c>
      <c r="E23" s="2">
        <f t="shared" si="6"/>
        <v>0.5</v>
      </c>
    </row>
    <row r="24" spans="1:6" ht="15.75" thickBot="1" x14ac:dyDescent="0.3">
      <c r="A24" s="2" t="s">
        <v>10</v>
      </c>
      <c r="B24" s="2">
        <f t="shared" ref="B24:E24" si="7">B17-B$16*$D17/$D$16</f>
        <v>130</v>
      </c>
      <c r="C24" s="2">
        <f t="shared" si="7"/>
        <v>-2.5</v>
      </c>
      <c r="D24" s="2">
        <f t="shared" ref="D24:D25" si="8">$D17/$D$16</f>
        <v>-13</v>
      </c>
      <c r="E24" s="2">
        <f t="shared" si="7"/>
        <v>0.5</v>
      </c>
    </row>
    <row r="25" spans="1:6" ht="15.75" thickBot="1" x14ac:dyDescent="0.3">
      <c r="A25" s="2" t="s">
        <v>12</v>
      </c>
      <c r="B25" s="2">
        <f t="shared" ref="B25:E25" si="9">B18-B$16*$D18/$D$16</f>
        <v>40</v>
      </c>
      <c r="C25" s="2">
        <f t="shared" si="9"/>
        <v>0.5</v>
      </c>
      <c r="D25" s="2">
        <f t="shared" si="8"/>
        <v>0</v>
      </c>
      <c r="E25" s="2">
        <f t="shared" si="9"/>
        <v>-3.5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2022-05-18T08:46:31Z</dcterms:modified>
</cp:coreProperties>
</file>