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6" i="1" l="1"/>
  <c r="C16" i="1"/>
  <c r="E16" i="1"/>
  <c r="B16" i="1"/>
  <c r="D17" i="1"/>
  <c r="D18" i="1"/>
  <c r="D15" i="1"/>
  <c r="B17" i="1"/>
  <c r="C17" i="1"/>
  <c r="E17" i="1"/>
  <c r="B18" i="1"/>
  <c r="C18" i="1"/>
  <c r="E18" i="1"/>
  <c r="C15" i="1"/>
  <c r="E15" i="1"/>
  <c r="B15" i="1"/>
  <c r="M11" i="1"/>
  <c r="M9" i="1"/>
  <c r="J10" i="1"/>
  <c r="J9" i="1"/>
  <c r="J11" i="1"/>
  <c r="J8" i="1"/>
  <c r="K10" i="1"/>
  <c r="L10" i="1"/>
  <c r="I10" i="1"/>
  <c r="K8" i="1"/>
  <c r="I11" i="1"/>
  <c r="I9" i="1"/>
  <c r="K9" i="1"/>
  <c r="L9" i="1"/>
  <c r="K11" i="1"/>
  <c r="L11" i="1"/>
  <c r="L8" i="1"/>
  <c r="I8" i="1"/>
  <c r="F10" i="1" l="1"/>
  <c r="F11" i="1"/>
  <c r="F9" i="1"/>
</calcChain>
</file>

<file path=xl/sharedStrings.xml><?xml version="1.0" encoding="utf-8"?>
<sst xmlns="http://schemas.openxmlformats.org/spreadsheetml/2006/main" count="54" uniqueCount="28">
  <si>
    <t>&lt;=</t>
  </si>
  <si>
    <t>-&gt;</t>
  </si>
  <si>
    <t>x4</t>
  </si>
  <si>
    <t>=</t>
  </si>
  <si>
    <t>x5</t>
  </si>
  <si>
    <t>x6</t>
  </si>
  <si>
    <t>Z(x)</t>
  </si>
  <si>
    <t>x1</t>
  </si>
  <si>
    <t>x2</t>
  </si>
  <si>
    <t>x3</t>
  </si>
  <si>
    <t>Z</t>
  </si>
  <si>
    <t>b</t>
  </si>
  <si>
    <t>макс.доп.шаг</t>
  </si>
  <si>
    <t>Z(x(1)) = 0</t>
  </si>
  <si>
    <t>5х1 + 4х2 - х3</t>
  </si>
  <si>
    <t>max</t>
  </si>
  <si>
    <t>х1 + х2 + х3</t>
  </si>
  <si>
    <t>2x1 -  x3</t>
  </si>
  <si>
    <t>-x1 + 2 x2 + x3</t>
  </si>
  <si>
    <t>30 - x1 - x2 - x3</t>
  </si>
  <si>
    <t>50 - 2x1 + x3</t>
  </si>
  <si>
    <t>40 + x1 - 2x2 - x3</t>
  </si>
  <si>
    <t>План х(1) = (0,0,0,30,50,40) - не оптимален</t>
  </si>
  <si>
    <t>Z(x(2)) = 125</t>
  </si>
  <si>
    <t>inf</t>
  </si>
  <si>
    <t>План х(2) = (25, 0, 0, 5, 0, 65) - не оптимален</t>
  </si>
  <si>
    <t>План х(3) = (25, 5, 0, 0, 0, 55) - оптимален</t>
  </si>
  <si>
    <t>Z(x(3)) =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</si>
</sst>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" fontId="2" fillId="2" borderId="1">
      <alignment horizontal="center" vertical="center"/>
    </xf>
  </cellStyleXfs>
  <cellXfs count="10">
    <xf numFmtId="0" fontId="0" fillId="0" borderId="0" xfId="0"/>
    <xf numFmtId="0" fontId="0" fillId="0" borderId="0" xfId="0" quotePrefix="1"/>
    <xf numFmtId="1" fontId="2" fillId="2" borderId="1" xfId="2">
      <alignment horizontal="center" vertical="center"/>
    </xf>
    <xf numFmtId="1" fontId="2" fillId="3" borderId="1" xfId="2" applyFill="1">
      <alignment horizontal="center" vertical="center"/>
    </xf>
    <xf numFmtId="1" fontId="2" fillId="2" borderId="3" xfId="2" applyBorder="1">
      <alignment horizontal="center" vertical="center"/>
    </xf>
    <xf numFmtId="1" fontId="2" fillId="2" borderId="2" xfId="2" applyFill="1" applyBorder="1" applyAlignment="1">
      <alignment horizontal="center" vertical="center"/>
    </xf>
    <xf numFmtId="1" fontId="2" fillId="2" borderId="1" xfId="2" applyFill="1">
      <alignment horizontal="center" vertical="center"/>
    </xf>
    <xf numFmtId="12" fontId="2" fillId="2" borderId="1" xfId="2" applyNumberFormat="1">
      <alignment horizontal="center" vertical="center"/>
    </xf>
    <xf numFmtId="12" fontId="2" fillId="3" borderId="1" xfId="2" applyNumberFormat="1" applyFill="1">
      <alignment horizontal="center" vertical="center"/>
    </xf>
    <xf numFmtId="12" fontId="2" fillId="2" borderId="1" xfId="2" applyNumberFormat="1" applyFill="1">
      <alignment horizontal="center" vertical="center"/>
    </xf>
  </cellXfs>
  <cellStyles count="3">
    <cellStyle name="Rita" xfId="1"/>
    <cellStyle name="Ritosha" xfId="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I22" sqref="I22"/>
    </sheetView>
  </sheetViews>
  <sheetFormatPr defaultRowHeight="15" x14ac:dyDescent="0.25"/>
  <cols>
    <col min="1" max="1" width="18.42578125" customWidth="1"/>
    <col min="2" max="2" width="10.42578125" bestFit="1" customWidth="1"/>
    <col min="3" max="3" width="9.42578125" bestFit="1" customWidth="1"/>
    <col min="4" max="4" width="9.28515625" bestFit="1" customWidth="1"/>
    <col min="5" max="5" width="10.28515625" customWidth="1"/>
    <col min="6" max="6" width="16.42578125" customWidth="1"/>
    <col min="7" max="7" width="18.140625" customWidth="1"/>
    <col min="9" max="9" width="10.42578125" bestFit="1" customWidth="1"/>
    <col min="10" max="12" width="9.28515625" bestFit="1" customWidth="1"/>
    <col min="13" max="13" width="15.42578125" customWidth="1"/>
  </cols>
  <sheetData>
    <row r="1" spans="1:13" x14ac:dyDescent="0.25">
      <c r="A1" t="s">
        <v>14</v>
      </c>
      <c r="B1" s="1" t="s">
        <v>1</v>
      </c>
      <c r="C1" t="s">
        <v>15</v>
      </c>
      <c r="E1" t="s">
        <v>6</v>
      </c>
      <c r="F1" t="s">
        <v>3</v>
      </c>
      <c r="G1" t="s">
        <v>14</v>
      </c>
    </row>
    <row r="2" spans="1:13" x14ac:dyDescent="0.25">
      <c r="A2" t="s">
        <v>16</v>
      </c>
      <c r="B2" t="s">
        <v>0</v>
      </c>
      <c r="C2">
        <v>30</v>
      </c>
      <c r="E2" t="s">
        <v>2</v>
      </c>
      <c r="F2" t="s">
        <v>3</v>
      </c>
      <c r="G2" t="s">
        <v>19</v>
      </c>
    </row>
    <row r="3" spans="1:13" x14ac:dyDescent="0.25">
      <c r="A3" s="1" t="s">
        <v>17</v>
      </c>
      <c r="B3" t="s">
        <v>0</v>
      </c>
      <c r="C3">
        <v>50</v>
      </c>
      <c r="E3" t="s">
        <v>4</v>
      </c>
      <c r="F3" t="s">
        <v>3</v>
      </c>
      <c r="G3" t="s">
        <v>20</v>
      </c>
    </row>
    <row r="4" spans="1:13" x14ac:dyDescent="0.25">
      <c r="A4" s="1" t="s">
        <v>18</v>
      </c>
      <c r="B4" t="s">
        <v>0</v>
      </c>
      <c r="C4">
        <v>40</v>
      </c>
      <c r="E4" t="s">
        <v>5</v>
      </c>
      <c r="F4" t="s">
        <v>3</v>
      </c>
      <c r="G4" t="s">
        <v>21</v>
      </c>
    </row>
    <row r="6" spans="1:13" ht="15.75" thickBot="1" x14ac:dyDescent="0.3">
      <c r="A6" t="s">
        <v>22</v>
      </c>
      <c r="E6" t="s">
        <v>13</v>
      </c>
      <c r="H6" t="s">
        <v>25</v>
      </c>
      <c r="M6" t="s">
        <v>23</v>
      </c>
    </row>
    <row r="7" spans="1:13" ht="15.75" thickBot="1" x14ac:dyDescent="0.3">
      <c r="A7" s="5"/>
      <c r="B7" s="6" t="s">
        <v>11</v>
      </c>
      <c r="C7" s="3" t="s">
        <v>7</v>
      </c>
      <c r="D7" s="6" t="s">
        <v>8</v>
      </c>
      <c r="E7" s="6" t="s">
        <v>9</v>
      </c>
      <c r="F7" s="4" t="s">
        <v>12</v>
      </c>
      <c r="H7" s="6"/>
      <c r="I7" s="6" t="s">
        <v>11</v>
      </c>
      <c r="J7" s="6" t="s">
        <v>4</v>
      </c>
      <c r="K7" s="3" t="s">
        <v>8</v>
      </c>
      <c r="L7" s="6" t="s">
        <v>9</v>
      </c>
      <c r="M7" s="4" t="s">
        <v>12</v>
      </c>
    </row>
    <row r="8" spans="1:13" ht="15.75" thickBot="1" x14ac:dyDescent="0.3">
      <c r="A8" s="6" t="s">
        <v>10</v>
      </c>
      <c r="B8" s="9">
        <v>0</v>
      </c>
      <c r="C8" s="8">
        <v>5</v>
      </c>
      <c r="D8" s="9">
        <v>4</v>
      </c>
      <c r="E8" s="9">
        <v>-1</v>
      </c>
      <c r="H8" s="6" t="s">
        <v>10</v>
      </c>
      <c r="I8" s="9">
        <f>B8-B$10*$C8/$C$10</f>
        <v>125</v>
      </c>
      <c r="J8" s="9">
        <f>$C8/$C$10</f>
        <v>-2.5</v>
      </c>
      <c r="K8" s="8">
        <f>D8-D$10*$C8/$C$10</f>
        <v>4</v>
      </c>
      <c r="L8" s="9">
        <f t="shared" ref="J8:L8" si="0">E8-E$10*$C8/$C$10</f>
        <v>1.5</v>
      </c>
    </row>
    <row r="9" spans="1:13" ht="15.75" thickBot="1" x14ac:dyDescent="0.3">
      <c r="A9" s="6" t="s">
        <v>2</v>
      </c>
      <c r="B9" s="9">
        <v>30</v>
      </c>
      <c r="C9" s="8">
        <v>-1</v>
      </c>
      <c r="D9" s="9">
        <v>-1</v>
      </c>
      <c r="E9" s="9">
        <v>-1</v>
      </c>
      <c r="F9">
        <f>IF(C9&gt;0, "inf",B9/ABS(C9))</f>
        <v>30</v>
      </c>
      <c r="H9" s="3" t="s">
        <v>2</v>
      </c>
      <c r="I9" s="8">
        <f>B9-B$10*$C9/$C$10</f>
        <v>5</v>
      </c>
      <c r="J9" s="8">
        <f t="shared" ref="J9:J11" si="1">$C9/$C$10</f>
        <v>0.5</v>
      </c>
      <c r="K9" s="8">
        <f t="shared" ref="K9:K11" si="2">D9-D$10*$C9/$C$10</f>
        <v>-1</v>
      </c>
      <c r="L9" s="8">
        <f t="shared" ref="L9:L11" si="3">E9-E$10*$C9/$C$10</f>
        <v>-1.5</v>
      </c>
      <c r="M9">
        <f>IF(K9&gt;0, "inf",I9/ABS(K9))</f>
        <v>5</v>
      </c>
    </row>
    <row r="10" spans="1:13" ht="15.75" thickBot="1" x14ac:dyDescent="0.3">
      <c r="A10" s="3" t="s">
        <v>4</v>
      </c>
      <c r="B10" s="8">
        <v>50</v>
      </c>
      <c r="C10" s="8">
        <v>-2</v>
      </c>
      <c r="D10" s="8">
        <v>0</v>
      </c>
      <c r="E10" s="8">
        <v>1</v>
      </c>
      <c r="F10">
        <f t="shared" ref="F10:F11" si="4">IF(C10&gt;0, "inf",B10/ABS(C10))</f>
        <v>25</v>
      </c>
      <c r="H10" s="6" t="s">
        <v>7</v>
      </c>
      <c r="I10" s="9">
        <f>-B$10/$C$10</f>
        <v>25</v>
      </c>
      <c r="J10" s="9">
        <f>1/C10</f>
        <v>-0.5</v>
      </c>
      <c r="K10" s="8">
        <f t="shared" ref="J10:L10" si="5">-D$10/$C$10</f>
        <v>0</v>
      </c>
      <c r="L10" s="9">
        <f t="shared" si="5"/>
        <v>0.5</v>
      </c>
      <c r="M10" t="s">
        <v>24</v>
      </c>
    </row>
    <row r="11" spans="1:13" ht="15.75" thickBot="1" x14ac:dyDescent="0.3">
      <c r="A11" s="6" t="s">
        <v>5</v>
      </c>
      <c r="B11" s="9">
        <v>40</v>
      </c>
      <c r="C11" s="8">
        <v>1</v>
      </c>
      <c r="D11" s="9">
        <v>-2</v>
      </c>
      <c r="E11" s="9">
        <v>-1</v>
      </c>
      <c r="F11" t="str">
        <f t="shared" si="4"/>
        <v>inf</v>
      </c>
      <c r="H11" s="6" t="s">
        <v>5</v>
      </c>
      <c r="I11" s="9">
        <f>B11-B$10*$C11/$C$10</f>
        <v>65</v>
      </c>
      <c r="J11" s="9">
        <f t="shared" si="1"/>
        <v>-0.5</v>
      </c>
      <c r="K11" s="8">
        <f t="shared" si="2"/>
        <v>-2</v>
      </c>
      <c r="L11" s="9">
        <f t="shared" si="3"/>
        <v>-0.5</v>
      </c>
      <c r="M11">
        <f t="shared" ref="M10:M11" si="6">IF(K11&gt;0, "inf",I11/ABS(K11))</f>
        <v>32.5</v>
      </c>
    </row>
    <row r="13" spans="1:13" ht="15.75" thickBot="1" x14ac:dyDescent="0.3">
      <c r="A13" t="s">
        <v>26</v>
      </c>
      <c r="E13" t="s">
        <v>27</v>
      </c>
    </row>
    <row r="14" spans="1:13" ht="15.75" thickBot="1" x14ac:dyDescent="0.3">
      <c r="A14" s="2"/>
      <c r="B14" s="2" t="s">
        <v>11</v>
      </c>
      <c r="C14" s="2" t="s">
        <v>4</v>
      </c>
      <c r="D14" s="2" t="s">
        <v>2</v>
      </c>
      <c r="E14" s="2" t="s">
        <v>9</v>
      </c>
    </row>
    <row r="15" spans="1:13" ht="15.75" thickBot="1" x14ac:dyDescent="0.3">
      <c r="A15" s="2" t="s">
        <v>10</v>
      </c>
      <c r="B15" s="7">
        <f>I8-I$9*$K8/$K$9</f>
        <v>145</v>
      </c>
      <c r="C15" s="7">
        <f t="shared" ref="C15:E15" si="7">J8-J$9*$K8/$K$9</f>
        <v>-0.5</v>
      </c>
      <c r="D15" s="7">
        <f>$K8/$K$9</f>
        <v>-4</v>
      </c>
      <c r="E15" s="7">
        <f t="shared" si="7"/>
        <v>-4.5</v>
      </c>
    </row>
    <row r="16" spans="1:13" ht="15.75" thickBot="1" x14ac:dyDescent="0.3">
      <c r="A16" s="2" t="s">
        <v>8</v>
      </c>
      <c r="B16" s="7">
        <f>-I$9/$K$9</f>
        <v>5</v>
      </c>
      <c r="C16" s="7">
        <f t="shared" ref="C16:E16" si="8">-J$9/$K$9</f>
        <v>0.5</v>
      </c>
      <c r="D16" s="7">
        <f>1/K9</f>
        <v>-1</v>
      </c>
      <c r="E16" s="7">
        <f t="shared" si="8"/>
        <v>-1.5</v>
      </c>
    </row>
    <row r="17" spans="1:5" ht="15.75" thickBot="1" x14ac:dyDescent="0.3">
      <c r="A17" s="2" t="s">
        <v>7</v>
      </c>
      <c r="B17" s="7">
        <f t="shared" ref="B16:B18" si="9">I10-I$9*$K10/$K$9</f>
        <v>25</v>
      </c>
      <c r="C17" s="7">
        <f t="shared" ref="C16:C18" si="10">J10-J$9*$K10/$K$9</f>
        <v>-0.5</v>
      </c>
      <c r="D17" s="7">
        <f t="shared" ref="D16:D18" si="11">$K10/$K$9</f>
        <v>0</v>
      </c>
      <c r="E17" s="7">
        <f t="shared" ref="E16:E18" si="12">L10-L$9*$K10/$K$9</f>
        <v>0.5</v>
      </c>
    </row>
    <row r="18" spans="1:5" ht="15.75" thickBot="1" x14ac:dyDescent="0.3">
      <c r="A18" s="2" t="s">
        <v>5</v>
      </c>
      <c r="B18" s="7">
        <f t="shared" si="9"/>
        <v>55</v>
      </c>
      <c r="C18" s="7">
        <f t="shared" si="10"/>
        <v>-1.5</v>
      </c>
      <c r="D18" s="7">
        <f t="shared" si="11"/>
        <v>2</v>
      </c>
      <c r="E18" s="7">
        <f t="shared" si="12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2021-12-28T08:43:09Z</dcterms:modified>
</cp:coreProperties>
</file>