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activeTab="2"/>
  </bookViews>
  <sheets>
    <sheet name="Отчет о результатах 1" sheetId="5" r:id="rId1"/>
    <sheet name="Отчет о результатах 2" sheetId="6" r:id="rId2"/>
    <sheet name="Лист1" sheetId="1" r:id="rId3"/>
  </sheets>
  <definedNames>
    <definedName name="solver_adj" localSheetId="2" hidden="1">Лист1!$B$10:$C$10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0" localSheetId="2" hidden="1">Лист1!$E$13:$E$16</definedName>
    <definedName name="solver_lhs1" localSheetId="2" hidden="1">Лист1!$B$10:$C$10</definedName>
    <definedName name="solver_lhs2" localSheetId="2" hidden="1">Лист1!$B$10:$C$10</definedName>
    <definedName name="solver_lhs3" localSheetId="2" hidden="1">Лист1!$D$13:$D$16</definedName>
    <definedName name="solver_lhs4" localSheetId="2" hidden="1">Лист1!$E$16</definedName>
    <definedName name="solver_lhs5" localSheetId="2" hidden="1">Лист1!$E$16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Лист1!$D$11</definedName>
    <definedName name="solver_pre" localSheetId="2" hidden="1">0.000001</definedName>
    <definedName name="solver_rbv" localSheetId="2" hidden="1">1</definedName>
    <definedName name="solver_rel0" localSheetId="2" hidden="1">1</definedName>
    <definedName name="solver_rel1" localSheetId="2" hidden="1">4</definedName>
    <definedName name="solver_rel2" localSheetId="2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0" localSheetId="2" hidden="1">Лист1!#REF!</definedName>
    <definedName name="solver_rhs1" localSheetId="2" hidden="1">целое</definedName>
    <definedName name="solver_rhs2" localSheetId="2" hidden="1">0</definedName>
    <definedName name="solver_rhs3" localSheetId="2" hidden="1">Лист1!$F$13:$F$16</definedName>
    <definedName name="solver_rhs4" localSheetId="2" hidden="1">Лист1!$F$16</definedName>
    <definedName name="solver_rhs5" localSheetId="2" hidden="1">Лист1!$F$16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F16" i="1" l="1"/>
  <c r="F15" i="1"/>
  <c r="D16" i="1"/>
  <c r="C11" i="1" l="1"/>
  <c r="B11" i="1"/>
  <c r="D13" i="1" l="1"/>
  <c r="D14" i="1"/>
  <c r="D15" i="1"/>
  <c r="D11" i="1"/>
</calcChain>
</file>

<file path=xl/sharedStrings.xml><?xml version="1.0" encoding="utf-8"?>
<sst xmlns="http://schemas.openxmlformats.org/spreadsheetml/2006/main" count="142" uniqueCount="67">
  <si>
    <t>Дополнительные расчеты</t>
  </si>
  <si>
    <t>Каприз</t>
  </si>
  <si>
    <t>Фиаско</t>
  </si>
  <si>
    <t>План выпуска</t>
  </si>
  <si>
    <t>max</t>
  </si>
  <si>
    <t>Ограничения</t>
  </si>
  <si>
    <t>Microsoft Excel 15.0 Отчет о результатах</t>
  </si>
  <si>
    <t>Лист: [ДымарЛР1.xlsx]Лист1</t>
  </si>
  <si>
    <t>Результат: Решение найдено. Все ограничения и условия оптимальности выполнены.</t>
  </si>
  <si>
    <t>Модуль поиска решения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</si>
  <si>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</si>
  <si>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</si>
  <si>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</si>
  <si>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</si>
  <si>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</si>
  <si>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</si>
  <si>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</si>
  <si>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</si>
  <si>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</si>
  <si>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</si>
  <si>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</si>
  <si>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</si>
  <si>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</si>
  <si>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</si>
  <si>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План выпуска Каприз</t>
  </si>
  <si>
    <t>Продолжить</t>
  </si>
  <si>
    <t>План выпуска Фиаско</t>
  </si>
  <si>
    <t>$D$13</t>
  </si>
  <si>
    <t>Без привязки</t>
  </si>
  <si>
    <t>$D$14</t>
  </si>
  <si>
    <t>Привязка</t>
  </si>
  <si>
    <t>$D$15</t>
  </si>
  <si>
    <t>&lt;=</t>
  </si>
  <si>
    <t>Модуль: Поиск решения лин. задач симплекс-методом</t>
  </si>
  <si>
    <t>$D$13&lt;=$F$13</t>
  </si>
  <si>
    <t>$D$14&lt;=$F$14</t>
  </si>
  <si>
    <t>$D$15&lt;=$F$15</t>
  </si>
  <si>
    <t>Нормы расхода (ч)</t>
  </si>
  <si>
    <t>Количество ресурса (раб)</t>
  </si>
  <si>
    <t>Допол.расходы (долл)</t>
  </si>
  <si>
    <t>Коэфф ЦФ (прибыль)</t>
  </si>
  <si>
    <t>Огр 1</t>
  </si>
  <si>
    <t>Огр 2</t>
  </si>
  <si>
    <t>Огр 3</t>
  </si>
  <si>
    <t xml:space="preserve">Цена (долл) </t>
  </si>
  <si>
    <t>$D$11</t>
  </si>
  <si>
    <t>Коэфф ЦФ (прибыль) max</t>
  </si>
  <si>
    <t>$B$10</t>
  </si>
  <si>
    <t>$C$10</t>
  </si>
  <si>
    <t>Огр 1 max</t>
  </si>
  <si>
    <t>Огр 2 max</t>
  </si>
  <si>
    <t>Огр 3 max</t>
  </si>
  <si>
    <t>$B$10&gt;=0</t>
  </si>
  <si>
    <t>$C$10&gt;=0</t>
  </si>
  <si>
    <t>Квалифиц.рабочие, ч</t>
  </si>
  <si>
    <t>Неквалифиц.рабочие, ч</t>
  </si>
  <si>
    <t>Отчет создан: 25.02.2022 0:12:14</t>
  </si>
  <si>
    <t>Время решения: 0,016 секунд.</t>
  </si>
  <si>
    <t>Число итераций: 2 Число подзадач: 0</t>
  </si>
  <si>
    <t>Огр 4</t>
  </si>
  <si>
    <t>Отчет создан: 01.03.2022 16:23:06</t>
  </si>
  <si>
    <t>Результат: Целочисленное решение найдено в пределах допустимого отклонения. Все ограничения выполнены.</t>
  </si>
  <si>
    <t>Число итераций: 1 Число подзадач: 2</t>
  </si>
  <si>
    <t>$D$16</t>
  </si>
  <si>
    <t>Огр 4 max</t>
  </si>
  <si>
    <t>$D$16&lt;=$F$16</t>
  </si>
  <si>
    <t>$B$10:$C$10=Целочисленное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</si>
</sst>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4" fillId="0" borderId="0" xfId="0" applyFont="1"/>
    <xf numFmtId="0" fontId="2" fillId="0" borderId="0" xfId="0" applyFont="1"/>
    <xf numFmtId="0" fontId="0" fillId="0" borderId="0" xfId="0" quotePrefix="1"/>
    <xf numFmtId="0" fontId="1" fillId="0" borderId="0" xfId="0" applyFont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4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56</v>
      </c>
    </row>
    <row r="4" spans="1:5" x14ac:dyDescent="0.25">
      <c r="A4" s="1" t="s">
        <v>8</v>
      </c>
    </row>
    <row r="5" spans="1:5" x14ac:dyDescent="0.25">
      <c r="A5" s="1" t="s">
        <v>9</v>
      </c>
    </row>
    <row r="6" spans="1:5" x14ac:dyDescent="0.25">
      <c r="A6" s="1"/>
      <c r="B6" t="s">
        <v>33</v>
      </c>
    </row>
    <row r="7" spans="1:5" x14ac:dyDescent="0.25">
      <c r="A7" s="1"/>
      <c r="B7" t="s">
        <v>57</v>
      </c>
    </row>
    <row r="8" spans="1:5" x14ac:dyDescent="0.25">
      <c r="A8" s="1"/>
      <c r="B8" t="s">
        <v>58</v>
      </c>
    </row>
    <row r="9" spans="1:5" x14ac:dyDescent="0.25">
      <c r="A9" s="1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13</v>
      </c>
    </row>
    <row r="15" spans="1:5" ht="15.75" thickBot="1" x14ac:dyDescent="0.3">
      <c r="B15" s="10" t="s">
        <v>14</v>
      </c>
      <c r="C15" s="10" t="s">
        <v>15</v>
      </c>
      <c r="D15" s="10" t="s">
        <v>16</v>
      </c>
      <c r="E15" s="10" t="s">
        <v>17</v>
      </c>
    </row>
    <row r="16" spans="1:5" ht="15.75" thickBot="1" x14ac:dyDescent="0.3">
      <c r="B16" s="2" t="s">
        <v>45</v>
      </c>
      <c r="C16" s="2" t="s">
        <v>46</v>
      </c>
      <c r="D16" s="4">
        <v>0</v>
      </c>
      <c r="E16" s="4">
        <v>712500</v>
      </c>
    </row>
    <row r="19" spans="1:7" ht="15.75" thickBot="1" x14ac:dyDescent="0.3">
      <c r="A19" t="s">
        <v>18</v>
      </c>
    </row>
    <row r="20" spans="1:7" ht="15.75" thickBot="1" x14ac:dyDescent="0.3">
      <c r="B20" s="10" t="s">
        <v>14</v>
      </c>
      <c r="C20" s="10" t="s">
        <v>15</v>
      </c>
      <c r="D20" s="10" t="s">
        <v>16</v>
      </c>
      <c r="E20" s="10" t="s">
        <v>17</v>
      </c>
      <c r="F20" s="10" t="s">
        <v>19</v>
      </c>
    </row>
    <row r="21" spans="1:7" x14ac:dyDescent="0.25">
      <c r="B21" s="3" t="s">
        <v>47</v>
      </c>
      <c r="C21" s="3" t="s">
        <v>24</v>
      </c>
      <c r="D21" s="5">
        <v>0</v>
      </c>
      <c r="E21" s="5">
        <v>375.00000000000006</v>
      </c>
      <c r="F21" s="3" t="s">
        <v>25</v>
      </c>
    </row>
    <row r="22" spans="1:7" ht="15.75" thickBot="1" x14ac:dyDescent="0.3">
      <c r="B22" s="2" t="s">
        <v>48</v>
      </c>
      <c r="C22" s="2" t="s">
        <v>26</v>
      </c>
      <c r="D22" s="4">
        <v>0</v>
      </c>
      <c r="E22" s="4">
        <v>674.99999999999989</v>
      </c>
      <c r="F22" s="2" t="s">
        <v>25</v>
      </c>
    </row>
    <row r="25" spans="1:7" ht="15.75" thickBot="1" x14ac:dyDescent="0.3">
      <c r="A25" t="s">
        <v>5</v>
      </c>
    </row>
    <row r="26" spans="1:7" ht="15.75" thickBot="1" x14ac:dyDescent="0.3">
      <c r="B26" s="10" t="s">
        <v>14</v>
      </c>
      <c r="C26" s="10" t="s">
        <v>15</v>
      </c>
      <c r="D26" s="10" t="s">
        <v>20</v>
      </c>
      <c r="E26" s="10" t="s">
        <v>21</v>
      </c>
      <c r="F26" s="10" t="s">
        <v>22</v>
      </c>
      <c r="G26" s="10" t="s">
        <v>23</v>
      </c>
    </row>
    <row r="27" spans="1:7" x14ac:dyDescent="0.25">
      <c r="B27" s="3" t="s">
        <v>27</v>
      </c>
      <c r="C27" s="3" t="s">
        <v>49</v>
      </c>
      <c r="D27" s="5">
        <v>900000</v>
      </c>
      <c r="E27" s="3" t="s">
        <v>34</v>
      </c>
      <c r="F27" s="3" t="s">
        <v>30</v>
      </c>
      <c r="G27" s="3">
        <v>0</v>
      </c>
    </row>
    <row r="28" spans="1:7" x14ac:dyDescent="0.25">
      <c r="B28" s="3" t="s">
        <v>29</v>
      </c>
      <c r="C28" s="3" t="s">
        <v>50</v>
      </c>
      <c r="D28" s="5">
        <v>1050</v>
      </c>
      <c r="E28" s="3" t="s">
        <v>35</v>
      </c>
      <c r="F28" s="3" t="s">
        <v>30</v>
      </c>
      <c r="G28" s="3">
        <v>0</v>
      </c>
    </row>
    <row r="29" spans="1:7" x14ac:dyDescent="0.25">
      <c r="B29" s="3" t="s">
        <v>31</v>
      </c>
      <c r="C29" s="3" t="s">
        <v>51</v>
      </c>
      <c r="D29" s="5">
        <v>70500</v>
      </c>
      <c r="E29" s="3" t="s">
        <v>36</v>
      </c>
      <c r="F29" s="3" t="s">
        <v>28</v>
      </c>
      <c r="G29" s="3">
        <v>1500</v>
      </c>
    </row>
    <row r="30" spans="1:7" x14ac:dyDescent="0.25">
      <c r="B30" s="3" t="s">
        <v>47</v>
      </c>
      <c r="C30" s="3" t="s">
        <v>24</v>
      </c>
      <c r="D30" s="5">
        <v>375.00000000000006</v>
      </c>
      <c r="E30" s="3" t="s">
        <v>52</v>
      </c>
      <c r="F30" s="3" t="s">
        <v>28</v>
      </c>
      <c r="G30" s="5">
        <v>375.00000000000006</v>
      </c>
    </row>
    <row r="31" spans="1:7" ht="15.75" thickBot="1" x14ac:dyDescent="0.3">
      <c r="B31" s="2" t="s">
        <v>48</v>
      </c>
      <c r="C31" s="2" t="s">
        <v>26</v>
      </c>
      <c r="D31" s="4">
        <v>674.99999999999989</v>
      </c>
      <c r="E31" s="2" t="s">
        <v>53</v>
      </c>
      <c r="F31" s="2" t="s">
        <v>28</v>
      </c>
      <c r="G31" s="4">
        <v>674.99999999999989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x14ac:dyDescent="0.25"/>
  <cols>
    <col min="1" max="1" width="2.28515625" customWidth="1"/>
    <col min="2" max="2" width="28.140625" customWidth="1"/>
    <col min="3" max="3" width="24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60</v>
      </c>
    </row>
    <row r="4" spans="1:5" x14ac:dyDescent="0.25">
      <c r="A4" s="1" t="s">
        <v>61</v>
      </c>
    </row>
    <row r="5" spans="1:5" x14ac:dyDescent="0.25">
      <c r="A5" s="1" t="s">
        <v>9</v>
      </c>
    </row>
    <row r="6" spans="1:5" x14ac:dyDescent="0.25">
      <c r="A6" s="1"/>
      <c r="B6" t="s">
        <v>33</v>
      </c>
    </row>
    <row r="7" spans="1:5" x14ac:dyDescent="0.25">
      <c r="A7" s="1"/>
      <c r="B7" t="s">
        <v>57</v>
      </c>
    </row>
    <row r="8" spans="1:5" x14ac:dyDescent="0.25">
      <c r="A8" s="1"/>
      <c r="B8" t="s">
        <v>62</v>
      </c>
    </row>
    <row r="9" spans="1:5" x14ac:dyDescent="0.25">
      <c r="A9" s="1" t="s">
        <v>10</v>
      </c>
    </row>
    <row r="10" spans="1:5" x14ac:dyDescent="0.25">
      <c r="B10" t="s">
        <v>11</v>
      </c>
    </row>
    <row r="11" spans="1:5" x14ac:dyDescent="0.25">
      <c r="B11" t="s">
        <v>12</v>
      </c>
    </row>
    <row r="14" spans="1:5" ht="15.75" thickBot="1" x14ac:dyDescent="0.3">
      <c r="A14" t="s">
        <v>13</v>
      </c>
    </row>
    <row r="15" spans="1:5" ht="15.75" thickBot="1" x14ac:dyDescent="0.3">
      <c r="B15" s="11" t="s">
        <v>14</v>
      </c>
      <c r="C15" s="11" t="s">
        <v>15</v>
      </c>
      <c r="D15" s="11" t="s">
        <v>16</v>
      </c>
      <c r="E15" s="11" t="s">
        <v>17</v>
      </c>
    </row>
    <row r="16" spans="1:5" ht="15.75" thickBot="1" x14ac:dyDescent="0.3">
      <c r="B16" s="2" t="s">
        <v>45</v>
      </c>
      <c r="C16" s="2" t="s">
        <v>46</v>
      </c>
      <c r="D16" s="4">
        <v>0</v>
      </c>
      <c r="E16" s="4">
        <v>708000</v>
      </c>
    </row>
    <row r="19" spans="1:7" ht="15.75" thickBot="1" x14ac:dyDescent="0.3">
      <c r="A19" t="s">
        <v>18</v>
      </c>
    </row>
    <row r="20" spans="1:7" ht="15.75" thickBot="1" x14ac:dyDescent="0.3">
      <c r="B20" s="11" t="s">
        <v>14</v>
      </c>
      <c r="C20" s="11" t="s">
        <v>15</v>
      </c>
      <c r="D20" s="11" t="s">
        <v>16</v>
      </c>
      <c r="E20" s="11" t="s">
        <v>17</v>
      </c>
      <c r="F20" s="11" t="s">
        <v>19</v>
      </c>
    </row>
    <row r="21" spans="1:7" x14ac:dyDescent="0.25">
      <c r="B21" s="3" t="s">
        <v>47</v>
      </c>
      <c r="C21" s="3" t="s">
        <v>24</v>
      </c>
      <c r="D21" s="5">
        <v>0</v>
      </c>
      <c r="E21" s="5">
        <v>366</v>
      </c>
      <c r="F21" s="3" t="s">
        <v>19</v>
      </c>
    </row>
    <row r="22" spans="1:7" ht="15.75" thickBot="1" x14ac:dyDescent="0.3">
      <c r="B22" s="2" t="s">
        <v>48</v>
      </c>
      <c r="C22" s="2" t="s">
        <v>26</v>
      </c>
      <c r="D22" s="4">
        <v>0</v>
      </c>
      <c r="E22" s="4">
        <v>684</v>
      </c>
      <c r="F22" s="2" t="s">
        <v>19</v>
      </c>
    </row>
    <row r="25" spans="1:7" ht="15.75" thickBot="1" x14ac:dyDescent="0.3">
      <c r="A25" t="s">
        <v>5</v>
      </c>
    </row>
    <row r="26" spans="1:7" ht="15.75" thickBot="1" x14ac:dyDescent="0.3">
      <c r="B26" s="11" t="s">
        <v>14</v>
      </c>
      <c r="C26" s="11" t="s">
        <v>15</v>
      </c>
      <c r="D26" s="11" t="s">
        <v>20</v>
      </c>
      <c r="E26" s="11" t="s">
        <v>21</v>
      </c>
      <c r="F26" s="11" t="s">
        <v>22</v>
      </c>
      <c r="G26" s="11" t="s">
        <v>23</v>
      </c>
    </row>
    <row r="27" spans="1:7" x14ac:dyDescent="0.25">
      <c r="B27" s="3" t="s">
        <v>27</v>
      </c>
      <c r="C27" s="3" t="s">
        <v>49</v>
      </c>
      <c r="D27" s="5">
        <v>891000</v>
      </c>
      <c r="E27" s="3" t="s">
        <v>34</v>
      </c>
      <c r="F27" s="3" t="s">
        <v>28</v>
      </c>
      <c r="G27" s="3">
        <v>9000</v>
      </c>
    </row>
    <row r="28" spans="1:7" x14ac:dyDescent="0.25">
      <c r="B28" s="3" t="s">
        <v>29</v>
      </c>
      <c r="C28" s="3" t="s">
        <v>50</v>
      </c>
      <c r="D28" s="5">
        <v>1050</v>
      </c>
      <c r="E28" s="3" t="s">
        <v>35</v>
      </c>
      <c r="F28" s="3" t="s">
        <v>30</v>
      </c>
      <c r="G28" s="3">
        <v>0</v>
      </c>
    </row>
    <row r="29" spans="1:7" x14ac:dyDescent="0.25">
      <c r="B29" s="3" t="s">
        <v>31</v>
      </c>
      <c r="C29" s="3" t="s">
        <v>51</v>
      </c>
      <c r="D29" s="5">
        <v>31980</v>
      </c>
      <c r="E29" s="3" t="s">
        <v>36</v>
      </c>
      <c r="F29" s="3" t="s">
        <v>28</v>
      </c>
      <c r="G29" s="3">
        <v>20</v>
      </c>
    </row>
    <row r="30" spans="1:7" x14ac:dyDescent="0.25">
      <c r="B30" s="3" t="s">
        <v>63</v>
      </c>
      <c r="C30" s="3" t="s">
        <v>64</v>
      </c>
      <c r="D30" s="5">
        <v>38340</v>
      </c>
      <c r="E30" s="3" t="s">
        <v>65</v>
      </c>
      <c r="F30" s="3" t="s">
        <v>28</v>
      </c>
      <c r="G30" s="3">
        <v>1660</v>
      </c>
    </row>
    <row r="31" spans="1:7" x14ac:dyDescent="0.25">
      <c r="B31" s="3" t="s">
        <v>47</v>
      </c>
      <c r="C31" s="3" t="s">
        <v>24</v>
      </c>
      <c r="D31" s="5">
        <v>366</v>
      </c>
      <c r="E31" s="3" t="s">
        <v>52</v>
      </c>
      <c r="F31" s="3" t="s">
        <v>28</v>
      </c>
      <c r="G31" s="5">
        <v>366</v>
      </c>
    </row>
    <row r="32" spans="1:7" x14ac:dyDescent="0.25">
      <c r="B32" s="3" t="s">
        <v>48</v>
      </c>
      <c r="C32" s="3" t="s">
        <v>26</v>
      </c>
      <c r="D32" s="5">
        <v>684</v>
      </c>
      <c r="E32" s="3" t="s">
        <v>53</v>
      </c>
      <c r="F32" s="3" t="s">
        <v>28</v>
      </c>
      <c r="G32" s="5">
        <v>684</v>
      </c>
    </row>
    <row r="33" spans="2:7" ht="15.75" thickBot="1" x14ac:dyDescent="0.3">
      <c r="B33" s="2" t="s">
        <v>66</v>
      </c>
      <c r="C33" s="2"/>
      <c r="D33" s="2"/>
      <c r="E33" s="2"/>
      <c r="F33" s="2"/>
      <c r="G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26" sqref="C26"/>
    </sheetView>
  </sheetViews>
  <sheetFormatPr defaultRowHeight="15" x14ac:dyDescent="0.25"/>
  <cols>
    <col min="1" max="1" width="22.42578125" customWidth="1"/>
  </cols>
  <sheetData>
    <row r="1" spans="1:11" x14ac:dyDescent="0.25">
      <c r="A1" s="6" t="s">
        <v>0</v>
      </c>
    </row>
    <row r="2" spans="1:11" x14ac:dyDescent="0.25">
      <c r="A2" s="6"/>
      <c r="B2" s="6" t="s">
        <v>1</v>
      </c>
      <c r="C2" s="6" t="s">
        <v>2</v>
      </c>
      <c r="D2" s="6"/>
      <c r="E2" s="6"/>
      <c r="F2" s="6"/>
    </row>
    <row r="3" spans="1:11" x14ac:dyDescent="0.25">
      <c r="A3" s="6" t="s">
        <v>37</v>
      </c>
      <c r="B3" s="7"/>
      <c r="C3" s="7"/>
      <c r="D3" s="6" t="s">
        <v>38</v>
      </c>
      <c r="E3" s="6"/>
      <c r="F3" s="6"/>
      <c r="G3" s="6"/>
      <c r="K3" s="6"/>
    </row>
    <row r="4" spans="1:11" x14ac:dyDescent="0.25">
      <c r="A4" t="s">
        <v>54</v>
      </c>
      <c r="B4">
        <v>50</v>
      </c>
      <c r="C4">
        <v>20</v>
      </c>
      <c r="E4">
        <v>800</v>
      </c>
      <c r="I4" s="8"/>
    </row>
    <row r="5" spans="1:11" x14ac:dyDescent="0.25">
      <c r="A5" s="9" t="s">
        <v>55</v>
      </c>
      <c r="B5">
        <v>30</v>
      </c>
      <c r="C5">
        <v>40</v>
      </c>
      <c r="E5">
        <v>1000</v>
      </c>
      <c r="I5" s="8"/>
    </row>
    <row r="6" spans="1:11" x14ac:dyDescent="0.25">
      <c r="A6" s="6" t="s">
        <v>39</v>
      </c>
      <c r="B6">
        <v>1500</v>
      </c>
      <c r="C6">
        <v>500</v>
      </c>
    </row>
    <row r="7" spans="1:11" x14ac:dyDescent="0.25">
      <c r="A7" s="6" t="s">
        <v>44</v>
      </c>
      <c r="B7">
        <v>1000</v>
      </c>
      <c r="C7">
        <v>500</v>
      </c>
    </row>
    <row r="9" spans="1:11" x14ac:dyDescent="0.25">
      <c r="B9" s="6" t="s">
        <v>1</v>
      </c>
      <c r="C9" s="6" t="s">
        <v>2</v>
      </c>
    </row>
    <row r="10" spans="1:11" x14ac:dyDescent="0.25">
      <c r="A10" s="6" t="s">
        <v>3</v>
      </c>
      <c r="B10">
        <v>366</v>
      </c>
      <c r="C10">
        <v>684</v>
      </c>
      <c r="D10" t="s">
        <v>4</v>
      </c>
    </row>
    <row r="11" spans="1:11" x14ac:dyDescent="0.25">
      <c r="A11" s="6" t="s">
        <v>40</v>
      </c>
      <c r="B11">
        <f>B7</f>
        <v>1000</v>
      </c>
      <c r="C11">
        <f>C7</f>
        <v>500</v>
      </c>
      <c r="D11">
        <f>SUMPRODUCT($B$10:$C$10,B11:C11)</f>
        <v>708000</v>
      </c>
    </row>
    <row r="12" spans="1:11" x14ac:dyDescent="0.25">
      <c r="B12" s="6" t="s">
        <v>5</v>
      </c>
    </row>
    <row r="13" spans="1:11" x14ac:dyDescent="0.25">
      <c r="A13" t="s">
        <v>41</v>
      </c>
      <c r="B13">
        <v>1500</v>
      </c>
      <c r="C13">
        <v>500</v>
      </c>
      <c r="D13">
        <f>SUMPRODUCT($B$10:$C$10,B13:C13)</f>
        <v>891000</v>
      </c>
      <c r="E13" t="s">
        <v>32</v>
      </c>
      <c r="F13">
        <v>900000</v>
      </c>
    </row>
    <row r="14" spans="1:11" x14ac:dyDescent="0.25">
      <c r="A14" t="s">
        <v>42</v>
      </c>
      <c r="B14">
        <v>1</v>
      </c>
      <c r="C14">
        <v>1</v>
      </c>
      <c r="D14">
        <f t="shared" ref="D14:D16" si="0">SUMPRODUCT($B$10:$C$10,B14:C14)</f>
        <v>1050</v>
      </c>
      <c r="E14" t="s">
        <v>32</v>
      </c>
      <c r="F14">
        <v>1050</v>
      </c>
    </row>
    <row r="15" spans="1:11" x14ac:dyDescent="0.25">
      <c r="A15" t="s">
        <v>43</v>
      </c>
      <c r="B15">
        <v>50</v>
      </c>
      <c r="C15">
        <v>20</v>
      </c>
      <c r="D15">
        <f t="shared" si="0"/>
        <v>31980</v>
      </c>
      <c r="E15" t="s">
        <v>32</v>
      </c>
      <c r="F15">
        <f>800*40</f>
        <v>32000</v>
      </c>
    </row>
    <row r="16" spans="1:11" x14ac:dyDescent="0.25">
      <c r="A16" t="s">
        <v>59</v>
      </c>
      <c r="B16">
        <v>30</v>
      </c>
      <c r="C16">
        <v>40</v>
      </c>
      <c r="D16">
        <f t="shared" si="0"/>
        <v>38340</v>
      </c>
      <c r="E16" t="s">
        <v>32</v>
      </c>
      <c r="F16">
        <f>1000*40</f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результатах 1</vt:lpstr>
      <vt:lpstr>Отчет о результатах 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2022-03-01T13:23:28Z</dcterms:modified>
</cp:coreProperties>
</file>