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6" i="1" l="1"/>
  <c r="D17" i="1"/>
  <c r="D18" i="1"/>
  <c r="D15" i="1"/>
  <c r="C16" i="1"/>
  <c r="E16" i="1"/>
  <c r="B16" i="1"/>
  <c r="C18" i="1"/>
  <c r="E18" i="1"/>
  <c r="B18" i="1"/>
  <c r="C17" i="1"/>
  <c r="E17" i="1"/>
  <c r="B17" i="1"/>
  <c r="B15" i="1"/>
  <c r="C15" i="1"/>
  <c r="E15" i="1"/>
  <c r="M11" i="1"/>
  <c r="M10" i="1"/>
  <c r="M9" i="1"/>
  <c r="F9" i="1"/>
  <c r="L11" i="1"/>
  <c r="L9" i="1"/>
  <c r="L10" i="1"/>
  <c r="L8" i="1"/>
  <c r="J11" i="1"/>
  <c r="K11" i="1"/>
  <c r="I11" i="1"/>
  <c r="J10" i="1"/>
  <c r="K10" i="1"/>
  <c r="I10" i="1"/>
  <c r="J9" i="1"/>
  <c r="K9" i="1"/>
  <c r="I9" i="1"/>
  <c r="I8" i="1"/>
  <c r="J8" i="1"/>
  <c r="K8" i="1"/>
  <c r="F11" i="1"/>
  <c r="F10" i="1"/>
</calcChain>
</file>

<file path=xl/sharedStrings.xml><?xml version="1.0" encoding="utf-8"?>
<sst xmlns="http://schemas.openxmlformats.org/spreadsheetml/2006/main" count="53" uniqueCount="27">
  <si>
    <t>&lt;=</t>
  </si>
  <si>
    <t>-&gt;</t>
  </si>
  <si>
    <t>x4</t>
  </si>
  <si>
    <t>=</t>
  </si>
  <si>
    <t>x5</t>
  </si>
  <si>
    <t>x6</t>
  </si>
  <si>
    <t>Z(x)</t>
  </si>
  <si>
    <t>x1</t>
  </si>
  <si>
    <t>x2</t>
  </si>
  <si>
    <t>x3</t>
  </si>
  <si>
    <t>Z</t>
  </si>
  <si>
    <t>b</t>
  </si>
  <si>
    <t>макс.доп.шаг</t>
  </si>
  <si>
    <t>Z(x(1)) = 0</t>
  </si>
  <si>
    <t>х1-2х2-6х3</t>
  </si>
  <si>
    <t>min</t>
  </si>
  <si>
    <t>2х1 + х2 + х3</t>
  </si>
  <si>
    <t>-2x1 - x2 + x3</t>
  </si>
  <si>
    <t>x1 -2 x2 + x3</t>
  </si>
  <si>
    <t>80 - 2x1 - x2 - x3</t>
  </si>
  <si>
    <t>50 + 2x1 + x2 - x3</t>
  </si>
  <si>
    <t>30 - x1 + 2x2 - x3</t>
  </si>
  <si>
    <t>План х(1) = (0,0,0,80,50,30) - не оптимален</t>
  </si>
  <si>
    <t>План х(2) = (0, 0, 30, 50, 20, 0) - не оптимален</t>
  </si>
  <si>
    <t>Z(x(2)) = -180</t>
  </si>
  <si>
    <t>План х(3) = (0, 16.7, 63.3, 0, 3.33, 0) - оптимален</t>
  </si>
  <si>
    <t>Z(x(3)) = -413 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</si>
</sst>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" fontId="2" fillId="2" borderId="1">
      <alignment horizontal="center" vertical="center"/>
    </xf>
  </cellStyleXfs>
  <cellXfs count="10">
    <xf numFmtId="0" fontId="0" fillId="0" borderId="0" xfId="0"/>
    <xf numFmtId="0" fontId="0" fillId="0" borderId="0" xfId="0" quotePrefix="1"/>
    <xf numFmtId="1" fontId="2" fillId="2" borderId="1" xfId="2">
      <alignment horizontal="center" vertical="center"/>
    </xf>
    <xf numFmtId="1" fontId="2" fillId="3" borderId="1" xfId="2" applyFill="1">
      <alignment horizontal="center" vertical="center"/>
    </xf>
    <xf numFmtId="1" fontId="2" fillId="2" borderId="3" xfId="2" applyBorder="1">
      <alignment horizontal="center" vertical="center"/>
    </xf>
    <xf numFmtId="1" fontId="2" fillId="2" borderId="2" xfId="2" applyFill="1" applyBorder="1" applyAlignment="1">
      <alignment horizontal="center" vertical="center"/>
    </xf>
    <xf numFmtId="1" fontId="2" fillId="2" borderId="1" xfId="2" applyFill="1">
      <alignment horizontal="center" vertical="center"/>
    </xf>
    <xf numFmtId="12" fontId="2" fillId="2" borderId="1" xfId="2" applyNumberFormat="1">
      <alignment horizontal="center" vertical="center"/>
    </xf>
    <xf numFmtId="12" fontId="2" fillId="3" borderId="1" xfId="2" applyNumberFormat="1" applyFill="1">
      <alignment horizontal="center" vertical="center"/>
    </xf>
    <xf numFmtId="12" fontId="2" fillId="2" borderId="1" xfId="2" applyNumberFormat="1" applyFill="1">
      <alignment horizontal="center" vertical="center"/>
    </xf>
  </cellXfs>
  <cellStyles count="3">
    <cellStyle name="Rita" xfId="1"/>
    <cellStyle name="Ritosha" xfId="2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G27" sqref="G27"/>
    </sheetView>
  </sheetViews>
  <sheetFormatPr defaultRowHeight="15" x14ac:dyDescent="0.25"/>
  <cols>
    <col min="1" max="1" width="18.42578125" customWidth="1"/>
    <col min="2" max="2" width="10.42578125" bestFit="1" customWidth="1"/>
    <col min="3" max="3" width="9.42578125" bestFit="1" customWidth="1"/>
    <col min="4" max="4" width="9.28515625" bestFit="1" customWidth="1"/>
    <col min="5" max="5" width="10.28515625" customWidth="1"/>
    <col min="6" max="6" width="16.42578125" customWidth="1"/>
    <col min="7" max="7" width="18.140625" customWidth="1"/>
    <col min="9" max="9" width="10.42578125" bestFit="1" customWidth="1"/>
    <col min="10" max="12" width="9.28515625" bestFit="1" customWidth="1"/>
    <col min="13" max="13" width="15.42578125" customWidth="1"/>
  </cols>
  <sheetData>
    <row r="1" spans="1:13" x14ac:dyDescent="0.25">
      <c r="A1" t="s">
        <v>14</v>
      </c>
      <c r="B1" s="1" t="s">
        <v>1</v>
      </c>
      <c r="C1" t="s">
        <v>15</v>
      </c>
      <c r="E1" t="s">
        <v>6</v>
      </c>
      <c r="F1" t="s">
        <v>3</v>
      </c>
      <c r="G1" t="s">
        <v>14</v>
      </c>
    </row>
    <row r="2" spans="1:13" x14ac:dyDescent="0.25">
      <c r="A2" t="s">
        <v>16</v>
      </c>
      <c r="B2" t="s">
        <v>0</v>
      </c>
      <c r="C2">
        <v>80</v>
      </c>
      <c r="E2" t="s">
        <v>2</v>
      </c>
      <c r="F2" t="s">
        <v>3</v>
      </c>
      <c r="G2" t="s">
        <v>19</v>
      </c>
    </row>
    <row r="3" spans="1:13" x14ac:dyDescent="0.25">
      <c r="A3" s="1" t="s">
        <v>17</v>
      </c>
      <c r="B3" t="s">
        <v>0</v>
      </c>
      <c r="C3">
        <v>50</v>
      </c>
      <c r="E3" t="s">
        <v>4</v>
      </c>
      <c r="F3" t="s">
        <v>3</v>
      </c>
      <c r="G3" t="s">
        <v>20</v>
      </c>
    </row>
    <row r="4" spans="1:13" x14ac:dyDescent="0.25">
      <c r="A4" t="s">
        <v>18</v>
      </c>
      <c r="B4" t="s">
        <v>0</v>
      </c>
      <c r="C4">
        <v>30</v>
      </c>
      <c r="E4" t="s">
        <v>5</v>
      </c>
      <c r="F4" t="s">
        <v>3</v>
      </c>
      <c r="G4" t="s">
        <v>21</v>
      </c>
    </row>
    <row r="6" spans="1:13" ht="15.75" thickBot="1" x14ac:dyDescent="0.3">
      <c r="A6" t="s">
        <v>22</v>
      </c>
      <c r="E6" t="s">
        <v>13</v>
      </c>
      <c r="H6" t="s">
        <v>23</v>
      </c>
      <c r="M6" t="s">
        <v>24</v>
      </c>
    </row>
    <row r="7" spans="1:13" ht="15.75" thickBot="1" x14ac:dyDescent="0.3">
      <c r="A7" s="5"/>
      <c r="B7" s="6" t="s">
        <v>11</v>
      </c>
      <c r="C7" s="6" t="s">
        <v>7</v>
      </c>
      <c r="D7" s="6" t="s">
        <v>8</v>
      </c>
      <c r="E7" s="3" t="s">
        <v>9</v>
      </c>
      <c r="F7" s="4" t="s">
        <v>12</v>
      </c>
      <c r="H7" s="2"/>
      <c r="I7" s="2" t="s">
        <v>11</v>
      </c>
      <c r="J7" s="2" t="s">
        <v>7</v>
      </c>
      <c r="K7" s="3" t="s">
        <v>8</v>
      </c>
      <c r="L7" s="2" t="s">
        <v>5</v>
      </c>
      <c r="M7" s="4" t="s">
        <v>12</v>
      </c>
    </row>
    <row r="8" spans="1:13" ht="15.75" thickBot="1" x14ac:dyDescent="0.3">
      <c r="A8" s="6" t="s">
        <v>10</v>
      </c>
      <c r="B8" s="9">
        <v>0</v>
      </c>
      <c r="C8" s="9">
        <v>1</v>
      </c>
      <c r="D8" s="9">
        <v>-2</v>
      </c>
      <c r="E8" s="8">
        <v>-6</v>
      </c>
      <c r="H8" s="2" t="s">
        <v>10</v>
      </c>
      <c r="I8" s="7">
        <f>B8-B$11*$E$8/$E$11</f>
        <v>-180</v>
      </c>
      <c r="J8" s="7">
        <f t="shared" ref="J8:L8" si="0">C8-C$11*$E$8/$E$11</f>
        <v>7</v>
      </c>
      <c r="K8" s="8">
        <f t="shared" si="0"/>
        <v>-14</v>
      </c>
      <c r="L8" s="7">
        <f>E8/$E$11</f>
        <v>6</v>
      </c>
    </row>
    <row r="9" spans="1:13" ht="15.75" thickBot="1" x14ac:dyDescent="0.3">
      <c r="A9" s="6" t="s">
        <v>2</v>
      </c>
      <c r="B9" s="9">
        <v>80</v>
      </c>
      <c r="C9" s="9">
        <v>-2</v>
      </c>
      <c r="D9" s="9">
        <v>-1</v>
      </c>
      <c r="E9" s="8">
        <v>-1</v>
      </c>
      <c r="F9">
        <f>IF(E9&gt;0, "inf",B9/ABS(E9))</f>
        <v>80</v>
      </c>
      <c r="H9" s="3" t="s">
        <v>2</v>
      </c>
      <c r="I9" s="8">
        <f>B9-B$11*$E$9/$E$11</f>
        <v>50</v>
      </c>
      <c r="J9" s="8">
        <f t="shared" ref="J9:K9" si="1">C9-C$11*$E$9/$E$11</f>
        <v>-1</v>
      </c>
      <c r="K9" s="8">
        <f t="shared" si="1"/>
        <v>-3</v>
      </c>
      <c r="L9" s="8">
        <f t="shared" ref="L9:L10" si="2">E9/$E$11</f>
        <v>1</v>
      </c>
      <c r="M9">
        <f>IF(K9&gt;0, "inf",I9/ABS(K9))</f>
        <v>16.666666666666668</v>
      </c>
    </row>
    <row r="10" spans="1:13" ht="15.75" thickBot="1" x14ac:dyDescent="0.3">
      <c r="A10" s="6" t="s">
        <v>4</v>
      </c>
      <c r="B10" s="9">
        <v>50</v>
      </c>
      <c r="C10" s="9">
        <v>2</v>
      </c>
      <c r="D10" s="9">
        <v>1</v>
      </c>
      <c r="E10" s="8">
        <v>-1</v>
      </c>
      <c r="F10">
        <f>IF(E10&gt;0, "inf",B10/ABS(E10))</f>
        <v>50</v>
      </c>
      <c r="H10" s="2" t="s">
        <v>4</v>
      </c>
      <c r="I10" s="7">
        <f>B10-B$11*$E$10/$E$11</f>
        <v>20</v>
      </c>
      <c r="J10" s="7">
        <f t="shared" ref="J10:K10" si="3">C10-C$11*$E$10/$E$11</f>
        <v>3</v>
      </c>
      <c r="K10" s="8">
        <f t="shared" si="3"/>
        <v>-1</v>
      </c>
      <c r="L10" s="7">
        <f t="shared" si="2"/>
        <v>1</v>
      </c>
      <c r="M10">
        <f>IF(K10&gt;0, "inf",I10/ABS(K10))</f>
        <v>20</v>
      </c>
    </row>
    <row r="11" spans="1:13" ht="15.75" thickBot="1" x14ac:dyDescent="0.3">
      <c r="A11" s="3" t="s">
        <v>5</v>
      </c>
      <c r="B11" s="8">
        <v>30</v>
      </c>
      <c r="C11" s="8">
        <v>-1</v>
      </c>
      <c r="D11" s="8">
        <v>2</v>
      </c>
      <c r="E11" s="8">
        <v>-1</v>
      </c>
      <c r="F11">
        <f>IF(E11&gt;0, "inf",B11/ABS(E11))</f>
        <v>30</v>
      </c>
      <c r="H11" s="2" t="s">
        <v>9</v>
      </c>
      <c r="I11" s="7">
        <f>-B11/$E$11</f>
        <v>30</v>
      </c>
      <c r="J11" s="7">
        <f t="shared" ref="J11:K11" si="4">-C11/$E$11</f>
        <v>-1</v>
      </c>
      <c r="K11" s="8">
        <f t="shared" si="4"/>
        <v>2</v>
      </c>
      <c r="L11" s="7">
        <f>1/E11</f>
        <v>-1</v>
      </c>
      <c r="M11" t="str">
        <f>IF(K11&gt;0, "inf",I11/ABS(K11))</f>
        <v>inf</v>
      </c>
    </row>
    <row r="13" spans="1:13" ht="15.75" thickBot="1" x14ac:dyDescent="0.3">
      <c r="A13" t="s">
        <v>25</v>
      </c>
      <c r="E13" t="s">
        <v>26</v>
      </c>
    </row>
    <row r="14" spans="1:13" ht="15.75" thickBot="1" x14ac:dyDescent="0.3">
      <c r="A14" s="2"/>
      <c r="B14" s="2" t="s">
        <v>11</v>
      </c>
      <c r="C14" s="2" t="s">
        <v>7</v>
      </c>
      <c r="D14" s="2" t="s">
        <v>2</v>
      </c>
      <c r="E14" s="2" t="s">
        <v>5</v>
      </c>
    </row>
    <row r="15" spans="1:13" ht="15.75" thickBot="1" x14ac:dyDescent="0.3">
      <c r="A15" s="2" t="s">
        <v>10</v>
      </c>
      <c r="B15" s="7">
        <f>I8-I$9*$K$8/$K$9</f>
        <v>-413.33333333333337</v>
      </c>
      <c r="C15" s="7">
        <f t="shared" ref="C15:E15" si="5">J8-J$9*$K$8/$K$9</f>
        <v>11.666666666666668</v>
      </c>
      <c r="D15" s="7">
        <f>K8/$K$9</f>
        <v>4.666666666666667</v>
      </c>
      <c r="E15" s="7">
        <f t="shared" si="5"/>
        <v>1.333333333333333</v>
      </c>
    </row>
    <row r="16" spans="1:13" ht="15.75" thickBot="1" x14ac:dyDescent="0.3">
      <c r="A16" s="2" t="s">
        <v>8</v>
      </c>
      <c r="B16" s="7">
        <f>-I9/$K$9</f>
        <v>16.666666666666668</v>
      </c>
      <c r="C16" s="7">
        <f>-J9/$K$9</f>
        <v>-0.33333333333333331</v>
      </c>
      <c r="D16" s="7">
        <f>1/K9</f>
        <v>-0.33333333333333331</v>
      </c>
      <c r="E16" s="7">
        <f t="shared" ref="C16:E16" si="6">-L9/$K$9</f>
        <v>0.33333333333333331</v>
      </c>
    </row>
    <row r="17" spans="1:5" ht="15.75" thickBot="1" x14ac:dyDescent="0.3">
      <c r="A17" s="2" t="s">
        <v>4</v>
      </c>
      <c r="B17" s="7">
        <f>I10-I$9*$K$10/$K$9</f>
        <v>3.3333333333333321</v>
      </c>
      <c r="C17" s="7">
        <f t="shared" ref="C17:E17" si="7">J10-J$9*$K$10/$K$9</f>
        <v>3.3333333333333335</v>
      </c>
      <c r="D17" s="7">
        <f t="shared" ref="D16:D18" si="8">K10/$K$9</f>
        <v>0.33333333333333331</v>
      </c>
      <c r="E17" s="7">
        <f t="shared" si="7"/>
        <v>0.66666666666666674</v>
      </c>
    </row>
    <row r="18" spans="1:5" ht="15.75" thickBot="1" x14ac:dyDescent="0.3">
      <c r="A18" s="2" t="s">
        <v>9</v>
      </c>
      <c r="B18" s="7">
        <f>I11-I$9*$K$11/$K$9</f>
        <v>63.333333333333336</v>
      </c>
      <c r="C18" s="7">
        <f t="shared" ref="C18:E18" si="9">J11-J$9*$K$11/$K$9</f>
        <v>-1.6666666666666665</v>
      </c>
      <c r="D18" s="7">
        <f t="shared" si="8"/>
        <v>-0.66666666666666663</v>
      </c>
      <c r="E18" s="7">
        <f t="shared" si="9"/>
        <v>-0.33333333333333337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2021-10-18T19:47:56Z</dcterms:modified>
</cp:coreProperties>
</file>