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305" windowWidth="14805" windowHeight="8010" activeTab="1"/>
  </bookViews>
  <sheets>
    <sheet name="Отчет о результатах 1" sheetId="5" r:id="rId1"/>
    <sheet name="Лист1" sheetId="1" r:id="rId2"/>
  </sheets>
  <definedNames>
    <definedName name="solver_adj" localSheetId="1" hidden="1">Лист1!$B$21:$C$21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Лист1!$D$22:$D$23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Лист1!$D$25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Лист1!$F$22:$F$23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12" i="1" l="1"/>
  <c r="K7" i="1"/>
  <c r="K6" i="1"/>
  <c r="I6" i="1"/>
  <c r="I7" i="1"/>
  <c r="I3" i="1"/>
  <c r="E12" i="1" s="1"/>
  <c r="D13" i="1" l="1"/>
  <c r="D12" i="1" l="1"/>
  <c r="F23" i="1"/>
  <c r="F22" i="1"/>
  <c r="C25" i="1"/>
  <c r="B25" i="1"/>
  <c r="D25" i="1" s="1"/>
  <c r="C23" i="1"/>
  <c r="C22" i="1"/>
  <c r="B23" i="1"/>
  <c r="D23" i="1" s="1"/>
  <c r="B22" i="1"/>
  <c r="D22" i="1" s="1"/>
  <c r="C17" i="1"/>
  <c r="B17" i="1"/>
  <c r="K5" i="1"/>
  <c r="I5" i="1"/>
  <c r="K3" i="1"/>
  <c r="B13" i="1" l="1"/>
  <c r="C12" i="1"/>
  <c r="C13" i="1"/>
  <c r="E13" i="1"/>
</calcChain>
</file>

<file path=xl/sharedStrings.xml><?xml version="1.0" encoding="utf-8"?>
<sst xmlns="http://schemas.openxmlformats.org/spreadsheetml/2006/main" count="92" uniqueCount="64">
  <si>
    <t>Преобразования</t>
  </si>
  <si>
    <t>ЦФ(линия уровня)</t>
  </si>
  <si>
    <t>*х1+</t>
  </si>
  <si>
    <t>*х2=</t>
  </si>
  <si>
    <t>L(x)</t>
  </si>
  <si>
    <t>х2=</t>
  </si>
  <si>
    <t>*х1=</t>
  </si>
  <si>
    <t>+</t>
  </si>
  <si>
    <t>*х1</t>
  </si>
  <si>
    <t>прямая 1</t>
  </si>
  <si>
    <t>прямая 2</t>
  </si>
  <si>
    <t>прямая 3</t>
  </si>
  <si>
    <t>Таблица для построенния значений ОДЗ, линии уровня и градиента</t>
  </si>
  <si>
    <t>х1</t>
  </si>
  <si>
    <t>пр1</t>
  </si>
  <si>
    <t>пр2</t>
  </si>
  <si>
    <t>линия уровня</t>
  </si>
  <si>
    <t>пр3</t>
  </si>
  <si>
    <t>Градиент</t>
  </si>
  <si>
    <t>х2</t>
  </si>
  <si>
    <t>коэффициент</t>
  </si>
  <si>
    <t>Решение системы уравнений</t>
  </si>
  <si>
    <t>переменные</t>
  </si>
  <si>
    <t>ЦФ</t>
  </si>
  <si>
    <t>лев ч</t>
  </si>
  <si>
    <t>прав ч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</si>
  <si>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</si>
  <si>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</si>
  <si>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</si>
  <si>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</si>
  <si>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</si>
  <si>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</si>
  <si>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</si>
  <si>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</si>
  <si>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</si>
  <si>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</si>
  <si>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</si>
  <si>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</si>
  <si>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</si>
  <si>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</si>
  <si>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</si>
  <si>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</si>
  <si>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</si>
  <si>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</si>
  <si>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переменные х1</t>
  </si>
  <si>
    <t>Продолжить</t>
  </si>
  <si>
    <t>переменные х2</t>
  </si>
  <si>
    <t>прямая 1 лев ч</t>
  </si>
  <si>
    <t>Привязка</t>
  </si>
  <si>
    <t>прямая 2 лев ч</t>
  </si>
  <si>
    <t>ЦФ лев ч</t>
  </si>
  <si>
    <t>=</t>
  </si>
  <si>
    <t>Лист: [РеутскийЛР02.xlsx]Лист1</t>
  </si>
  <si>
    <t>Отчет создан: 01.12.2021 16:23:56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</si>
  <si>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</si>
  <si>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</si>
  <si>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</si>
  <si>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$D$25</t>
  </si>
  <si>
    <t>$B$21</t>
  </si>
  <si>
    <t>$C$21</t>
  </si>
  <si>
    <t>$D$22</t>
  </si>
  <si>
    <t>$D$22=$F$22</t>
  </si>
  <si>
    <t>$D$23</t>
  </si>
  <si>
    <t>$D$23=$F$23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</si>
</sst>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6836712830049E-2"/>
          <c:y val="4.6540201913278692E-2"/>
          <c:w val="0.86993279524273537"/>
          <c:h val="0.85082163873338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пр1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Лист1!$B$12:$B$13</c:f>
              <c:numCache>
                <c:formatCode>General</c:formatCode>
                <c:ptCount val="2"/>
                <c:pt idx="0">
                  <c:v>14</c:v>
                </c:pt>
                <c:pt idx="1">
                  <c:v>-319.33333333333331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пр2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Лист1!$C$12:$C$13</c:f>
              <c:numCache>
                <c:formatCode>General</c:formatCode>
                <c:ptCount val="2"/>
                <c:pt idx="0">
                  <c:v>15.333333333333334</c:v>
                </c:pt>
                <c:pt idx="1">
                  <c:v>-651.33333333333326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Лист1!$D$11</c:f>
              <c:strCache>
                <c:ptCount val="1"/>
                <c:pt idx="0">
                  <c:v>пр3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Лист1!$D$12:$D$13</c:f>
              <c:numCache>
                <c:formatCode>General</c:formatCode>
                <c:ptCount val="2"/>
                <c:pt idx="0">
                  <c:v>40</c:v>
                </c:pt>
                <c:pt idx="1">
                  <c:v>-1960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Лист1!$A$15</c:f>
              <c:strCache>
                <c:ptCount val="1"/>
                <c:pt idx="0">
                  <c:v>Градиент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Лист1!$B$16:$B$17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Лист1!$C$16:$C$17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Лист1!$E$11</c:f>
              <c:strCache>
                <c:ptCount val="1"/>
                <c:pt idx="0">
                  <c:v>линия уровня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Лист1!$E$12:$E$13</c:f>
              <c:numCache>
                <c:formatCode>General</c:formatCode>
                <c:ptCount val="2"/>
                <c:pt idx="0">
                  <c:v>14.6675</c:v>
                </c:pt>
                <c:pt idx="1">
                  <c:v>-485.33249999999998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53808"/>
        <c:axId val="394156160"/>
      </c:scatterChart>
      <c:valAx>
        <c:axId val="394153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6160"/>
        <c:crosses val="autoZero"/>
        <c:crossBetween val="midCat"/>
      </c:valAx>
      <c:valAx>
        <c:axId val="394156160"/>
        <c:scaling>
          <c:orientation val="minMax"/>
          <c:max val="2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422413</xdr:colOff>
      <xdr:row>8</xdr:row>
      <xdr:rowOff>8282</xdr:rowOff>
    </xdr:from>
    <xdr:to>
      <xdr:col>12</xdr:col>
      <xdr:colOff>604632</xdr:colOff>
      <xdr:row>28</xdr:row>
      <xdr:rowOff>18635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26</v>
      </c>
    </row>
    <row r="2" spans="1:5" x14ac:dyDescent="0.25">
      <c r="A2" s="1" t="s">
        <v>52</v>
      </c>
    </row>
    <row r="3" spans="1:5" x14ac:dyDescent="0.25">
      <c r="A3" s="1" t="s">
        <v>53</v>
      </c>
    </row>
    <row r="4" spans="1:5" x14ac:dyDescent="0.25">
      <c r="A4" s="1" t="s">
        <v>27</v>
      </c>
    </row>
    <row r="5" spans="1:5" x14ac:dyDescent="0.25">
      <c r="A5" s="1" t="s">
        <v>28</v>
      </c>
    </row>
    <row r="6" spans="1:5" x14ac:dyDescent="0.25">
      <c r="A6" s="1"/>
      <c r="B6" t="s">
        <v>54</v>
      </c>
    </row>
    <row r="7" spans="1:5" x14ac:dyDescent="0.25">
      <c r="A7" s="1"/>
      <c r="B7" t="s">
        <v>55</v>
      </c>
    </row>
    <row r="8" spans="1:5" x14ac:dyDescent="0.25">
      <c r="A8" s="1"/>
      <c r="B8" t="s">
        <v>56</v>
      </c>
    </row>
    <row r="9" spans="1:5" x14ac:dyDescent="0.25">
      <c r="A9" s="1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10" t="s">
        <v>33</v>
      </c>
      <c r="C15" s="10" t="s">
        <v>34</v>
      </c>
      <c r="D15" s="10" t="s">
        <v>35</v>
      </c>
      <c r="E15" s="10" t="s">
        <v>36</v>
      </c>
    </row>
    <row r="16" spans="1:5" ht="15.75" thickBot="1" x14ac:dyDescent="0.3">
      <c r="B16" s="2" t="s">
        <v>57</v>
      </c>
      <c r="C16" s="2" t="s">
        <v>50</v>
      </c>
      <c r="D16" s="4">
        <v>0</v>
      </c>
      <c r="E16" s="4">
        <v>58.666666666666664</v>
      </c>
    </row>
    <row r="19" spans="1:7" ht="15.75" thickBot="1" x14ac:dyDescent="0.3">
      <c r="A19" t="s">
        <v>37</v>
      </c>
    </row>
    <row r="20" spans="1:7" ht="15.75" thickBot="1" x14ac:dyDescent="0.3">
      <c r="B20" s="10" t="s">
        <v>33</v>
      </c>
      <c r="C20" s="10" t="s">
        <v>34</v>
      </c>
      <c r="D20" s="10" t="s">
        <v>35</v>
      </c>
      <c r="E20" s="10" t="s">
        <v>36</v>
      </c>
      <c r="F20" s="10" t="s">
        <v>38</v>
      </c>
    </row>
    <row r="21" spans="1:7" x14ac:dyDescent="0.25">
      <c r="B21" s="3" t="s">
        <v>58</v>
      </c>
      <c r="C21" s="3" t="s">
        <v>44</v>
      </c>
      <c r="D21" s="5">
        <v>0</v>
      </c>
      <c r="E21" s="5">
        <v>4</v>
      </c>
      <c r="F21" s="3" t="s">
        <v>45</v>
      </c>
    </row>
    <row r="22" spans="1:7" ht="15.75" thickBot="1" x14ac:dyDescent="0.3">
      <c r="B22" s="2" t="s">
        <v>59</v>
      </c>
      <c r="C22" s="2" t="s">
        <v>46</v>
      </c>
      <c r="D22" s="4">
        <v>0</v>
      </c>
      <c r="E22" s="4">
        <v>12.666666666666666</v>
      </c>
      <c r="F22" s="2" t="s">
        <v>45</v>
      </c>
    </row>
    <row r="25" spans="1:7" ht="15.75" thickBot="1" x14ac:dyDescent="0.3">
      <c r="A25" t="s">
        <v>39</v>
      </c>
    </row>
    <row r="26" spans="1:7" ht="15.75" thickBot="1" x14ac:dyDescent="0.3">
      <c r="B26" s="10" t="s">
        <v>33</v>
      </c>
      <c r="C26" s="10" t="s">
        <v>34</v>
      </c>
      <c r="D26" s="10" t="s">
        <v>40</v>
      </c>
      <c r="E26" s="10" t="s">
        <v>41</v>
      </c>
      <c r="F26" s="10" t="s">
        <v>42</v>
      </c>
      <c r="G26" s="10" t="s">
        <v>43</v>
      </c>
    </row>
    <row r="27" spans="1:7" x14ac:dyDescent="0.25">
      <c r="B27" s="3" t="s">
        <v>60</v>
      </c>
      <c r="C27" s="3" t="s">
        <v>47</v>
      </c>
      <c r="D27" s="5">
        <v>42</v>
      </c>
      <c r="E27" s="3" t="s">
        <v>61</v>
      </c>
      <c r="F27" s="3" t="s">
        <v>48</v>
      </c>
      <c r="G27" s="3">
        <v>0</v>
      </c>
    </row>
    <row r="28" spans="1:7" ht="15.75" thickBot="1" x14ac:dyDescent="0.3">
      <c r="B28" s="2" t="s">
        <v>62</v>
      </c>
      <c r="C28" s="2" t="s">
        <v>49</v>
      </c>
      <c r="D28" s="4">
        <v>46</v>
      </c>
      <c r="E28" s="2" t="s">
        <v>63</v>
      </c>
      <c r="F28" s="2" t="s">
        <v>48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15" zoomScaleNormal="115" workbookViewId="0">
      <selection activeCell="B23" sqref="B23"/>
    </sheetView>
  </sheetViews>
  <sheetFormatPr defaultRowHeight="15" x14ac:dyDescent="0.25"/>
  <cols>
    <col min="1" max="1" width="18.140625" style="6" customWidth="1"/>
    <col min="2" max="16384" width="9.140625" style="6"/>
  </cols>
  <sheetData>
    <row r="1" spans="1:12" x14ac:dyDescent="0.25">
      <c r="A1" s="7" t="s">
        <v>0</v>
      </c>
    </row>
    <row r="2" spans="1:12" x14ac:dyDescent="0.25">
      <c r="F2" s="7" t="s">
        <v>4</v>
      </c>
      <c r="G2" s="7"/>
    </row>
    <row r="3" spans="1:12" x14ac:dyDescent="0.25">
      <c r="A3" s="6" t="s">
        <v>1</v>
      </c>
      <c r="B3" s="6">
        <v>2</v>
      </c>
      <c r="C3" s="6" t="s">
        <v>6</v>
      </c>
      <c r="D3" s="6">
        <v>4</v>
      </c>
      <c r="E3" s="6" t="s">
        <v>3</v>
      </c>
      <c r="F3" s="6">
        <v>58.67</v>
      </c>
      <c r="H3" s="6" t="s">
        <v>5</v>
      </c>
      <c r="I3" s="6">
        <f>F3/D3</f>
        <v>14.6675</v>
      </c>
      <c r="J3" s="6" t="s">
        <v>7</v>
      </c>
      <c r="K3" s="6">
        <f>-B3/D3</f>
        <v>-0.5</v>
      </c>
      <c r="L3" s="6" t="s">
        <v>8</v>
      </c>
    </row>
    <row r="5" spans="1:12" x14ac:dyDescent="0.25">
      <c r="A5" s="6" t="s">
        <v>9</v>
      </c>
      <c r="B5" s="6">
        <v>1</v>
      </c>
      <c r="C5" s="6" t="s">
        <v>2</v>
      </c>
      <c r="D5" s="6">
        <v>3</v>
      </c>
      <c r="E5" s="6" t="s">
        <v>3</v>
      </c>
      <c r="F5" s="6">
        <v>42</v>
      </c>
      <c r="H5" s="6" t="s">
        <v>5</v>
      </c>
      <c r="I5" s="6">
        <f>F5/D5</f>
        <v>14</v>
      </c>
      <c r="J5" s="6" t="s">
        <v>7</v>
      </c>
      <c r="K5" s="6">
        <f>-B5/D5</f>
        <v>-0.33333333333333331</v>
      </c>
      <c r="L5" s="6" t="s">
        <v>8</v>
      </c>
    </row>
    <row r="6" spans="1:12" x14ac:dyDescent="0.25">
      <c r="A6" s="6" t="s">
        <v>10</v>
      </c>
      <c r="B6" s="6">
        <v>2</v>
      </c>
      <c r="C6" s="6" t="s">
        <v>2</v>
      </c>
      <c r="D6" s="6">
        <v>3</v>
      </c>
      <c r="E6" s="6" t="s">
        <v>3</v>
      </c>
      <c r="F6" s="6">
        <v>46</v>
      </c>
      <c r="H6" s="6" t="s">
        <v>5</v>
      </c>
      <c r="I6" s="6">
        <f>F6/D6</f>
        <v>15.333333333333334</v>
      </c>
      <c r="J6" s="6" t="s">
        <v>7</v>
      </c>
      <c r="K6" s="6">
        <f>-B6/D6</f>
        <v>-0.66666666666666663</v>
      </c>
      <c r="L6" s="6" t="s">
        <v>8</v>
      </c>
    </row>
    <row r="7" spans="1:12" x14ac:dyDescent="0.25">
      <c r="A7" s="6" t="s">
        <v>11</v>
      </c>
      <c r="B7" s="6">
        <v>2</v>
      </c>
      <c r="C7" s="6" t="s">
        <v>2</v>
      </c>
      <c r="D7" s="6">
        <v>1</v>
      </c>
      <c r="E7" s="6" t="s">
        <v>3</v>
      </c>
      <c r="F7" s="6">
        <v>40</v>
      </c>
      <c r="H7" s="6" t="s">
        <v>5</v>
      </c>
      <c r="I7" s="6">
        <f>F7/D7</f>
        <v>40</v>
      </c>
      <c r="J7" s="6" t="s">
        <v>7</v>
      </c>
      <c r="K7" s="6">
        <f>-B7/D7</f>
        <v>-2</v>
      </c>
      <c r="L7" s="6" t="s">
        <v>8</v>
      </c>
    </row>
    <row r="9" spans="1:12" x14ac:dyDescent="0.25">
      <c r="A9" s="8" t="s">
        <v>12</v>
      </c>
    </row>
    <row r="11" spans="1:12" x14ac:dyDescent="0.25">
      <c r="A11" s="6" t="s">
        <v>13</v>
      </c>
      <c r="B11" s="6" t="s">
        <v>14</v>
      </c>
      <c r="C11" s="6" t="s">
        <v>15</v>
      </c>
      <c r="D11" s="6" t="s">
        <v>17</v>
      </c>
      <c r="E11" s="9" t="s">
        <v>16</v>
      </c>
    </row>
    <row r="12" spans="1:12" x14ac:dyDescent="0.25">
      <c r="A12" s="6">
        <v>0</v>
      </c>
      <c r="B12" s="6">
        <f>I5+K5*A12</f>
        <v>14</v>
      </c>
      <c r="C12" s="6">
        <f>I6+K6*A12</f>
        <v>15.333333333333334</v>
      </c>
      <c r="D12" s="6">
        <f>I7+K7*A12</f>
        <v>40</v>
      </c>
      <c r="E12" s="6">
        <f>I3+K3*A12</f>
        <v>14.6675</v>
      </c>
    </row>
    <row r="13" spans="1:12" x14ac:dyDescent="0.25">
      <c r="A13" s="6">
        <v>1000</v>
      </c>
      <c r="B13" s="6">
        <f>I5+K5*A13</f>
        <v>-319.33333333333331</v>
      </c>
      <c r="C13" s="6">
        <f>I6+K6*A13</f>
        <v>-651.33333333333326</v>
      </c>
      <c r="D13" s="6">
        <f>I7+K7*A13</f>
        <v>-1960</v>
      </c>
      <c r="E13" s="6">
        <f>I3+K3*A13</f>
        <v>-485.33249999999998</v>
      </c>
    </row>
    <row r="15" spans="1:12" x14ac:dyDescent="0.25">
      <c r="A15" s="6" t="s">
        <v>18</v>
      </c>
      <c r="B15" s="6" t="s">
        <v>13</v>
      </c>
      <c r="C15" s="6" t="s">
        <v>19</v>
      </c>
    </row>
    <row r="16" spans="1:12" x14ac:dyDescent="0.25">
      <c r="A16" s="6" t="s">
        <v>20</v>
      </c>
      <c r="B16" s="6">
        <v>0</v>
      </c>
      <c r="C16" s="6">
        <v>0</v>
      </c>
    </row>
    <row r="17" spans="1:6" x14ac:dyDescent="0.25">
      <c r="A17" s="6">
        <v>100</v>
      </c>
      <c r="B17" s="6">
        <f>A17*B3</f>
        <v>200</v>
      </c>
      <c r="C17" s="6">
        <f>A17*D3</f>
        <v>400</v>
      </c>
    </row>
    <row r="19" spans="1:6" x14ac:dyDescent="0.25">
      <c r="A19" s="9" t="s">
        <v>21</v>
      </c>
    </row>
    <row r="20" spans="1:6" x14ac:dyDescent="0.25">
      <c r="B20" s="6" t="s">
        <v>13</v>
      </c>
      <c r="C20" s="6" t="s">
        <v>19</v>
      </c>
    </row>
    <row r="21" spans="1:6" x14ac:dyDescent="0.25">
      <c r="A21" s="6" t="s">
        <v>22</v>
      </c>
      <c r="B21" s="6">
        <v>4</v>
      </c>
      <c r="C21" s="6">
        <v>12.666666666666666</v>
      </c>
      <c r="D21" s="6" t="s">
        <v>24</v>
      </c>
      <c r="F21" s="6" t="s">
        <v>25</v>
      </c>
    </row>
    <row r="22" spans="1:6" x14ac:dyDescent="0.25">
      <c r="A22" s="6" t="s">
        <v>9</v>
      </c>
      <c r="B22" s="6">
        <f>B5</f>
        <v>1</v>
      </c>
      <c r="C22" s="6">
        <f>D5</f>
        <v>3</v>
      </c>
      <c r="D22" s="6">
        <f>SUMPRODUCT($B$21:$C$21,B22:C22)</f>
        <v>42</v>
      </c>
      <c r="E22" s="6" t="s">
        <v>51</v>
      </c>
      <c r="F22" s="6">
        <f>F5</f>
        <v>42</v>
      </c>
    </row>
    <row r="23" spans="1:6" x14ac:dyDescent="0.25">
      <c r="A23" s="6" t="s">
        <v>10</v>
      </c>
      <c r="B23" s="6">
        <f>B6</f>
        <v>2</v>
      </c>
      <c r="C23" s="6">
        <f>D6</f>
        <v>3</v>
      </c>
      <c r="D23" s="6">
        <f>SUMPRODUCT($B$21:$C$21,B23:C23)</f>
        <v>46</v>
      </c>
      <c r="E23" s="6" t="s">
        <v>51</v>
      </c>
      <c r="F23" s="6">
        <f>F6</f>
        <v>46</v>
      </c>
    </row>
    <row r="25" spans="1:6" x14ac:dyDescent="0.25">
      <c r="A25" s="6" t="s">
        <v>23</v>
      </c>
      <c r="B25" s="6">
        <f>B3</f>
        <v>2</v>
      </c>
      <c r="C25" s="6">
        <f>D3</f>
        <v>4</v>
      </c>
      <c r="D25" s="6">
        <f>SUMPRODUCT(B21:C21,B25:C25)</f>
        <v>58.666666666666664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2021-12-07T12:22:55Z</dcterms:modified>
</cp:coreProperties>
</file>