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8010" firstSheet="2" activeTab="6"/>
  </bookViews>
  <sheets>
    <sheet name="Условие" sheetId="1" r:id="rId1"/>
    <sheet name="Отчет о результатах 1" sheetId="3" r:id="rId2"/>
    <sheet name="Задача 1" sheetId="2" r:id="rId3"/>
    <sheet name="Отчет о результатах 2" sheetId="6" r:id="rId4"/>
    <sheet name="Задача 2" sheetId="4" r:id="rId5"/>
    <sheet name="Отчет о результатах 3" sheetId="8" r:id="rId6"/>
    <sheet name="Задача 3" sheetId="7" r:id="rId7"/>
  </sheets>
  <definedNames>
    <definedName name="solver_adj" localSheetId="2" hidden="1">'Задача 1'!$B$2:$D$2</definedName>
    <definedName name="solver_adj" localSheetId="4" hidden="1">'Задача 2'!$B$4:$D$4</definedName>
    <definedName name="solver_adj" localSheetId="6" hidden="1">'Задача 3'!$B$4:$D$4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2" hidden="1">'Задача 1'!$B$2:$D$2</definedName>
    <definedName name="solver_lhs1" localSheetId="4" hidden="1">'Задача 2'!$E$5</definedName>
    <definedName name="solver_lhs1" localSheetId="6" hidden="1">'Задача 3'!$E$5</definedName>
    <definedName name="solver_lhs2" localSheetId="2" hidden="1">'Задача 1'!$E$4:$E$6</definedName>
    <definedName name="solver_lhs2" localSheetId="4" hidden="1">'Задача 2'!$E$7:$E$9</definedName>
    <definedName name="solver_lhs2" localSheetId="6" hidden="1">'Задача 3'!$E$6</definedName>
    <definedName name="solver_lhs3" localSheetId="4" hidden="1">'Задача 2'!$E$7:$E$9</definedName>
    <definedName name="solver_lhs3" localSheetId="6" hidden="1">'Задача 3'!$E$8:$E$10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2" hidden="1">2</definedName>
    <definedName name="solver_num" localSheetId="4" hidden="1">2</definedName>
    <definedName name="solver_num" localSheetId="6" hidden="1">3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opt" localSheetId="2" hidden="1">'Задача 1'!$E$3</definedName>
    <definedName name="solver_opt" localSheetId="4" hidden="1">'Задача 2'!$E$6</definedName>
    <definedName name="solver_opt" localSheetId="6" hidden="1">'Задача 3'!$E$7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el1" localSheetId="2" hidden="1">3</definedName>
    <definedName name="solver_rel1" localSheetId="4" hidden="1">3</definedName>
    <definedName name="solver_rel1" localSheetId="6" hidden="1">3</definedName>
    <definedName name="solver_rel2" localSheetId="2" hidden="1">1</definedName>
    <definedName name="solver_rel2" localSheetId="4" hidden="1">1</definedName>
    <definedName name="solver_rel2" localSheetId="6" hidden="1">1</definedName>
    <definedName name="solver_rel3" localSheetId="4" hidden="1">1</definedName>
    <definedName name="solver_rel3" localSheetId="6" hidden="1">1</definedName>
    <definedName name="solver_rhs1" localSheetId="2" hidden="1">0</definedName>
    <definedName name="solver_rhs1" localSheetId="4" hidden="1">'Задача 2'!$G$5</definedName>
    <definedName name="solver_rhs1" localSheetId="6" hidden="1">'Задача 3'!$G$5</definedName>
    <definedName name="solver_rhs2" localSheetId="2" hidden="1">'Задача 1'!$G$4:$G$6</definedName>
    <definedName name="solver_rhs2" localSheetId="4" hidden="1">'Задача 2'!$G$7:$G$9</definedName>
    <definedName name="solver_rhs2" localSheetId="6" hidden="1">'Задача 3'!$G$6</definedName>
    <definedName name="solver_rhs3" localSheetId="4" hidden="1">'Задача 2'!$G$7:$G$9</definedName>
    <definedName name="solver_rhs3" localSheetId="6" hidden="1">'Задача 3'!$G$8:$G$10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2" hidden="1">1</definedName>
    <definedName name="solver_typ" localSheetId="4" hidden="1">2</definedName>
    <definedName name="solver_typ" localSheetId="6" hidden="1">2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2" hidden="1">3</definedName>
    <definedName name="solver_ver" localSheetId="4" hidden="1">3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G6" i="7" l="1"/>
  <c r="G5" i="7"/>
  <c r="G5" i="4"/>
  <c r="F2" i="7"/>
  <c r="E10" i="7" l="1"/>
  <c r="E9" i="7"/>
  <c r="E8" i="7"/>
  <c r="E7" i="7"/>
  <c r="E6" i="7"/>
  <c r="E5" i="7"/>
  <c r="E9" i="4"/>
  <c r="E8" i="4"/>
  <c r="E7" i="4"/>
  <c r="E6" i="4"/>
  <c r="E5" i="4"/>
  <c r="E4" i="2"/>
  <c r="E5" i="2"/>
  <c r="E6" i="2"/>
  <c r="E3" i="2"/>
</calcChain>
</file>

<file path=xl/sharedStrings.xml><?xml version="1.0" encoding="utf-8"?>
<sst xmlns="http://schemas.openxmlformats.org/spreadsheetml/2006/main" count="254" uniqueCount="86">
  <si>
    <t>x1</t>
  </si>
  <si>
    <t>x2</t>
  </si>
  <si>
    <t>x3</t>
  </si>
  <si>
    <t>ЦФ 1</t>
  </si>
  <si>
    <t>ЦФ 2</t>
  </si>
  <si>
    <t>ЦФ 3</t>
  </si>
  <si>
    <t>огр1</t>
  </si>
  <si>
    <t>огр2</t>
  </si>
  <si>
    <t>огр3</t>
  </si>
  <si>
    <t>-&gt;</t>
  </si>
  <si>
    <t>&lt;=</t>
  </si>
  <si>
    <t>max</t>
  </si>
  <si>
    <t>min</t>
  </si>
  <si>
    <t>значение</t>
  </si>
  <si>
    <t>Microsoft Excel 15.0 Отчет о результатах</t>
  </si>
  <si>
    <t>Лист: [КарпенкоЛР06.xlsx]Задача 1</t>
  </si>
  <si>
    <t>Отчет создан: 19.04.2022 16:44:17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</si>
  <si>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</si>
  <si>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</si>
  <si>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</si>
  <si>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</si>
  <si>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</si>
  <si>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</si>
  <si>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</si>
  <si>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</si>
  <si>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</si>
  <si>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</si>
  <si>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</si>
  <si>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</si>
  <si>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</si>
  <si>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</si>
  <si>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</si>
  <si>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</si>
  <si>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</si>
  <si>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</si>
  <si>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</si>
  <si>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</si>
  <si>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$E$3</t>
  </si>
  <si>
    <t>$B$2</t>
  </si>
  <si>
    <t>значение x1</t>
  </si>
  <si>
    <t>Продолжить</t>
  </si>
  <si>
    <t>$C$2</t>
  </si>
  <si>
    <t>значение x2</t>
  </si>
  <si>
    <t>$D$2</t>
  </si>
  <si>
    <t>значение x3</t>
  </si>
  <si>
    <t>$E$4</t>
  </si>
  <si>
    <t>$E$4&lt;=$G$4</t>
  </si>
  <si>
    <t>Привязка</t>
  </si>
  <si>
    <t>$E$5</t>
  </si>
  <si>
    <t>$E$5&lt;=$G$5</t>
  </si>
  <si>
    <t>$E$6</t>
  </si>
  <si>
    <t>$E$6&lt;=$G$6</t>
  </si>
  <si>
    <t>Без привязки</t>
  </si>
  <si>
    <t>$B$2&gt;=0</t>
  </si>
  <si>
    <t>$C$2&gt;=0</t>
  </si>
  <si>
    <t>$D$2&gt;=0</t>
  </si>
  <si>
    <t>Оптимальное решение</t>
  </si>
  <si>
    <t>х1* = (8.8462, 0, 6.6154)</t>
  </si>
  <si>
    <t>f1(x1*) = 77.231</t>
  </si>
  <si>
    <t>&gt;=</t>
  </si>
  <si>
    <t>Лист: [КарпенкоЛР06.xlsx]Задача 2</t>
  </si>
  <si>
    <t>Время решения: 0,016 секунд.</t>
  </si>
  <si>
    <t>Число итераций: 4 Число подзадач: 0</t>
  </si>
  <si>
    <t>Ячейка целевой функции (Минимум)</t>
  </si>
  <si>
    <t>$B$4</t>
  </si>
  <si>
    <t>$C$4</t>
  </si>
  <si>
    <t>$D$4</t>
  </si>
  <si>
    <t>$E$5&gt;=$G$5</t>
  </si>
  <si>
    <t>$E$7</t>
  </si>
  <si>
    <t>$E$7&lt;=$G$7</t>
  </si>
  <si>
    <t>$E$8</t>
  </si>
  <si>
    <t>$E$8&lt;=$G$8</t>
  </si>
  <si>
    <t>$E$9</t>
  </si>
  <si>
    <t>$E$9&lt;=$G$9</t>
  </si>
  <si>
    <t>х2* = (0, 7.8421, 8.8947)</t>
  </si>
  <si>
    <t>2x1 - x2 + 9x3 &gt;= 77.231 - 0.1*77.231 = 69,508</t>
  </si>
  <si>
    <t>Отчет создан: 19.04.2022 17:13:48</t>
  </si>
  <si>
    <t>f2(x2*) = -27.74</t>
  </si>
  <si>
    <t>Лист: [КарпенкоЛР06.xlsx]Задача 3</t>
  </si>
  <si>
    <t>Отчет создан: 19.04.2022 17:19:17</t>
  </si>
  <si>
    <t>Время решения: 0,031 секунд.</t>
  </si>
  <si>
    <t>$E$10</t>
  </si>
  <si>
    <t>$E$10&lt;=$G$10</t>
  </si>
  <si>
    <t>х3* = (0.5573, 6.7443, 8.3486)</t>
  </si>
  <si>
    <t>f3(x3*) = 53.138</t>
  </si>
  <si>
    <t>8x1 + x2 -4x3 &lt;= -27.74 + 0.2*ABS(-27.74) = -22,192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</si>
</sst>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16" xfId="0" applyFont="1" applyBorder="1"/>
    <xf numFmtId="0" fontId="2" fillId="0" borderId="2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/>
    <xf numFmtId="0" fontId="2" fillId="0" borderId="26" xfId="0" applyFont="1" applyBorder="1"/>
    <xf numFmtId="0" fontId="3" fillId="0" borderId="27" xfId="0" applyFont="1" applyBorder="1"/>
    <xf numFmtId="0" fontId="2" fillId="0" borderId="13" xfId="0" applyFont="1" applyBorder="1"/>
    <xf numFmtId="0" fontId="2" fillId="0" borderId="28" xfId="0" applyFont="1" applyBorder="1"/>
    <xf numFmtId="0" fontId="3" fillId="0" borderId="29" xfId="0" applyFont="1" applyBorder="1"/>
    <xf numFmtId="0" fontId="3" fillId="0" borderId="2" xfId="0" applyFont="1" applyBorder="1"/>
    <xf numFmtId="0" fontId="2" fillId="0" borderId="27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0" xfId="0" applyFont="1" applyBorder="1"/>
    <xf numFmtId="0" fontId="3" fillId="0" borderId="32" xfId="0" applyFont="1" applyBorder="1"/>
    <xf numFmtId="0" fontId="3" fillId="0" borderId="31" xfId="0" applyFont="1" applyBorder="1"/>
    <xf numFmtId="0" fontId="1" fillId="0" borderId="0" xfId="0" applyFont="1"/>
    <xf numFmtId="0" fontId="0" fillId="0" borderId="34" xfId="0" applyFill="1" applyBorder="1" applyAlignment="1"/>
    <xf numFmtId="0" fontId="4" fillId="0" borderId="33" xfId="0" applyFont="1" applyFill="1" applyBorder="1" applyAlignment="1">
      <alignment horizontal="center"/>
    </xf>
    <xf numFmtId="0" fontId="0" fillId="0" borderId="35" xfId="0" applyFill="1" applyBorder="1" applyAlignment="1"/>
    <xf numFmtId="0" fontId="0" fillId="0" borderId="34" xfId="0" applyNumberFormat="1" applyFill="1" applyBorder="1" applyAlignment="1"/>
    <xf numFmtId="0" fontId="0" fillId="0" borderId="35" xfId="0" applyNumberFormat="1" applyFill="1" applyBorder="1" applyAlignment="1"/>
    <xf numFmtId="0" fontId="3" fillId="0" borderId="0" xfId="0" applyFont="1" applyFill="1" applyBorder="1"/>
    <xf numFmtId="0" fontId="2" fillId="0" borderId="30" xfId="0" applyFont="1" applyBorder="1"/>
    <xf numFmtId="0" fontId="3" fillId="0" borderId="26" xfId="0" applyFont="1" applyBorder="1"/>
    <xf numFmtId="0" fontId="2" fillId="0" borderId="32" xfId="0" applyFont="1" applyBorder="1"/>
    <xf numFmtId="0" fontId="2" fillId="0" borderId="36" xfId="0" applyFont="1" applyBorder="1"/>
    <xf numFmtId="0" fontId="2" fillId="0" borderId="37" xfId="0" quotePrefix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8</xdr:row>
      <xdr:rowOff>9525</xdr:rowOff>
    </xdr:from>
    <xdr:to>
      <xdr:col>9</xdr:col>
      <xdr:colOff>184371</xdr:colOff>
      <xdr:row>22</xdr:row>
      <xdr:rowOff>133350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562100"/>
          <a:ext cx="5594571" cy="2790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D4"/>
    </sheetView>
  </sheetViews>
  <sheetFormatPr defaultRowHeight="15" x14ac:dyDescent="0.2"/>
  <cols>
    <col min="1" max="16384" width="9.140625" style="1"/>
  </cols>
  <sheetData>
    <row r="1" spans="1:6" ht="15.75" thickBot="1" x14ac:dyDescent="0.25">
      <c r="A1" s="7"/>
      <c r="B1" s="6" t="s">
        <v>0</v>
      </c>
      <c r="C1" s="3" t="s">
        <v>1</v>
      </c>
      <c r="D1" s="3" t="s">
        <v>2</v>
      </c>
      <c r="E1" s="4"/>
      <c r="F1" s="5"/>
    </row>
    <row r="2" spans="1:6" x14ac:dyDescent="0.2">
      <c r="A2" s="11" t="s">
        <v>3</v>
      </c>
      <c r="B2" s="12">
        <v>2</v>
      </c>
      <c r="C2" s="13">
        <v>-1</v>
      </c>
      <c r="D2" s="13">
        <v>9</v>
      </c>
      <c r="E2" s="14" t="s">
        <v>9</v>
      </c>
      <c r="F2" s="15" t="s">
        <v>11</v>
      </c>
    </row>
    <row r="3" spans="1:6" x14ac:dyDescent="0.2">
      <c r="A3" s="9" t="s">
        <v>4</v>
      </c>
      <c r="B3" s="16">
        <v>8</v>
      </c>
      <c r="C3" s="17">
        <v>1</v>
      </c>
      <c r="D3" s="17">
        <v>-4</v>
      </c>
      <c r="E3" s="18" t="s">
        <v>9</v>
      </c>
      <c r="F3" s="19" t="s">
        <v>12</v>
      </c>
    </row>
    <row r="4" spans="1:6" ht="15.75" thickBot="1" x14ac:dyDescent="0.25">
      <c r="A4" s="10" t="s">
        <v>5</v>
      </c>
      <c r="B4" s="20">
        <v>2</v>
      </c>
      <c r="C4" s="21">
        <v>4</v>
      </c>
      <c r="D4" s="21">
        <v>3</v>
      </c>
      <c r="E4" s="22" t="s">
        <v>9</v>
      </c>
      <c r="F4" s="23" t="s">
        <v>12</v>
      </c>
    </row>
    <row r="5" spans="1:6" x14ac:dyDescent="0.2">
      <c r="A5" s="8" t="s">
        <v>6</v>
      </c>
      <c r="B5" s="24">
        <v>3</v>
      </c>
      <c r="C5" s="25">
        <v>2</v>
      </c>
      <c r="D5" s="25">
        <v>4</v>
      </c>
      <c r="E5" s="25" t="s">
        <v>10</v>
      </c>
      <c r="F5" s="26">
        <v>53</v>
      </c>
    </row>
    <row r="6" spans="1:6" x14ac:dyDescent="0.2">
      <c r="A6" s="9" t="s">
        <v>7</v>
      </c>
      <c r="B6" s="16">
        <v>-1</v>
      </c>
      <c r="C6" s="17">
        <v>-2</v>
      </c>
      <c r="D6" s="17">
        <v>3</v>
      </c>
      <c r="E6" s="17" t="s">
        <v>10</v>
      </c>
      <c r="F6" s="19">
        <v>11</v>
      </c>
    </row>
    <row r="7" spans="1:6" ht="15.75" thickBot="1" x14ac:dyDescent="0.25">
      <c r="A7" s="10" t="s">
        <v>8</v>
      </c>
      <c r="B7" s="20">
        <v>4</v>
      </c>
      <c r="C7" s="21">
        <v>5</v>
      </c>
      <c r="D7" s="21">
        <v>2</v>
      </c>
      <c r="E7" s="21" t="s">
        <v>10</v>
      </c>
      <c r="F7" s="23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2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46" t="s">
        <v>14</v>
      </c>
    </row>
    <row r="2" spans="1:5" x14ac:dyDescent="0.25">
      <c r="A2" s="46" t="s">
        <v>15</v>
      </c>
    </row>
    <row r="3" spans="1:5" x14ac:dyDescent="0.25">
      <c r="A3" s="46" t="s">
        <v>16</v>
      </c>
    </row>
    <row r="4" spans="1:5" x14ac:dyDescent="0.25">
      <c r="A4" s="46" t="s">
        <v>17</v>
      </c>
    </row>
    <row r="5" spans="1:5" x14ac:dyDescent="0.25">
      <c r="A5" s="46" t="s">
        <v>18</v>
      </c>
    </row>
    <row r="6" spans="1:5" x14ac:dyDescent="0.25">
      <c r="A6" s="46"/>
      <c r="B6" t="s">
        <v>19</v>
      </c>
    </row>
    <row r="7" spans="1:5" x14ac:dyDescent="0.25">
      <c r="A7" s="46"/>
      <c r="B7" t="s">
        <v>20</v>
      </c>
    </row>
    <row r="8" spans="1:5" x14ac:dyDescent="0.25">
      <c r="A8" s="46"/>
      <c r="B8" t="s">
        <v>21</v>
      </c>
    </row>
    <row r="9" spans="1:5" x14ac:dyDescent="0.25">
      <c r="A9" s="46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48" t="s">
        <v>26</v>
      </c>
      <c r="C15" s="48" t="s">
        <v>27</v>
      </c>
      <c r="D15" s="48" t="s">
        <v>28</v>
      </c>
      <c r="E15" s="48" t="s">
        <v>29</v>
      </c>
    </row>
    <row r="16" spans="1:5" ht="15.75" thickBot="1" x14ac:dyDescent="0.3">
      <c r="B16" s="47" t="s">
        <v>37</v>
      </c>
      <c r="C16" s="47" t="s">
        <v>3</v>
      </c>
      <c r="D16" s="50">
        <v>0</v>
      </c>
      <c r="E16" s="50">
        <v>77.230769230769226</v>
      </c>
    </row>
    <row r="19" spans="1:7" ht="15.75" thickBot="1" x14ac:dyDescent="0.3">
      <c r="A19" t="s">
        <v>30</v>
      </c>
    </row>
    <row r="20" spans="1:7" ht="15.75" thickBot="1" x14ac:dyDescent="0.3">
      <c r="B20" s="48" t="s">
        <v>26</v>
      </c>
      <c r="C20" s="48" t="s">
        <v>27</v>
      </c>
      <c r="D20" s="48" t="s">
        <v>28</v>
      </c>
      <c r="E20" s="48" t="s">
        <v>29</v>
      </c>
      <c r="F20" s="48" t="s">
        <v>31</v>
      </c>
    </row>
    <row r="21" spans="1:7" x14ac:dyDescent="0.25">
      <c r="B21" s="49" t="s">
        <v>38</v>
      </c>
      <c r="C21" s="49" t="s">
        <v>39</v>
      </c>
      <c r="D21" s="51">
        <v>0</v>
      </c>
      <c r="E21" s="51">
        <v>8.8461538461538467</v>
      </c>
      <c r="F21" s="49" t="s">
        <v>40</v>
      </c>
    </row>
    <row r="22" spans="1:7" x14ac:dyDescent="0.25">
      <c r="B22" s="49" t="s">
        <v>41</v>
      </c>
      <c r="C22" s="49" t="s">
        <v>42</v>
      </c>
      <c r="D22" s="51">
        <v>0</v>
      </c>
      <c r="E22" s="51">
        <v>0</v>
      </c>
      <c r="F22" s="49" t="s">
        <v>40</v>
      </c>
    </row>
    <row r="23" spans="1:7" ht="15.75" thickBot="1" x14ac:dyDescent="0.3">
      <c r="B23" s="47" t="s">
        <v>43</v>
      </c>
      <c r="C23" s="47" t="s">
        <v>44</v>
      </c>
      <c r="D23" s="50">
        <v>0</v>
      </c>
      <c r="E23" s="50">
        <v>6.615384615384615</v>
      </c>
      <c r="F23" s="47" t="s">
        <v>40</v>
      </c>
    </row>
    <row r="26" spans="1:7" ht="15.75" thickBot="1" x14ac:dyDescent="0.3">
      <c r="A26" t="s">
        <v>32</v>
      </c>
    </row>
    <row r="27" spans="1:7" ht="15.75" thickBot="1" x14ac:dyDescent="0.3">
      <c r="B27" s="48" t="s">
        <v>26</v>
      </c>
      <c r="C27" s="48" t="s">
        <v>27</v>
      </c>
      <c r="D27" s="48" t="s">
        <v>33</v>
      </c>
      <c r="E27" s="48" t="s">
        <v>34</v>
      </c>
      <c r="F27" s="48" t="s">
        <v>35</v>
      </c>
      <c r="G27" s="48" t="s">
        <v>36</v>
      </c>
    </row>
    <row r="28" spans="1:7" x14ac:dyDescent="0.25">
      <c r="B28" s="49" t="s">
        <v>45</v>
      </c>
      <c r="C28" s="49" t="s">
        <v>6</v>
      </c>
      <c r="D28" s="51">
        <v>53</v>
      </c>
      <c r="E28" s="49" t="s">
        <v>46</v>
      </c>
      <c r="F28" s="49" t="s">
        <v>47</v>
      </c>
      <c r="G28" s="49">
        <v>0</v>
      </c>
    </row>
    <row r="29" spans="1:7" x14ac:dyDescent="0.25">
      <c r="B29" s="49" t="s">
        <v>48</v>
      </c>
      <c r="C29" s="49" t="s">
        <v>7</v>
      </c>
      <c r="D29" s="51">
        <v>11</v>
      </c>
      <c r="E29" s="49" t="s">
        <v>49</v>
      </c>
      <c r="F29" s="49" t="s">
        <v>47</v>
      </c>
      <c r="G29" s="49">
        <v>0</v>
      </c>
    </row>
    <row r="30" spans="1:7" x14ac:dyDescent="0.25">
      <c r="B30" s="49" t="s">
        <v>50</v>
      </c>
      <c r="C30" s="49" t="s">
        <v>8</v>
      </c>
      <c r="D30" s="51">
        <v>48.615384615384613</v>
      </c>
      <c r="E30" s="49" t="s">
        <v>51</v>
      </c>
      <c r="F30" s="49" t="s">
        <v>52</v>
      </c>
      <c r="G30" s="49">
        <v>8.3846153846153868</v>
      </c>
    </row>
    <row r="31" spans="1:7" x14ac:dyDescent="0.25">
      <c r="B31" s="49" t="s">
        <v>38</v>
      </c>
      <c r="C31" s="49" t="s">
        <v>39</v>
      </c>
      <c r="D31" s="51">
        <v>8.8461538461538467</v>
      </c>
      <c r="E31" s="49" t="s">
        <v>53</v>
      </c>
      <c r="F31" s="49" t="s">
        <v>52</v>
      </c>
      <c r="G31" s="51">
        <v>8.8461538461538467</v>
      </c>
    </row>
    <row r="32" spans="1:7" x14ac:dyDescent="0.25">
      <c r="B32" s="49" t="s">
        <v>41</v>
      </c>
      <c r="C32" s="49" t="s">
        <v>42</v>
      </c>
      <c r="D32" s="51">
        <v>0</v>
      </c>
      <c r="E32" s="49" t="s">
        <v>54</v>
      </c>
      <c r="F32" s="49" t="s">
        <v>47</v>
      </c>
      <c r="G32" s="51">
        <v>0</v>
      </c>
    </row>
    <row r="33" spans="2:7" ht="15.75" thickBot="1" x14ac:dyDescent="0.3">
      <c r="B33" s="47" t="s">
        <v>43</v>
      </c>
      <c r="C33" s="47" t="s">
        <v>44</v>
      </c>
      <c r="D33" s="50">
        <v>6.615384615384615</v>
      </c>
      <c r="E33" s="47" t="s">
        <v>55</v>
      </c>
      <c r="F33" s="47" t="s">
        <v>52</v>
      </c>
      <c r="G33" s="50">
        <v>6.615384615384615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9" sqref="F19"/>
    </sheetView>
  </sheetViews>
  <sheetFormatPr defaultRowHeight="15" x14ac:dyDescent="0.25"/>
  <cols>
    <col min="1" max="1" width="12.140625" customWidth="1"/>
  </cols>
  <sheetData>
    <row r="1" spans="1:7" ht="16.5" thickBot="1" x14ac:dyDescent="0.3">
      <c r="A1" s="28"/>
      <c r="B1" s="44" t="s">
        <v>0</v>
      </c>
      <c r="C1" s="29" t="s">
        <v>1</v>
      </c>
      <c r="D1" s="45" t="s">
        <v>2</v>
      </c>
      <c r="E1" s="43"/>
      <c r="F1" s="43"/>
      <c r="G1" s="1"/>
    </row>
    <row r="2" spans="1:7" ht="16.5" thickBot="1" x14ac:dyDescent="0.3">
      <c r="A2" s="33" t="s">
        <v>13</v>
      </c>
      <c r="B2" s="2">
        <v>8.8461538461538467</v>
      </c>
      <c r="C2" s="30">
        <v>0</v>
      </c>
      <c r="D2" s="31">
        <v>6.615384615384615</v>
      </c>
      <c r="E2" s="43"/>
      <c r="F2" s="43"/>
      <c r="G2" s="1"/>
    </row>
    <row r="3" spans="1:7" ht="16.5" thickBot="1" x14ac:dyDescent="0.3">
      <c r="A3" s="32" t="s">
        <v>3</v>
      </c>
      <c r="B3" s="39">
        <v>2</v>
      </c>
      <c r="C3" s="40">
        <v>-1</v>
      </c>
      <c r="D3" s="40">
        <v>9</v>
      </c>
      <c r="E3" s="30">
        <f>SUMPRODUCT($B$2:$D$2,B3:D3)</f>
        <v>77.230769230769226</v>
      </c>
      <c r="F3" s="41" t="s">
        <v>9</v>
      </c>
      <c r="G3" s="42" t="s">
        <v>11</v>
      </c>
    </row>
    <row r="4" spans="1:7" ht="16.5" thickBot="1" x14ac:dyDescent="0.3">
      <c r="A4" s="8" t="s">
        <v>6</v>
      </c>
      <c r="B4" s="35">
        <v>3</v>
      </c>
      <c r="C4" s="13">
        <v>2</v>
      </c>
      <c r="D4" s="13">
        <v>4</v>
      </c>
      <c r="E4" s="30">
        <f t="shared" ref="E4:E6" si="0">SUMPRODUCT($B$2:$D$2,B4:D4)</f>
        <v>53</v>
      </c>
      <c r="F4" s="13" t="s">
        <v>10</v>
      </c>
      <c r="G4" s="15">
        <v>53</v>
      </c>
    </row>
    <row r="5" spans="1:7" ht="16.5" thickBot="1" x14ac:dyDescent="0.3">
      <c r="A5" s="9" t="s">
        <v>7</v>
      </c>
      <c r="B5" s="36">
        <v>-1</v>
      </c>
      <c r="C5" s="17">
        <v>-2</v>
      </c>
      <c r="D5" s="17">
        <v>3</v>
      </c>
      <c r="E5" s="30">
        <f t="shared" si="0"/>
        <v>11</v>
      </c>
      <c r="F5" s="17" t="s">
        <v>10</v>
      </c>
      <c r="G5" s="19">
        <v>11</v>
      </c>
    </row>
    <row r="6" spans="1:7" ht="16.5" thickBot="1" x14ac:dyDescent="0.3">
      <c r="A6" s="10" t="s">
        <v>8</v>
      </c>
      <c r="B6" s="37">
        <v>4</v>
      </c>
      <c r="C6" s="21">
        <v>5</v>
      </c>
      <c r="D6" s="21">
        <v>2</v>
      </c>
      <c r="E6" s="30">
        <f t="shared" si="0"/>
        <v>48.615384615384613</v>
      </c>
      <c r="F6" s="21" t="s">
        <v>10</v>
      </c>
      <c r="G6" s="23">
        <v>57</v>
      </c>
    </row>
    <row r="8" spans="1:7" ht="15.75" x14ac:dyDescent="0.25">
      <c r="A8" s="52" t="s">
        <v>56</v>
      </c>
    </row>
    <row r="9" spans="1:7" ht="15.75" x14ac:dyDescent="0.25">
      <c r="A9" s="52" t="s">
        <v>57</v>
      </c>
    </row>
    <row r="10" spans="1:7" ht="15.75" x14ac:dyDescent="0.25">
      <c r="A10" s="52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2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46" t="s">
        <v>14</v>
      </c>
    </row>
    <row r="2" spans="1:5" x14ac:dyDescent="0.25">
      <c r="A2" s="46" t="s">
        <v>60</v>
      </c>
    </row>
    <row r="3" spans="1:5" x14ac:dyDescent="0.25">
      <c r="A3" s="46" t="s">
        <v>76</v>
      </c>
    </row>
    <row r="4" spans="1:5" x14ac:dyDescent="0.25">
      <c r="A4" s="46" t="s">
        <v>17</v>
      </c>
    </row>
    <row r="5" spans="1:5" x14ac:dyDescent="0.25">
      <c r="A5" s="46" t="s">
        <v>18</v>
      </c>
    </row>
    <row r="6" spans="1:5" x14ac:dyDescent="0.25">
      <c r="A6" s="46"/>
      <c r="B6" t="s">
        <v>19</v>
      </c>
    </row>
    <row r="7" spans="1:5" x14ac:dyDescent="0.25">
      <c r="A7" s="46"/>
      <c r="B7" t="s">
        <v>61</v>
      </c>
    </row>
    <row r="8" spans="1:5" x14ac:dyDescent="0.25">
      <c r="A8" s="46"/>
      <c r="B8" t="s">
        <v>62</v>
      </c>
    </row>
    <row r="9" spans="1:5" x14ac:dyDescent="0.25">
      <c r="A9" s="46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63</v>
      </c>
    </row>
    <row r="15" spans="1:5" ht="15.75" thickBot="1" x14ac:dyDescent="0.3">
      <c r="B15" s="48" t="s">
        <v>26</v>
      </c>
      <c r="C15" s="48" t="s">
        <v>27</v>
      </c>
      <c r="D15" s="48" t="s">
        <v>28</v>
      </c>
      <c r="E15" s="48" t="s">
        <v>29</v>
      </c>
    </row>
    <row r="16" spans="1:5" ht="15.75" thickBot="1" x14ac:dyDescent="0.3">
      <c r="B16" s="47" t="s">
        <v>50</v>
      </c>
      <c r="C16" s="47" t="s">
        <v>4</v>
      </c>
      <c r="D16" s="50">
        <v>0</v>
      </c>
      <c r="E16" s="50">
        <v>-27.736842105263161</v>
      </c>
    </row>
    <row r="19" spans="1:7" ht="15.75" thickBot="1" x14ac:dyDescent="0.3">
      <c r="A19" t="s">
        <v>30</v>
      </c>
    </row>
    <row r="20" spans="1:7" ht="15.75" thickBot="1" x14ac:dyDescent="0.3">
      <c r="B20" s="48" t="s">
        <v>26</v>
      </c>
      <c r="C20" s="48" t="s">
        <v>27</v>
      </c>
      <c r="D20" s="48" t="s">
        <v>28</v>
      </c>
      <c r="E20" s="48" t="s">
        <v>29</v>
      </c>
      <c r="F20" s="48" t="s">
        <v>31</v>
      </c>
    </row>
    <row r="21" spans="1:7" x14ac:dyDescent="0.25">
      <c r="B21" s="49" t="s">
        <v>64</v>
      </c>
      <c r="C21" s="49" t="s">
        <v>39</v>
      </c>
      <c r="D21" s="51">
        <v>0</v>
      </c>
      <c r="E21" s="51">
        <v>0</v>
      </c>
      <c r="F21" s="49" t="s">
        <v>40</v>
      </c>
    </row>
    <row r="22" spans="1:7" x14ac:dyDescent="0.25">
      <c r="B22" s="49" t="s">
        <v>65</v>
      </c>
      <c r="C22" s="49" t="s">
        <v>42</v>
      </c>
      <c r="D22" s="51">
        <v>0</v>
      </c>
      <c r="E22" s="51">
        <v>7.8421052631578947</v>
      </c>
      <c r="F22" s="49" t="s">
        <v>40</v>
      </c>
    </row>
    <row r="23" spans="1:7" ht="15.75" thickBot="1" x14ac:dyDescent="0.3">
      <c r="B23" s="47" t="s">
        <v>66</v>
      </c>
      <c r="C23" s="47" t="s">
        <v>44</v>
      </c>
      <c r="D23" s="50">
        <v>0</v>
      </c>
      <c r="E23" s="50">
        <v>8.8947368421052637</v>
      </c>
      <c r="F23" s="47" t="s">
        <v>40</v>
      </c>
    </row>
    <row r="26" spans="1:7" ht="15.75" thickBot="1" x14ac:dyDescent="0.3">
      <c r="A26" t="s">
        <v>32</v>
      </c>
    </row>
    <row r="27" spans="1:7" ht="15.75" thickBot="1" x14ac:dyDescent="0.3">
      <c r="B27" s="48" t="s">
        <v>26</v>
      </c>
      <c r="C27" s="48" t="s">
        <v>27</v>
      </c>
      <c r="D27" s="48" t="s">
        <v>33</v>
      </c>
      <c r="E27" s="48" t="s">
        <v>34</v>
      </c>
      <c r="F27" s="48" t="s">
        <v>35</v>
      </c>
      <c r="G27" s="48" t="s">
        <v>36</v>
      </c>
    </row>
    <row r="28" spans="1:7" x14ac:dyDescent="0.25">
      <c r="B28" s="49" t="s">
        <v>48</v>
      </c>
      <c r="C28" s="49" t="s">
        <v>3</v>
      </c>
      <c r="D28" s="51">
        <v>72.21052631578948</v>
      </c>
      <c r="E28" s="49" t="s">
        <v>67</v>
      </c>
      <c r="F28" s="49" t="s">
        <v>52</v>
      </c>
      <c r="G28" s="51">
        <v>2.7025263157894841</v>
      </c>
    </row>
    <row r="29" spans="1:7" x14ac:dyDescent="0.25">
      <c r="B29" s="49" t="s">
        <v>68</v>
      </c>
      <c r="C29" s="49" t="s">
        <v>6</v>
      </c>
      <c r="D29" s="51">
        <v>51.263157894736842</v>
      </c>
      <c r="E29" s="49" t="s">
        <v>69</v>
      </c>
      <c r="F29" s="49" t="s">
        <v>52</v>
      </c>
      <c r="G29" s="49">
        <v>1.7368421052631575</v>
      </c>
    </row>
    <row r="30" spans="1:7" x14ac:dyDescent="0.25">
      <c r="B30" s="49" t="s">
        <v>70</v>
      </c>
      <c r="C30" s="49" t="s">
        <v>7</v>
      </c>
      <c r="D30" s="51">
        <v>11.000000000000002</v>
      </c>
      <c r="E30" s="49" t="s">
        <v>71</v>
      </c>
      <c r="F30" s="49" t="s">
        <v>47</v>
      </c>
      <c r="G30" s="49">
        <v>0</v>
      </c>
    </row>
    <row r="31" spans="1:7" ht="15.75" thickBot="1" x14ac:dyDescent="0.3">
      <c r="B31" s="47" t="s">
        <v>72</v>
      </c>
      <c r="C31" s="47" t="s">
        <v>8</v>
      </c>
      <c r="D31" s="50">
        <v>57</v>
      </c>
      <c r="E31" s="47" t="s">
        <v>73</v>
      </c>
      <c r="F31" s="47" t="s">
        <v>47</v>
      </c>
      <c r="G31" s="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6" sqref="G6"/>
    </sheetView>
  </sheetViews>
  <sheetFormatPr defaultRowHeight="15" x14ac:dyDescent="0.2"/>
  <cols>
    <col min="1" max="1" width="12.28515625" style="1" customWidth="1"/>
    <col min="2" max="16384" width="9.140625" style="1"/>
  </cols>
  <sheetData>
    <row r="1" spans="1:7" x14ac:dyDescent="0.2">
      <c r="A1" s="27" t="s">
        <v>75</v>
      </c>
    </row>
    <row r="2" spans="1:7" ht="15.75" thickBot="1" x14ac:dyDescent="0.25"/>
    <row r="3" spans="1:7" ht="15.75" thickBot="1" x14ac:dyDescent="0.25">
      <c r="A3" s="28"/>
      <c r="B3" s="44" t="s">
        <v>0</v>
      </c>
      <c r="C3" s="29" t="s">
        <v>1</v>
      </c>
      <c r="D3" s="45" t="s">
        <v>2</v>
      </c>
      <c r="E3" s="43"/>
      <c r="F3" s="43"/>
    </row>
    <row r="4" spans="1:7" ht="15.75" thickBot="1" x14ac:dyDescent="0.25">
      <c r="A4" s="54" t="s">
        <v>13</v>
      </c>
      <c r="B4" s="55">
        <v>0</v>
      </c>
      <c r="C4" s="34">
        <v>7.8421052631578947</v>
      </c>
      <c r="D4" s="38">
        <v>8.8947368421052637</v>
      </c>
      <c r="E4" s="43"/>
      <c r="F4" s="43"/>
    </row>
    <row r="5" spans="1:7" ht="15.75" thickBot="1" x14ac:dyDescent="0.25">
      <c r="A5" s="11" t="s">
        <v>3</v>
      </c>
      <c r="B5" s="12">
        <v>2</v>
      </c>
      <c r="C5" s="13">
        <v>-1</v>
      </c>
      <c r="D5" s="13">
        <v>9</v>
      </c>
      <c r="E5" s="30">
        <f>SUMPRODUCT($B$4:$D$4,B5:D5)</f>
        <v>72.21052631578948</v>
      </c>
      <c r="F5" s="14" t="s">
        <v>59</v>
      </c>
      <c r="G5" s="15">
        <f>'Задача 1'!E3-0.1*'Задача 1'!E3</f>
        <v>69.507692307692309</v>
      </c>
    </row>
    <row r="6" spans="1:7" ht="15.75" thickBot="1" x14ac:dyDescent="0.25">
      <c r="A6" s="10" t="s">
        <v>4</v>
      </c>
      <c r="B6" s="16">
        <v>8</v>
      </c>
      <c r="C6" s="17">
        <v>1</v>
      </c>
      <c r="D6" s="17">
        <v>-4</v>
      </c>
      <c r="E6" s="53">
        <f>SUMPRODUCT($B$4:$D$4,B6:D6)</f>
        <v>-27.736842105263161</v>
      </c>
      <c r="F6" s="22" t="s">
        <v>9</v>
      </c>
      <c r="G6" s="23" t="s">
        <v>12</v>
      </c>
    </row>
    <row r="7" spans="1:7" ht="15.75" thickBot="1" x14ac:dyDescent="0.25">
      <c r="A7" s="8" t="s">
        <v>6</v>
      </c>
      <c r="B7" s="35">
        <v>3</v>
      </c>
      <c r="C7" s="13">
        <v>2</v>
      </c>
      <c r="D7" s="13">
        <v>4</v>
      </c>
      <c r="E7" s="53">
        <f>SUMPRODUCT($B$4:$D$4,B7:D7)</f>
        <v>51.263157894736842</v>
      </c>
      <c r="F7" s="13" t="s">
        <v>10</v>
      </c>
      <c r="G7" s="15">
        <v>53</v>
      </c>
    </row>
    <row r="8" spans="1:7" ht="15.75" thickBot="1" x14ac:dyDescent="0.25">
      <c r="A8" s="9" t="s">
        <v>7</v>
      </c>
      <c r="B8" s="36">
        <v>-1</v>
      </c>
      <c r="C8" s="17">
        <v>-2</v>
      </c>
      <c r="D8" s="17">
        <v>3</v>
      </c>
      <c r="E8" s="53">
        <f>SUMPRODUCT($B$4:$D$4,B8:D8)</f>
        <v>11.000000000000002</v>
      </c>
      <c r="F8" s="17" t="s">
        <v>10</v>
      </c>
      <c r="G8" s="19">
        <v>11</v>
      </c>
    </row>
    <row r="9" spans="1:7" ht="15.75" thickBot="1" x14ac:dyDescent="0.25">
      <c r="A9" s="10" t="s">
        <v>8</v>
      </c>
      <c r="B9" s="37">
        <v>4</v>
      </c>
      <c r="C9" s="21">
        <v>5</v>
      </c>
      <c r="D9" s="21">
        <v>2</v>
      </c>
      <c r="E9" s="53">
        <f>SUMPRODUCT($B$4:$D$4,B9:D9)</f>
        <v>57</v>
      </c>
      <c r="F9" s="21" t="s">
        <v>10</v>
      </c>
      <c r="G9" s="23">
        <v>57</v>
      </c>
    </row>
    <row r="11" spans="1:7" x14ac:dyDescent="0.2">
      <c r="A11" s="52" t="s">
        <v>56</v>
      </c>
    </row>
    <row r="12" spans="1:7" x14ac:dyDescent="0.2">
      <c r="A12" s="52" t="s">
        <v>74</v>
      </c>
    </row>
    <row r="13" spans="1:7" x14ac:dyDescent="0.2">
      <c r="A13" s="52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2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8" customWidth="1"/>
  </cols>
  <sheetData>
    <row r="1" spans="1:5" x14ac:dyDescent="0.25">
      <c r="A1" s="46" t="s">
        <v>14</v>
      </c>
    </row>
    <row r="2" spans="1:5" x14ac:dyDescent="0.25">
      <c r="A2" s="46" t="s">
        <v>78</v>
      </c>
    </row>
    <row r="3" spans="1:5" x14ac:dyDescent="0.25">
      <c r="A3" s="46" t="s">
        <v>79</v>
      </c>
    </row>
    <row r="4" spans="1:5" x14ac:dyDescent="0.25">
      <c r="A4" s="46" t="s">
        <v>17</v>
      </c>
    </row>
    <row r="5" spans="1:5" x14ac:dyDescent="0.25">
      <c r="A5" s="46" t="s">
        <v>18</v>
      </c>
    </row>
    <row r="6" spans="1:5" x14ac:dyDescent="0.25">
      <c r="A6" s="46"/>
      <c r="B6" t="s">
        <v>19</v>
      </c>
    </row>
    <row r="7" spans="1:5" x14ac:dyDescent="0.25">
      <c r="A7" s="46"/>
      <c r="B7" t="s">
        <v>80</v>
      </c>
    </row>
    <row r="8" spans="1:5" x14ac:dyDescent="0.25">
      <c r="A8" s="46"/>
      <c r="B8" t="s">
        <v>62</v>
      </c>
    </row>
    <row r="9" spans="1:5" x14ac:dyDescent="0.25">
      <c r="A9" s="46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63</v>
      </c>
    </row>
    <row r="15" spans="1:5" ht="15.75" thickBot="1" x14ac:dyDescent="0.3">
      <c r="B15" s="48" t="s">
        <v>26</v>
      </c>
      <c r="C15" s="48" t="s">
        <v>27</v>
      </c>
      <c r="D15" s="48" t="s">
        <v>28</v>
      </c>
      <c r="E15" s="48" t="s">
        <v>29</v>
      </c>
    </row>
    <row r="16" spans="1:5" ht="15.75" thickBot="1" x14ac:dyDescent="0.3">
      <c r="B16" s="47" t="s">
        <v>68</v>
      </c>
      <c r="C16" s="47" t="s">
        <v>5</v>
      </c>
      <c r="D16" s="50">
        <v>0</v>
      </c>
      <c r="E16" s="50">
        <v>53.137759999999993</v>
      </c>
    </row>
    <row r="19" spans="1:7" ht="15.75" thickBot="1" x14ac:dyDescent="0.3">
      <c r="A19" t="s">
        <v>30</v>
      </c>
    </row>
    <row r="20" spans="1:7" ht="15.75" thickBot="1" x14ac:dyDescent="0.3">
      <c r="B20" s="48" t="s">
        <v>26</v>
      </c>
      <c r="C20" s="48" t="s">
        <v>27</v>
      </c>
      <c r="D20" s="48" t="s">
        <v>28</v>
      </c>
      <c r="E20" s="48" t="s">
        <v>29</v>
      </c>
      <c r="F20" s="48" t="s">
        <v>31</v>
      </c>
    </row>
    <row r="21" spans="1:7" x14ac:dyDescent="0.25">
      <c r="B21" s="49" t="s">
        <v>64</v>
      </c>
      <c r="C21" s="49" t="s">
        <v>39</v>
      </c>
      <c r="D21" s="51">
        <v>0</v>
      </c>
      <c r="E21" s="51">
        <v>0.55727999999999966</v>
      </c>
      <c r="F21" s="49" t="s">
        <v>40</v>
      </c>
    </row>
    <row r="22" spans="1:7" x14ac:dyDescent="0.25">
      <c r="B22" s="49" t="s">
        <v>65</v>
      </c>
      <c r="C22" s="49" t="s">
        <v>42</v>
      </c>
      <c r="D22" s="51">
        <v>0</v>
      </c>
      <c r="E22" s="51">
        <v>6.7443199999999992</v>
      </c>
      <c r="F22" s="49" t="s">
        <v>40</v>
      </c>
    </row>
    <row r="23" spans="1:7" ht="15.75" thickBot="1" x14ac:dyDescent="0.3">
      <c r="B23" s="47" t="s">
        <v>66</v>
      </c>
      <c r="C23" s="47" t="s">
        <v>44</v>
      </c>
      <c r="D23" s="50">
        <v>0</v>
      </c>
      <c r="E23" s="50">
        <v>8.3486399999999978</v>
      </c>
      <c r="F23" s="47" t="s">
        <v>40</v>
      </c>
    </row>
    <row r="26" spans="1:7" ht="15.75" thickBot="1" x14ac:dyDescent="0.3">
      <c r="A26" t="s">
        <v>32</v>
      </c>
    </row>
    <row r="27" spans="1:7" ht="15.75" thickBot="1" x14ac:dyDescent="0.3">
      <c r="B27" s="48" t="s">
        <v>26</v>
      </c>
      <c r="C27" s="48" t="s">
        <v>27</v>
      </c>
      <c r="D27" s="48" t="s">
        <v>33</v>
      </c>
      <c r="E27" s="48" t="s">
        <v>34</v>
      </c>
      <c r="F27" s="48" t="s">
        <v>35</v>
      </c>
      <c r="G27" s="48" t="s">
        <v>36</v>
      </c>
    </row>
    <row r="28" spans="1:7" x14ac:dyDescent="0.25">
      <c r="B28" s="49" t="s">
        <v>48</v>
      </c>
      <c r="C28" s="49" t="s">
        <v>3</v>
      </c>
      <c r="D28" s="51">
        <v>69.507999999999981</v>
      </c>
      <c r="E28" s="49" t="s">
        <v>67</v>
      </c>
      <c r="F28" s="49" t="s">
        <v>47</v>
      </c>
      <c r="G28" s="51">
        <v>0</v>
      </c>
    </row>
    <row r="29" spans="1:7" x14ac:dyDescent="0.25">
      <c r="B29" s="49" t="s">
        <v>50</v>
      </c>
      <c r="C29" s="49" t="s">
        <v>4</v>
      </c>
      <c r="D29" s="51">
        <v>-22.191999999999993</v>
      </c>
      <c r="E29" s="49" t="s">
        <v>51</v>
      </c>
      <c r="F29" s="49" t="s">
        <v>47</v>
      </c>
      <c r="G29" s="49">
        <v>0</v>
      </c>
    </row>
    <row r="30" spans="1:7" x14ac:dyDescent="0.25">
      <c r="B30" s="49" t="s">
        <v>70</v>
      </c>
      <c r="C30" s="49" t="s">
        <v>6</v>
      </c>
      <c r="D30" s="51">
        <v>48.555039999999991</v>
      </c>
      <c r="E30" s="49" t="s">
        <v>71</v>
      </c>
      <c r="F30" s="49" t="s">
        <v>52</v>
      </c>
      <c r="G30" s="49">
        <v>4.4449600000000089</v>
      </c>
    </row>
    <row r="31" spans="1:7" x14ac:dyDescent="0.25">
      <c r="B31" s="49" t="s">
        <v>72</v>
      </c>
      <c r="C31" s="49" t="s">
        <v>7</v>
      </c>
      <c r="D31" s="51">
        <v>10.999999999999996</v>
      </c>
      <c r="E31" s="49" t="s">
        <v>73</v>
      </c>
      <c r="F31" s="49" t="s">
        <v>47</v>
      </c>
      <c r="G31" s="49">
        <v>0</v>
      </c>
    </row>
    <row r="32" spans="1:7" ht="15.75" thickBot="1" x14ac:dyDescent="0.3">
      <c r="B32" s="47" t="s">
        <v>81</v>
      </c>
      <c r="C32" s="47" t="s">
        <v>8</v>
      </c>
      <c r="D32" s="50">
        <v>52.647999999999996</v>
      </c>
      <c r="E32" s="47" t="s">
        <v>82</v>
      </c>
      <c r="F32" s="47" t="s">
        <v>52</v>
      </c>
      <c r="G32" s="47">
        <v>4.3520000000000039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6" sqref="F16"/>
    </sheetView>
  </sheetViews>
  <sheetFormatPr defaultRowHeight="15" x14ac:dyDescent="0.2"/>
  <cols>
    <col min="1" max="1" width="12.5703125" style="1" customWidth="1"/>
    <col min="2" max="6" width="9.140625" style="1"/>
    <col min="7" max="7" width="10.42578125" style="1" customWidth="1"/>
    <col min="8" max="16384" width="9.140625" style="1"/>
  </cols>
  <sheetData>
    <row r="1" spans="1:7" x14ac:dyDescent="0.2">
      <c r="A1" s="27" t="s">
        <v>85</v>
      </c>
    </row>
    <row r="2" spans="1:7" ht="15.75" thickBot="1" x14ac:dyDescent="0.25">
      <c r="F2" s="1">
        <f>-27.74+0.2*ABS(-27.74)</f>
        <v>-22.192</v>
      </c>
    </row>
    <row r="3" spans="1:7" ht="15.75" thickBot="1" x14ac:dyDescent="0.25">
      <c r="A3" s="28"/>
      <c r="B3" s="44" t="s">
        <v>0</v>
      </c>
      <c r="C3" s="29" t="s">
        <v>1</v>
      </c>
      <c r="D3" s="45" t="s">
        <v>2</v>
      </c>
      <c r="E3" s="43"/>
      <c r="F3" s="43"/>
    </row>
    <row r="4" spans="1:7" ht="15.75" thickBot="1" x14ac:dyDescent="0.25">
      <c r="A4" s="54" t="s">
        <v>13</v>
      </c>
      <c r="B4" s="55">
        <v>0.55757085020242869</v>
      </c>
      <c r="C4" s="34">
        <v>6.743967611336033</v>
      </c>
      <c r="D4" s="38">
        <v>8.3485020242914967</v>
      </c>
      <c r="E4" s="43"/>
      <c r="F4" s="43"/>
    </row>
    <row r="5" spans="1:7" ht="15.75" thickBot="1" x14ac:dyDescent="0.25">
      <c r="A5" s="11" t="s">
        <v>3</v>
      </c>
      <c r="B5" s="35">
        <v>2</v>
      </c>
      <c r="C5" s="13">
        <v>-1</v>
      </c>
      <c r="D5" s="13">
        <v>9</v>
      </c>
      <c r="E5" s="30">
        <f t="shared" ref="E5:E10" si="0">SUMPRODUCT($B$4:$D$4,B5:D5)</f>
        <v>69.507692307692295</v>
      </c>
      <c r="F5" s="14" t="s">
        <v>59</v>
      </c>
      <c r="G5" s="15">
        <f>'Задача 2'!G5</f>
        <v>69.507692307692309</v>
      </c>
    </row>
    <row r="6" spans="1:7" ht="15.75" thickBot="1" x14ac:dyDescent="0.25">
      <c r="A6" s="9" t="s">
        <v>4</v>
      </c>
      <c r="B6" s="36">
        <v>8</v>
      </c>
      <c r="C6" s="17">
        <v>1</v>
      </c>
      <c r="D6" s="17">
        <v>-4</v>
      </c>
      <c r="E6" s="30">
        <f t="shared" si="0"/>
        <v>-22.189473684210526</v>
      </c>
      <c r="F6" s="22" t="s">
        <v>10</v>
      </c>
      <c r="G6" s="56">
        <f>'Задача 2'!E6+0.2*ABS('Задача 2'!E6)</f>
        <v>-22.18947368421053</v>
      </c>
    </row>
    <row r="7" spans="1:7" ht="15.75" thickBot="1" x14ac:dyDescent="0.25">
      <c r="A7" s="10" t="s">
        <v>5</v>
      </c>
      <c r="B7" s="37">
        <v>2</v>
      </c>
      <c r="C7" s="21">
        <v>4</v>
      </c>
      <c r="D7" s="21">
        <v>3</v>
      </c>
      <c r="E7" s="30">
        <f t="shared" si="0"/>
        <v>53.136518218623479</v>
      </c>
      <c r="F7" s="57" t="s">
        <v>9</v>
      </c>
      <c r="G7" s="23" t="s">
        <v>12</v>
      </c>
    </row>
    <row r="8" spans="1:7" ht="15.75" thickBot="1" x14ac:dyDescent="0.25">
      <c r="A8" s="8" t="s">
        <v>6</v>
      </c>
      <c r="B8" s="35">
        <v>3</v>
      </c>
      <c r="C8" s="13">
        <v>2</v>
      </c>
      <c r="D8" s="13">
        <v>4</v>
      </c>
      <c r="E8" s="30">
        <f t="shared" si="0"/>
        <v>48.554655870445337</v>
      </c>
      <c r="F8" s="13" t="s">
        <v>10</v>
      </c>
      <c r="G8" s="15">
        <v>53</v>
      </c>
    </row>
    <row r="9" spans="1:7" ht="15.75" thickBot="1" x14ac:dyDescent="0.25">
      <c r="A9" s="9" t="s">
        <v>7</v>
      </c>
      <c r="B9" s="36">
        <v>-1</v>
      </c>
      <c r="C9" s="17">
        <v>-2</v>
      </c>
      <c r="D9" s="17">
        <v>3</v>
      </c>
      <c r="E9" s="30">
        <f t="shared" si="0"/>
        <v>10.999999999999993</v>
      </c>
      <c r="F9" s="17" t="s">
        <v>10</v>
      </c>
      <c r="G9" s="19">
        <v>11</v>
      </c>
    </row>
    <row r="10" spans="1:7" ht="15.75" thickBot="1" x14ac:dyDescent="0.25">
      <c r="A10" s="10" t="s">
        <v>8</v>
      </c>
      <c r="B10" s="37">
        <v>4</v>
      </c>
      <c r="C10" s="21">
        <v>5</v>
      </c>
      <c r="D10" s="21">
        <v>2</v>
      </c>
      <c r="E10" s="30">
        <f t="shared" si="0"/>
        <v>52.647125506072882</v>
      </c>
      <c r="F10" s="21" t="s">
        <v>10</v>
      </c>
      <c r="G10" s="23">
        <v>57</v>
      </c>
    </row>
    <row r="12" spans="1:7" x14ac:dyDescent="0.2">
      <c r="A12" s="52" t="s">
        <v>56</v>
      </c>
    </row>
    <row r="13" spans="1:7" x14ac:dyDescent="0.2">
      <c r="A13" s="52" t="s">
        <v>83</v>
      </c>
    </row>
    <row r="14" spans="1:7" x14ac:dyDescent="0.2">
      <c r="A14" s="5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Условие</vt:lpstr>
      <vt:lpstr>Отчет о результатах 1</vt:lpstr>
      <vt:lpstr>Задача 1</vt:lpstr>
      <vt:lpstr>Отчет о результатах 2</vt:lpstr>
      <vt:lpstr>Задача 2</vt:lpstr>
      <vt:lpstr>Отчет о результатах 3</vt:lpstr>
      <vt:lpstr>Задача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2022-05-13T14:30:42Z</dcterms:modified>
</cp:coreProperties>
</file>