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M12" i="1"/>
  <c r="F12" i="1"/>
  <c r="G22" i="1"/>
  <c r="H22" i="1"/>
  <c r="I22" i="1"/>
  <c r="J22" i="1"/>
  <c r="K22" i="1"/>
  <c r="F22" i="1"/>
  <c r="G20" i="1" l="1"/>
  <c r="H20" i="1"/>
  <c r="I20" i="1"/>
  <c r="J20" i="1"/>
  <c r="K20" i="1"/>
  <c r="F20" i="1"/>
  <c r="L25" i="1" l="1"/>
  <c r="K24" i="1"/>
  <c r="K23" i="1" s="1"/>
  <c r="J24" i="1"/>
  <c r="J23" i="1" s="1"/>
  <c r="I24" i="1"/>
  <c r="I23" i="1" s="1"/>
  <c r="H24" i="1"/>
  <c r="H23" i="1" s="1"/>
  <c r="G24" i="1"/>
  <c r="M20" i="1"/>
  <c r="G23" i="1" l="1"/>
  <c r="M16" i="1"/>
  <c r="M17" i="1"/>
  <c r="M18" i="1"/>
  <c r="M14" i="1"/>
  <c r="M22" i="1" l="1"/>
  <c r="F23" i="1" l="1"/>
  <c r="M24" i="1"/>
  <c r="M10" i="1"/>
  <c r="M26" i="1" s="1"/>
</calcChain>
</file>

<file path=xl/sharedStrings.xml><?xml version="1.0" encoding="utf-8"?>
<sst xmlns="http://schemas.openxmlformats.org/spreadsheetml/2006/main" count="132" uniqueCount="74">
  <si>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</si>
  <si>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</si>
  <si>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</si>
  <si>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</si>
  <si>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</si>
  <si>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</si>
  <si>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</si>
  <si>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</si>
  <si>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</si>
  <si>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</si>
  <si>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</si>
  <si>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</si>
  <si>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</si>
  <si>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</si>
  <si>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</si>
  <si>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</si>
  <si>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</si>
  <si>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</si>
  <si>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</si>
  <si>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</si>
  <si>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</si>
  <si>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</si>
  <si>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</si>
  <si>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</si>
  <si>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</si>
  <si>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</si>
  <si>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</si>
  <si>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</si>
  <si>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</si>
  <si>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</si>
  <si>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</si>
  <si>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</si>
  <si>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</si>
  <si>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</si>
  <si>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</si>
  <si>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</si>
  <si>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</si>
  <si>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</si>
  <si>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</si>
  <si>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</si>
  <si>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</si>
  <si>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</si>
  <si>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</si>
  <si>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</si>
  <si>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</si>
  <si>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</si>
  <si>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</si>
  <si>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</si>
  <si>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</si>
  <si>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</si>
  <si>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</si>
  <si>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</si>
  <si>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Sharp FX-126</t>
  </si>
  <si>
    <t>Epson CX 4400</t>
  </si>
  <si>
    <t>Сервер</t>
  </si>
  <si>
    <t xml:space="preserve">Катран </t>
  </si>
  <si>
    <t>Пилот</t>
  </si>
  <si>
    <t>Epson CX 4401</t>
  </si>
  <si>
    <t>Epson CX 4403</t>
  </si>
  <si>
    <t>Epson CX 4405</t>
  </si>
  <si>
    <t>ОС Windows NT</t>
  </si>
  <si>
    <t>1С:Бухгалтерия, Microsoft Office, Kaspersky Antivirus</t>
  </si>
  <si>
    <t>Access</t>
  </si>
  <si>
    <t>1-8</t>
  </si>
  <si>
    <t>9-12</t>
  </si>
  <si>
    <t>13-15</t>
  </si>
  <si>
    <t>16-20</t>
  </si>
  <si>
    <t>21-23</t>
  </si>
  <si>
    <t>24-25</t>
  </si>
  <si>
    <t>9-15</t>
  </si>
  <si>
    <t>16-23</t>
  </si>
  <si>
    <t>24-32</t>
  </si>
  <si>
    <t>33-40</t>
  </si>
  <si>
    <t>41-45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</si>
</sst>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sqref="A1:M26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32" t="s">
        <v>0</v>
      </c>
      <c r="B1" s="17" t="s">
        <v>4</v>
      </c>
      <c r="C1" s="18"/>
      <c r="D1" s="18"/>
      <c r="E1" s="19"/>
      <c r="F1" s="14" t="s">
        <v>1</v>
      </c>
      <c r="G1" s="15"/>
      <c r="H1" s="15"/>
      <c r="I1" s="15"/>
      <c r="J1" s="15"/>
      <c r="K1" s="16"/>
      <c r="L1" s="12" t="s">
        <v>2</v>
      </c>
      <c r="M1" s="12" t="s">
        <v>3</v>
      </c>
    </row>
    <row r="2" spans="1:19" ht="15.75" customHeight="1" thickBot="1" x14ac:dyDescent="0.3">
      <c r="A2" s="33"/>
      <c r="B2" s="20"/>
      <c r="C2" s="21"/>
      <c r="D2" s="21"/>
      <c r="E2" s="22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5"/>
      <c r="M2" s="35"/>
      <c r="N2">
        <v>8</v>
      </c>
      <c r="O2">
        <v>4</v>
      </c>
      <c r="P2">
        <v>3</v>
      </c>
      <c r="Q2">
        <v>5</v>
      </c>
      <c r="R2">
        <v>3</v>
      </c>
      <c r="S2">
        <v>2</v>
      </c>
    </row>
    <row r="3" spans="1:19" ht="15.75" thickBot="1" x14ac:dyDescent="0.3">
      <c r="A3" s="33"/>
      <c r="B3" s="20"/>
      <c r="C3" s="21"/>
      <c r="D3" s="21"/>
      <c r="E3" s="22"/>
      <c r="F3" s="29" t="s">
        <v>11</v>
      </c>
      <c r="G3" s="30"/>
      <c r="H3" s="30"/>
      <c r="I3" s="30"/>
      <c r="J3" s="30"/>
      <c r="K3" s="31"/>
      <c r="L3" s="13"/>
      <c r="M3" s="13"/>
      <c r="N3">
        <v>1418</v>
      </c>
      <c r="O3">
        <v>752</v>
      </c>
      <c r="P3">
        <v>1418</v>
      </c>
      <c r="Q3">
        <v>1418</v>
      </c>
      <c r="R3">
        <v>1418</v>
      </c>
      <c r="S3">
        <v>1418</v>
      </c>
    </row>
    <row r="4" spans="1:19" ht="15.75" thickBot="1" x14ac:dyDescent="0.3">
      <c r="A4" s="34"/>
      <c r="B4" s="23"/>
      <c r="C4" s="24"/>
      <c r="D4" s="24"/>
      <c r="E4" s="25"/>
      <c r="F4" s="10" t="s">
        <v>63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">
        <v>46</v>
      </c>
      <c r="M4" s="1">
        <v>46</v>
      </c>
      <c r="N4">
        <v>4</v>
      </c>
      <c r="O4">
        <v>2</v>
      </c>
      <c r="P4">
        <v>2</v>
      </c>
      <c r="Q4">
        <v>3</v>
      </c>
      <c r="R4">
        <v>2</v>
      </c>
      <c r="S4">
        <v>1</v>
      </c>
    </row>
    <row r="5" spans="1:19" ht="15.75" thickBot="1" x14ac:dyDescent="0.3">
      <c r="A5" s="2">
        <v>1</v>
      </c>
      <c r="B5" s="36" t="s">
        <v>12</v>
      </c>
      <c r="C5" s="37"/>
      <c r="D5" s="37"/>
      <c r="E5" s="38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210</v>
      </c>
      <c r="O5">
        <v>210</v>
      </c>
      <c r="P5">
        <v>190</v>
      </c>
      <c r="Q5">
        <v>210</v>
      </c>
      <c r="R5">
        <v>190</v>
      </c>
      <c r="S5">
        <v>210</v>
      </c>
    </row>
    <row r="6" spans="1:19" ht="15.75" thickBot="1" x14ac:dyDescent="0.3">
      <c r="A6" s="2">
        <v>2</v>
      </c>
      <c r="B6" s="36" t="s">
        <v>12</v>
      </c>
      <c r="C6" s="37"/>
      <c r="D6" s="37"/>
      <c r="E6" s="38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36" t="s">
        <v>14</v>
      </c>
      <c r="C7" s="37"/>
      <c r="D7" s="37"/>
      <c r="E7" s="38"/>
      <c r="F7" s="10" t="s">
        <v>63</v>
      </c>
      <c r="G7" s="10" t="s">
        <v>64</v>
      </c>
      <c r="H7" s="10" t="s">
        <v>65</v>
      </c>
      <c r="I7" s="10" t="s">
        <v>66</v>
      </c>
      <c r="J7" s="10" t="s">
        <v>67</v>
      </c>
      <c r="K7" s="10" t="s">
        <v>68</v>
      </c>
      <c r="L7" s="1">
        <v>26</v>
      </c>
      <c r="M7" s="1">
        <v>26</v>
      </c>
    </row>
    <row r="8" spans="1:19" ht="15.75" customHeight="1" thickBot="1" x14ac:dyDescent="0.3">
      <c r="A8" s="2">
        <v>4</v>
      </c>
      <c r="B8" s="36" t="s">
        <v>49</v>
      </c>
      <c r="C8" s="37"/>
      <c r="D8" s="37"/>
      <c r="E8" s="38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17" t="s">
        <v>16</v>
      </c>
      <c r="C9" s="19"/>
      <c r="D9" s="32" t="s">
        <v>18</v>
      </c>
      <c r="E9" s="3" t="s">
        <v>17</v>
      </c>
      <c r="F9" s="29" t="s">
        <v>60</v>
      </c>
      <c r="G9" s="30"/>
      <c r="H9" s="30"/>
      <c r="I9" s="30"/>
      <c r="J9" s="30"/>
      <c r="K9" s="30"/>
      <c r="L9" s="31"/>
      <c r="M9" s="4" t="s">
        <v>15</v>
      </c>
    </row>
    <row r="10" spans="1:19" ht="15.75" thickBot="1" x14ac:dyDescent="0.3">
      <c r="A10" s="2">
        <v>6</v>
      </c>
      <c r="B10" s="20"/>
      <c r="C10" s="22"/>
      <c r="D10" s="34"/>
      <c r="E10" s="4" t="s">
        <v>19</v>
      </c>
      <c r="F10" s="29">
        <v>50</v>
      </c>
      <c r="G10" s="30"/>
      <c r="H10" s="30"/>
      <c r="I10" s="30"/>
      <c r="J10" s="30"/>
      <c r="K10" s="30"/>
      <c r="L10" s="31"/>
      <c r="M10" s="1">
        <f>SUM(F10)</f>
        <v>50</v>
      </c>
    </row>
    <row r="11" spans="1:19" ht="15.75" thickBot="1" x14ac:dyDescent="0.3">
      <c r="A11" s="2">
        <v>7</v>
      </c>
      <c r="B11" s="20"/>
      <c r="C11" s="22"/>
      <c r="D11" s="32" t="s">
        <v>21</v>
      </c>
      <c r="E11" s="4" t="s">
        <v>20</v>
      </c>
      <c r="F11" s="29" t="s">
        <v>61</v>
      </c>
      <c r="G11" s="30"/>
      <c r="H11" s="30"/>
      <c r="I11" s="30"/>
      <c r="J11" s="30"/>
      <c r="K11" s="30"/>
      <c r="L11" s="1" t="s">
        <v>62</v>
      </c>
      <c r="M11" s="1" t="s">
        <v>15</v>
      </c>
    </row>
    <row r="12" spans="1:19" ht="20.25" customHeight="1" thickBot="1" x14ac:dyDescent="0.3">
      <c r="A12" s="2">
        <v>8</v>
      </c>
      <c r="B12" s="20"/>
      <c r="C12" s="22"/>
      <c r="D12" s="34"/>
      <c r="E12" s="4" t="s">
        <v>22</v>
      </c>
      <c r="F12" s="29">
        <f>500+240+240</f>
        <v>980</v>
      </c>
      <c r="G12" s="30"/>
      <c r="H12" s="30"/>
      <c r="I12" s="30"/>
      <c r="J12" s="30"/>
      <c r="K12" s="30"/>
      <c r="L12" s="1">
        <v>150</v>
      </c>
      <c r="M12" s="1">
        <f>SUM(F12:L12)</f>
        <v>1130</v>
      </c>
    </row>
    <row r="13" spans="1:19" ht="27" customHeight="1" thickBot="1" x14ac:dyDescent="0.3">
      <c r="A13" s="2">
        <v>9</v>
      </c>
      <c r="B13" s="20"/>
      <c r="C13" s="22"/>
      <c r="D13" s="32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3"/>
      <c r="C14" s="25"/>
      <c r="D14" s="34"/>
      <c r="E14" s="4" t="s">
        <v>31</v>
      </c>
      <c r="F14" s="1">
        <v>29100</v>
      </c>
      <c r="G14" s="1">
        <v>27900</v>
      </c>
      <c r="H14" s="1">
        <v>23200</v>
      </c>
      <c r="I14" s="1">
        <v>29400</v>
      </c>
      <c r="J14" s="1">
        <v>14900</v>
      </c>
      <c r="K14" s="1">
        <v>20900</v>
      </c>
      <c r="L14" s="1" t="s">
        <v>13</v>
      </c>
      <c r="M14" s="1">
        <f>SUM(F14:L14)</f>
        <v>145400</v>
      </c>
    </row>
    <row r="15" spans="1:19" ht="20.25" customHeight="1" thickBot="1" x14ac:dyDescent="0.3">
      <c r="A15" s="2">
        <v>11</v>
      </c>
      <c r="B15" s="17" t="s">
        <v>32</v>
      </c>
      <c r="C15" s="19"/>
      <c r="D15" s="32" t="s">
        <v>33</v>
      </c>
      <c r="E15" s="4" t="s">
        <v>50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54</v>
      </c>
      <c r="M15" s="1" t="s">
        <v>15</v>
      </c>
    </row>
    <row r="16" spans="1:19" ht="26.25" thickBot="1" x14ac:dyDescent="0.3">
      <c r="A16" s="2">
        <v>12</v>
      </c>
      <c r="B16" s="20"/>
      <c r="C16" s="22"/>
      <c r="D16" s="34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30535</v>
      </c>
      <c r="M16" s="1">
        <f t="shared" ref="M16:M18" si="0">SUM(F16:L16)</f>
        <v>30535</v>
      </c>
    </row>
    <row r="17" spans="1:13" ht="26.25" thickBot="1" x14ac:dyDescent="0.3">
      <c r="A17" s="2">
        <v>13</v>
      </c>
      <c r="B17" s="20"/>
      <c r="C17" s="22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52800</v>
      </c>
      <c r="M17" s="1">
        <f t="shared" si="0"/>
        <v>52800</v>
      </c>
    </row>
    <row r="18" spans="1:13" ht="28.5" customHeight="1" thickBot="1" x14ac:dyDescent="0.3">
      <c r="A18" s="2">
        <v>14</v>
      </c>
      <c r="B18" s="23"/>
      <c r="C18" s="25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56700</v>
      </c>
      <c r="M18" s="1">
        <f t="shared" si="0"/>
        <v>56700</v>
      </c>
    </row>
    <row r="19" spans="1:13" ht="15.75" thickBot="1" x14ac:dyDescent="0.3">
      <c r="A19" s="2">
        <v>15</v>
      </c>
      <c r="B19" s="17" t="s">
        <v>39</v>
      </c>
      <c r="C19" s="19"/>
      <c r="D19" s="32" t="s">
        <v>41</v>
      </c>
      <c r="E19" s="4" t="s">
        <v>40</v>
      </c>
      <c r="F19" s="5" t="s">
        <v>55</v>
      </c>
      <c r="G19" s="5" t="s">
        <v>56</v>
      </c>
      <c r="H19" s="5" t="s">
        <v>55</v>
      </c>
      <c r="I19" s="5" t="s">
        <v>55</v>
      </c>
      <c r="J19" s="5" t="s">
        <v>55</v>
      </c>
      <c r="K19" s="5" t="s">
        <v>55</v>
      </c>
      <c r="L19" s="5" t="s">
        <v>55</v>
      </c>
      <c r="M19" s="1" t="s">
        <v>15</v>
      </c>
    </row>
    <row r="20" spans="1:13" ht="26.25" thickBot="1" x14ac:dyDescent="0.3">
      <c r="A20" s="2">
        <v>16</v>
      </c>
      <c r="B20" s="20"/>
      <c r="C20" s="22"/>
      <c r="D20" s="34"/>
      <c r="E20" s="4" t="s">
        <v>42</v>
      </c>
      <c r="F20" s="1">
        <f>N2*N3</f>
        <v>11344</v>
      </c>
      <c r="G20" s="1">
        <f t="shared" ref="G20:K20" si="1">O2*O3</f>
        <v>3008</v>
      </c>
      <c r="H20" s="1">
        <f t="shared" si="1"/>
        <v>4254</v>
      </c>
      <c r="I20" s="1">
        <f t="shared" si="1"/>
        <v>7090</v>
      </c>
      <c r="J20" s="1">
        <f t="shared" si="1"/>
        <v>4254</v>
      </c>
      <c r="K20" s="1">
        <f t="shared" si="1"/>
        <v>2836</v>
      </c>
      <c r="L20" s="3">
        <v>1418</v>
      </c>
      <c r="M20" s="1">
        <f>SUM(F20:L20)</f>
        <v>34204</v>
      </c>
    </row>
    <row r="21" spans="1:13" ht="27" thickBot="1" x14ac:dyDescent="0.3">
      <c r="A21" s="2">
        <v>17</v>
      </c>
      <c r="B21" s="20"/>
      <c r="C21" s="22"/>
      <c r="D21" s="32" t="s">
        <v>44</v>
      </c>
      <c r="E21" s="4" t="s">
        <v>43</v>
      </c>
      <c r="F21" s="11" t="s">
        <v>53</v>
      </c>
      <c r="G21" s="8" t="s">
        <v>57</v>
      </c>
      <c r="H21" s="9" t="s">
        <v>52</v>
      </c>
      <c r="I21" s="8" t="s">
        <v>58</v>
      </c>
      <c r="J21" s="9" t="s">
        <v>52</v>
      </c>
      <c r="K21" s="8" t="s">
        <v>59</v>
      </c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3"/>
      <c r="C22" s="25"/>
      <c r="D22" s="34"/>
      <c r="E22" s="4" t="s">
        <v>45</v>
      </c>
      <c r="F22" s="1">
        <f>N4*N5</f>
        <v>840</v>
      </c>
      <c r="G22" s="1">
        <f t="shared" ref="G22:K22" si="2">O4*O5</f>
        <v>420</v>
      </c>
      <c r="H22" s="1">
        <f t="shared" si="2"/>
        <v>380</v>
      </c>
      <c r="I22" s="1">
        <f t="shared" si="2"/>
        <v>630</v>
      </c>
      <c r="J22" s="1">
        <f t="shared" si="2"/>
        <v>380</v>
      </c>
      <c r="K22" s="1">
        <f t="shared" si="2"/>
        <v>210</v>
      </c>
      <c r="L22" s="1" t="s">
        <v>15</v>
      </c>
      <c r="M22" s="1">
        <f>SUM(F22:K22)</f>
        <v>2860</v>
      </c>
    </row>
    <row r="23" spans="1:13" ht="15.75" customHeight="1" thickBot="1" x14ac:dyDescent="0.3">
      <c r="A23" s="3">
        <v>19</v>
      </c>
      <c r="B23" s="14" t="s">
        <v>46</v>
      </c>
      <c r="C23" s="15"/>
      <c r="D23" s="15"/>
      <c r="E23" s="16"/>
      <c r="F23" s="1">
        <f>F24/N2</f>
        <v>5181.8095238095239</v>
      </c>
      <c r="G23" s="1">
        <f>G24/O2</f>
        <v>7874.6190476190477</v>
      </c>
      <c r="H23" s="1">
        <f t="shared" ref="H23:K23" si="3">H24/P2</f>
        <v>9334.8253968253975</v>
      </c>
      <c r="I23" s="1">
        <f t="shared" si="3"/>
        <v>7458.0952380952385</v>
      </c>
      <c r="J23" s="1">
        <f t="shared" si="3"/>
        <v>6568.1587301587306</v>
      </c>
      <c r="K23" s="1">
        <f t="shared" si="3"/>
        <v>12058.238095238095</v>
      </c>
      <c r="L23" s="1"/>
      <c r="M23" s="1" t="s">
        <v>15</v>
      </c>
    </row>
    <row r="24" spans="1:13" ht="38.25" customHeight="1" thickBot="1" x14ac:dyDescent="0.3">
      <c r="A24" s="3">
        <v>20</v>
      </c>
      <c r="B24" s="14" t="s">
        <v>51</v>
      </c>
      <c r="C24" s="15"/>
      <c r="D24" s="15"/>
      <c r="E24" s="16"/>
      <c r="F24" s="1">
        <f>$F$10/7+$F$12/6+F14+F20+F22</f>
        <v>41454.476190476191</v>
      </c>
      <c r="G24" s="1">
        <f t="shared" ref="G24:K24" si="4">$F$10/7+$F$12/6+G14+G20+G22</f>
        <v>31498.476190476191</v>
      </c>
      <c r="H24" s="1">
        <f t="shared" si="4"/>
        <v>28004.476190476191</v>
      </c>
      <c r="I24" s="1">
        <f t="shared" si="4"/>
        <v>37290.476190476191</v>
      </c>
      <c r="J24" s="1">
        <f t="shared" si="4"/>
        <v>19704.476190476191</v>
      </c>
      <c r="K24" s="1">
        <f t="shared" si="4"/>
        <v>24116.476190476191</v>
      </c>
      <c r="L24" s="6"/>
      <c r="M24" s="12">
        <f>SUM(F24:K24)+L25</f>
        <v>323529</v>
      </c>
    </row>
    <row r="25" spans="1:13" ht="19.5" customHeight="1" thickBot="1" x14ac:dyDescent="0.3">
      <c r="A25" s="7">
        <v>21</v>
      </c>
      <c r="B25" s="26" t="s">
        <v>47</v>
      </c>
      <c r="C25" s="27"/>
      <c r="D25" s="27"/>
      <c r="E25" s="27"/>
      <c r="F25" s="27"/>
      <c r="G25" s="27"/>
      <c r="H25" s="27"/>
      <c r="I25" s="27"/>
      <c r="J25" s="27"/>
      <c r="K25" s="28"/>
      <c r="L25" s="1">
        <f>F10/7+SUM(L16:L20)</f>
        <v>141460.14285714287</v>
      </c>
      <c r="M25" s="13"/>
    </row>
    <row r="26" spans="1:13" ht="15.75" thickBot="1" x14ac:dyDescent="0.3">
      <c r="A26" s="1">
        <v>22</v>
      </c>
      <c r="B26" s="26" t="s">
        <v>48</v>
      </c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1">
        <f>SUM(M10:M22)</f>
        <v>323679</v>
      </c>
    </row>
  </sheetData>
  <mergeCells count="28"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M24:M25"/>
    <mergeCell ref="F1:K1"/>
    <mergeCell ref="B1:E4"/>
    <mergeCell ref="B23:E23"/>
    <mergeCell ref="B24:E24"/>
    <mergeCell ref="B25:K25"/>
    <mergeCell ref="F10:L10"/>
    <mergeCell ref="F11:K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2022-12-14T21:20:52Z</dcterms:modified>
</cp:coreProperties>
</file>