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2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31" i="1"/>
  <c r="H25" i="1"/>
  <c r="H19" i="1"/>
  <c r="H13" i="1"/>
  <c r="H7" i="1"/>
  <c r="N10" i="1" l="1"/>
  <c r="N9" i="1"/>
  <c r="M10" i="1"/>
  <c r="M9" i="1"/>
  <c r="M8" i="1"/>
  <c r="M7" i="1"/>
  <c r="F35" i="1"/>
  <c r="F39" i="1"/>
  <c r="F38" i="1"/>
  <c r="F37" i="1"/>
  <c r="F36" i="1"/>
  <c r="F40" i="1"/>
  <c r="F29" i="1"/>
  <c r="F5" i="1" l="1"/>
  <c r="F33" i="1" l="1"/>
  <c r="F32" i="1"/>
  <c r="F31" i="1"/>
  <c r="F30" i="1"/>
  <c r="F34" i="1" s="1"/>
  <c r="F27" i="1"/>
  <c r="F26" i="1"/>
  <c r="F25" i="1"/>
  <c r="F24" i="1"/>
  <c r="F23" i="1"/>
  <c r="F18" i="1"/>
  <c r="F19" i="1"/>
  <c r="F20" i="1"/>
  <c r="F21" i="1"/>
  <c r="F17" i="1"/>
  <c r="F22" i="1" s="1"/>
  <c r="F12" i="1"/>
  <c r="F13" i="1"/>
  <c r="F14" i="1"/>
  <c r="F15" i="1"/>
  <c r="F11" i="1"/>
  <c r="F6" i="1"/>
  <c r="F7" i="1"/>
  <c r="F8" i="1"/>
  <c r="F9" i="1"/>
  <c r="F10" i="1" l="1"/>
  <c r="F28" i="1"/>
  <c r="F16" i="1"/>
</calcChain>
</file>

<file path=xl/sharedStrings.xml><?xml version="1.0" encoding="utf-8"?>
<sst xmlns="http://schemas.openxmlformats.org/spreadsheetml/2006/main" count="53" uniqueCount="30">
  <si>
    <t xml:space="preserve">Название </t>
  </si>
  <si>
    <t>(или номер)</t>
  </si>
  <si>
    <t>приложения</t>
  </si>
  <si>
    <t xml:space="preserve">Список </t>
  </si>
  <si>
    <t>задач</t>
  </si>
  <si>
    <t>Общее количество строк в программе</t>
  </si>
  <si>
    <t>(см. табл.Г.2)</t>
  </si>
  <si>
    <t>Средняя произво­ди­тельность раз­работ­чика (в строках)</t>
  </si>
  <si>
    <t xml:space="preserve">Средняя </t>
  </si>
  <si>
    <t>зарплата разра­ботчика (в руб.)</t>
  </si>
  <si>
    <t>Стоимость</t>
  </si>
  <si>
    <t>программы</t>
  </si>
  <si>
    <t>(в руб.)</t>
  </si>
  <si>
    <t>П1</t>
  </si>
  <si>
    <t>З1</t>
  </si>
  <si>
    <t>З2</t>
  </si>
  <si>
    <t>З3</t>
  </si>
  <si>
    <t>З4</t>
  </si>
  <si>
    <t>З5</t>
  </si>
  <si>
    <t>Общая стоимость приложения П1</t>
  </si>
  <si>
    <t>П2</t>
  </si>
  <si>
    <t>Общая стоимость приложения П2</t>
  </si>
  <si>
    <t>П3</t>
  </si>
  <si>
    <t>Общая стоимость приложения П3</t>
  </si>
  <si>
    <t>П4</t>
  </si>
  <si>
    <t>Общая стоимость приложения П4</t>
  </si>
  <si>
    <t>П5</t>
  </si>
  <si>
    <t>Общая стоимость приложения П5</t>
  </si>
  <si>
    <t>П6</t>
  </si>
  <si>
    <t>Общая стоимость приложения П6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</si>
</sst>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4" workbookViewId="0">
      <selection activeCell="I25" sqref="I25"/>
    </sheetView>
  </sheetViews>
  <sheetFormatPr defaultRowHeight="15" x14ac:dyDescent="0.25"/>
  <sheetData>
    <row r="1" spans="1:14" ht="99" x14ac:dyDescent="0.25">
      <c r="A1" s="1" t="s">
        <v>0</v>
      </c>
      <c r="B1" s="4" t="s">
        <v>3</v>
      </c>
      <c r="C1" s="4" t="s">
        <v>5</v>
      </c>
      <c r="D1" s="28" t="s">
        <v>7</v>
      </c>
      <c r="E1" s="4" t="s">
        <v>8</v>
      </c>
      <c r="F1" s="4" t="s">
        <v>10</v>
      </c>
    </row>
    <row r="2" spans="1:14" ht="66" x14ac:dyDescent="0.25">
      <c r="A2" s="2" t="s">
        <v>1</v>
      </c>
      <c r="B2" s="5" t="s">
        <v>4</v>
      </c>
      <c r="C2" s="5" t="s">
        <v>6</v>
      </c>
      <c r="D2" s="29"/>
      <c r="E2" s="5" t="s">
        <v>9</v>
      </c>
      <c r="F2" s="5" t="s">
        <v>11</v>
      </c>
    </row>
    <row r="3" spans="1:14" ht="33.75" thickBot="1" x14ac:dyDescent="0.3">
      <c r="A3" s="3" t="s">
        <v>2</v>
      </c>
      <c r="B3" s="6" t="s">
        <v>2</v>
      </c>
      <c r="C3" s="7"/>
      <c r="D3" s="30"/>
      <c r="E3" s="7"/>
      <c r="F3" s="6" t="s">
        <v>12</v>
      </c>
    </row>
    <row r="4" spans="1:14" ht="15.75" thickBot="1" x14ac:dyDescent="0.3">
      <c r="A4" s="8">
        <v>1</v>
      </c>
      <c r="B4" s="9">
        <v>2</v>
      </c>
      <c r="C4" s="9">
        <v>3</v>
      </c>
      <c r="D4" s="9">
        <v>4</v>
      </c>
      <c r="E4" s="9">
        <v>5</v>
      </c>
      <c r="F4" s="9">
        <v>6</v>
      </c>
      <c r="I4" s="18"/>
    </row>
    <row r="5" spans="1:14" ht="15.75" thickBot="1" x14ac:dyDescent="0.3">
      <c r="A5" s="31" t="s">
        <v>13</v>
      </c>
      <c r="B5" s="12" t="s">
        <v>14</v>
      </c>
      <c r="C5" s="16">
        <v>800</v>
      </c>
      <c r="D5" s="14">
        <v>6</v>
      </c>
      <c r="E5" s="14">
        <v>55</v>
      </c>
      <c r="F5" s="10">
        <f>(E5*C5)/D5</f>
        <v>7333.333333333333</v>
      </c>
    </row>
    <row r="6" spans="1:14" ht="15.75" thickBot="1" x14ac:dyDescent="0.3">
      <c r="A6" s="32"/>
      <c r="B6" s="13" t="s">
        <v>15</v>
      </c>
      <c r="C6" s="17">
        <v>480</v>
      </c>
      <c r="D6" s="15">
        <v>6</v>
      </c>
      <c r="E6" s="15">
        <v>55</v>
      </c>
      <c r="F6" s="10">
        <f>(E6*C6)/D6</f>
        <v>4400</v>
      </c>
    </row>
    <row r="7" spans="1:14" ht="15.75" thickBot="1" x14ac:dyDescent="0.3">
      <c r="A7" s="32"/>
      <c r="B7" s="13" t="s">
        <v>16</v>
      </c>
      <c r="C7" s="17">
        <v>500</v>
      </c>
      <c r="D7" s="15">
        <v>6</v>
      </c>
      <c r="E7" s="15">
        <v>55</v>
      </c>
      <c r="F7" s="10">
        <f t="shared" ref="F7:F9" si="0">(E7*C7)/D7</f>
        <v>4583.333333333333</v>
      </c>
      <c r="H7">
        <f>SUM(C5:C9)/D7</f>
        <v>513.33333333333337</v>
      </c>
      <c r="M7">
        <f>2.94+0.032*450+2.9*130+2.62*180</f>
        <v>865.94</v>
      </c>
    </row>
    <row r="8" spans="1:14" ht="15.75" thickBot="1" x14ac:dyDescent="0.3">
      <c r="A8" s="32"/>
      <c r="B8" s="13" t="s">
        <v>17</v>
      </c>
      <c r="C8" s="17">
        <v>440</v>
      </c>
      <c r="D8" s="15">
        <v>6</v>
      </c>
      <c r="E8" s="15">
        <v>55</v>
      </c>
      <c r="F8" s="10">
        <f t="shared" si="0"/>
        <v>4033.3333333333335</v>
      </c>
      <c r="M8">
        <f>M7*40</f>
        <v>34637.600000000006</v>
      </c>
    </row>
    <row r="9" spans="1:14" ht="15.75" thickBot="1" x14ac:dyDescent="0.3">
      <c r="A9" s="33"/>
      <c r="B9" s="13" t="s">
        <v>18</v>
      </c>
      <c r="C9" s="17">
        <v>860</v>
      </c>
      <c r="D9" s="15">
        <v>6</v>
      </c>
      <c r="E9" s="15">
        <v>55</v>
      </c>
      <c r="F9" s="10">
        <f t="shared" si="0"/>
        <v>7883.333333333333</v>
      </c>
      <c r="M9">
        <f>50*3.6*130</f>
        <v>23400</v>
      </c>
      <c r="N9">
        <f>M9*30/6</f>
        <v>117000</v>
      </c>
    </row>
    <row r="10" spans="1:14" ht="17.25" customHeight="1" thickBot="1" x14ac:dyDescent="0.3">
      <c r="A10" s="25" t="s">
        <v>19</v>
      </c>
      <c r="B10" s="26"/>
      <c r="C10" s="26"/>
      <c r="D10" s="26"/>
      <c r="E10" s="27"/>
      <c r="F10" s="11">
        <f>SUM(F5:F9)</f>
        <v>28233.333333333328</v>
      </c>
      <c r="M10">
        <f>30*4.5*44</f>
        <v>5940</v>
      </c>
      <c r="N10">
        <f>M10*30/6</f>
        <v>29700</v>
      </c>
    </row>
    <row r="11" spans="1:14" ht="15.75" thickBot="1" x14ac:dyDescent="0.3">
      <c r="A11" s="31" t="s">
        <v>20</v>
      </c>
      <c r="B11" s="13" t="s">
        <v>14</v>
      </c>
      <c r="C11" s="16">
        <v>900</v>
      </c>
      <c r="D11" s="14">
        <v>8</v>
      </c>
      <c r="E11" s="14">
        <v>37</v>
      </c>
      <c r="F11" s="10">
        <f>(E11*C11)/D11</f>
        <v>4162.5</v>
      </c>
    </row>
    <row r="12" spans="1:14" ht="15.75" thickBot="1" x14ac:dyDescent="0.3">
      <c r="A12" s="32"/>
      <c r="B12" s="13" t="s">
        <v>15</v>
      </c>
      <c r="C12" s="17">
        <v>800</v>
      </c>
      <c r="D12" s="15">
        <v>8</v>
      </c>
      <c r="E12" s="15">
        <v>37</v>
      </c>
      <c r="F12" s="10">
        <f t="shared" ref="F12:F33" si="1">(E12*C12)/D12</f>
        <v>3700</v>
      </c>
    </row>
    <row r="13" spans="1:14" ht="15.75" thickBot="1" x14ac:dyDescent="0.3">
      <c r="A13" s="32"/>
      <c r="B13" s="13" t="s">
        <v>16</v>
      </c>
      <c r="C13" s="17">
        <v>200</v>
      </c>
      <c r="D13" s="15">
        <v>8</v>
      </c>
      <c r="E13" s="15">
        <v>37</v>
      </c>
      <c r="F13" s="10">
        <f t="shared" si="1"/>
        <v>925</v>
      </c>
      <c r="H13">
        <f>SUM(C11:C15)/D13</f>
        <v>293.75</v>
      </c>
    </row>
    <row r="14" spans="1:14" ht="15.75" thickBot="1" x14ac:dyDescent="0.3">
      <c r="A14" s="32"/>
      <c r="B14" s="13">
        <v>34</v>
      </c>
      <c r="C14" s="17">
        <v>120</v>
      </c>
      <c r="D14" s="15">
        <v>8</v>
      </c>
      <c r="E14" s="15">
        <v>37</v>
      </c>
      <c r="F14" s="10">
        <f t="shared" si="1"/>
        <v>555</v>
      </c>
    </row>
    <row r="15" spans="1:14" ht="15.75" thickBot="1" x14ac:dyDescent="0.3">
      <c r="A15" s="33"/>
      <c r="B15" s="13">
        <v>35</v>
      </c>
      <c r="C15" s="17">
        <v>330</v>
      </c>
      <c r="D15" s="15">
        <v>8</v>
      </c>
      <c r="E15" s="15">
        <v>37</v>
      </c>
      <c r="F15" s="10">
        <f t="shared" si="1"/>
        <v>1526.25</v>
      </c>
    </row>
    <row r="16" spans="1:14" ht="17.25" customHeight="1" thickBot="1" x14ac:dyDescent="0.3">
      <c r="A16" s="25" t="s">
        <v>21</v>
      </c>
      <c r="B16" s="26"/>
      <c r="C16" s="26"/>
      <c r="D16" s="26"/>
      <c r="E16" s="27"/>
      <c r="F16" s="11">
        <f>SUM(F11:F15)</f>
        <v>10868.75</v>
      </c>
    </row>
    <row r="17" spans="1:9" ht="15.75" thickBot="1" x14ac:dyDescent="0.3">
      <c r="A17" s="31" t="s">
        <v>22</v>
      </c>
      <c r="B17" s="13" t="s">
        <v>14</v>
      </c>
      <c r="C17" s="16">
        <v>300</v>
      </c>
      <c r="D17" s="14">
        <v>9</v>
      </c>
      <c r="E17" s="14">
        <v>49</v>
      </c>
      <c r="F17" s="10">
        <f t="shared" si="1"/>
        <v>1633.3333333333333</v>
      </c>
    </row>
    <row r="18" spans="1:9" ht="15.75" thickBot="1" x14ac:dyDescent="0.3">
      <c r="A18" s="32"/>
      <c r="B18" s="13" t="s">
        <v>15</v>
      </c>
      <c r="C18" s="17">
        <v>310</v>
      </c>
      <c r="D18" s="15">
        <v>9</v>
      </c>
      <c r="E18" s="15">
        <v>49</v>
      </c>
      <c r="F18" s="10">
        <f t="shared" si="1"/>
        <v>1687.7777777777778</v>
      </c>
    </row>
    <row r="19" spans="1:9" ht="15.75" thickBot="1" x14ac:dyDescent="0.3">
      <c r="A19" s="32"/>
      <c r="B19" s="13" t="s">
        <v>16</v>
      </c>
      <c r="C19" s="17">
        <v>530</v>
      </c>
      <c r="D19" s="15">
        <v>9</v>
      </c>
      <c r="E19" s="15">
        <v>49</v>
      </c>
      <c r="F19" s="10">
        <f t="shared" si="1"/>
        <v>2885.5555555555557</v>
      </c>
      <c r="H19">
        <f>SUM(C17:C21)/D19</f>
        <v>270</v>
      </c>
    </row>
    <row r="20" spans="1:9" ht="15.75" thickBot="1" x14ac:dyDescent="0.3">
      <c r="A20" s="32"/>
      <c r="B20" s="13" t="s">
        <v>17</v>
      </c>
      <c r="C20" s="17">
        <v>400</v>
      </c>
      <c r="D20" s="15">
        <v>9</v>
      </c>
      <c r="E20" s="15">
        <v>49</v>
      </c>
      <c r="F20" s="10">
        <f t="shared" si="1"/>
        <v>2177.7777777777778</v>
      </c>
    </row>
    <row r="21" spans="1:9" ht="15.75" thickBot="1" x14ac:dyDescent="0.3">
      <c r="A21" s="33"/>
      <c r="B21" s="13" t="s">
        <v>18</v>
      </c>
      <c r="C21" s="17">
        <v>890</v>
      </c>
      <c r="D21" s="15">
        <v>9</v>
      </c>
      <c r="E21" s="15">
        <v>49</v>
      </c>
      <c r="F21" s="10">
        <f t="shared" si="1"/>
        <v>4845.5555555555557</v>
      </c>
    </row>
    <row r="22" spans="1:9" ht="17.25" customHeight="1" thickBot="1" x14ac:dyDescent="0.3">
      <c r="A22" s="25" t="s">
        <v>23</v>
      </c>
      <c r="B22" s="26"/>
      <c r="C22" s="26"/>
      <c r="D22" s="26"/>
      <c r="E22" s="27"/>
      <c r="F22" s="11">
        <f>SUM(F17:F21)</f>
        <v>13230</v>
      </c>
    </row>
    <row r="23" spans="1:9" ht="15.75" thickBot="1" x14ac:dyDescent="0.3">
      <c r="A23" s="31" t="s">
        <v>24</v>
      </c>
      <c r="B23" s="13" t="s">
        <v>14</v>
      </c>
      <c r="C23" s="16">
        <v>700</v>
      </c>
      <c r="D23" s="14">
        <v>10</v>
      </c>
      <c r="E23" s="14">
        <v>63</v>
      </c>
      <c r="F23" s="10">
        <f t="shared" si="1"/>
        <v>4410</v>
      </c>
    </row>
    <row r="24" spans="1:9" ht="15.75" thickBot="1" x14ac:dyDescent="0.3">
      <c r="A24" s="32"/>
      <c r="B24" s="13" t="s">
        <v>15</v>
      </c>
      <c r="C24" s="17">
        <v>170</v>
      </c>
      <c r="D24" s="14">
        <v>10</v>
      </c>
      <c r="E24" s="15">
        <v>63</v>
      </c>
      <c r="F24" s="10">
        <f t="shared" si="1"/>
        <v>1071</v>
      </c>
    </row>
    <row r="25" spans="1:9" ht="15.75" thickBot="1" x14ac:dyDescent="0.3">
      <c r="A25" s="32"/>
      <c r="B25" s="13">
        <v>33</v>
      </c>
      <c r="C25" s="17">
        <v>800</v>
      </c>
      <c r="D25" s="14">
        <v>10</v>
      </c>
      <c r="E25" s="15">
        <v>63</v>
      </c>
      <c r="F25" s="10">
        <f t="shared" si="1"/>
        <v>5040</v>
      </c>
      <c r="H25">
        <f>SUM(C23:C27)/D25</f>
        <v>292</v>
      </c>
    </row>
    <row r="26" spans="1:9" ht="15.75" thickBot="1" x14ac:dyDescent="0.3">
      <c r="A26" s="32"/>
      <c r="B26" s="13" t="s">
        <v>17</v>
      </c>
      <c r="C26" s="17">
        <v>550</v>
      </c>
      <c r="D26" s="14">
        <v>10</v>
      </c>
      <c r="E26" s="15">
        <v>63</v>
      </c>
      <c r="F26" s="10">
        <f t="shared" si="1"/>
        <v>3465</v>
      </c>
    </row>
    <row r="27" spans="1:9" ht="15.75" thickBot="1" x14ac:dyDescent="0.3">
      <c r="A27" s="33"/>
      <c r="B27" s="13" t="s">
        <v>18</v>
      </c>
      <c r="C27" s="17">
        <v>700</v>
      </c>
      <c r="D27" s="14">
        <v>10</v>
      </c>
      <c r="E27" s="15">
        <v>63</v>
      </c>
      <c r="F27" s="10">
        <f t="shared" si="1"/>
        <v>4410</v>
      </c>
    </row>
    <row r="28" spans="1:9" ht="17.25" customHeight="1" thickBot="1" x14ac:dyDescent="0.3">
      <c r="A28" s="25" t="s">
        <v>25</v>
      </c>
      <c r="B28" s="26"/>
      <c r="C28" s="26"/>
      <c r="D28" s="26"/>
      <c r="E28" s="27"/>
      <c r="F28" s="11">
        <f>SUM(F23:F27)</f>
        <v>18396</v>
      </c>
    </row>
    <row r="29" spans="1:9" ht="15.75" thickBot="1" x14ac:dyDescent="0.3">
      <c r="A29" s="31" t="s">
        <v>26</v>
      </c>
      <c r="B29" s="13" t="s">
        <v>14</v>
      </c>
      <c r="C29" s="16">
        <v>570</v>
      </c>
      <c r="D29" s="14">
        <v>3</v>
      </c>
      <c r="E29" s="14">
        <v>46</v>
      </c>
      <c r="F29" s="10">
        <f>(E29*C29)/D29</f>
        <v>8740</v>
      </c>
    </row>
    <row r="30" spans="1:9" ht="15.75" thickBot="1" x14ac:dyDescent="0.3">
      <c r="A30" s="32"/>
      <c r="B30" s="13" t="s">
        <v>15</v>
      </c>
      <c r="C30" s="17">
        <v>730</v>
      </c>
      <c r="D30" s="14">
        <v>3</v>
      </c>
      <c r="E30" s="15">
        <v>46</v>
      </c>
      <c r="F30" s="10">
        <f t="shared" si="1"/>
        <v>11193.333333333334</v>
      </c>
    </row>
    <row r="31" spans="1:9" ht="15.75" thickBot="1" x14ac:dyDescent="0.3">
      <c r="A31" s="32"/>
      <c r="B31" s="13" t="s">
        <v>16</v>
      </c>
      <c r="C31" s="17">
        <v>100</v>
      </c>
      <c r="D31" s="14">
        <v>3</v>
      </c>
      <c r="E31" s="15">
        <v>46</v>
      </c>
      <c r="F31" s="10">
        <f t="shared" si="1"/>
        <v>1533.3333333333333</v>
      </c>
      <c r="H31">
        <f>SUM(C29:C33)/D31</f>
        <v>666.66666666666663</v>
      </c>
      <c r="I31">
        <v>667</v>
      </c>
    </row>
    <row r="32" spans="1:9" ht="15.75" thickBot="1" x14ac:dyDescent="0.3">
      <c r="A32" s="32"/>
      <c r="B32" s="13" t="s">
        <v>17</v>
      </c>
      <c r="C32" s="17">
        <v>200</v>
      </c>
      <c r="D32" s="14">
        <v>3</v>
      </c>
      <c r="E32" s="15">
        <v>46</v>
      </c>
      <c r="F32" s="10">
        <f t="shared" si="1"/>
        <v>3066.6666666666665</v>
      </c>
    </row>
    <row r="33" spans="1:8" ht="15.75" thickBot="1" x14ac:dyDescent="0.3">
      <c r="A33" s="33"/>
      <c r="B33" s="13" t="s">
        <v>18</v>
      </c>
      <c r="C33" s="17">
        <v>400</v>
      </c>
      <c r="D33" s="14">
        <v>3</v>
      </c>
      <c r="E33" s="15">
        <v>46</v>
      </c>
      <c r="F33" s="10">
        <f t="shared" si="1"/>
        <v>6133.333333333333</v>
      </c>
    </row>
    <row r="34" spans="1:8" ht="17.25" customHeight="1" thickBot="1" x14ac:dyDescent="0.3">
      <c r="A34" s="25" t="s">
        <v>27</v>
      </c>
      <c r="B34" s="26"/>
      <c r="C34" s="26"/>
      <c r="D34" s="26"/>
      <c r="E34" s="27"/>
      <c r="F34" s="11">
        <f>SUM(F29:F33)</f>
        <v>30666.666666666668</v>
      </c>
    </row>
    <row r="35" spans="1:8" ht="15.75" thickBot="1" x14ac:dyDescent="0.3">
      <c r="A35" s="19" t="s">
        <v>28</v>
      </c>
      <c r="B35" s="14" t="s">
        <v>14</v>
      </c>
      <c r="C35" s="16">
        <v>250</v>
      </c>
      <c r="D35" s="14">
        <v>7</v>
      </c>
      <c r="E35" s="14">
        <v>69</v>
      </c>
      <c r="F35" s="10">
        <f>(E35*C35)/D35</f>
        <v>2464.2857142857142</v>
      </c>
    </row>
    <row r="36" spans="1:8" ht="15.75" thickBot="1" x14ac:dyDescent="0.3">
      <c r="A36" s="20"/>
      <c r="B36" s="15" t="s">
        <v>15</v>
      </c>
      <c r="C36" s="17">
        <v>360</v>
      </c>
      <c r="D36" s="15">
        <v>7</v>
      </c>
      <c r="E36" s="15">
        <v>69</v>
      </c>
      <c r="F36" s="10">
        <f t="shared" ref="F36:F39" si="2">(E36*C36)/D36</f>
        <v>3548.5714285714284</v>
      </c>
    </row>
    <row r="37" spans="1:8" ht="15.75" thickBot="1" x14ac:dyDescent="0.3">
      <c r="A37" s="20"/>
      <c r="B37" s="15" t="s">
        <v>16</v>
      </c>
      <c r="C37" s="17">
        <v>800</v>
      </c>
      <c r="D37" s="15">
        <v>7</v>
      </c>
      <c r="E37" s="15">
        <v>69</v>
      </c>
      <c r="F37" s="10">
        <f t="shared" si="2"/>
        <v>7885.7142857142853</v>
      </c>
      <c r="H37">
        <f>SUM(C35:C39)/D37</f>
        <v>372.85714285714283</v>
      </c>
    </row>
    <row r="38" spans="1:8" ht="15.75" thickBot="1" x14ac:dyDescent="0.3">
      <c r="A38" s="20"/>
      <c r="B38" s="15" t="s">
        <v>17</v>
      </c>
      <c r="C38" s="17">
        <v>480</v>
      </c>
      <c r="D38" s="15">
        <v>7</v>
      </c>
      <c r="E38" s="15">
        <v>69</v>
      </c>
      <c r="F38" s="10">
        <f t="shared" si="2"/>
        <v>4731.4285714285716</v>
      </c>
    </row>
    <row r="39" spans="1:8" ht="15.75" thickBot="1" x14ac:dyDescent="0.3">
      <c r="A39" s="21"/>
      <c r="B39" s="15" t="s">
        <v>18</v>
      </c>
      <c r="C39" s="17">
        <v>720</v>
      </c>
      <c r="D39" s="15">
        <v>7</v>
      </c>
      <c r="E39" s="15">
        <v>69</v>
      </c>
      <c r="F39" s="10">
        <f t="shared" si="2"/>
        <v>7097.1428571428569</v>
      </c>
    </row>
    <row r="40" spans="1:8" ht="15.75" customHeight="1" thickBot="1" x14ac:dyDescent="0.3">
      <c r="A40" s="22" t="s">
        <v>29</v>
      </c>
      <c r="B40" s="23"/>
      <c r="C40" s="23"/>
      <c r="D40" s="23"/>
      <c r="E40" s="24"/>
      <c r="F40" s="11">
        <f>SUM(F35:F39)</f>
        <v>25727.142857142855</v>
      </c>
    </row>
  </sheetData>
  <mergeCells count="13">
    <mergeCell ref="A35:A39"/>
    <mergeCell ref="A40:E40"/>
    <mergeCell ref="A34:E34"/>
    <mergeCell ref="D1:D3"/>
    <mergeCell ref="A10:E10"/>
    <mergeCell ref="A16:E16"/>
    <mergeCell ref="A22:E22"/>
    <mergeCell ref="A28:E28"/>
    <mergeCell ref="A5:A9"/>
    <mergeCell ref="A11:A15"/>
    <mergeCell ref="A17:A21"/>
    <mergeCell ref="A23:A27"/>
    <mergeCell ref="A29:A3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2022-12-15T01:17:43Z</dcterms:modified>
</cp:coreProperties>
</file>