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pivotCache/pivotCacheDefinition15.xml" ContentType="application/vnd.openxmlformats-officedocument.spreadsheetml.pivotCacheDefinition+xml"/>
  <Override PartName="/xl/pivotCache/pivotCacheDefinition16.xml" ContentType="application/vnd.openxmlformats-officedocument.spreadsheetml.pivotCacheDefinition+xml"/>
  <Override PartName="/xl/pivotCache/pivotCacheDefinition17.xml" ContentType="application/vnd.openxmlformats-officedocument.spreadsheetml.pivotCacheDefinition+xml"/>
  <Override PartName="/xl/pivotCache/pivotCacheDefinition18.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drawings/drawing3.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4.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pivotTables/pivotTable17.xml" ContentType="application/vnd.openxmlformats-officedocument.spreadsheetml.pivotTable+xml"/>
  <Override PartName="/xl/drawings/drawing5.xml" ContentType="application/vnd.openxmlformats-officedocument.drawing+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pivotTables/pivotTable18.xml" ContentType="application/vnd.openxmlformats-officedocument.spreadsheetml.pivotTable+xml"/>
  <Override PartName="/xl/drawings/drawing6.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Ramya\Downloads\excel learnings\excel data sets\"/>
    </mc:Choice>
  </mc:AlternateContent>
  <xr:revisionPtr revIDLastSave="0" documentId="13_ncr:1_{4334FEFC-9EB0-4FC7-A750-606524BEEE44}" xr6:coauthVersionLast="47" xr6:coauthVersionMax="47" xr10:uidLastSave="{00000000-0000-0000-0000-000000000000}"/>
  <bookViews>
    <workbookView xWindow="-120" yWindow="-120" windowWidth="20730" windowHeight="11040" xr2:uid="{6FD6EF41-A321-4826-B04E-35FB2E06134F}"/>
  </bookViews>
  <sheets>
    <sheet name="original data" sheetId="1" r:id="rId1"/>
    <sheet name="questions" sheetId="23" r:id="rId2"/>
    <sheet name="PROBLEM1(i)" sheetId="4" r:id="rId3"/>
    <sheet name="PROBLEM1(ii)" sheetId="2" r:id="rId4"/>
    <sheet name="PROBLEM2" sheetId="12" r:id="rId5"/>
    <sheet name="PROBLEM3" sheetId="15" r:id="rId6"/>
    <sheet name="PROBLEM 4" sheetId="21" r:id="rId7"/>
    <sheet name="PROBLEM5" sheetId="22" r:id="rId8"/>
    <sheet name="missing value imputation" sheetId="5" r:id="rId9"/>
    <sheet name="Sheet8" sheetId="20" r:id="rId10"/>
    <sheet name="Sheet13" sheetId="14" r:id="rId11"/>
    <sheet name="CORRELATION WORKINGS" sheetId="19" r:id="rId12"/>
  </sheets>
  <definedNames>
    <definedName name="_xlnm._FilterDatabase" localSheetId="0" hidden="1">'original data'!$A$1:$AD$373</definedName>
    <definedName name="_xlcn.WorksheetConnection_Sheet13AAJ1" hidden="1">Sheet13!$A:$AJ</definedName>
    <definedName name="_xlcn.WorksheetConnection_Sheet4AAI1" hidden="1">'missing value imputation'!$A:$AJ</definedName>
    <definedName name="_xlcn.WorksheetConnection_Sheet7A1AJ881" hidden="1">'CORRELATION WORKINGS'!$A$1:$AJ$88</definedName>
    <definedName name="_xlcn.WorksheetConnection_Sheet8A1AK3731" hidden="1">Sheet8!$A$1:$AK$373</definedName>
  </definedNames>
  <calcPr calcId="191029"/>
  <pivotCaches>
    <pivotCache cacheId="0" r:id="rId13"/>
    <pivotCache cacheId="1" r:id="rId14"/>
    <pivotCache cacheId="2" r:id="rId15"/>
    <pivotCache cacheId="3" r:id="rId16"/>
    <pivotCache cacheId="4" r:id="rId17"/>
    <pivotCache cacheId="5" r:id="rId18"/>
    <pivotCache cacheId="6" r:id="rId19"/>
    <pivotCache cacheId="7" r:id="rId20"/>
    <pivotCache cacheId="8" r:id="rId21"/>
    <pivotCache cacheId="9" r:id="rId22"/>
    <pivotCache cacheId="10" r:id="rId23"/>
    <pivotCache cacheId="11" r:id="rId24"/>
    <pivotCache cacheId="12" r:id="rId25"/>
    <pivotCache cacheId="13" r:id="rId26"/>
    <pivotCache cacheId="14" r:id="rId27"/>
    <pivotCache cacheId="15" r:id="rId28"/>
    <pivotCache cacheId="16" r:id="rId29"/>
    <pivotCache cacheId="17" r:id="rId30"/>
  </pivotCaches>
  <extLst>
    <ext xmlns:x15="http://schemas.microsoft.com/office/spreadsheetml/2010/11/main" uri="{FCE2AD5D-F65C-4FA6-A056-5C36A1767C68}">
      <x15:dataModel>
        <x15:modelTables>
          <x15:modelTable id="Range 1" name="Range 1" connection="WorksheetConnection_Sheet4!$A:$AI"/>
          <x15:modelTable id="Range 2" name="Range 2" connection="WorksheetConnection_Sheet13!$A:$AJ"/>
          <x15:modelTable id="Range 3" name="Range 3" connection="WorksheetConnection_Sheet8!$A$1:$AK$373"/>
          <x15:modelTable id="Range 4" name="Range 4" connection="WorksheetConnection_Sheet7!$A$1:$AJ$88"/>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12" l="1"/>
  <c r="C22" i="12"/>
  <c r="C23" i="12"/>
  <c r="C24" i="12"/>
  <c r="C25" i="12"/>
  <c r="C26" i="12"/>
  <c r="C27" i="12"/>
  <c r="C28" i="12"/>
  <c r="C29" i="12"/>
  <c r="C20" i="12"/>
  <c r="AM6" i="19"/>
  <c r="AM5" i="19"/>
  <c r="AM4" i="19"/>
  <c r="AM3" i="19"/>
  <c r="AM2" i="19"/>
  <c r="AK31" i="19"/>
  <c r="AK30" i="19"/>
  <c r="AK28" i="19"/>
  <c r="AK27" i="19"/>
  <c r="AK26" i="19"/>
  <c r="AK24" i="19"/>
  <c r="AK23" i="19"/>
  <c r="AK21" i="19"/>
  <c r="AK20" i="19"/>
  <c r="AK19" i="19"/>
  <c r="AK18" i="19"/>
  <c r="AK17" i="19"/>
  <c r="AK15" i="19"/>
  <c r="AK14" i="19"/>
  <c r="AK13" i="19"/>
  <c r="AK12" i="19"/>
  <c r="AK11" i="19"/>
  <c r="AK10" i="19"/>
  <c r="AK9" i="19"/>
  <c r="AK8" i="19"/>
  <c r="AK7" i="19"/>
  <c r="AK6" i="19"/>
  <c r="AK5" i="19"/>
  <c r="AK4" i="19"/>
  <c r="AK3" i="19"/>
  <c r="AK2" i="19"/>
  <c r="AG88" i="19"/>
  <c r="AC88" i="19"/>
  <c r="Z88" i="19"/>
  <c r="T88" i="19"/>
  <c r="E88" i="19"/>
  <c r="D88" i="19"/>
  <c r="AG87" i="19"/>
  <c r="AC87" i="19"/>
  <c r="Z87" i="19"/>
  <c r="T87" i="19"/>
  <c r="E87" i="19"/>
  <c r="D87" i="19"/>
  <c r="AG86" i="19"/>
  <c r="AC86" i="19"/>
  <c r="Z86" i="19"/>
  <c r="T86" i="19"/>
  <c r="E86" i="19"/>
  <c r="D86" i="19"/>
  <c r="AG85" i="19"/>
  <c r="AC85" i="19"/>
  <c r="Z85" i="19"/>
  <c r="T85" i="19"/>
  <c r="E85" i="19"/>
  <c r="D85" i="19"/>
  <c r="AG84" i="19"/>
  <c r="AC84" i="19"/>
  <c r="Z84" i="19"/>
  <c r="T84" i="19"/>
  <c r="E84" i="19"/>
  <c r="D84" i="19"/>
  <c r="AG83" i="19"/>
  <c r="AC83" i="19"/>
  <c r="Z83" i="19"/>
  <c r="T83" i="19"/>
  <c r="E83" i="19"/>
  <c r="D83" i="19"/>
  <c r="AG82" i="19"/>
  <c r="AC82" i="19"/>
  <c r="Z82" i="19"/>
  <c r="T82" i="19"/>
  <c r="E82" i="19"/>
  <c r="D82" i="19"/>
  <c r="AG81" i="19"/>
  <c r="AC81" i="19"/>
  <c r="Z81" i="19"/>
  <c r="T81" i="19"/>
  <c r="E81" i="19"/>
  <c r="D81" i="19"/>
  <c r="AG80" i="19"/>
  <c r="AC80" i="19"/>
  <c r="Z80" i="19"/>
  <c r="T80" i="19"/>
  <c r="E80" i="19"/>
  <c r="D80" i="19"/>
  <c r="AG79" i="19"/>
  <c r="AC79" i="19"/>
  <c r="Z79" i="19"/>
  <c r="T79" i="19"/>
  <c r="E79" i="19"/>
  <c r="D79" i="19"/>
  <c r="AG78" i="19"/>
  <c r="AC78" i="19"/>
  <c r="Z78" i="19"/>
  <c r="T78" i="19"/>
  <c r="E78" i="19"/>
  <c r="D78" i="19"/>
  <c r="AG77" i="19"/>
  <c r="AC77" i="19"/>
  <c r="Z77" i="19"/>
  <c r="T77" i="19"/>
  <c r="E77" i="19"/>
  <c r="D77" i="19"/>
  <c r="AG76" i="19"/>
  <c r="AC76" i="19"/>
  <c r="Z76" i="19"/>
  <c r="T76" i="19"/>
  <c r="E76" i="19"/>
  <c r="D76" i="19"/>
  <c r="AG75" i="19"/>
  <c r="AC75" i="19"/>
  <c r="Z75" i="19"/>
  <c r="T75" i="19"/>
  <c r="E75" i="19"/>
  <c r="D75" i="19"/>
  <c r="AG74" i="19"/>
  <c r="AC74" i="19"/>
  <c r="Z74" i="19"/>
  <c r="T74" i="19"/>
  <c r="E74" i="19"/>
  <c r="D74" i="19"/>
  <c r="AG73" i="19"/>
  <c r="AC73" i="19"/>
  <c r="Z73" i="19"/>
  <c r="T73" i="19"/>
  <c r="E73" i="19"/>
  <c r="D73" i="19"/>
  <c r="AG72" i="19"/>
  <c r="AC72" i="19"/>
  <c r="Z72" i="19"/>
  <c r="T72" i="19"/>
  <c r="E72" i="19"/>
  <c r="D72" i="19"/>
  <c r="AG71" i="19"/>
  <c r="AC71" i="19"/>
  <c r="Z71" i="19"/>
  <c r="T71" i="19"/>
  <c r="E71" i="19"/>
  <c r="D71" i="19"/>
  <c r="AG70" i="19"/>
  <c r="AC70" i="19"/>
  <c r="Z70" i="19"/>
  <c r="T70" i="19"/>
  <c r="E70" i="19"/>
  <c r="D70" i="19"/>
  <c r="AG69" i="19"/>
  <c r="AC69" i="19"/>
  <c r="Z69" i="19"/>
  <c r="T69" i="19"/>
  <c r="E69" i="19"/>
  <c r="D69" i="19"/>
  <c r="AG68" i="19"/>
  <c r="AC68" i="19"/>
  <c r="Z68" i="19"/>
  <c r="T68" i="19"/>
  <c r="E68" i="19"/>
  <c r="D68" i="19"/>
  <c r="AG67" i="19"/>
  <c r="AC67" i="19"/>
  <c r="Z67" i="19"/>
  <c r="T67" i="19"/>
  <c r="E67" i="19"/>
  <c r="D67" i="19"/>
  <c r="AG66" i="19"/>
  <c r="AC66" i="19"/>
  <c r="Z66" i="19"/>
  <c r="T66" i="19"/>
  <c r="E66" i="19"/>
  <c r="D66" i="19"/>
  <c r="AG65" i="19"/>
  <c r="AC65" i="19"/>
  <c r="Z65" i="19"/>
  <c r="T65" i="19"/>
  <c r="E65" i="19"/>
  <c r="D65" i="19"/>
  <c r="AG64" i="19"/>
  <c r="AC64" i="19"/>
  <c r="Z64" i="19"/>
  <c r="T64" i="19"/>
  <c r="E64" i="19"/>
  <c r="D64" i="19"/>
  <c r="AG63" i="19"/>
  <c r="AC63" i="19"/>
  <c r="Z63" i="19"/>
  <c r="T63" i="19"/>
  <c r="E63" i="19"/>
  <c r="D63" i="19"/>
  <c r="AG62" i="19"/>
  <c r="AC62" i="19"/>
  <c r="Z62" i="19"/>
  <c r="T62" i="19"/>
  <c r="E62" i="19"/>
  <c r="D62" i="19"/>
  <c r="AG61" i="19"/>
  <c r="AC61" i="19"/>
  <c r="Z61" i="19"/>
  <c r="T61" i="19"/>
  <c r="E61" i="19"/>
  <c r="D61" i="19"/>
  <c r="AG60" i="19"/>
  <c r="AC60" i="19"/>
  <c r="Z60" i="19"/>
  <c r="T60" i="19"/>
  <c r="E60" i="19"/>
  <c r="D60" i="19"/>
  <c r="AG59" i="19"/>
  <c r="AC59" i="19"/>
  <c r="Z59" i="19"/>
  <c r="T59" i="19"/>
  <c r="E59" i="19"/>
  <c r="D59" i="19"/>
  <c r="AG58" i="19"/>
  <c r="AC58" i="19"/>
  <c r="Z58" i="19"/>
  <c r="T58" i="19"/>
  <c r="E58" i="19"/>
  <c r="D58" i="19"/>
  <c r="AG57" i="19"/>
  <c r="AC57" i="19"/>
  <c r="Z57" i="19"/>
  <c r="T57" i="19"/>
  <c r="E57" i="19"/>
  <c r="D57" i="19"/>
  <c r="AG56" i="19"/>
  <c r="AC56" i="19"/>
  <c r="Z56" i="19"/>
  <c r="T56" i="19"/>
  <c r="E56" i="19"/>
  <c r="D56" i="19"/>
  <c r="AG55" i="19"/>
  <c r="AC55" i="19"/>
  <c r="Z55" i="19"/>
  <c r="T55" i="19"/>
  <c r="E55" i="19"/>
  <c r="D55" i="19"/>
  <c r="AG54" i="19"/>
  <c r="AC54" i="19"/>
  <c r="Z54" i="19"/>
  <c r="T54" i="19"/>
  <c r="E54" i="19"/>
  <c r="D54" i="19"/>
  <c r="AG53" i="19"/>
  <c r="AC53" i="19"/>
  <c r="Z53" i="19"/>
  <c r="T53" i="19"/>
  <c r="E53" i="19"/>
  <c r="D53" i="19"/>
  <c r="AG52" i="19"/>
  <c r="AC52" i="19"/>
  <c r="Z52" i="19"/>
  <c r="T52" i="19"/>
  <c r="E52" i="19"/>
  <c r="D52" i="19"/>
  <c r="AG51" i="19"/>
  <c r="AC51" i="19"/>
  <c r="Z51" i="19"/>
  <c r="T51" i="19"/>
  <c r="E51" i="19"/>
  <c r="D51" i="19"/>
  <c r="AG50" i="19"/>
  <c r="AC50" i="19"/>
  <c r="Z50" i="19"/>
  <c r="T50" i="19"/>
  <c r="E50" i="19"/>
  <c r="D50" i="19"/>
  <c r="AG49" i="19"/>
  <c r="AC49" i="19"/>
  <c r="Z49" i="19"/>
  <c r="T49" i="19"/>
  <c r="E49" i="19"/>
  <c r="D49" i="19"/>
  <c r="AG48" i="19"/>
  <c r="AC48" i="19"/>
  <c r="Z48" i="19"/>
  <c r="T48" i="19"/>
  <c r="E48" i="19"/>
  <c r="D48" i="19"/>
  <c r="AG47" i="19"/>
  <c r="AC47" i="19"/>
  <c r="Z47" i="19"/>
  <c r="T47" i="19"/>
  <c r="E47" i="19"/>
  <c r="D47" i="19"/>
  <c r="AG46" i="19"/>
  <c r="AC46" i="19"/>
  <c r="Z46" i="19"/>
  <c r="T46" i="19"/>
  <c r="E46" i="19"/>
  <c r="D46" i="19"/>
  <c r="AG45" i="19"/>
  <c r="AC45" i="19"/>
  <c r="Z45" i="19"/>
  <c r="T45" i="19"/>
  <c r="E45" i="19"/>
  <c r="D45" i="19"/>
  <c r="AG44" i="19"/>
  <c r="AC44" i="19"/>
  <c r="Z44" i="19"/>
  <c r="T44" i="19"/>
  <c r="E44" i="19"/>
  <c r="D44" i="19"/>
  <c r="AG43" i="19"/>
  <c r="AC43" i="19"/>
  <c r="Z43" i="19"/>
  <c r="T43" i="19"/>
  <c r="E43" i="19"/>
  <c r="D43" i="19"/>
  <c r="AG42" i="19"/>
  <c r="AC42" i="19"/>
  <c r="Z42" i="19"/>
  <c r="T42" i="19"/>
  <c r="E42" i="19"/>
  <c r="D42" i="19"/>
  <c r="AG41" i="19"/>
  <c r="AC41" i="19"/>
  <c r="Z41" i="19"/>
  <c r="T41" i="19"/>
  <c r="E41" i="19"/>
  <c r="D41" i="19"/>
  <c r="AG40" i="19"/>
  <c r="AC40" i="19"/>
  <c r="Z40" i="19"/>
  <c r="T40" i="19"/>
  <c r="E40" i="19"/>
  <c r="D40" i="19"/>
  <c r="AG39" i="19"/>
  <c r="AC39" i="19"/>
  <c r="Z39" i="19"/>
  <c r="T39" i="19"/>
  <c r="E39" i="19"/>
  <c r="D39" i="19"/>
  <c r="AG38" i="19"/>
  <c r="AC38" i="19"/>
  <c r="Z38" i="19"/>
  <c r="T38" i="19"/>
  <c r="E38" i="19"/>
  <c r="D38" i="19"/>
  <c r="AG37" i="19"/>
  <c r="AC37" i="19"/>
  <c r="Z37" i="19"/>
  <c r="T37" i="19"/>
  <c r="E37" i="19"/>
  <c r="D37" i="19"/>
  <c r="AG36" i="19"/>
  <c r="AC36" i="19"/>
  <c r="Z36" i="19"/>
  <c r="T36" i="19"/>
  <c r="E36" i="19"/>
  <c r="D36" i="19"/>
  <c r="AG35" i="19"/>
  <c r="AC35" i="19"/>
  <c r="Z35" i="19"/>
  <c r="T35" i="19"/>
  <c r="E35" i="19"/>
  <c r="D35" i="19"/>
  <c r="AG34" i="19"/>
  <c r="AC34" i="19"/>
  <c r="Z34" i="19"/>
  <c r="T34" i="19"/>
  <c r="E34" i="19"/>
  <c r="D34" i="19"/>
  <c r="AG33" i="19"/>
  <c r="AC33" i="19"/>
  <c r="Z33" i="19"/>
  <c r="T33" i="19"/>
  <c r="E33" i="19"/>
  <c r="D33" i="19"/>
  <c r="AG32" i="19"/>
  <c r="AC32" i="19"/>
  <c r="Z32" i="19"/>
  <c r="T32" i="19"/>
  <c r="E32" i="19"/>
  <c r="D32" i="19"/>
  <c r="AG31" i="19"/>
  <c r="AC31" i="19"/>
  <c r="Z31" i="19"/>
  <c r="T31" i="19"/>
  <c r="E31" i="19"/>
  <c r="D31" i="19"/>
  <c r="AG30" i="19"/>
  <c r="AC30" i="19"/>
  <c r="Z30" i="19"/>
  <c r="T30" i="19"/>
  <c r="E30" i="19"/>
  <c r="D30" i="19"/>
  <c r="AG29" i="19"/>
  <c r="AC29" i="19"/>
  <c r="Z29" i="19"/>
  <c r="T29" i="19"/>
  <c r="E29" i="19"/>
  <c r="D29" i="19"/>
  <c r="AG28" i="19"/>
  <c r="AC28" i="19"/>
  <c r="Z28" i="19"/>
  <c r="T28" i="19"/>
  <c r="E28" i="19"/>
  <c r="D28" i="19"/>
  <c r="AG27" i="19"/>
  <c r="AC27" i="19"/>
  <c r="Z27" i="19"/>
  <c r="T27" i="19"/>
  <c r="E27" i="19"/>
  <c r="D27" i="19"/>
  <c r="AG26" i="19"/>
  <c r="AC26" i="19"/>
  <c r="Z26" i="19"/>
  <c r="T26" i="19"/>
  <c r="E26" i="19"/>
  <c r="D26" i="19"/>
  <c r="AG25" i="19"/>
  <c r="AC25" i="19"/>
  <c r="Z25" i="19"/>
  <c r="T25" i="19"/>
  <c r="E25" i="19"/>
  <c r="D25" i="19"/>
  <c r="AG24" i="19"/>
  <c r="AC24" i="19"/>
  <c r="Z24" i="19"/>
  <c r="T24" i="19"/>
  <c r="E24" i="19"/>
  <c r="D24" i="19"/>
  <c r="AG23" i="19"/>
  <c r="AC23" i="19"/>
  <c r="Z23" i="19"/>
  <c r="T23" i="19"/>
  <c r="E23" i="19"/>
  <c r="D23" i="19"/>
  <c r="AG22" i="19"/>
  <c r="AC22" i="19"/>
  <c r="Z22" i="19"/>
  <c r="T22" i="19"/>
  <c r="E22" i="19"/>
  <c r="D22" i="19"/>
  <c r="AG21" i="19"/>
  <c r="AC21" i="19"/>
  <c r="Z21" i="19"/>
  <c r="T21" i="19"/>
  <c r="E21" i="19"/>
  <c r="D21" i="19"/>
  <c r="AG20" i="19"/>
  <c r="AC20" i="19"/>
  <c r="Z20" i="19"/>
  <c r="T20" i="19"/>
  <c r="E20" i="19"/>
  <c r="D20" i="19"/>
  <c r="AG19" i="19"/>
  <c r="AC19" i="19"/>
  <c r="Z19" i="19"/>
  <c r="T19" i="19"/>
  <c r="E19" i="19"/>
  <c r="D19" i="19"/>
  <c r="AG18" i="19"/>
  <c r="AC18" i="19"/>
  <c r="Z18" i="19"/>
  <c r="T18" i="19"/>
  <c r="E18" i="19"/>
  <c r="D18" i="19"/>
  <c r="AG17" i="19"/>
  <c r="AC17" i="19"/>
  <c r="Z17" i="19"/>
  <c r="T17" i="19"/>
  <c r="E17" i="19"/>
  <c r="D17" i="19"/>
  <c r="AG16" i="19"/>
  <c r="AC16" i="19"/>
  <c r="Z16" i="19"/>
  <c r="T16" i="19"/>
  <c r="E16" i="19"/>
  <c r="D16" i="19"/>
  <c r="AG15" i="19"/>
  <c r="AC15" i="19"/>
  <c r="Z15" i="19"/>
  <c r="T15" i="19"/>
  <c r="E15" i="19"/>
  <c r="D15" i="19"/>
  <c r="AG14" i="19"/>
  <c r="AC14" i="19"/>
  <c r="Z14" i="19"/>
  <c r="T14" i="19"/>
  <c r="E14" i="19"/>
  <c r="D14" i="19"/>
  <c r="AG13" i="19"/>
  <c r="AC13" i="19"/>
  <c r="Z13" i="19"/>
  <c r="T13" i="19"/>
  <c r="E13" i="19"/>
  <c r="D13" i="19"/>
  <c r="AG12" i="19"/>
  <c r="AC12" i="19"/>
  <c r="Z12" i="19"/>
  <c r="T12" i="19"/>
  <c r="E12" i="19"/>
  <c r="D12" i="19"/>
  <c r="AG11" i="19"/>
  <c r="AC11" i="19"/>
  <c r="Z11" i="19"/>
  <c r="T11" i="19"/>
  <c r="E11" i="19"/>
  <c r="D11" i="19"/>
  <c r="AG10" i="19"/>
  <c r="AC10" i="19"/>
  <c r="Z10" i="19"/>
  <c r="T10" i="19"/>
  <c r="E10" i="19"/>
  <c r="D10" i="19"/>
  <c r="AG9" i="19"/>
  <c r="AC9" i="19"/>
  <c r="Z9" i="19"/>
  <c r="T9" i="19"/>
  <c r="E9" i="19"/>
  <c r="D9" i="19"/>
  <c r="AG8" i="19"/>
  <c r="AC8" i="19"/>
  <c r="Z8" i="19"/>
  <c r="T8" i="19"/>
  <c r="E8" i="19"/>
  <c r="D8" i="19"/>
  <c r="AG7" i="19"/>
  <c r="AC7" i="19"/>
  <c r="Z7" i="19"/>
  <c r="T7" i="19"/>
  <c r="E7" i="19"/>
  <c r="D7" i="19"/>
  <c r="AG6" i="19"/>
  <c r="AC6" i="19"/>
  <c r="Z6" i="19"/>
  <c r="T6" i="19"/>
  <c r="E6" i="19"/>
  <c r="D6" i="19"/>
  <c r="AG5" i="19"/>
  <c r="AC5" i="19"/>
  <c r="Z5" i="19"/>
  <c r="T5" i="19"/>
  <c r="E5" i="19"/>
  <c r="D5" i="19"/>
  <c r="AG4" i="19"/>
  <c r="AC4" i="19"/>
  <c r="Z4" i="19"/>
  <c r="T4" i="19"/>
  <c r="E4" i="19"/>
  <c r="D4" i="19"/>
  <c r="AG3" i="19"/>
  <c r="AC3" i="19"/>
  <c r="Z3" i="19"/>
  <c r="T3" i="19"/>
  <c r="E3" i="19"/>
  <c r="D3" i="19"/>
  <c r="AG2" i="19"/>
  <c r="AC2" i="19"/>
  <c r="Z2" i="19"/>
  <c r="T2" i="19"/>
  <c r="E2" i="19"/>
  <c r="D2" i="19"/>
  <c r="D2" i="5"/>
  <c r="D3" i="5"/>
  <c r="D4" i="5"/>
  <c r="D5" i="5"/>
  <c r="D6" i="5"/>
  <c r="D7" i="5"/>
  <c r="D8" i="5"/>
  <c r="D9" i="5"/>
  <c r="D10" i="5"/>
  <c r="D11" i="5"/>
  <c r="D12" i="5"/>
  <c r="D13" i="5"/>
  <c r="D14" i="5"/>
  <c r="D15" i="5"/>
  <c r="D16" i="5"/>
  <c r="D17" i="5"/>
  <c r="D18" i="5"/>
  <c r="D19" i="5"/>
  <c r="D20" i="5"/>
  <c r="D21" i="5"/>
  <c r="D22" i="5"/>
  <c r="D23" i="5"/>
  <c r="D24" i="5"/>
  <c r="D25" i="5"/>
  <c r="D26" i="5"/>
  <c r="D27" i="5"/>
  <c r="D28" i="5"/>
  <c r="D29" i="5"/>
  <c r="D30" i="5"/>
  <c r="D31" i="5"/>
  <c r="D32" i="5"/>
  <c r="D33" i="5"/>
  <c r="D34" i="5"/>
  <c r="D35" i="5"/>
  <c r="D36" i="5"/>
  <c r="D37" i="5"/>
  <c r="D38" i="5"/>
  <c r="D39" i="5"/>
  <c r="D40" i="5"/>
  <c r="D41" i="5"/>
  <c r="D42" i="5"/>
  <c r="D43" i="5"/>
  <c r="D44" i="5"/>
  <c r="D45" i="5"/>
  <c r="D46" i="5"/>
  <c r="D47" i="5"/>
  <c r="D48" i="5"/>
  <c r="D49" i="5"/>
  <c r="D50" i="5"/>
  <c r="D51" i="5"/>
  <c r="D52" i="5"/>
  <c r="D53" i="5"/>
  <c r="D54" i="5"/>
  <c r="D55" i="5"/>
  <c r="D56" i="5"/>
  <c r="D57" i="5"/>
  <c r="D58" i="5"/>
  <c r="D59" i="5"/>
  <c r="D60" i="5"/>
  <c r="D61" i="5"/>
  <c r="D62" i="5"/>
  <c r="D63" i="5"/>
  <c r="D64" i="5"/>
  <c r="D65" i="5"/>
  <c r="D66" i="5"/>
  <c r="D67" i="5"/>
  <c r="D68" i="5"/>
  <c r="D69" i="5"/>
  <c r="D70" i="5"/>
  <c r="D71" i="5"/>
  <c r="D72" i="5"/>
  <c r="D73" i="5"/>
  <c r="D74" i="5"/>
  <c r="D75" i="5"/>
  <c r="D76" i="5"/>
  <c r="D77" i="5"/>
  <c r="D78" i="5"/>
  <c r="D79" i="5"/>
  <c r="D80" i="5"/>
  <c r="D81" i="5"/>
  <c r="D82" i="5"/>
  <c r="D83" i="5"/>
  <c r="D84" i="5"/>
  <c r="D85" i="5"/>
  <c r="D86" i="5"/>
  <c r="D87" i="5"/>
  <c r="D88" i="5"/>
  <c r="D89" i="5"/>
  <c r="D90" i="5"/>
  <c r="D91" i="5"/>
  <c r="D92" i="5"/>
  <c r="D93" i="5"/>
  <c r="D94" i="5"/>
  <c r="D95" i="5"/>
  <c r="D96" i="5"/>
  <c r="D97" i="5"/>
  <c r="D98" i="5"/>
  <c r="D99" i="5"/>
  <c r="D100" i="5"/>
  <c r="D101" i="5"/>
  <c r="D102" i="5"/>
  <c r="D103" i="5"/>
  <c r="D104" i="5"/>
  <c r="D105" i="5"/>
  <c r="D106" i="5"/>
  <c r="D107" i="5"/>
  <c r="D108" i="5"/>
  <c r="D109" i="5"/>
  <c r="D110" i="5"/>
  <c r="D111" i="5"/>
  <c r="D112" i="5"/>
  <c r="D113" i="5"/>
  <c r="D114" i="5"/>
  <c r="D115" i="5"/>
  <c r="D116" i="5"/>
  <c r="D117" i="5"/>
  <c r="D118" i="5"/>
  <c r="D119" i="5"/>
  <c r="D120" i="5"/>
  <c r="D121" i="5"/>
  <c r="D122" i="5"/>
  <c r="D123" i="5"/>
  <c r="D124" i="5"/>
  <c r="D125" i="5"/>
  <c r="D126" i="5"/>
  <c r="D127" i="5"/>
  <c r="D128" i="5"/>
  <c r="D129" i="5"/>
  <c r="D130" i="5"/>
  <c r="D131" i="5"/>
  <c r="D132" i="5"/>
  <c r="D133" i="5"/>
  <c r="D134" i="5"/>
  <c r="D135" i="5"/>
  <c r="D136" i="5"/>
  <c r="D137" i="5"/>
  <c r="D138" i="5"/>
  <c r="D139" i="5"/>
  <c r="D140" i="5"/>
  <c r="D141" i="5"/>
  <c r="D142" i="5"/>
  <c r="D143" i="5"/>
  <c r="D144" i="5"/>
  <c r="D145" i="5"/>
  <c r="D146" i="5"/>
  <c r="D147" i="5"/>
  <c r="D148" i="5"/>
  <c r="D149" i="5"/>
  <c r="D150" i="5"/>
  <c r="D151" i="5"/>
  <c r="D152" i="5"/>
  <c r="D153" i="5"/>
  <c r="D154" i="5"/>
  <c r="D155" i="5"/>
  <c r="D156" i="5"/>
  <c r="D157" i="5"/>
  <c r="D158" i="5"/>
  <c r="D159" i="5"/>
  <c r="D160" i="5"/>
  <c r="D161" i="5"/>
  <c r="D162" i="5"/>
  <c r="D163" i="5"/>
  <c r="D164" i="5"/>
  <c r="D165" i="5"/>
  <c r="D166" i="5"/>
  <c r="D167" i="5"/>
  <c r="D168" i="5"/>
  <c r="D169" i="5"/>
  <c r="D170" i="5"/>
  <c r="D171" i="5"/>
  <c r="D172" i="5"/>
  <c r="D173" i="5"/>
  <c r="D174" i="5"/>
  <c r="D175" i="5"/>
  <c r="D176" i="5"/>
  <c r="D177" i="5"/>
  <c r="D178" i="5"/>
  <c r="D179" i="5"/>
  <c r="D180" i="5"/>
  <c r="D181" i="5"/>
  <c r="D182" i="5"/>
  <c r="D183" i="5"/>
  <c r="D184" i="5"/>
  <c r="D185" i="5"/>
  <c r="D186" i="5"/>
  <c r="D187" i="5"/>
  <c r="D188" i="5"/>
  <c r="D189" i="5"/>
  <c r="D190" i="5"/>
  <c r="D191" i="5"/>
  <c r="D192" i="5"/>
  <c r="D193" i="5"/>
  <c r="D194" i="5"/>
  <c r="D195" i="5"/>
  <c r="D196" i="5"/>
  <c r="D197" i="5"/>
  <c r="D198" i="5"/>
  <c r="D199" i="5"/>
  <c r="D200" i="5"/>
  <c r="D201" i="5"/>
  <c r="D202" i="5"/>
  <c r="D203" i="5"/>
  <c r="D204" i="5"/>
  <c r="D205" i="5"/>
  <c r="D206" i="5"/>
  <c r="D207" i="5"/>
  <c r="D208" i="5"/>
  <c r="D209" i="5"/>
  <c r="D210" i="5"/>
  <c r="D211" i="5"/>
  <c r="D212" i="5"/>
  <c r="D213" i="5"/>
  <c r="D214" i="5"/>
  <c r="D215" i="5"/>
  <c r="D216" i="5"/>
  <c r="D217" i="5"/>
  <c r="D218" i="5"/>
  <c r="D219" i="5"/>
  <c r="D220" i="5"/>
  <c r="D221" i="5"/>
  <c r="D222" i="5"/>
  <c r="D223" i="5"/>
  <c r="D224" i="5"/>
  <c r="D225" i="5"/>
  <c r="D226" i="5"/>
  <c r="D227" i="5"/>
  <c r="D228" i="5"/>
  <c r="D229" i="5"/>
  <c r="D230" i="5"/>
  <c r="D231" i="5"/>
  <c r="D232" i="5"/>
  <c r="D233" i="5"/>
  <c r="D234" i="5"/>
  <c r="D235" i="5"/>
  <c r="D236" i="5"/>
  <c r="D237" i="5"/>
  <c r="D238" i="5"/>
  <c r="D239" i="5"/>
  <c r="D240" i="5"/>
  <c r="D241" i="5"/>
  <c r="D242" i="5"/>
  <c r="D243" i="5"/>
  <c r="D244" i="5"/>
  <c r="D245" i="5"/>
  <c r="D246" i="5"/>
  <c r="D247" i="5"/>
  <c r="D248" i="5"/>
  <c r="D249" i="5"/>
  <c r="D250" i="5"/>
  <c r="D251" i="5"/>
  <c r="D252" i="5"/>
  <c r="D253" i="5"/>
  <c r="D254" i="5"/>
  <c r="D255" i="5"/>
  <c r="D256" i="5"/>
  <c r="D257" i="5"/>
  <c r="D258" i="5"/>
  <c r="D259" i="5"/>
  <c r="D260" i="5"/>
  <c r="D261" i="5"/>
  <c r="D262" i="5"/>
  <c r="D263" i="5"/>
  <c r="D264" i="5"/>
  <c r="D265" i="5"/>
  <c r="D266" i="5"/>
  <c r="D267" i="5"/>
  <c r="D268" i="5"/>
  <c r="D269" i="5"/>
  <c r="D270" i="5"/>
  <c r="D271" i="5"/>
  <c r="D272" i="5"/>
  <c r="D273" i="5"/>
  <c r="D274" i="5"/>
  <c r="D275" i="5"/>
  <c r="D276" i="5"/>
  <c r="D277" i="5"/>
  <c r="D278" i="5"/>
  <c r="D279" i="5"/>
  <c r="D280" i="5"/>
  <c r="D281" i="5"/>
  <c r="D282" i="5"/>
  <c r="D283" i="5"/>
  <c r="D284" i="5"/>
  <c r="D285" i="5"/>
  <c r="D286" i="5"/>
  <c r="D287" i="5"/>
  <c r="D288" i="5"/>
  <c r="D289" i="5"/>
  <c r="D290" i="5"/>
  <c r="D291" i="5"/>
  <c r="D292" i="5"/>
  <c r="D293" i="5"/>
  <c r="D294" i="5"/>
  <c r="D295" i="5"/>
  <c r="D296" i="5"/>
  <c r="D297" i="5"/>
  <c r="D298" i="5"/>
  <c r="D299" i="5"/>
  <c r="D300" i="5"/>
  <c r="D301" i="5"/>
  <c r="D302" i="5"/>
  <c r="D303" i="5"/>
  <c r="D304" i="5"/>
  <c r="D305" i="5"/>
  <c r="D306" i="5"/>
  <c r="D307" i="5"/>
  <c r="D308" i="5"/>
  <c r="D309" i="5"/>
  <c r="D310" i="5"/>
  <c r="D311" i="5"/>
  <c r="D312" i="5"/>
  <c r="D313" i="5"/>
  <c r="D314" i="5"/>
  <c r="D315" i="5"/>
  <c r="D316" i="5"/>
  <c r="D317" i="5"/>
  <c r="D318" i="5"/>
  <c r="D319" i="5"/>
  <c r="D320" i="5"/>
  <c r="D321" i="5"/>
  <c r="D322" i="5"/>
  <c r="D323" i="5"/>
  <c r="D324" i="5"/>
  <c r="D325" i="5"/>
  <c r="D326" i="5"/>
  <c r="D327" i="5"/>
  <c r="D328" i="5"/>
  <c r="D329" i="5"/>
  <c r="D330" i="5"/>
  <c r="D331" i="5"/>
  <c r="D332" i="5"/>
  <c r="D333" i="5"/>
  <c r="D334" i="5"/>
  <c r="D335" i="5"/>
  <c r="D336" i="5"/>
  <c r="D337" i="5"/>
  <c r="D338" i="5"/>
  <c r="D339" i="5"/>
  <c r="D340" i="5"/>
  <c r="D341" i="5"/>
  <c r="D342" i="5"/>
  <c r="D343" i="5"/>
  <c r="D344" i="5"/>
  <c r="D345" i="5"/>
  <c r="D346" i="5"/>
  <c r="D347" i="5"/>
  <c r="D348" i="5"/>
  <c r="D349" i="5"/>
  <c r="D350" i="5"/>
  <c r="D351" i="5"/>
  <c r="D352" i="5"/>
  <c r="D353" i="5"/>
  <c r="D354" i="5"/>
  <c r="D355" i="5"/>
  <c r="D356" i="5"/>
  <c r="D357" i="5"/>
  <c r="D358" i="5"/>
  <c r="D359" i="5"/>
  <c r="D360" i="5"/>
  <c r="D361" i="5"/>
  <c r="D362" i="5"/>
  <c r="D363" i="5"/>
  <c r="D364" i="5"/>
  <c r="D365" i="5"/>
  <c r="D366" i="5"/>
  <c r="D367" i="5"/>
  <c r="D368" i="5"/>
  <c r="D369" i="5"/>
  <c r="D370" i="5"/>
  <c r="D371" i="5"/>
  <c r="D372" i="5"/>
  <c r="D373" i="5"/>
  <c r="AH373" i="20"/>
  <c r="AD373" i="20"/>
  <c r="AA373" i="20"/>
  <c r="U373" i="20"/>
  <c r="F373" i="20"/>
  <c r="D373" i="20"/>
  <c r="AH372" i="20"/>
  <c r="AD372" i="20"/>
  <c r="AA372" i="20"/>
  <c r="U372" i="20"/>
  <c r="F372" i="20"/>
  <c r="D372" i="20"/>
  <c r="AH371" i="20"/>
  <c r="AD371" i="20"/>
  <c r="AA371" i="20"/>
  <c r="U371" i="20"/>
  <c r="F371" i="20"/>
  <c r="D371" i="20"/>
  <c r="AH370" i="20"/>
  <c r="AD370" i="20"/>
  <c r="AA370" i="20"/>
  <c r="U370" i="20"/>
  <c r="F370" i="20"/>
  <c r="D370" i="20"/>
  <c r="AH369" i="20"/>
  <c r="AD369" i="20"/>
  <c r="AA369" i="20"/>
  <c r="U369" i="20"/>
  <c r="F369" i="20"/>
  <c r="D369" i="20"/>
  <c r="AH368" i="20"/>
  <c r="AD368" i="20"/>
  <c r="AA368" i="20"/>
  <c r="U368" i="20"/>
  <c r="F368" i="20"/>
  <c r="D368" i="20"/>
  <c r="AH367" i="20"/>
  <c r="AD367" i="20"/>
  <c r="AA367" i="20"/>
  <c r="U367" i="20"/>
  <c r="F367" i="20"/>
  <c r="D367" i="20"/>
  <c r="AH366" i="20"/>
  <c r="AD366" i="20"/>
  <c r="AA366" i="20"/>
  <c r="U366" i="20"/>
  <c r="F366" i="20"/>
  <c r="D366" i="20"/>
  <c r="AH365" i="20"/>
  <c r="AD365" i="20"/>
  <c r="AA365" i="20"/>
  <c r="U365" i="20"/>
  <c r="F365" i="20"/>
  <c r="D365" i="20"/>
  <c r="AH364" i="20"/>
  <c r="AD364" i="20"/>
  <c r="AA364" i="20"/>
  <c r="U364" i="20"/>
  <c r="F364" i="20"/>
  <c r="D364" i="20"/>
  <c r="AH363" i="20"/>
  <c r="AD363" i="20"/>
  <c r="AA363" i="20"/>
  <c r="U363" i="20"/>
  <c r="F363" i="20"/>
  <c r="D363" i="20"/>
  <c r="AH362" i="20"/>
  <c r="AD362" i="20"/>
  <c r="AA362" i="20"/>
  <c r="U362" i="20"/>
  <c r="F362" i="20"/>
  <c r="D362" i="20"/>
  <c r="AH361" i="20"/>
  <c r="AD361" i="20"/>
  <c r="AA361" i="20"/>
  <c r="U361" i="20"/>
  <c r="F361" i="20"/>
  <c r="D361" i="20"/>
  <c r="AH360" i="20"/>
  <c r="AD360" i="20"/>
  <c r="AA360" i="20"/>
  <c r="U360" i="20"/>
  <c r="F360" i="20"/>
  <c r="D360" i="20"/>
  <c r="AH359" i="20"/>
  <c r="AD359" i="20"/>
  <c r="AA359" i="20"/>
  <c r="U359" i="20"/>
  <c r="F359" i="20"/>
  <c r="D359" i="20"/>
  <c r="AH358" i="20"/>
  <c r="AD358" i="20"/>
  <c r="AA358" i="20"/>
  <c r="U358" i="20"/>
  <c r="F358" i="20"/>
  <c r="D358" i="20"/>
  <c r="AH357" i="20"/>
  <c r="AD357" i="20"/>
  <c r="AA357" i="20"/>
  <c r="U357" i="20"/>
  <c r="F357" i="20"/>
  <c r="D357" i="20"/>
  <c r="AH356" i="20"/>
  <c r="AD356" i="20"/>
  <c r="AA356" i="20"/>
  <c r="U356" i="20"/>
  <c r="F356" i="20"/>
  <c r="D356" i="20"/>
  <c r="AH355" i="20"/>
  <c r="AD355" i="20"/>
  <c r="AA355" i="20"/>
  <c r="U355" i="20"/>
  <c r="F355" i="20"/>
  <c r="D355" i="20"/>
  <c r="AH354" i="20"/>
  <c r="AD354" i="20"/>
  <c r="AA354" i="20"/>
  <c r="U354" i="20"/>
  <c r="F354" i="20"/>
  <c r="D354" i="20"/>
  <c r="AH353" i="20"/>
  <c r="AD353" i="20"/>
  <c r="AA353" i="20"/>
  <c r="U353" i="20"/>
  <c r="F353" i="20"/>
  <c r="D353" i="20"/>
  <c r="AH352" i="20"/>
  <c r="AD352" i="20"/>
  <c r="AA352" i="20"/>
  <c r="U352" i="20"/>
  <c r="F352" i="20"/>
  <c r="D352" i="20"/>
  <c r="AH351" i="20"/>
  <c r="AD351" i="20"/>
  <c r="AA351" i="20"/>
  <c r="U351" i="20"/>
  <c r="F351" i="20"/>
  <c r="D351" i="20"/>
  <c r="AH350" i="20"/>
  <c r="AD350" i="20"/>
  <c r="AA350" i="20"/>
  <c r="U350" i="20"/>
  <c r="F350" i="20"/>
  <c r="D350" i="20"/>
  <c r="AH349" i="20"/>
  <c r="AD349" i="20"/>
  <c r="AA349" i="20"/>
  <c r="U349" i="20"/>
  <c r="F349" i="20"/>
  <c r="D349" i="20"/>
  <c r="AH348" i="20"/>
  <c r="AD348" i="20"/>
  <c r="AA348" i="20"/>
  <c r="U348" i="20"/>
  <c r="F348" i="20"/>
  <c r="D348" i="20"/>
  <c r="AH347" i="20"/>
  <c r="AD347" i="20"/>
  <c r="AA347" i="20"/>
  <c r="U347" i="20"/>
  <c r="F347" i="20"/>
  <c r="D347" i="20"/>
  <c r="AH346" i="20"/>
  <c r="AD346" i="20"/>
  <c r="AA346" i="20"/>
  <c r="U346" i="20"/>
  <c r="F346" i="20"/>
  <c r="D346" i="20"/>
  <c r="AH345" i="20"/>
  <c r="AD345" i="20"/>
  <c r="AA345" i="20"/>
  <c r="U345" i="20"/>
  <c r="F345" i="20"/>
  <c r="D345" i="20"/>
  <c r="AH344" i="20"/>
  <c r="AD344" i="20"/>
  <c r="AA344" i="20"/>
  <c r="U344" i="20"/>
  <c r="F344" i="20"/>
  <c r="D344" i="20"/>
  <c r="AH343" i="20"/>
  <c r="AD343" i="20"/>
  <c r="AA343" i="20"/>
  <c r="U343" i="20"/>
  <c r="F343" i="20"/>
  <c r="D343" i="20"/>
  <c r="AH342" i="20"/>
  <c r="AD342" i="20"/>
  <c r="AA342" i="20"/>
  <c r="U342" i="20"/>
  <c r="F342" i="20"/>
  <c r="D342" i="20"/>
  <c r="AH341" i="20"/>
  <c r="AD341" i="20"/>
  <c r="AA341" i="20"/>
  <c r="U341" i="20"/>
  <c r="F341" i="20"/>
  <c r="D341" i="20"/>
  <c r="AH340" i="20"/>
  <c r="AD340" i="20"/>
  <c r="AA340" i="20"/>
  <c r="U340" i="20"/>
  <c r="F340" i="20"/>
  <c r="D340" i="20"/>
  <c r="AH339" i="20"/>
  <c r="AD339" i="20"/>
  <c r="AA339" i="20"/>
  <c r="U339" i="20"/>
  <c r="F339" i="20"/>
  <c r="D339" i="20"/>
  <c r="AH338" i="20"/>
  <c r="AD338" i="20"/>
  <c r="AA338" i="20"/>
  <c r="U338" i="20"/>
  <c r="F338" i="20"/>
  <c r="D338" i="20"/>
  <c r="AH337" i="20"/>
  <c r="AD337" i="20"/>
  <c r="AA337" i="20"/>
  <c r="U337" i="20"/>
  <c r="F337" i="20"/>
  <c r="D337" i="20"/>
  <c r="AH336" i="20"/>
  <c r="AD336" i="20"/>
  <c r="AA336" i="20"/>
  <c r="U336" i="20"/>
  <c r="F336" i="20"/>
  <c r="D336" i="20"/>
  <c r="AH335" i="20"/>
  <c r="AD335" i="20"/>
  <c r="AA335" i="20"/>
  <c r="U335" i="20"/>
  <c r="F335" i="20"/>
  <c r="D335" i="20"/>
  <c r="AH334" i="20"/>
  <c r="AD334" i="20"/>
  <c r="AA334" i="20"/>
  <c r="U334" i="20"/>
  <c r="F334" i="20"/>
  <c r="D334" i="20"/>
  <c r="AH333" i="20"/>
  <c r="AD333" i="20"/>
  <c r="AA333" i="20"/>
  <c r="U333" i="20"/>
  <c r="F333" i="20"/>
  <c r="D333" i="20"/>
  <c r="AH332" i="20"/>
  <c r="AD332" i="20"/>
  <c r="AA332" i="20"/>
  <c r="U332" i="20"/>
  <c r="F332" i="20"/>
  <c r="D332" i="20"/>
  <c r="AH331" i="20"/>
  <c r="AD331" i="20"/>
  <c r="AA331" i="20"/>
  <c r="U331" i="20"/>
  <c r="F331" i="20"/>
  <c r="D331" i="20"/>
  <c r="AH330" i="20"/>
  <c r="AD330" i="20"/>
  <c r="AA330" i="20"/>
  <c r="U330" i="20"/>
  <c r="F330" i="20"/>
  <c r="D330" i="20"/>
  <c r="AH329" i="20"/>
  <c r="AD329" i="20"/>
  <c r="AA329" i="20"/>
  <c r="U329" i="20"/>
  <c r="F329" i="20"/>
  <c r="D329" i="20"/>
  <c r="AH328" i="20"/>
  <c r="AD328" i="20"/>
  <c r="AA328" i="20"/>
  <c r="U328" i="20"/>
  <c r="F328" i="20"/>
  <c r="D328" i="20"/>
  <c r="AH327" i="20"/>
  <c r="AD327" i="20"/>
  <c r="AA327" i="20"/>
  <c r="U327" i="20"/>
  <c r="F327" i="20"/>
  <c r="D327" i="20"/>
  <c r="AH326" i="20"/>
  <c r="AD326" i="20"/>
  <c r="AA326" i="20"/>
  <c r="U326" i="20"/>
  <c r="F326" i="20"/>
  <c r="D326" i="20"/>
  <c r="AH325" i="20"/>
  <c r="AD325" i="20"/>
  <c r="AA325" i="20"/>
  <c r="U325" i="20"/>
  <c r="F325" i="20"/>
  <c r="D325" i="20"/>
  <c r="AH324" i="20"/>
  <c r="AD324" i="20"/>
  <c r="AA324" i="20"/>
  <c r="U324" i="20"/>
  <c r="F324" i="20"/>
  <c r="D324" i="20"/>
  <c r="AH323" i="20"/>
  <c r="AD323" i="20"/>
  <c r="AA323" i="20"/>
  <c r="U323" i="20"/>
  <c r="F323" i="20"/>
  <c r="D323" i="20"/>
  <c r="AH322" i="20"/>
  <c r="AD322" i="20"/>
  <c r="AA322" i="20"/>
  <c r="U322" i="20"/>
  <c r="F322" i="20"/>
  <c r="D322" i="20"/>
  <c r="AH321" i="20"/>
  <c r="AD321" i="20"/>
  <c r="AA321" i="20"/>
  <c r="U321" i="20"/>
  <c r="F321" i="20"/>
  <c r="D321" i="20"/>
  <c r="AH320" i="20"/>
  <c r="AD320" i="20"/>
  <c r="AA320" i="20"/>
  <c r="U320" i="20"/>
  <c r="F320" i="20"/>
  <c r="D320" i="20"/>
  <c r="AH319" i="20"/>
  <c r="AD319" i="20"/>
  <c r="AA319" i="20"/>
  <c r="U319" i="20"/>
  <c r="F319" i="20"/>
  <c r="D319" i="20"/>
  <c r="AH318" i="20"/>
  <c r="AD318" i="20"/>
  <c r="AA318" i="20"/>
  <c r="U318" i="20"/>
  <c r="F318" i="20"/>
  <c r="D318" i="20"/>
  <c r="AH317" i="20"/>
  <c r="AD317" i="20"/>
  <c r="AA317" i="20"/>
  <c r="U317" i="20"/>
  <c r="F317" i="20"/>
  <c r="D317" i="20"/>
  <c r="AH316" i="20"/>
  <c r="AD316" i="20"/>
  <c r="AA316" i="20"/>
  <c r="U316" i="20"/>
  <c r="F316" i="20"/>
  <c r="D316" i="20"/>
  <c r="AH315" i="20"/>
  <c r="AD315" i="20"/>
  <c r="AA315" i="20"/>
  <c r="U315" i="20"/>
  <c r="F315" i="20"/>
  <c r="D315" i="20"/>
  <c r="AH314" i="20"/>
  <c r="AD314" i="20"/>
  <c r="AA314" i="20"/>
  <c r="U314" i="20"/>
  <c r="F314" i="20"/>
  <c r="D314" i="20"/>
  <c r="AH313" i="20"/>
  <c r="AD313" i="20"/>
  <c r="AA313" i="20"/>
  <c r="U313" i="20"/>
  <c r="F313" i="20"/>
  <c r="D313" i="20"/>
  <c r="AH312" i="20"/>
  <c r="AD312" i="20"/>
  <c r="AA312" i="20"/>
  <c r="U312" i="20"/>
  <c r="F312" i="20"/>
  <c r="D312" i="20"/>
  <c r="AH311" i="20"/>
  <c r="AD311" i="20"/>
  <c r="AA311" i="20"/>
  <c r="U311" i="20"/>
  <c r="F311" i="20"/>
  <c r="D311" i="20"/>
  <c r="AH310" i="20"/>
  <c r="AD310" i="20"/>
  <c r="AA310" i="20"/>
  <c r="U310" i="20"/>
  <c r="F310" i="20"/>
  <c r="D310" i="20"/>
  <c r="AH309" i="20"/>
  <c r="AD309" i="20"/>
  <c r="AA309" i="20"/>
  <c r="U309" i="20"/>
  <c r="F309" i="20"/>
  <c r="D309" i="20"/>
  <c r="AH308" i="20"/>
  <c r="AD308" i="20"/>
  <c r="AA308" i="20"/>
  <c r="U308" i="20"/>
  <c r="F308" i="20"/>
  <c r="D308" i="20"/>
  <c r="AH307" i="20"/>
  <c r="AD307" i="20"/>
  <c r="AA307" i="20"/>
  <c r="U307" i="20"/>
  <c r="F307" i="20"/>
  <c r="D307" i="20"/>
  <c r="AH306" i="20"/>
  <c r="AD306" i="20"/>
  <c r="AA306" i="20"/>
  <c r="U306" i="20"/>
  <c r="F306" i="20"/>
  <c r="D306" i="20"/>
  <c r="AH305" i="20"/>
  <c r="AD305" i="20"/>
  <c r="AA305" i="20"/>
  <c r="U305" i="20"/>
  <c r="F305" i="20"/>
  <c r="D305" i="20"/>
  <c r="AH304" i="20"/>
  <c r="AD304" i="20"/>
  <c r="AA304" i="20"/>
  <c r="U304" i="20"/>
  <c r="F304" i="20"/>
  <c r="D304" i="20"/>
  <c r="AH303" i="20"/>
  <c r="AD303" i="20"/>
  <c r="AA303" i="20"/>
  <c r="U303" i="20"/>
  <c r="F303" i="20"/>
  <c r="D303" i="20"/>
  <c r="AH302" i="20"/>
  <c r="AD302" i="20"/>
  <c r="AA302" i="20"/>
  <c r="U302" i="20"/>
  <c r="F302" i="20"/>
  <c r="D302" i="20"/>
  <c r="AH301" i="20"/>
  <c r="AD301" i="20"/>
  <c r="AA301" i="20"/>
  <c r="U301" i="20"/>
  <c r="F301" i="20"/>
  <c r="D301" i="20"/>
  <c r="AH300" i="20"/>
  <c r="AD300" i="20"/>
  <c r="AA300" i="20"/>
  <c r="U300" i="20"/>
  <c r="F300" i="20"/>
  <c r="D300" i="20"/>
  <c r="AH299" i="20"/>
  <c r="AD299" i="20"/>
  <c r="AA299" i="20"/>
  <c r="U299" i="20"/>
  <c r="F299" i="20"/>
  <c r="D299" i="20"/>
  <c r="AH298" i="20"/>
  <c r="AD298" i="20"/>
  <c r="AA298" i="20"/>
  <c r="U298" i="20"/>
  <c r="F298" i="20"/>
  <c r="D298" i="20"/>
  <c r="AH297" i="20"/>
  <c r="AD297" i="20"/>
  <c r="AA297" i="20"/>
  <c r="U297" i="20"/>
  <c r="F297" i="20"/>
  <c r="D297" i="20"/>
  <c r="AH296" i="20"/>
  <c r="AD296" i="20"/>
  <c r="AA296" i="20"/>
  <c r="U296" i="20"/>
  <c r="F296" i="20"/>
  <c r="D296" i="20"/>
  <c r="AH295" i="20"/>
  <c r="AD295" i="20"/>
  <c r="AA295" i="20"/>
  <c r="U295" i="20"/>
  <c r="F295" i="20"/>
  <c r="D295" i="20"/>
  <c r="AH294" i="20"/>
  <c r="AD294" i="20"/>
  <c r="AA294" i="20"/>
  <c r="U294" i="20"/>
  <c r="F294" i="20"/>
  <c r="D294" i="20"/>
  <c r="AH293" i="20"/>
  <c r="AD293" i="20"/>
  <c r="AA293" i="20"/>
  <c r="U293" i="20"/>
  <c r="F293" i="20"/>
  <c r="D293" i="20"/>
  <c r="AH292" i="20"/>
  <c r="AD292" i="20"/>
  <c r="AA292" i="20"/>
  <c r="U292" i="20"/>
  <c r="F292" i="20"/>
  <c r="D292" i="20"/>
  <c r="AH291" i="20"/>
  <c r="AD291" i="20"/>
  <c r="AA291" i="20"/>
  <c r="U291" i="20"/>
  <c r="F291" i="20"/>
  <c r="D291" i="20"/>
  <c r="AH290" i="20"/>
  <c r="AD290" i="20"/>
  <c r="AA290" i="20"/>
  <c r="U290" i="20"/>
  <c r="F290" i="20"/>
  <c r="D290" i="20"/>
  <c r="AH289" i="20"/>
  <c r="AD289" i="20"/>
  <c r="AA289" i="20"/>
  <c r="U289" i="20"/>
  <c r="F289" i="20"/>
  <c r="D289" i="20"/>
  <c r="AH288" i="20"/>
  <c r="AD288" i="20"/>
  <c r="AA288" i="20"/>
  <c r="U288" i="20"/>
  <c r="F288" i="20"/>
  <c r="D288" i="20"/>
  <c r="AH287" i="20"/>
  <c r="AD287" i="20"/>
  <c r="AA287" i="20"/>
  <c r="U287" i="20"/>
  <c r="F287" i="20"/>
  <c r="D287" i="20"/>
  <c r="AH286" i="20"/>
  <c r="AD286" i="20"/>
  <c r="AA286" i="20"/>
  <c r="U286" i="20"/>
  <c r="F286" i="20"/>
  <c r="D286" i="20"/>
  <c r="AH285" i="20"/>
  <c r="AD285" i="20"/>
  <c r="AA285" i="20"/>
  <c r="U285" i="20"/>
  <c r="F285" i="20"/>
  <c r="D285" i="20"/>
  <c r="AH284" i="20"/>
  <c r="AD284" i="20"/>
  <c r="AA284" i="20"/>
  <c r="U284" i="20"/>
  <c r="F284" i="20"/>
  <c r="D284" i="20"/>
  <c r="AH283" i="20"/>
  <c r="AD283" i="20"/>
  <c r="AA283" i="20"/>
  <c r="U283" i="20"/>
  <c r="F283" i="20"/>
  <c r="D283" i="20"/>
  <c r="AH282" i="20"/>
  <c r="AD282" i="20"/>
  <c r="AA282" i="20"/>
  <c r="U282" i="20"/>
  <c r="F282" i="20"/>
  <c r="D282" i="20"/>
  <c r="AH281" i="20"/>
  <c r="AD281" i="20"/>
  <c r="AA281" i="20"/>
  <c r="U281" i="20"/>
  <c r="F281" i="20"/>
  <c r="D281" i="20"/>
  <c r="AH280" i="20"/>
  <c r="AD280" i="20"/>
  <c r="AA280" i="20"/>
  <c r="U280" i="20"/>
  <c r="F280" i="20"/>
  <c r="D280" i="20"/>
  <c r="AH279" i="20"/>
  <c r="AD279" i="20"/>
  <c r="AA279" i="20"/>
  <c r="U279" i="20"/>
  <c r="F279" i="20"/>
  <c r="D279" i="20"/>
  <c r="AH278" i="20"/>
  <c r="AD278" i="20"/>
  <c r="AA278" i="20"/>
  <c r="U278" i="20"/>
  <c r="F278" i="20"/>
  <c r="D278" i="20"/>
  <c r="AH277" i="20"/>
  <c r="AD277" i="20"/>
  <c r="AA277" i="20"/>
  <c r="U277" i="20"/>
  <c r="F277" i="20"/>
  <c r="D277" i="20"/>
  <c r="AH276" i="20"/>
  <c r="AD276" i="20"/>
  <c r="AA276" i="20"/>
  <c r="U276" i="20"/>
  <c r="F276" i="20"/>
  <c r="D276" i="20"/>
  <c r="AH275" i="20"/>
  <c r="AD275" i="20"/>
  <c r="AA275" i="20"/>
  <c r="U275" i="20"/>
  <c r="F275" i="20"/>
  <c r="D275" i="20"/>
  <c r="AH274" i="20"/>
  <c r="AD274" i="20"/>
  <c r="AA274" i="20"/>
  <c r="U274" i="20"/>
  <c r="F274" i="20"/>
  <c r="D274" i="20"/>
  <c r="AH273" i="20"/>
  <c r="AD273" i="20"/>
  <c r="AA273" i="20"/>
  <c r="U273" i="20"/>
  <c r="F273" i="20"/>
  <c r="D273" i="20"/>
  <c r="AH272" i="20"/>
  <c r="AD272" i="20"/>
  <c r="AA272" i="20"/>
  <c r="U272" i="20"/>
  <c r="F272" i="20"/>
  <c r="D272" i="20"/>
  <c r="AH271" i="20"/>
  <c r="AD271" i="20"/>
  <c r="AA271" i="20"/>
  <c r="U271" i="20"/>
  <c r="F271" i="20"/>
  <c r="D271" i="20"/>
  <c r="AH270" i="20"/>
  <c r="AD270" i="20"/>
  <c r="AA270" i="20"/>
  <c r="U270" i="20"/>
  <c r="F270" i="20"/>
  <c r="D270" i="20"/>
  <c r="AH269" i="20"/>
  <c r="AD269" i="20"/>
  <c r="AA269" i="20"/>
  <c r="U269" i="20"/>
  <c r="F269" i="20"/>
  <c r="D269" i="20"/>
  <c r="AH268" i="20"/>
  <c r="AD268" i="20"/>
  <c r="AA268" i="20"/>
  <c r="U268" i="20"/>
  <c r="F268" i="20"/>
  <c r="D268" i="20"/>
  <c r="AH267" i="20"/>
  <c r="AD267" i="20"/>
  <c r="AA267" i="20"/>
  <c r="U267" i="20"/>
  <c r="F267" i="20"/>
  <c r="D267" i="20"/>
  <c r="AH266" i="20"/>
  <c r="AD266" i="20"/>
  <c r="AA266" i="20"/>
  <c r="U266" i="20"/>
  <c r="F266" i="20"/>
  <c r="D266" i="20"/>
  <c r="AJ265" i="20"/>
  <c r="AF265" i="20"/>
  <c r="Y265" i="20"/>
  <c r="X265" i="20"/>
  <c r="V265" i="20"/>
  <c r="T265" i="20"/>
  <c r="S265" i="20"/>
  <c r="R265" i="20"/>
  <c r="Q265" i="20"/>
  <c r="P265" i="20"/>
  <c r="O265" i="20"/>
  <c r="N265" i="20"/>
  <c r="M265" i="20"/>
  <c r="L265" i="20"/>
  <c r="K265" i="20"/>
  <c r="J265" i="20"/>
  <c r="F265" i="20" s="1"/>
  <c r="I265" i="20"/>
  <c r="H265" i="20"/>
  <c r="G265" i="20"/>
  <c r="D265" i="20"/>
  <c r="AF264" i="20"/>
  <c r="AE264" i="20"/>
  <c r="AD264" i="20" s="1"/>
  <c r="AC264" i="20"/>
  <c r="Y264" i="20"/>
  <c r="W264" i="20"/>
  <c r="S264" i="20"/>
  <c r="Q264" i="20"/>
  <c r="P264" i="20"/>
  <c r="O264" i="20"/>
  <c r="N264" i="20"/>
  <c r="M264" i="20"/>
  <c r="L264" i="20"/>
  <c r="K264" i="20"/>
  <c r="J264" i="20"/>
  <c r="I264" i="20"/>
  <c r="D264" i="20"/>
  <c r="AF263" i="20"/>
  <c r="AE263" i="20"/>
  <c r="AD263" i="20" s="1"/>
  <c r="AC263" i="20"/>
  <c r="Y263" i="20"/>
  <c r="W263" i="20"/>
  <c r="S263" i="20"/>
  <c r="Q263" i="20"/>
  <c r="P263" i="20"/>
  <c r="O263" i="20"/>
  <c r="N263" i="20"/>
  <c r="M263" i="20"/>
  <c r="L263" i="20"/>
  <c r="K263" i="20"/>
  <c r="J263" i="20"/>
  <c r="I263" i="20"/>
  <c r="D263" i="20"/>
  <c r="AK262" i="20"/>
  <c r="AK265" i="20" s="1"/>
  <c r="AJ262" i="20"/>
  <c r="AI262" i="20"/>
  <c r="AH262" i="20" s="1"/>
  <c r="AG262" i="20"/>
  <c r="AG265" i="20" s="1"/>
  <c r="AE262" i="20"/>
  <c r="AE265" i="20" s="1"/>
  <c r="AD265" i="20" s="1"/>
  <c r="AD262" i="20"/>
  <c r="AC262" i="20"/>
  <c r="AC265" i="20" s="1"/>
  <c r="AB262" i="20"/>
  <c r="AB265" i="20" s="1"/>
  <c r="AA265" i="20" s="1"/>
  <c r="Z262" i="20"/>
  <c r="Z265" i="20" s="1"/>
  <c r="X262" i="20"/>
  <c r="W262" i="20"/>
  <c r="W265" i="20" s="1"/>
  <c r="V262" i="20"/>
  <c r="U262" i="20"/>
  <c r="T262" i="20"/>
  <c r="R262" i="20"/>
  <c r="H262" i="20"/>
  <c r="F262" i="20"/>
  <c r="D262" i="20"/>
  <c r="AK261" i="20"/>
  <c r="AK264" i="20" s="1"/>
  <c r="AJ261" i="20"/>
  <c r="AJ264" i="20" s="1"/>
  <c r="AI261" i="20"/>
  <c r="AH261" i="20" s="1"/>
  <c r="AG261" i="20"/>
  <c r="AG264" i="20" s="1"/>
  <c r="AE261" i="20"/>
  <c r="AD261" i="20"/>
  <c r="AC261" i="20"/>
  <c r="AB261" i="20"/>
  <c r="AB264" i="20" s="1"/>
  <c r="AA264" i="20" s="1"/>
  <c r="Z261" i="20"/>
  <c r="Z264" i="20" s="1"/>
  <c r="X261" i="20"/>
  <c r="X264" i="20" s="1"/>
  <c r="W261" i="20"/>
  <c r="V261" i="20"/>
  <c r="V264" i="20" s="1"/>
  <c r="T261" i="20"/>
  <c r="T264" i="20" s="1"/>
  <c r="R261" i="20"/>
  <c r="R264" i="20" s="1"/>
  <c r="H261" i="20"/>
  <c r="H264" i="20" s="1"/>
  <c r="F261" i="20"/>
  <c r="D261" i="20"/>
  <c r="AK260" i="20"/>
  <c r="AK263" i="20" s="1"/>
  <c r="AJ260" i="20"/>
  <c r="AJ263" i="20" s="1"/>
  <c r="AI260" i="20"/>
  <c r="AH260" i="20" s="1"/>
  <c r="AG260" i="20"/>
  <c r="AG263" i="20" s="1"/>
  <c r="AE260" i="20"/>
  <c r="AD260" i="20"/>
  <c r="AC260" i="20"/>
  <c r="AB260" i="20"/>
  <c r="AB263" i="20" s="1"/>
  <c r="AA263" i="20" s="1"/>
  <c r="Z260" i="20"/>
  <c r="Z263" i="20" s="1"/>
  <c r="X260" i="20"/>
  <c r="X263" i="20" s="1"/>
  <c r="W260" i="20"/>
  <c r="V260" i="20"/>
  <c r="V263" i="20" s="1"/>
  <c r="U260" i="20"/>
  <c r="T260" i="20"/>
  <c r="T263" i="20" s="1"/>
  <c r="R260" i="20"/>
  <c r="R263" i="20" s="1"/>
  <c r="H260" i="20"/>
  <c r="H263" i="20" s="1"/>
  <c r="F263" i="20" s="1"/>
  <c r="F260" i="20"/>
  <c r="D260" i="20"/>
  <c r="AH259" i="20"/>
  <c r="AD259" i="20"/>
  <c r="AA259" i="20"/>
  <c r="U259" i="20"/>
  <c r="F259" i="20"/>
  <c r="D259" i="20"/>
  <c r="AH258" i="20"/>
  <c r="AD258" i="20"/>
  <c r="AA258" i="20"/>
  <c r="U258" i="20"/>
  <c r="F258" i="20"/>
  <c r="D258" i="20"/>
  <c r="AH257" i="20"/>
  <c r="AD257" i="20"/>
  <c r="AA257" i="20"/>
  <c r="U257" i="20"/>
  <c r="F257" i="20"/>
  <c r="D257" i="20"/>
  <c r="AH256" i="20"/>
  <c r="AD256" i="20"/>
  <c r="AA256" i="20"/>
  <c r="U256" i="20"/>
  <c r="F256" i="20"/>
  <c r="D256" i="20"/>
  <c r="AH255" i="20"/>
  <c r="AD255" i="20"/>
  <c r="AA255" i="20"/>
  <c r="U255" i="20"/>
  <c r="F255" i="20"/>
  <c r="D255" i="20"/>
  <c r="AH254" i="20"/>
  <c r="AD254" i="20"/>
  <c r="AA254" i="20"/>
  <c r="U254" i="20"/>
  <c r="F254" i="20"/>
  <c r="D254" i="20"/>
  <c r="AH253" i="20"/>
  <c r="AD253" i="20"/>
  <c r="AA253" i="20"/>
  <c r="U253" i="20"/>
  <c r="F253" i="20"/>
  <c r="D253" i="20"/>
  <c r="AH252" i="20"/>
  <c r="AD252" i="20"/>
  <c r="AA252" i="20"/>
  <c r="U252" i="20"/>
  <c r="F252" i="20"/>
  <c r="D252" i="20"/>
  <c r="AH251" i="20"/>
  <c r="AD251" i="20"/>
  <c r="AA251" i="20"/>
  <c r="U251" i="20"/>
  <c r="F251" i="20"/>
  <c r="D251" i="20"/>
  <c r="AH250" i="20"/>
  <c r="AD250" i="20"/>
  <c r="AA250" i="20"/>
  <c r="U250" i="20"/>
  <c r="F250" i="20"/>
  <c r="D250" i="20"/>
  <c r="AH249" i="20"/>
  <c r="AD249" i="20"/>
  <c r="AA249" i="20"/>
  <c r="U249" i="20"/>
  <c r="F249" i="20"/>
  <c r="D249" i="20"/>
  <c r="AH248" i="20"/>
  <c r="AD248" i="20"/>
  <c r="AA248" i="20"/>
  <c r="Y248" i="20"/>
  <c r="U248" i="20"/>
  <c r="F248" i="20"/>
  <c r="D248" i="20"/>
  <c r="AH247" i="20"/>
  <c r="AD247" i="20"/>
  <c r="AA247" i="20"/>
  <c r="U247" i="20"/>
  <c r="F247" i="20"/>
  <c r="D247" i="20"/>
  <c r="AH246" i="20"/>
  <c r="AD246" i="20"/>
  <c r="AA246" i="20"/>
  <c r="U246" i="20"/>
  <c r="F246" i="20"/>
  <c r="D246" i="20"/>
  <c r="AH245" i="20"/>
  <c r="AD245" i="20"/>
  <c r="AA245" i="20"/>
  <c r="Y245" i="20"/>
  <c r="U245" i="20" s="1"/>
  <c r="F245" i="20"/>
  <c r="D245" i="20"/>
  <c r="AH244" i="20"/>
  <c r="AD244" i="20"/>
  <c r="AA244" i="20"/>
  <c r="U244" i="20"/>
  <c r="F244" i="20"/>
  <c r="D244" i="20"/>
  <c r="AH243" i="20"/>
  <c r="AD243" i="20"/>
  <c r="AA243" i="20"/>
  <c r="U243" i="20"/>
  <c r="F243" i="20"/>
  <c r="D243" i="20"/>
  <c r="AH242" i="20"/>
  <c r="AD242" i="20"/>
  <c r="AA242" i="20"/>
  <c r="Y242" i="20"/>
  <c r="U242" i="20"/>
  <c r="F242" i="20"/>
  <c r="D242" i="20"/>
  <c r="AH241" i="20"/>
  <c r="AD241" i="20"/>
  <c r="AA241" i="20"/>
  <c r="U241" i="20"/>
  <c r="F241" i="20"/>
  <c r="D241" i="20"/>
  <c r="AH240" i="20"/>
  <c r="AD240" i="20"/>
  <c r="AA240" i="20"/>
  <c r="U240" i="20"/>
  <c r="F240" i="20"/>
  <c r="D240" i="20"/>
  <c r="AH239" i="20"/>
  <c r="AD239" i="20"/>
  <c r="AA239" i="20"/>
  <c r="U239" i="20"/>
  <c r="F239" i="20"/>
  <c r="D239" i="20"/>
  <c r="AH238" i="20"/>
  <c r="AD238" i="20"/>
  <c r="AA238" i="20"/>
  <c r="U238" i="20"/>
  <c r="F238" i="20"/>
  <c r="D238" i="20"/>
  <c r="AH237" i="20"/>
  <c r="AD237" i="20"/>
  <c r="AA237" i="20"/>
  <c r="U237" i="20"/>
  <c r="F237" i="20"/>
  <c r="D237" i="20"/>
  <c r="AH236" i="20"/>
  <c r="AD236" i="20"/>
  <c r="AA236" i="20"/>
  <c r="U236" i="20"/>
  <c r="F236" i="20"/>
  <c r="D236" i="20"/>
  <c r="AH235" i="20"/>
  <c r="AD235" i="20"/>
  <c r="AA235" i="20"/>
  <c r="U235" i="20"/>
  <c r="F235" i="20"/>
  <c r="D235" i="20"/>
  <c r="AH234" i="20"/>
  <c r="AD234" i="20"/>
  <c r="AA234" i="20"/>
  <c r="U234" i="20"/>
  <c r="F234" i="20"/>
  <c r="D234" i="20"/>
  <c r="AH233" i="20"/>
  <c r="AD233" i="20"/>
  <c r="AA233" i="20"/>
  <c r="U233" i="20"/>
  <c r="F233" i="20"/>
  <c r="D233" i="20"/>
  <c r="AH232" i="20"/>
  <c r="AD232" i="20"/>
  <c r="AA232" i="20"/>
  <c r="U232" i="20"/>
  <c r="F232" i="20"/>
  <c r="D232" i="20"/>
  <c r="AH231" i="20"/>
  <c r="AD231" i="20"/>
  <c r="AA231" i="20"/>
  <c r="U231" i="20"/>
  <c r="F231" i="20"/>
  <c r="D231" i="20"/>
  <c r="AH230" i="20"/>
  <c r="AD230" i="20"/>
  <c r="AA230" i="20"/>
  <c r="U230" i="20"/>
  <c r="F230" i="20"/>
  <c r="D230" i="20"/>
  <c r="AH229" i="20"/>
  <c r="AD229" i="20"/>
  <c r="AA229" i="20"/>
  <c r="U229" i="20"/>
  <c r="F229" i="20"/>
  <c r="D229" i="20"/>
  <c r="AH228" i="20"/>
  <c r="AD228" i="20"/>
  <c r="AA228" i="20"/>
  <c r="U228" i="20"/>
  <c r="F228" i="20"/>
  <c r="D228" i="20"/>
  <c r="AH227" i="20"/>
  <c r="AD227" i="20"/>
  <c r="AA227" i="20"/>
  <c r="U227" i="20"/>
  <c r="F227" i="20"/>
  <c r="D227" i="20"/>
  <c r="AH226" i="20"/>
  <c r="AD226" i="20"/>
  <c r="AA226" i="20"/>
  <c r="U226" i="20"/>
  <c r="F226" i="20"/>
  <c r="D226" i="20"/>
  <c r="AH225" i="20"/>
  <c r="AD225" i="20"/>
  <c r="AA225" i="20"/>
  <c r="U225" i="20"/>
  <c r="F225" i="20"/>
  <c r="D225" i="20"/>
  <c r="AH224" i="20"/>
  <c r="AD224" i="20"/>
  <c r="AA224" i="20"/>
  <c r="U224" i="20"/>
  <c r="F224" i="20"/>
  <c r="D224" i="20"/>
  <c r="AH223" i="20"/>
  <c r="AD223" i="20"/>
  <c r="AA223" i="20"/>
  <c r="U223" i="20"/>
  <c r="F223" i="20"/>
  <c r="D223" i="20"/>
  <c r="AH222" i="20"/>
  <c r="AD222" i="20"/>
  <c r="AA222" i="20"/>
  <c r="U222" i="20"/>
  <c r="F222" i="20"/>
  <c r="D222" i="20"/>
  <c r="AH221" i="20"/>
  <c r="AD221" i="20"/>
  <c r="AA221" i="20"/>
  <c r="U221" i="20"/>
  <c r="F221" i="20"/>
  <c r="D221" i="20"/>
  <c r="AH220" i="20"/>
  <c r="AD220" i="20"/>
  <c r="AA220" i="20"/>
  <c r="U220" i="20"/>
  <c r="F220" i="20"/>
  <c r="D220" i="20"/>
  <c r="AH219" i="20"/>
  <c r="AD219" i="20"/>
  <c r="AA219" i="20"/>
  <c r="U219" i="20"/>
  <c r="F219" i="20"/>
  <c r="D219" i="20"/>
  <c r="AH218" i="20"/>
  <c r="AD218" i="20"/>
  <c r="AA218" i="20"/>
  <c r="U218" i="20"/>
  <c r="F218" i="20"/>
  <c r="D218" i="20"/>
  <c r="AH217" i="20"/>
  <c r="AD217" i="20"/>
  <c r="AA217" i="20"/>
  <c r="U217" i="20"/>
  <c r="F217" i="20"/>
  <c r="D217" i="20"/>
  <c r="AH216" i="20"/>
  <c r="AD216" i="20"/>
  <c r="AA216" i="20"/>
  <c r="U216" i="20"/>
  <c r="F216" i="20"/>
  <c r="D216" i="20"/>
  <c r="AH215" i="20"/>
  <c r="AD215" i="20"/>
  <c r="AA215" i="20"/>
  <c r="U215" i="20"/>
  <c r="F215" i="20"/>
  <c r="D215" i="20"/>
  <c r="AH214" i="20"/>
  <c r="AD214" i="20"/>
  <c r="AA214" i="20"/>
  <c r="U214" i="20"/>
  <c r="F214" i="20"/>
  <c r="D214" i="20"/>
  <c r="AH213" i="20"/>
  <c r="AD213" i="20"/>
  <c r="AA213" i="20"/>
  <c r="U213" i="20"/>
  <c r="F213" i="20"/>
  <c r="D213" i="20"/>
  <c r="AH212" i="20"/>
  <c r="AD212" i="20"/>
  <c r="AA212" i="20"/>
  <c r="U212" i="20"/>
  <c r="F212" i="20"/>
  <c r="D212" i="20"/>
  <c r="AH211" i="20"/>
  <c r="AD211" i="20"/>
  <c r="AA211" i="20"/>
  <c r="U211" i="20"/>
  <c r="F211" i="20"/>
  <c r="D211" i="20"/>
  <c r="AH210" i="20"/>
  <c r="AD210" i="20"/>
  <c r="AA210" i="20"/>
  <c r="U210" i="20"/>
  <c r="F210" i="20"/>
  <c r="D210" i="20"/>
  <c r="AH209" i="20"/>
  <c r="AD209" i="20"/>
  <c r="AA209" i="20"/>
  <c r="U209" i="20"/>
  <c r="F209" i="20"/>
  <c r="D209" i="20"/>
  <c r="AH208" i="20"/>
  <c r="AD208" i="20"/>
  <c r="AA208" i="20"/>
  <c r="U208" i="20"/>
  <c r="F208" i="20"/>
  <c r="D208" i="20"/>
  <c r="AH207" i="20"/>
  <c r="AD207" i="20"/>
  <c r="AA207" i="20"/>
  <c r="U207" i="20"/>
  <c r="F207" i="20"/>
  <c r="D207" i="20"/>
  <c r="AH206" i="20"/>
  <c r="AD206" i="20"/>
  <c r="AA206" i="20"/>
  <c r="U206" i="20"/>
  <c r="F206" i="20"/>
  <c r="D206" i="20"/>
  <c r="AH205" i="20"/>
  <c r="AD205" i="20"/>
  <c r="AA205" i="20"/>
  <c r="U205" i="20"/>
  <c r="F205" i="20"/>
  <c r="D205" i="20"/>
  <c r="AH204" i="20"/>
  <c r="AD204" i="20"/>
  <c r="AA204" i="20"/>
  <c r="U204" i="20"/>
  <c r="F204" i="20"/>
  <c r="D204" i="20"/>
  <c r="AH203" i="20"/>
  <c r="AD203" i="20"/>
  <c r="AA203" i="20"/>
  <c r="U203" i="20"/>
  <c r="F203" i="20"/>
  <c r="D203" i="20"/>
  <c r="AH202" i="20"/>
  <c r="AD202" i="20"/>
  <c r="AA202" i="20"/>
  <c r="U202" i="20"/>
  <c r="F202" i="20"/>
  <c r="D202" i="20"/>
  <c r="AH201" i="20"/>
  <c r="AD201" i="20"/>
  <c r="AA201" i="20"/>
  <c r="U201" i="20"/>
  <c r="F201" i="20"/>
  <c r="D201" i="20"/>
  <c r="AH200" i="20"/>
  <c r="AD200" i="20"/>
  <c r="AA200" i="20"/>
  <c r="U200" i="20"/>
  <c r="F200" i="20"/>
  <c r="D200" i="20"/>
  <c r="AH199" i="20"/>
  <c r="AD199" i="20"/>
  <c r="AA199" i="20"/>
  <c r="U199" i="20"/>
  <c r="F199" i="20"/>
  <c r="D199" i="20"/>
  <c r="AH198" i="20"/>
  <c r="AD198" i="20"/>
  <c r="AA198" i="20"/>
  <c r="U198" i="20"/>
  <c r="F198" i="20"/>
  <c r="D198" i="20"/>
  <c r="AH197" i="20"/>
  <c r="AD197" i="20"/>
  <c r="AA197" i="20"/>
  <c r="U197" i="20"/>
  <c r="F197" i="20"/>
  <c r="D197" i="20"/>
  <c r="AH196" i="20"/>
  <c r="AD196" i="20"/>
  <c r="AA196" i="20"/>
  <c r="U196" i="20"/>
  <c r="F196" i="20"/>
  <c r="D196" i="20"/>
  <c r="AH195" i="20"/>
  <c r="AD195" i="20"/>
  <c r="AA195" i="20"/>
  <c r="U195" i="20"/>
  <c r="F195" i="20"/>
  <c r="D195" i="20"/>
  <c r="AH194" i="20"/>
  <c r="AD194" i="20"/>
  <c r="AA194" i="20"/>
  <c r="U194" i="20"/>
  <c r="F194" i="20"/>
  <c r="D194" i="20"/>
  <c r="AH193" i="20"/>
  <c r="AD193" i="20"/>
  <c r="AA193" i="20"/>
  <c r="U193" i="20"/>
  <c r="F193" i="20"/>
  <c r="D193" i="20"/>
  <c r="AH192" i="20"/>
  <c r="AD192" i="20"/>
  <c r="AA192" i="20"/>
  <c r="U192" i="20"/>
  <c r="F192" i="20"/>
  <c r="D192" i="20"/>
  <c r="AH191" i="20"/>
  <c r="AD191" i="20"/>
  <c r="AA191" i="20"/>
  <c r="U191" i="20"/>
  <c r="F191" i="20"/>
  <c r="D191" i="20"/>
  <c r="AH190" i="20"/>
  <c r="AD190" i="20"/>
  <c r="AA190" i="20"/>
  <c r="U190" i="20"/>
  <c r="F190" i="20"/>
  <c r="D190" i="20"/>
  <c r="AH189" i="20"/>
  <c r="AD189" i="20"/>
  <c r="AA189" i="20"/>
  <c r="U189" i="20"/>
  <c r="F189" i="20"/>
  <c r="D189" i="20"/>
  <c r="AH188" i="20"/>
  <c r="AD188" i="20"/>
  <c r="AA188" i="20"/>
  <c r="U188" i="20"/>
  <c r="F188" i="20"/>
  <c r="D188" i="20"/>
  <c r="AH187" i="20"/>
  <c r="AD187" i="20"/>
  <c r="AA187" i="20"/>
  <c r="U187" i="20"/>
  <c r="F187" i="20"/>
  <c r="D187" i="20"/>
  <c r="AH186" i="20"/>
  <c r="AD186" i="20"/>
  <c r="AA186" i="20"/>
  <c r="U186" i="20"/>
  <c r="F186" i="20"/>
  <c r="D186" i="20"/>
  <c r="AH185" i="20"/>
  <c r="AD185" i="20"/>
  <c r="AA185" i="20"/>
  <c r="U185" i="20"/>
  <c r="F185" i="20"/>
  <c r="D185" i="20"/>
  <c r="AH184" i="20"/>
  <c r="AD184" i="20"/>
  <c r="AA184" i="20"/>
  <c r="U184" i="20"/>
  <c r="F184" i="20"/>
  <c r="D184" i="20"/>
  <c r="AH183" i="20"/>
  <c r="AD183" i="20"/>
  <c r="AA183" i="20"/>
  <c r="U183" i="20"/>
  <c r="F183" i="20"/>
  <c r="D183" i="20"/>
  <c r="AH182" i="20"/>
  <c r="AD182" i="20"/>
  <c r="AA182" i="20"/>
  <c r="U182" i="20"/>
  <c r="F182" i="20"/>
  <c r="D182" i="20"/>
  <c r="AH181" i="20"/>
  <c r="AD181" i="20"/>
  <c r="AA181" i="20"/>
  <c r="U181" i="20"/>
  <c r="F181" i="20"/>
  <c r="D181" i="20"/>
  <c r="AH180" i="20"/>
  <c r="AD180" i="20"/>
  <c r="AA180" i="20"/>
  <c r="U180" i="20"/>
  <c r="F180" i="20"/>
  <c r="D180" i="20"/>
  <c r="AH179" i="20"/>
  <c r="AD179" i="20"/>
  <c r="AA179" i="20"/>
  <c r="U179" i="20"/>
  <c r="F179" i="20"/>
  <c r="D179" i="20"/>
  <c r="AH178" i="20"/>
  <c r="AD178" i="20"/>
  <c r="AA178" i="20"/>
  <c r="U178" i="20"/>
  <c r="F178" i="20"/>
  <c r="D178" i="20"/>
  <c r="AH177" i="20"/>
  <c r="AD177" i="20"/>
  <c r="AA177" i="20"/>
  <c r="U177" i="20"/>
  <c r="F177" i="20"/>
  <c r="D177" i="20"/>
  <c r="AH176" i="20"/>
  <c r="AD176" i="20"/>
  <c r="AA176" i="20"/>
  <c r="U176" i="20"/>
  <c r="F176" i="20"/>
  <c r="D176" i="20"/>
  <c r="AH175" i="20"/>
  <c r="AD175" i="20"/>
  <c r="AA175" i="20"/>
  <c r="U175" i="20"/>
  <c r="F175" i="20"/>
  <c r="D175" i="20"/>
  <c r="AH174" i="20"/>
  <c r="AD174" i="20"/>
  <c r="AA174" i="20"/>
  <c r="U174" i="20"/>
  <c r="F174" i="20"/>
  <c r="D174" i="20"/>
  <c r="AH173" i="20"/>
  <c r="AD173" i="20"/>
  <c r="AA173" i="20"/>
  <c r="U173" i="20"/>
  <c r="F173" i="20"/>
  <c r="D173" i="20"/>
  <c r="AH172" i="20"/>
  <c r="AD172" i="20"/>
  <c r="AA172" i="20"/>
  <c r="U172" i="20"/>
  <c r="F172" i="20"/>
  <c r="D172" i="20"/>
  <c r="AH171" i="20"/>
  <c r="AD171" i="20"/>
  <c r="AA171" i="20"/>
  <c r="U171" i="20"/>
  <c r="F171" i="20"/>
  <c r="D171" i="20"/>
  <c r="AH170" i="20"/>
  <c r="AD170" i="20"/>
  <c r="AA170" i="20"/>
  <c r="U170" i="20"/>
  <c r="F170" i="20"/>
  <c r="D170" i="20"/>
  <c r="AH169" i="20"/>
  <c r="AD169" i="20"/>
  <c r="AA169" i="20"/>
  <c r="U169" i="20"/>
  <c r="F169" i="20"/>
  <c r="D169" i="20"/>
  <c r="AH168" i="20"/>
  <c r="AD168" i="20"/>
  <c r="AA168" i="20"/>
  <c r="U168" i="20"/>
  <c r="F168" i="20"/>
  <c r="D168" i="20"/>
  <c r="AH167" i="20"/>
  <c r="AD167" i="20"/>
  <c r="AA167" i="20"/>
  <c r="U167" i="20"/>
  <c r="F167" i="20"/>
  <c r="D167" i="20"/>
  <c r="AH166" i="20"/>
  <c r="AD166" i="20"/>
  <c r="AA166" i="20"/>
  <c r="U166" i="20"/>
  <c r="F166" i="20"/>
  <c r="D166" i="20"/>
  <c r="AH165" i="20"/>
  <c r="AD165" i="20"/>
  <c r="AA165" i="20"/>
  <c r="U165" i="20"/>
  <c r="F165" i="20"/>
  <c r="D165" i="20"/>
  <c r="AH164" i="20"/>
  <c r="AD164" i="20"/>
  <c r="AA164" i="20"/>
  <c r="U164" i="20"/>
  <c r="F164" i="20"/>
  <c r="D164" i="20"/>
  <c r="AH163" i="20"/>
  <c r="AD163" i="20"/>
  <c r="AA163" i="20"/>
  <c r="U163" i="20"/>
  <c r="F163" i="20"/>
  <c r="D163" i="20"/>
  <c r="AH162" i="20"/>
  <c r="AD162" i="20"/>
  <c r="AA162" i="20"/>
  <c r="U162" i="20"/>
  <c r="F162" i="20"/>
  <c r="D162" i="20"/>
  <c r="AH161" i="20"/>
  <c r="AD161" i="20"/>
  <c r="AA161" i="20"/>
  <c r="U161" i="20"/>
  <c r="F161" i="20"/>
  <c r="D161" i="20"/>
  <c r="AH160" i="20"/>
  <c r="AD160" i="20"/>
  <c r="AA160" i="20"/>
  <c r="U160" i="20"/>
  <c r="F160" i="20"/>
  <c r="D160" i="20"/>
  <c r="AH159" i="20"/>
  <c r="AD159" i="20"/>
  <c r="AA159" i="20"/>
  <c r="U159" i="20"/>
  <c r="F159" i="20"/>
  <c r="D159" i="20"/>
  <c r="AH158" i="20"/>
  <c r="AD158" i="20"/>
  <c r="AA158" i="20"/>
  <c r="U158" i="20"/>
  <c r="F158" i="20"/>
  <c r="D158" i="20"/>
  <c r="AH157" i="20"/>
  <c r="AD157" i="20"/>
  <c r="AA157" i="20"/>
  <c r="U157" i="20"/>
  <c r="F157" i="20"/>
  <c r="D157" i="20"/>
  <c r="AH156" i="20"/>
  <c r="AD156" i="20"/>
  <c r="AA156" i="20"/>
  <c r="U156" i="20"/>
  <c r="F156" i="20"/>
  <c r="D156" i="20"/>
  <c r="AH155" i="20"/>
  <c r="AD155" i="20"/>
  <c r="AA155" i="20"/>
  <c r="U155" i="20"/>
  <c r="F155" i="20"/>
  <c r="D155" i="20"/>
  <c r="AH154" i="20"/>
  <c r="AD154" i="20"/>
  <c r="AA154" i="20"/>
  <c r="U154" i="20"/>
  <c r="F154" i="20"/>
  <c r="D154" i="20"/>
  <c r="AH153" i="20"/>
  <c r="AD153" i="20"/>
  <c r="AA153" i="20"/>
  <c r="U153" i="20"/>
  <c r="F153" i="20"/>
  <c r="D153" i="20"/>
  <c r="AH152" i="20"/>
  <c r="AD152" i="20"/>
  <c r="AA152" i="20"/>
  <c r="U152" i="20"/>
  <c r="F152" i="20"/>
  <c r="D152" i="20"/>
  <c r="AH151" i="20"/>
  <c r="AD151" i="20"/>
  <c r="AA151" i="20"/>
  <c r="U151" i="20"/>
  <c r="F151" i="20"/>
  <c r="D151" i="20"/>
  <c r="AH150" i="20"/>
  <c r="AD150" i="20"/>
  <c r="AA150" i="20"/>
  <c r="U150" i="20"/>
  <c r="F150" i="20"/>
  <c r="D150" i="20"/>
  <c r="AH149" i="20"/>
  <c r="AD149" i="20"/>
  <c r="AA149" i="20"/>
  <c r="U149" i="20"/>
  <c r="F149" i="20"/>
  <c r="D149" i="20"/>
  <c r="AH148" i="20"/>
  <c r="AD148" i="20"/>
  <c r="AA148" i="20"/>
  <c r="U148" i="20"/>
  <c r="F148" i="20"/>
  <c r="D148" i="20"/>
  <c r="AH147" i="20"/>
  <c r="AD147" i="20"/>
  <c r="AA147" i="20"/>
  <c r="U147" i="20"/>
  <c r="F147" i="20"/>
  <c r="D147" i="20"/>
  <c r="AH146" i="20"/>
  <c r="AD146" i="20"/>
  <c r="AA146" i="20"/>
  <c r="U146" i="20"/>
  <c r="F146" i="20"/>
  <c r="D146" i="20"/>
  <c r="AH145" i="20"/>
  <c r="AD145" i="20"/>
  <c r="AA145" i="20"/>
  <c r="U145" i="20"/>
  <c r="F145" i="20"/>
  <c r="D145" i="20"/>
  <c r="AH144" i="20"/>
  <c r="AD144" i="20"/>
  <c r="AA144" i="20"/>
  <c r="U144" i="20"/>
  <c r="F144" i="20"/>
  <c r="D144" i="20"/>
  <c r="AH143" i="20"/>
  <c r="AD143" i="20"/>
  <c r="AA143" i="20"/>
  <c r="U143" i="20"/>
  <c r="F143" i="20"/>
  <c r="D143" i="20"/>
  <c r="AH142" i="20"/>
  <c r="AD142" i="20"/>
  <c r="AA142" i="20"/>
  <c r="U142" i="20"/>
  <c r="F142" i="20"/>
  <c r="D142" i="20"/>
  <c r="AH141" i="20"/>
  <c r="AD141" i="20"/>
  <c r="AA141" i="20"/>
  <c r="U141" i="20"/>
  <c r="F141" i="20"/>
  <c r="D141" i="20"/>
  <c r="AH140" i="20"/>
  <c r="AD140" i="20"/>
  <c r="AA140" i="20"/>
  <c r="U140" i="20"/>
  <c r="F140" i="20"/>
  <c r="D140" i="20"/>
  <c r="AH139" i="20"/>
  <c r="AD139" i="20"/>
  <c r="AA139" i="20"/>
  <c r="U139" i="20"/>
  <c r="F139" i="20"/>
  <c r="D139" i="20"/>
  <c r="AH138" i="20"/>
  <c r="AD138" i="20"/>
  <c r="AA138" i="20"/>
  <c r="U138" i="20"/>
  <c r="F138" i="20"/>
  <c r="D138" i="20"/>
  <c r="AH137" i="20"/>
  <c r="AD137" i="20"/>
  <c r="AA137" i="20"/>
  <c r="U137" i="20"/>
  <c r="F137" i="20"/>
  <c r="D137" i="20"/>
  <c r="AH136" i="20"/>
  <c r="AD136" i="20"/>
  <c r="AA136" i="20"/>
  <c r="U136" i="20"/>
  <c r="F136" i="20"/>
  <c r="D136" i="20"/>
  <c r="AH135" i="20"/>
  <c r="AD135" i="20"/>
  <c r="AA135" i="20"/>
  <c r="U135" i="20"/>
  <c r="F135" i="20"/>
  <c r="D135" i="20"/>
  <c r="AH134" i="20"/>
  <c r="AD134" i="20"/>
  <c r="AA134" i="20"/>
  <c r="U134" i="20"/>
  <c r="F134" i="20"/>
  <c r="D134" i="20"/>
  <c r="AH133" i="20"/>
  <c r="AD133" i="20"/>
  <c r="AA133" i="20"/>
  <c r="U133" i="20"/>
  <c r="F133" i="20"/>
  <c r="D133" i="20"/>
  <c r="AH132" i="20"/>
  <c r="AD132" i="20"/>
  <c r="AA132" i="20"/>
  <c r="U132" i="20"/>
  <c r="F132" i="20"/>
  <c r="D132" i="20"/>
  <c r="AH131" i="20"/>
  <c r="AD131" i="20"/>
  <c r="AA131" i="20"/>
  <c r="U131" i="20"/>
  <c r="F131" i="20"/>
  <c r="D131" i="20"/>
  <c r="AH130" i="20"/>
  <c r="AD130" i="20"/>
  <c r="AA130" i="20"/>
  <c r="U130" i="20"/>
  <c r="F130" i="20"/>
  <c r="D130" i="20"/>
  <c r="AH129" i="20"/>
  <c r="AD129" i="20"/>
  <c r="AA129" i="20"/>
  <c r="U129" i="20"/>
  <c r="F129" i="20"/>
  <c r="D129" i="20"/>
  <c r="AH128" i="20"/>
  <c r="AD128" i="20"/>
  <c r="AA128" i="20"/>
  <c r="U128" i="20"/>
  <c r="F128" i="20"/>
  <c r="D128" i="20"/>
  <c r="AH127" i="20"/>
  <c r="AD127" i="20"/>
  <c r="AA127" i="20"/>
  <c r="U127" i="20"/>
  <c r="F127" i="20"/>
  <c r="D127" i="20"/>
  <c r="AH126" i="20"/>
  <c r="AD126" i="20"/>
  <c r="AA126" i="20"/>
  <c r="U126" i="20"/>
  <c r="F126" i="20"/>
  <c r="D126" i="20"/>
  <c r="AH125" i="20"/>
  <c r="AD125" i="20"/>
  <c r="AA125" i="20"/>
  <c r="U125" i="20"/>
  <c r="F125" i="20"/>
  <c r="D125" i="20"/>
  <c r="AH124" i="20"/>
  <c r="AD124" i="20"/>
  <c r="AA124" i="20"/>
  <c r="U124" i="20"/>
  <c r="F124" i="20"/>
  <c r="D124" i="20"/>
  <c r="AH123" i="20"/>
  <c r="AD123" i="20"/>
  <c r="AA123" i="20"/>
  <c r="U123" i="20"/>
  <c r="F123" i="20"/>
  <c r="D123" i="20"/>
  <c r="AH122" i="20"/>
  <c r="AD122" i="20"/>
  <c r="AA122" i="20"/>
  <c r="U122" i="20"/>
  <c r="F122" i="20"/>
  <c r="D122" i="20"/>
  <c r="AH121" i="20"/>
  <c r="AD121" i="20"/>
  <c r="AA121" i="20"/>
  <c r="U121" i="20"/>
  <c r="F121" i="20"/>
  <c r="D121" i="20"/>
  <c r="AH120" i="20"/>
  <c r="AD120" i="20"/>
  <c r="AA120" i="20"/>
  <c r="U120" i="20"/>
  <c r="F120" i="20"/>
  <c r="D120" i="20"/>
  <c r="AH119" i="20"/>
  <c r="AD119" i="20"/>
  <c r="AA119" i="20"/>
  <c r="U119" i="20"/>
  <c r="F119" i="20"/>
  <c r="D119" i="20"/>
  <c r="AH118" i="20"/>
  <c r="AD118" i="20"/>
  <c r="AA118" i="20"/>
  <c r="U118" i="20"/>
  <c r="F118" i="20"/>
  <c r="D118" i="20"/>
  <c r="AH117" i="20"/>
  <c r="AD117" i="20"/>
  <c r="AA117" i="20"/>
  <c r="U117" i="20"/>
  <c r="F117" i="20"/>
  <c r="D117" i="20"/>
  <c r="AH116" i="20"/>
  <c r="AD116" i="20"/>
  <c r="AA116" i="20"/>
  <c r="U116" i="20"/>
  <c r="F116" i="20"/>
  <c r="D116" i="20"/>
  <c r="AH115" i="20"/>
  <c r="AD115" i="20"/>
  <c r="AA115" i="20"/>
  <c r="U115" i="20"/>
  <c r="F115" i="20"/>
  <c r="D115" i="20"/>
  <c r="AH114" i="20"/>
  <c r="AD114" i="20"/>
  <c r="AA114" i="20"/>
  <c r="U114" i="20"/>
  <c r="F114" i="20"/>
  <c r="D114" i="20"/>
  <c r="AH113" i="20"/>
  <c r="AD113" i="20"/>
  <c r="AA113" i="20"/>
  <c r="U113" i="20"/>
  <c r="F113" i="20"/>
  <c r="D113" i="20"/>
  <c r="AH112" i="20"/>
  <c r="AD112" i="20"/>
  <c r="AA112" i="20"/>
  <c r="U112" i="20"/>
  <c r="F112" i="20"/>
  <c r="D112" i="20"/>
  <c r="AH111" i="20"/>
  <c r="AD111" i="20"/>
  <c r="AA111" i="20"/>
  <c r="U111" i="20"/>
  <c r="F111" i="20"/>
  <c r="D111" i="20"/>
  <c r="AH110" i="20"/>
  <c r="AD110" i="20"/>
  <c r="AA110" i="20"/>
  <c r="U110" i="20"/>
  <c r="F110" i="20"/>
  <c r="D110" i="20"/>
  <c r="AH109" i="20"/>
  <c r="AD109" i="20"/>
  <c r="AA109" i="20"/>
  <c r="U109" i="20"/>
  <c r="F109" i="20"/>
  <c r="D109" i="20"/>
  <c r="AH108" i="20"/>
  <c r="AD108" i="20"/>
  <c r="AA108" i="20"/>
  <c r="U108" i="20"/>
  <c r="F108" i="20"/>
  <c r="D108" i="20"/>
  <c r="AH107" i="20"/>
  <c r="AD107" i="20"/>
  <c r="AA107" i="20"/>
  <c r="U107" i="20"/>
  <c r="F107" i="20"/>
  <c r="D107" i="20"/>
  <c r="AH106" i="20"/>
  <c r="AD106" i="20"/>
  <c r="AA106" i="20"/>
  <c r="U106" i="20"/>
  <c r="F106" i="20"/>
  <c r="D106" i="20"/>
  <c r="AH105" i="20"/>
  <c r="AD105" i="20"/>
  <c r="AA105" i="20"/>
  <c r="U105" i="20"/>
  <c r="F105" i="20"/>
  <c r="D105" i="20"/>
  <c r="AH104" i="20"/>
  <c r="AD104" i="20"/>
  <c r="AA104" i="20"/>
  <c r="U104" i="20"/>
  <c r="F104" i="20"/>
  <c r="D104" i="20"/>
  <c r="AH103" i="20"/>
  <c r="AD103" i="20"/>
  <c r="AA103" i="20"/>
  <c r="U103" i="20"/>
  <c r="F103" i="20"/>
  <c r="D103" i="20"/>
  <c r="AH102" i="20"/>
  <c r="AD102" i="20"/>
  <c r="AA102" i="20"/>
  <c r="U102" i="20"/>
  <c r="F102" i="20"/>
  <c r="D102" i="20"/>
  <c r="AH101" i="20"/>
  <c r="AD101" i="20"/>
  <c r="AA101" i="20"/>
  <c r="U101" i="20"/>
  <c r="F101" i="20"/>
  <c r="D101" i="20"/>
  <c r="AH100" i="20"/>
  <c r="AD100" i="20"/>
  <c r="AA100" i="20"/>
  <c r="U100" i="20"/>
  <c r="F100" i="20"/>
  <c r="D100" i="20"/>
  <c r="AH99" i="20"/>
  <c r="AD99" i="20"/>
  <c r="AA99" i="20"/>
  <c r="U99" i="20"/>
  <c r="F99" i="20"/>
  <c r="D99" i="20"/>
  <c r="AH98" i="20"/>
  <c r="AD98" i="20"/>
  <c r="AA98" i="20"/>
  <c r="U98" i="20"/>
  <c r="F98" i="20"/>
  <c r="D98" i="20"/>
  <c r="AH97" i="20"/>
  <c r="AD97" i="20"/>
  <c r="AA97" i="20"/>
  <c r="U97" i="20"/>
  <c r="F97" i="20"/>
  <c r="D97" i="20"/>
  <c r="AH96" i="20"/>
  <c r="AD96" i="20"/>
  <c r="AA96" i="20"/>
  <c r="U96" i="20"/>
  <c r="F96" i="20"/>
  <c r="D96" i="20"/>
  <c r="AH95" i="20"/>
  <c r="AD95" i="20"/>
  <c r="AA95" i="20"/>
  <c r="U95" i="20"/>
  <c r="F95" i="20"/>
  <c r="D95" i="20"/>
  <c r="AH94" i="20"/>
  <c r="AD94" i="20"/>
  <c r="AA94" i="20"/>
  <c r="U94" i="20"/>
  <c r="F94" i="20"/>
  <c r="D94" i="20"/>
  <c r="AH93" i="20"/>
  <c r="AD93" i="20"/>
  <c r="AA93" i="20"/>
  <c r="U93" i="20"/>
  <c r="F93" i="20"/>
  <c r="D93" i="20"/>
  <c r="AH92" i="20"/>
  <c r="AD92" i="20"/>
  <c r="AA92" i="20"/>
  <c r="U92" i="20"/>
  <c r="F92" i="20"/>
  <c r="D92" i="20"/>
  <c r="AH91" i="20"/>
  <c r="AD91" i="20"/>
  <c r="AA91" i="20"/>
  <c r="U91" i="20"/>
  <c r="F91" i="20"/>
  <c r="D91" i="20"/>
  <c r="AH90" i="20"/>
  <c r="AD90" i="20"/>
  <c r="AA90" i="20"/>
  <c r="U90" i="20"/>
  <c r="F90" i="20"/>
  <c r="D90" i="20"/>
  <c r="AH89" i="20"/>
  <c r="AD89" i="20"/>
  <c r="AA89" i="20"/>
  <c r="U89" i="20"/>
  <c r="F89" i="20"/>
  <c r="D89" i="20"/>
  <c r="AH88" i="20"/>
  <c r="AD88" i="20"/>
  <c r="AA88" i="20"/>
  <c r="U88" i="20"/>
  <c r="F88" i="20"/>
  <c r="D88" i="20"/>
  <c r="AH87" i="20"/>
  <c r="AD87" i="20"/>
  <c r="AA87" i="20"/>
  <c r="U87" i="20"/>
  <c r="F87" i="20"/>
  <c r="D87" i="20"/>
  <c r="AH86" i="20"/>
  <c r="AD86" i="20"/>
  <c r="AA86" i="20"/>
  <c r="U86" i="20"/>
  <c r="F86" i="20"/>
  <c r="D86" i="20"/>
  <c r="AH85" i="20"/>
  <c r="AD85" i="20"/>
  <c r="AA85" i="20"/>
  <c r="U85" i="20"/>
  <c r="F85" i="20"/>
  <c r="D85" i="20"/>
  <c r="AH84" i="20"/>
  <c r="AD84" i="20"/>
  <c r="AA84" i="20"/>
  <c r="U84" i="20"/>
  <c r="F84" i="20"/>
  <c r="D84" i="20"/>
  <c r="AH83" i="20"/>
  <c r="AD83" i="20"/>
  <c r="AA83" i="20"/>
  <c r="U83" i="20"/>
  <c r="F83" i="20"/>
  <c r="D83" i="20"/>
  <c r="AH82" i="20"/>
  <c r="AD82" i="20"/>
  <c r="AA82" i="20"/>
  <c r="U82" i="20"/>
  <c r="F82" i="20"/>
  <c r="D82" i="20"/>
  <c r="AH81" i="20"/>
  <c r="AD81" i="20"/>
  <c r="AA81" i="20"/>
  <c r="U81" i="20"/>
  <c r="F81" i="20"/>
  <c r="D81" i="20"/>
  <c r="AH80" i="20"/>
  <c r="AD80" i="20"/>
  <c r="AA80" i="20"/>
  <c r="U80" i="20"/>
  <c r="F80" i="20"/>
  <c r="D80" i="20"/>
  <c r="AH79" i="20"/>
  <c r="AD79" i="20"/>
  <c r="AA79" i="20"/>
  <c r="U79" i="20"/>
  <c r="F79" i="20"/>
  <c r="D79" i="20"/>
  <c r="AH78" i="20"/>
  <c r="AD78" i="20"/>
  <c r="AA78" i="20"/>
  <c r="U78" i="20"/>
  <c r="F78" i="20"/>
  <c r="D78" i="20"/>
  <c r="AH77" i="20"/>
  <c r="AD77" i="20"/>
  <c r="AA77" i="20"/>
  <c r="U77" i="20"/>
  <c r="F77" i="20"/>
  <c r="D77" i="20"/>
  <c r="AH76" i="20"/>
  <c r="AD76" i="20"/>
  <c r="AA76" i="20"/>
  <c r="U76" i="20"/>
  <c r="F76" i="20"/>
  <c r="D76" i="20"/>
  <c r="AH75" i="20"/>
  <c r="AD75" i="20"/>
  <c r="AA75" i="20"/>
  <c r="U75" i="20"/>
  <c r="F75" i="20"/>
  <c r="D75" i="20"/>
  <c r="AH74" i="20"/>
  <c r="AD74" i="20"/>
  <c r="AA74" i="20"/>
  <c r="U74" i="20"/>
  <c r="F74" i="20"/>
  <c r="D74" i="20"/>
  <c r="AH73" i="20"/>
  <c r="AD73" i="20"/>
  <c r="AA73" i="20"/>
  <c r="U73" i="20"/>
  <c r="F73" i="20"/>
  <c r="D73" i="20"/>
  <c r="AH72" i="20"/>
  <c r="AD72" i="20"/>
  <c r="AA72" i="20"/>
  <c r="U72" i="20"/>
  <c r="F72" i="20"/>
  <c r="D72" i="20"/>
  <c r="AH71" i="20"/>
  <c r="AD71" i="20"/>
  <c r="AA71" i="20"/>
  <c r="U71" i="20"/>
  <c r="F71" i="20"/>
  <c r="D71" i="20"/>
  <c r="AH70" i="20"/>
  <c r="AD70" i="20"/>
  <c r="AA70" i="20"/>
  <c r="U70" i="20"/>
  <c r="F70" i="20"/>
  <c r="D70" i="20"/>
  <c r="AH69" i="20"/>
  <c r="AD69" i="20"/>
  <c r="AA69" i="20"/>
  <c r="U69" i="20"/>
  <c r="F69" i="20"/>
  <c r="D69" i="20"/>
  <c r="AH68" i="20"/>
  <c r="AD68" i="20"/>
  <c r="AA68" i="20"/>
  <c r="U68" i="20"/>
  <c r="F68" i="20"/>
  <c r="D68" i="20"/>
  <c r="AH67" i="20"/>
  <c r="AD67" i="20"/>
  <c r="AA67" i="20"/>
  <c r="U67" i="20"/>
  <c r="F67" i="20"/>
  <c r="D67" i="20"/>
  <c r="AH66" i="20"/>
  <c r="AD66" i="20"/>
  <c r="AA66" i="20"/>
  <c r="U66" i="20"/>
  <c r="F66" i="20"/>
  <c r="D66" i="20"/>
  <c r="AH65" i="20"/>
  <c r="AD65" i="20"/>
  <c r="AA65" i="20"/>
  <c r="U65" i="20"/>
  <c r="F65" i="20"/>
  <c r="D65" i="20"/>
  <c r="AH64" i="20"/>
  <c r="AD64" i="20"/>
  <c r="AA64" i="20"/>
  <c r="U64" i="20"/>
  <c r="F64" i="20"/>
  <c r="D64" i="20"/>
  <c r="AH63" i="20"/>
  <c r="AD63" i="20"/>
  <c r="AA63" i="20"/>
  <c r="U63" i="20"/>
  <c r="F63" i="20"/>
  <c r="D63" i="20"/>
  <c r="AH62" i="20"/>
  <c r="AD62" i="20"/>
  <c r="AA62" i="20"/>
  <c r="U62" i="20"/>
  <c r="F62" i="20"/>
  <c r="D62" i="20"/>
  <c r="AH61" i="20"/>
  <c r="AD61" i="20"/>
  <c r="AA61" i="20"/>
  <c r="U61" i="20"/>
  <c r="F61" i="20"/>
  <c r="D61" i="20"/>
  <c r="AH60" i="20"/>
  <c r="AD60" i="20"/>
  <c r="AA60" i="20"/>
  <c r="U60" i="20"/>
  <c r="F60" i="20"/>
  <c r="D60" i="20"/>
  <c r="AH59" i="20"/>
  <c r="AD59" i="20"/>
  <c r="AA59" i="20"/>
  <c r="U59" i="20"/>
  <c r="F59" i="20"/>
  <c r="D59" i="20"/>
  <c r="AH58" i="20"/>
  <c r="AD58" i="20"/>
  <c r="AA58" i="20"/>
  <c r="U58" i="20"/>
  <c r="F58" i="20"/>
  <c r="D58" i="20"/>
  <c r="AH57" i="20"/>
  <c r="AD57" i="20"/>
  <c r="AA57" i="20"/>
  <c r="U57" i="20"/>
  <c r="F57" i="20"/>
  <c r="D57" i="20"/>
  <c r="AH56" i="20"/>
  <c r="AD56" i="20"/>
  <c r="AA56" i="20"/>
  <c r="U56" i="20"/>
  <c r="F56" i="20"/>
  <c r="D56" i="20"/>
  <c r="AH55" i="20"/>
  <c r="AD55" i="20"/>
  <c r="AA55" i="20"/>
  <c r="U55" i="20"/>
  <c r="F55" i="20"/>
  <c r="D55" i="20"/>
  <c r="AH54" i="20"/>
  <c r="AD54" i="20"/>
  <c r="AA54" i="20"/>
  <c r="U54" i="20"/>
  <c r="F54" i="20"/>
  <c r="D54" i="20"/>
  <c r="AH53" i="20"/>
  <c r="AD53" i="20"/>
  <c r="AA53" i="20"/>
  <c r="U53" i="20"/>
  <c r="F53" i="20"/>
  <c r="D53" i="20"/>
  <c r="AH52" i="20"/>
  <c r="AD52" i="20"/>
  <c r="AA52" i="20"/>
  <c r="U52" i="20"/>
  <c r="F52" i="20"/>
  <c r="D52" i="20"/>
  <c r="AH51" i="20"/>
  <c r="AD51" i="20"/>
  <c r="AA51" i="20"/>
  <c r="U51" i="20"/>
  <c r="F51" i="20"/>
  <c r="D51" i="20"/>
  <c r="AH50" i="20"/>
  <c r="AD50" i="20"/>
  <c r="AA50" i="20"/>
  <c r="U50" i="20"/>
  <c r="F50" i="20"/>
  <c r="D50" i="20"/>
  <c r="AH49" i="20"/>
  <c r="AD49" i="20"/>
  <c r="AA49" i="20"/>
  <c r="U49" i="20"/>
  <c r="F49" i="20"/>
  <c r="D49" i="20"/>
  <c r="AH48" i="20"/>
  <c r="AD48" i="20"/>
  <c r="AA48" i="20"/>
  <c r="U48" i="20"/>
  <c r="F48" i="20"/>
  <c r="D48" i="20"/>
  <c r="AH47" i="20"/>
  <c r="AD47" i="20"/>
  <c r="AA47" i="20"/>
  <c r="U47" i="20"/>
  <c r="F47" i="20"/>
  <c r="D47" i="20"/>
  <c r="AH46" i="20"/>
  <c r="AD46" i="20"/>
  <c r="AA46" i="20"/>
  <c r="U46" i="20"/>
  <c r="F46" i="20"/>
  <c r="D46" i="20"/>
  <c r="AH45" i="20"/>
  <c r="AD45" i="20"/>
  <c r="AA45" i="20"/>
  <c r="U45" i="20"/>
  <c r="F45" i="20"/>
  <c r="D45" i="20"/>
  <c r="AH44" i="20"/>
  <c r="AD44" i="20"/>
  <c r="AA44" i="20"/>
  <c r="U44" i="20"/>
  <c r="F44" i="20"/>
  <c r="D44" i="20"/>
  <c r="AH43" i="20"/>
  <c r="AD43" i="20"/>
  <c r="AA43" i="20"/>
  <c r="U43" i="20"/>
  <c r="F43" i="20"/>
  <c r="D43" i="20"/>
  <c r="AH42" i="20"/>
  <c r="AD42" i="20"/>
  <c r="AA42" i="20"/>
  <c r="U42" i="20"/>
  <c r="F42" i="20"/>
  <c r="D42" i="20"/>
  <c r="AH41" i="20"/>
  <c r="AD41" i="20"/>
  <c r="AA41" i="20"/>
  <c r="U41" i="20"/>
  <c r="F41" i="20"/>
  <c r="D41" i="20"/>
  <c r="AH40" i="20"/>
  <c r="AD40" i="20"/>
  <c r="AA40" i="20"/>
  <c r="U40" i="20"/>
  <c r="F40" i="20"/>
  <c r="D40" i="20"/>
  <c r="AH39" i="20"/>
  <c r="AD39" i="20"/>
  <c r="AA39" i="20"/>
  <c r="U39" i="20"/>
  <c r="F39" i="20"/>
  <c r="D39" i="20"/>
  <c r="AH38" i="20"/>
  <c r="AD38" i="20"/>
  <c r="AA38" i="20"/>
  <c r="U38" i="20"/>
  <c r="F38" i="20"/>
  <c r="D38" i="20"/>
  <c r="AH37" i="20"/>
  <c r="AD37" i="20"/>
  <c r="AA37" i="20"/>
  <c r="U37" i="20"/>
  <c r="F37" i="20"/>
  <c r="D37" i="20"/>
  <c r="AH36" i="20"/>
  <c r="AD36" i="20"/>
  <c r="AA36" i="20"/>
  <c r="U36" i="20"/>
  <c r="F36" i="20"/>
  <c r="D36" i="20"/>
  <c r="AH35" i="20"/>
  <c r="AD35" i="20"/>
  <c r="AA35" i="20"/>
  <c r="U35" i="20"/>
  <c r="F35" i="20"/>
  <c r="D35" i="20"/>
  <c r="AH34" i="20"/>
  <c r="AD34" i="20"/>
  <c r="AA34" i="20"/>
  <c r="U34" i="20"/>
  <c r="F34" i="20"/>
  <c r="D34" i="20"/>
  <c r="AH33" i="20"/>
  <c r="AD33" i="20"/>
  <c r="AA33" i="20"/>
  <c r="U33" i="20"/>
  <c r="F33" i="20"/>
  <c r="D33" i="20"/>
  <c r="AH32" i="20"/>
  <c r="AD32" i="20"/>
  <c r="AA32" i="20"/>
  <c r="U32" i="20"/>
  <c r="F32" i="20"/>
  <c r="D32" i="20"/>
  <c r="AH31" i="20"/>
  <c r="AD31" i="20"/>
  <c r="AA31" i="20"/>
  <c r="U31" i="20"/>
  <c r="F31" i="20"/>
  <c r="D31" i="20"/>
  <c r="AH30" i="20"/>
  <c r="AD30" i="20"/>
  <c r="AA30" i="20"/>
  <c r="U30" i="20"/>
  <c r="F30" i="20"/>
  <c r="D30" i="20"/>
  <c r="AH29" i="20"/>
  <c r="AD29" i="20"/>
  <c r="AA29" i="20"/>
  <c r="U29" i="20"/>
  <c r="F29" i="20"/>
  <c r="D29" i="20"/>
  <c r="AH28" i="20"/>
  <c r="AD28" i="20"/>
  <c r="AA28" i="20"/>
  <c r="U28" i="20"/>
  <c r="F28" i="20"/>
  <c r="D28" i="20"/>
  <c r="AH27" i="20"/>
  <c r="AD27" i="20"/>
  <c r="AA27" i="20"/>
  <c r="U27" i="20"/>
  <c r="F27" i="20"/>
  <c r="D27" i="20"/>
  <c r="AH26" i="20"/>
  <c r="AD26" i="20"/>
  <c r="AA26" i="20"/>
  <c r="U26" i="20"/>
  <c r="F26" i="20"/>
  <c r="D26" i="20"/>
  <c r="AH25" i="20"/>
  <c r="AD25" i="20"/>
  <c r="AA25" i="20"/>
  <c r="U25" i="20"/>
  <c r="F25" i="20"/>
  <c r="D25" i="20"/>
  <c r="AH24" i="20"/>
  <c r="AD24" i="20"/>
  <c r="AA24" i="20"/>
  <c r="U24" i="20"/>
  <c r="F24" i="20"/>
  <c r="D24" i="20"/>
  <c r="AH23" i="20"/>
  <c r="AD23" i="20"/>
  <c r="AA23" i="20"/>
  <c r="U23" i="20"/>
  <c r="F23" i="20"/>
  <c r="D23" i="20"/>
  <c r="AH22" i="20"/>
  <c r="AD22" i="20"/>
  <c r="AA22" i="20"/>
  <c r="U22" i="20"/>
  <c r="F22" i="20"/>
  <c r="D22" i="20"/>
  <c r="AH21" i="20"/>
  <c r="AD21" i="20"/>
  <c r="AA21" i="20"/>
  <c r="U21" i="20"/>
  <c r="F21" i="20"/>
  <c r="D21" i="20"/>
  <c r="AH20" i="20"/>
  <c r="AD20" i="20"/>
  <c r="AA20" i="20"/>
  <c r="U20" i="20"/>
  <c r="F20" i="20"/>
  <c r="D20" i="20"/>
  <c r="AH19" i="20"/>
  <c r="AD19" i="20"/>
  <c r="AA19" i="20"/>
  <c r="U19" i="20"/>
  <c r="F19" i="20"/>
  <c r="D19" i="20"/>
  <c r="AH18" i="20"/>
  <c r="AD18" i="20"/>
  <c r="AA18" i="20"/>
  <c r="U18" i="20"/>
  <c r="F18" i="20"/>
  <c r="D18" i="20"/>
  <c r="AH17" i="20"/>
  <c r="AD17" i="20"/>
  <c r="AA17" i="20"/>
  <c r="U17" i="20"/>
  <c r="F17" i="20"/>
  <c r="D17" i="20"/>
  <c r="AH16" i="20"/>
  <c r="AD16" i="20"/>
  <c r="AA16" i="20"/>
  <c r="U16" i="20"/>
  <c r="F16" i="20"/>
  <c r="D16" i="20"/>
  <c r="AH15" i="20"/>
  <c r="AD15" i="20"/>
  <c r="AA15" i="20"/>
  <c r="U15" i="20"/>
  <c r="F15" i="20"/>
  <c r="D15" i="20"/>
  <c r="AH14" i="20"/>
  <c r="AD14" i="20"/>
  <c r="AA14" i="20"/>
  <c r="U14" i="20"/>
  <c r="F14" i="20"/>
  <c r="D14" i="20"/>
  <c r="AH13" i="20"/>
  <c r="AD13" i="20"/>
  <c r="AA13" i="20"/>
  <c r="U13" i="20"/>
  <c r="F13" i="20"/>
  <c r="D13" i="20"/>
  <c r="AH12" i="20"/>
  <c r="AD12" i="20"/>
  <c r="AA12" i="20"/>
  <c r="U12" i="20"/>
  <c r="F12" i="20"/>
  <c r="D12" i="20"/>
  <c r="AH11" i="20"/>
  <c r="AD11" i="20"/>
  <c r="AA11" i="20"/>
  <c r="U11" i="20"/>
  <c r="F11" i="20"/>
  <c r="D11" i="20"/>
  <c r="AH10" i="20"/>
  <c r="AD10" i="20"/>
  <c r="AA10" i="20"/>
  <c r="U10" i="20"/>
  <c r="F10" i="20"/>
  <c r="D10" i="20"/>
  <c r="AH9" i="20"/>
  <c r="AD9" i="20"/>
  <c r="AA9" i="20"/>
  <c r="U9" i="20"/>
  <c r="F9" i="20"/>
  <c r="D9" i="20"/>
  <c r="AH8" i="20"/>
  <c r="AD8" i="20"/>
  <c r="AA8" i="20"/>
  <c r="U8" i="20"/>
  <c r="F8" i="20"/>
  <c r="D8" i="20"/>
  <c r="AH7" i="20"/>
  <c r="AD7" i="20"/>
  <c r="AA7" i="20"/>
  <c r="U7" i="20"/>
  <c r="F7" i="20"/>
  <c r="D7" i="20"/>
  <c r="AH6" i="20"/>
  <c r="AD6" i="20"/>
  <c r="AA6" i="20"/>
  <c r="U6" i="20"/>
  <c r="F6" i="20"/>
  <c r="D6" i="20"/>
  <c r="AH5" i="20"/>
  <c r="AD5" i="20"/>
  <c r="AA5" i="20"/>
  <c r="U5" i="20"/>
  <c r="F5" i="20"/>
  <c r="D5" i="20"/>
  <c r="AH4" i="20"/>
  <c r="AD4" i="20"/>
  <c r="AA4" i="20"/>
  <c r="U4" i="20"/>
  <c r="F4" i="20"/>
  <c r="D4" i="20"/>
  <c r="AH3" i="20"/>
  <c r="AD3" i="20"/>
  <c r="AA3" i="20"/>
  <c r="U3" i="20"/>
  <c r="F3" i="20"/>
  <c r="D3" i="20"/>
  <c r="AH2" i="20"/>
  <c r="AD2" i="20"/>
  <c r="AA2" i="20"/>
  <c r="U2" i="20"/>
  <c r="F2" i="20"/>
  <c r="D2" i="20"/>
  <c r="P14" i="15"/>
  <c r="P13" i="15"/>
  <c r="P12" i="15"/>
  <c r="P11" i="15"/>
  <c r="P10" i="15"/>
  <c r="P9" i="15"/>
  <c r="P8" i="15"/>
  <c r="P7" i="15"/>
  <c r="P6" i="15"/>
  <c r="P5" i="15"/>
  <c r="P4" i="15"/>
  <c r="P3" i="15"/>
  <c r="D3" i="14"/>
  <c r="D4" i="14"/>
  <c r="D5" i="14"/>
  <c r="D6" i="14"/>
  <c r="D7" i="14"/>
  <c r="D8" i="14"/>
  <c r="D9" i="14"/>
  <c r="D10" i="14"/>
  <c r="D11" i="14"/>
  <c r="D12" i="14"/>
  <c r="D13" i="14"/>
  <c r="D14" i="14"/>
  <c r="D15" i="14"/>
  <c r="D16" i="14"/>
  <c r="D17" i="14"/>
  <c r="D18" i="14"/>
  <c r="D19" i="14"/>
  <c r="D20" i="14"/>
  <c r="D21" i="14"/>
  <c r="D22" i="14"/>
  <c r="D23" i="14"/>
  <c r="D24" i="14"/>
  <c r="D25" i="14"/>
  <c r="D26" i="14"/>
  <c r="D27" i="14"/>
  <c r="D28" i="14"/>
  <c r="D29" i="14"/>
  <c r="D30" i="14"/>
  <c r="D31" i="14"/>
  <c r="D32" i="14"/>
  <c r="D33" i="14"/>
  <c r="D34" i="14"/>
  <c r="D35" i="14"/>
  <c r="D36" i="14"/>
  <c r="D37" i="14"/>
  <c r="D2" i="14"/>
  <c r="AG37" i="14"/>
  <c r="AC37" i="14"/>
  <c r="Z37" i="14"/>
  <c r="T37" i="14"/>
  <c r="E37" i="14"/>
  <c r="AG36" i="14"/>
  <c r="AC36" i="14"/>
  <c r="Z36" i="14"/>
  <c r="T36" i="14"/>
  <c r="E36" i="14"/>
  <c r="AG35" i="14"/>
  <c r="AC35" i="14"/>
  <c r="Z35" i="14"/>
  <c r="T35" i="14"/>
  <c r="E35" i="14"/>
  <c r="AG34" i="14"/>
  <c r="AC34" i="14"/>
  <c r="Z34" i="14"/>
  <c r="T34" i="14"/>
  <c r="E34" i="14"/>
  <c r="AG33" i="14"/>
  <c r="AC33" i="14"/>
  <c r="Z33" i="14"/>
  <c r="T33" i="14"/>
  <c r="E33" i="14"/>
  <c r="AG32" i="14"/>
  <c r="AC32" i="14"/>
  <c r="Z32" i="14"/>
  <c r="T32" i="14"/>
  <c r="E32" i="14"/>
  <c r="AG31" i="14"/>
  <c r="AC31" i="14"/>
  <c r="Z31" i="14"/>
  <c r="T31" i="14"/>
  <c r="E31" i="14"/>
  <c r="AG30" i="14"/>
  <c r="AC30" i="14"/>
  <c r="Z30" i="14"/>
  <c r="T30" i="14"/>
  <c r="E30" i="14"/>
  <c r="AG29" i="14"/>
  <c r="AC29" i="14"/>
  <c r="Z29" i="14"/>
  <c r="T29" i="14"/>
  <c r="E29" i="14"/>
  <c r="AG28" i="14"/>
  <c r="AC28" i="14"/>
  <c r="Z28" i="14"/>
  <c r="T28" i="14"/>
  <c r="E28" i="14"/>
  <c r="AG27" i="14"/>
  <c r="AC27" i="14"/>
  <c r="Z27" i="14"/>
  <c r="T27" i="14"/>
  <c r="E27" i="14"/>
  <c r="AG26" i="14"/>
  <c r="AC26" i="14"/>
  <c r="Z26" i="14"/>
  <c r="T26" i="14"/>
  <c r="E26" i="14"/>
  <c r="AG25" i="14"/>
  <c r="AC25" i="14"/>
  <c r="Z25" i="14"/>
  <c r="T25" i="14"/>
  <c r="E25" i="14"/>
  <c r="AG24" i="14"/>
  <c r="AC24" i="14"/>
  <c r="Z24" i="14"/>
  <c r="T24" i="14"/>
  <c r="E24" i="14"/>
  <c r="AG23" i="14"/>
  <c r="AC23" i="14"/>
  <c r="Z23" i="14"/>
  <c r="T23" i="14"/>
  <c r="E23" i="14"/>
  <c r="AG22" i="14"/>
  <c r="AC22" i="14"/>
  <c r="Z22" i="14"/>
  <c r="T22" i="14"/>
  <c r="E22" i="14"/>
  <c r="AG21" i="14"/>
  <c r="AC21" i="14"/>
  <c r="Z21" i="14"/>
  <c r="T21" i="14"/>
  <c r="E21" i="14"/>
  <c r="AG20" i="14"/>
  <c r="AC20" i="14"/>
  <c r="Z20" i="14"/>
  <c r="T20" i="14"/>
  <c r="E20" i="14"/>
  <c r="AG19" i="14"/>
  <c r="AC19" i="14"/>
  <c r="Z19" i="14"/>
  <c r="T19" i="14"/>
  <c r="E19" i="14"/>
  <c r="AG18" i="14"/>
  <c r="AC18" i="14"/>
  <c r="Z18" i="14"/>
  <c r="T18" i="14"/>
  <c r="E18" i="14"/>
  <c r="AG17" i="14"/>
  <c r="AC17" i="14"/>
  <c r="Z17" i="14"/>
  <c r="T17" i="14"/>
  <c r="E17" i="14"/>
  <c r="AG16" i="14"/>
  <c r="AC16" i="14"/>
  <c r="Z16" i="14"/>
  <c r="T16" i="14"/>
  <c r="E16" i="14"/>
  <c r="AG15" i="14"/>
  <c r="AC15" i="14"/>
  <c r="Z15" i="14"/>
  <c r="T15" i="14"/>
  <c r="E15" i="14"/>
  <c r="AG14" i="14"/>
  <c r="AC14" i="14"/>
  <c r="Z14" i="14"/>
  <c r="T14" i="14"/>
  <c r="E14" i="14"/>
  <c r="AG13" i="14"/>
  <c r="AC13" i="14"/>
  <c r="Z13" i="14"/>
  <c r="T13" i="14"/>
  <c r="E13" i="14"/>
  <c r="AG12" i="14"/>
  <c r="AC12" i="14"/>
  <c r="Z12" i="14"/>
  <c r="T12" i="14"/>
  <c r="E12" i="14"/>
  <c r="AG11" i="14"/>
  <c r="AC11" i="14"/>
  <c r="Z11" i="14"/>
  <c r="T11" i="14"/>
  <c r="E11" i="14"/>
  <c r="AG10" i="14"/>
  <c r="AC10" i="14"/>
  <c r="Z10" i="14"/>
  <c r="T10" i="14"/>
  <c r="E10" i="14"/>
  <c r="AG9" i="14"/>
  <c r="AC9" i="14"/>
  <c r="Z9" i="14"/>
  <c r="T9" i="14"/>
  <c r="E9" i="14"/>
  <c r="AG8" i="14"/>
  <c r="AC8" i="14"/>
  <c r="Z8" i="14"/>
  <c r="T8" i="14"/>
  <c r="E8" i="14"/>
  <c r="AG7" i="14"/>
  <c r="AC7" i="14"/>
  <c r="Z7" i="14"/>
  <c r="T7" i="14"/>
  <c r="E7" i="14"/>
  <c r="AG6" i="14"/>
  <c r="AC6" i="14"/>
  <c r="Z6" i="14"/>
  <c r="T6" i="14"/>
  <c r="E6" i="14"/>
  <c r="AG5" i="14"/>
  <c r="AC5" i="14"/>
  <c r="Z5" i="14"/>
  <c r="T5" i="14"/>
  <c r="E5" i="14"/>
  <c r="AG4" i="14"/>
  <c r="AC4" i="14"/>
  <c r="Z4" i="14"/>
  <c r="T4" i="14"/>
  <c r="E4" i="14"/>
  <c r="AG3" i="14"/>
  <c r="AC3" i="14"/>
  <c r="Z3" i="14"/>
  <c r="T3" i="14"/>
  <c r="E3" i="14"/>
  <c r="AG2" i="14"/>
  <c r="AC2" i="14"/>
  <c r="Z2" i="14"/>
  <c r="T2" i="14"/>
  <c r="E2" i="14"/>
  <c r="G5" i="12"/>
  <c r="G6" i="12"/>
  <c r="G7" i="12"/>
  <c r="G8" i="12"/>
  <c r="G9" i="12"/>
  <c r="G10" i="12"/>
  <c r="G11" i="12"/>
  <c r="G12" i="12"/>
  <c r="G13" i="12"/>
  <c r="G14" i="12"/>
  <c r="G15" i="12"/>
  <c r="E227" i="5"/>
  <c r="T227" i="5"/>
  <c r="Z227" i="5"/>
  <c r="AC227" i="5"/>
  <c r="AG227" i="5"/>
  <c r="E228" i="5"/>
  <c r="T228" i="5"/>
  <c r="Z228" i="5"/>
  <c r="AC228" i="5"/>
  <c r="AG228" i="5"/>
  <c r="E229" i="5"/>
  <c r="T229" i="5"/>
  <c r="Z229" i="5"/>
  <c r="AC229" i="5"/>
  <c r="AG229" i="5"/>
  <c r="AG3" i="5"/>
  <c r="AG4" i="5"/>
  <c r="AG5" i="5"/>
  <c r="AG6" i="5"/>
  <c r="AG7" i="5"/>
  <c r="AG8" i="5"/>
  <c r="AG9" i="5"/>
  <c r="AG10" i="5"/>
  <c r="AG11" i="5"/>
  <c r="AG12" i="5"/>
  <c r="AG13" i="5"/>
  <c r="AG14" i="5"/>
  <c r="AG15" i="5"/>
  <c r="AG16" i="5"/>
  <c r="AG17" i="5"/>
  <c r="AG18" i="5"/>
  <c r="AG19" i="5"/>
  <c r="AG20" i="5"/>
  <c r="AG21" i="5"/>
  <c r="AG22" i="5"/>
  <c r="AG23" i="5"/>
  <c r="AG24" i="5"/>
  <c r="AG25" i="5"/>
  <c r="AG26" i="5"/>
  <c r="AG27" i="5"/>
  <c r="AG28" i="5"/>
  <c r="AG29" i="5"/>
  <c r="AG30" i="5"/>
  <c r="AG31" i="5"/>
  <c r="AG32" i="5"/>
  <c r="AG33" i="5"/>
  <c r="AG34" i="5"/>
  <c r="AG35" i="5"/>
  <c r="AG36" i="5"/>
  <c r="AG37" i="5"/>
  <c r="AG38" i="5"/>
  <c r="AG39" i="5"/>
  <c r="AG40" i="5"/>
  <c r="AG41" i="5"/>
  <c r="AG42" i="5"/>
  <c r="AG43" i="5"/>
  <c r="AG44" i="5"/>
  <c r="AG45" i="5"/>
  <c r="AG46" i="5"/>
  <c r="AG47" i="5"/>
  <c r="AG48" i="5"/>
  <c r="AG49" i="5"/>
  <c r="AG50" i="5"/>
  <c r="AG51" i="5"/>
  <c r="AG52" i="5"/>
  <c r="AG53" i="5"/>
  <c r="AG54" i="5"/>
  <c r="AG55" i="5"/>
  <c r="AG56" i="5"/>
  <c r="AG57" i="5"/>
  <c r="AG58" i="5"/>
  <c r="AG59" i="5"/>
  <c r="AG60" i="5"/>
  <c r="AG61" i="5"/>
  <c r="AG62" i="5"/>
  <c r="AG63" i="5"/>
  <c r="AG64" i="5"/>
  <c r="AG65" i="5"/>
  <c r="AG66" i="5"/>
  <c r="AG67" i="5"/>
  <c r="AG68" i="5"/>
  <c r="AG69" i="5"/>
  <c r="AG70" i="5"/>
  <c r="AG71" i="5"/>
  <c r="AG72" i="5"/>
  <c r="AG73" i="5"/>
  <c r="AG74" i="5"/>
  <c r="AG75" i="5"/>
  <c r="AG76" i="5"/>
  <c r="AG77" i="5"/>
  <c r="AG78" i="5"/>
  <c r="AG79" i="5"/>
  <c r="AG80" i="5"/>
  <c r="AG81" i="5"/>
  <c r="AG82" i="5"/>
  <c r="AG83" i="5"/>
  <c r="AG84" i="5"/>
  <c r="AG85" i="5"/>
  <c r="AG86" i="5"/>
  <c r="AG87" i="5"/>
  <c r="AG88" i="5"/>
  <c r="AG89" i="5"/>
  <c r="AG90" i="5"/>
  <c r="AG91" i="5"/>
  <c r="AG92" i="5"/>
  <c r="AG93" i="5"/>
  <c r="AG94" i="5"/>
  <c r="AG95" i="5"/>
  <c r="AG96" i="5"/>
  <c r="AG97" i="5"/>
  <c r="AG98" i="5"/>
  <c r="AG99" i="5"/>
  <c r="AG100" i="5"/>
  <c r="AG101" i="5"/>
  <c r="AG102" i="5"/>
  <c r="AG103" i="5"/>
  <c r="AG104" i="5"/>
  <c r="AG105" i="5"/>
  <c r="AG106" i="5"/>
  <c r="AG107" i="5"/>
  <c r="AG108" i="5"/>
  <c r="AG109" i="5"/>
  <c r="AG110" i="5"/>
  <c r="AG111" i="5"/>
  <c r="AG112" i="5"/>
  <c r="AG113" i="5"/>
  <c r="AG114" i="5"/>
  <c r="AG115" i="5"/>
  <c r="AG116" i="5"/>
  <c r="AG117" i="5"/>
  <c r="AG118" i="5"/>
  <c r="AG119" i="5"/>
  <c r="AG120" i="5"/>
  <c r="AG121" i="5"/>
  <c r="AG122" i="5"/>
  <c r="AG123" i="5"/>
  <c r="AG124" i="5"/>
  <c r="AG125" i="5"/>
  <c r="AG126" i="5"/>
  <c r="AG127" i="5"/>
  <c r="AG128" i="5"/>
  <c r="AG129" i="5"/>
  <c r="AG130" i="5"/>
  <c r="AG131" i="5"/>
  <c r="AG132" i="5"/>
  <c r="AG133" i="5"/>
  <c r="AG134" i="5"/>
  <c r="AG135" i="5"/>
  <c r="AG136" i="5"/>
  <c r="AG137" i="5"/>
  <c r="AG138" i="5"/>
  <c r="AG139" i="5"/>
  <c r="AG140" i="5"/>
  <c r="AG141" i="5"/>
  <c r="AG142" i="5"/>
  <c r="AG143" i="5"/>
  <c r="AG144" i="5"/>
  <c r="AG145" i="5"/>
  <c r="AG146" i="5"/>
  <c r="AG147" i="5"/>
  <c r="AG148" i="5"/>
  <c r="AG149" i="5"/>
  <c r="AG150" i="5"/>
  <c r="AG151" i="5"/>
  <c r="AG152" i="5"/>
  <c r="AG153" i="5"/>
  <c r="AG154" i="5"/>
  <c r="AG155" i="5"/>
  <c r="AG156" i="5"/>
  <c r="AG157" i="5"/>
  <c r="AG158" i="5"/>
  <c r="AG159" i="5"/>
  <c r="AG160" i="5"/>
  <c r="AG161" i="5"/>
  <c r="AG162" i="5"/>
  <c r="AG163" i="5"/>
  <c r="AG164" i="5"/>
  <c r="AG165" i="5"/>
  <c r="AG166" i="5"/>
  <c r="AG167" i="5"/>
  <c r="AG168" i="5"/>
  <c r="AG169" i="5"/>
  <c r="AG170" i="5"/>
  <c r="AG171" i="5"/>
  <c r="AG172" i="5"/>
  <c r="AG173" i="5"/>
  <c r="AG174" i="5"/>
  <c r="AG175" i="5"/>
  <c r="AG176" i="5"/>
  <c r="AG177" i="5"/>
  <c r="AG178" i="5"/>
  <c r="AG179" i="5"/>
  <c r="AG180" i="5"/>
  <c r="AG181" i="5"/>
  <c r="AG182" i="5"/>
  <c r="AG183" i="5"/>
  <c r="AG184" i="5"/>
  <c r="AG185" i="5"/>
  <c r="AG186" i="5"/>
  <c r="AG187" i="5"/>
  <c r="AG188" i="5"/>
  <c r="AG189" i="5"/>
  <c r="AG190" i="5"/>
  <c r="AG191" i="5"/>
  <c r="AG192" i="5"/>
  <c r="AG193" i="5"/>
  <c r="AG194" i="5"/>
  <c r="AG195" i="5"/>
  <c r="AG196" i="5"/>
  <c r="AG197" i="5"/>
  <c r="AG198" i="5"/>
  <c r="AG199" i="5"/>
  <c r="AG200" i="5"/>
  <c r="AG201" i="5"/>
  <c r="AG202" i="5"/>
  <c r="AG203" i="5"/>
  <c r="AG204" i="5"/>
  <c r="AG205" i="5"/>
  <c r="AG206" i="5"/>
  <c r="AG207" i="5"/>
  <c r="AG208" i="5"/>
  <c r="AG209" i="5"/>
  <c r="AG210" i="5"/>
  <c r="AG211" i="5"/>
  <c r="AG212" i="5"/>
  <c r="AG213" i="5"/>
  <c r="AG214" i="5"/>
  <c r="AG215" i="5"/>
  <c r="AG216" i="5"/>
  <c r="AG217" i="5"/>
  <c r="AG218" i="5"/>
  <c r="AG219" i="5"/>
  <c r="AG220" i="5"/>
  <c r="AG221" i="5"/>
  <c r="AG222" i="5"/>
  <c r="AG223" i="5"/>
  <c r="AG224" i="5"/>
  <c r="AG225" i="5"/>
  <c r="AG226" i="5"/>
  <c r="AG230" i="5"/>
  <c r="AG231" i="5"/>
  <c r="AG232" i="5"/>
  <c r="AG233" i="5"/>
  <c r="AG234" i="5"/>
  <c r="AG235" i="5"/>
  <c r="AG236" i="5"/>
  <c r="AG237" i="5"/>
  <c r="AG238" i="5"/>
  <c r="AG239" i="5"/>
  <c r="AG240" i="5"/>
  <c r="AG241" i="5"/>
  <c r="AG242" i="5"/>
  <c r="AG243" i="5"/>
  <c r="AG244" i="5"/>
  <c r="AG245" i="5"/>
  <c r="AG246" i="5"/>
  <c r="AG247" i="5"/>
  <c r="AG248" i="5"/>
  <c r="AG249" i="5"/>
  <c r="AG250" i="5"/>
  <c r="AG251" i="5"/>
  <c r="AG252" i="5"/>
  <c r="AG253" i="5"/>
  <c r="AG254" i="5"/>
  <c r="AG255" i="5"/>
  <c r="AG256" i="5"/>
  <c r="AG257" i="5"/>
  <c r="AG258" i="5"/>
  <c r="AG259" i="5"/>
  <c r="AG266" i="5"/>
  <c r="AG267" i="5"/>
  <c r="AG268" i="5"/>
  <c r="AG269" i="5"/>
  <c r="AG270" i="5"/>
  <c r="AG271" i="5"/>
  <c r="AG272" i="5"/>
  <c r="AG273" i="5"/>
  <c r="AG274" i="5"/>
  <c r="AG275" i="5"/>
  <c r="AG276" i="5"/>
  <c r="AG277" i="5"/>
  <c r="AG278" i="5"/>
  <c r="AG279" i="5"/>
  <c r="AG280" i="5"/>
  <c r="AG281" i="5"/>
  <c r="AG282" i="5"/>
  <c r="AG283" i="5"/>
  <c r="AG284" i="5"/>
  <c r="AG285" i="5"/>
  <c r="AG286" i="5"/>
  <c r="AG287" i="5"/>
  <c r="AG288" i="5"/>
  <c r="AG289" i="5"/>
  <c r="AG290" i="5"/>
  <c r="AG291" i="5"/>
  <c r="AG292" i="5"/>
  <c r="AG293" i="5"/>
  <c r="AG294" i="5"/>
  <c r="AG295" i="5"/>
  <c r="AG296" i="5"/>
  <c r="AG297" i="5"/>
  <c r="AG298" i="5"/>
  <c r="AG299" i="5"/>
  <c r="AG300" i="5"/>
  <c r="AG301" i="5"/>
  <c r="AG302" i="5"/>
  <c r="AG303" i="5"/>
  <c r="AG304" i="5"/>
  <c r="AG305" i="5"/>
  <c r="AG306" i="5"/>
  <c r="AG307" i="5"/>
  <c r="AG308" i="5"/>
  <c r="AG309" i="5"/>
  <c r="AG310" i="5"/>
  <c r="AG311" i="5"/>
  <c r="AG312" i="5"/>
  <c r="AG313" i="5"/>
  <c r="AG314" i="5"/>
  <c r="AG315" i="5"/>
  <c r="AG316" i="5"/>
  <c r="AG317" i="5"/>
  <c r="AG318" i="5"/>
  <c r="AG319" i="5"/>
  <c r="AG320" i="5"/>
  <c r="AG321" i="5"/>
  <c r="AG322" i="5"/>
  <c r="AG323" i="5"/>
  <c r="AG324" i="5"/>
  <c r="AG325" i="5"/>
  <c r="AG326" i="5"/>
  <c r="AG327" i="5"/>
  <c r="AG328" i="5"/>
  <c r="AG329" i="5"/>
  <c r="AG330" i="5"/>
  <c r="AG331" i="5"/>
  <c r="AG332" i="5"/>
  <c r="AG333" i="5"/>
  <c r="AG334" i="5"/>
  <c r="AG335" i="5"/>
  <c r="AG336" i="5"/>
  <c r="AG337" i="5"/>
  <c r="AG338" i="5"/>
  <c r="AG339" i="5"/>
  <c r="AG340" i="5"/>
  <c r="AG341" i="5"/>
  <c r="AG342" i="5"/>
  <c r="AG343" i="5"/>
  <c r="AG344" i="5"/>
  <c r="AG345" i="5"/>
  <c r="AG346" i="5"/>
  <c r="AG347" i="5"/>
  <c r="AG348" i="5"/>
  <c r="AG349" i="5"/>
  <c r="AG350" i="5"/>
  <c r="AG351" i="5"/>
  <c r="AG352" i="5"/>
  <c r="AG353" i="5"/>
  <c r="AG354" i="5"/>
  <c r="AG355" i="5"/>
  <c r="AG356" i="5"/>
  <c r="AG357" i="5"/>
  <c r="AG358" i="5"/>
  <c r="AG359" i="5"/>
  <c r="AG360" i="5"/>
  <c r="AG361" i="5"/>
  <c r="AG362" i="5"/>
  <c r="AG363" i="5"/>
  <c r="AG364" i="5"/>
  <c r="AG365" i="5"/>
  <c r="AG366" i="5"/>
  <c r="AG367" i="5"/>
  <c r="AG368" i="5"/>
  <c r="AG369" i="5"/>
  <c r="AG370" i="5"/>
  <c r="AG371" i="5"/>
  <c r="AG372" i="5"/>
  <c r="AG373" i="5"/>
  <c r="AG2" i="5"/>
  <c r="AC3" i="5"/>
  <c r="AC4" i="5"/>
  <c r="AC5" i="5"/>
  <c r="AC6" i="5"/>
  <c r="AC7" i="5"/>
  <c r="AC8" i="5"/>
  <c r="AC9" i="5"/>
  <c r="AC10" i="5"/>
  <c r="AC11" i="5"/>
  <c r="AC12" i="5"/>
  <c r="AC13" i="5"/>
  <c r="AC14" i="5"/>
  <c r="AC15" i="5"/>
  <c r="AC16" i="5"/>
  <c r="AC17" i="5"/>
  <c r="AC18" i="5"/>
  <c r="AC19" i="5"/>
  <c r="AC20" i="5"/>
  <c r="AC21" i="5"/>
  <c r="AC22" i="5"/>
  <c r="AC23" i="5"/>
  <c r="AC24" i="5"/>
  <c r="AC25" i="5"/>
  <c r="AC26" i="5"/>
  <c r="AC27" i="5"/>
  <c r="AC28" i="5"/>
  <c r="AC29" i="5"/>
  <c r="AC30" i="5"/>
  <c r="AC31" i="5"/>
  <c r="AC32" i="5"/>
  <c r="AC33" i="5"/>
  <c r="AC34" i="5"/>
  <c r="AC35" i="5"/>
  <c r="AC36" i="5"/>
  <c r="AC37" i="5"/>
  <c r="AC38" i="5"/>
  <c r="AC39" i="5"/>
  <c r="AC40" i="5"/>
  <c r="AC41" i="5"/>
  <c r="AC42" i="5"/>
  <c r="AC43" i="5"/>
  <c r="AC44" i="5"/>
  <c r="AC45" i="5"/>
  <c r="AC46" i="5"/>
  <c r="AC47" i="5"/>
  <c r="AC48" i="5"/>
  <c r="AC49" i="5"/>
  <c r="AC50" i="5"/>
  <c r="AC51" i="5"/>
  <c r="AC52" i="5"/>
  <c r="AC53" i="5"/>
  <c r="AC54" i="5"/>
  <c r="AC55" i="5"/>
  <c r="AC56" i="5"/>
  <c r="AC57" i="5"/>
  <c r="AC58" i="5"/>
  <c r="AC59" i="5"/>
  <c r="AC60" i="5"/>
  <c r="AC61" i="5"/>
  <c r="AC62" i="5"/>
  <c r="AC63" i="5"/>
  <c r="AC64" i="5"/>
  <c r="AC65" i="5"/>
  <c r="AC66" i="5"/>
  <c r="AC67" i="5"/>
  <c r="AC68" i="5"/>
  <c r="AC69" i="5"/>
  <c r="AC70" i="5"/>
  <c r="AC71" i="5"/>
  <c r="AC72" i="5"/>
  <c r="AC73" i="5"/>
  <c r="AC74" i="5"/>
  <c r="AC75" i="5"/>
  <c r="AC76" i="5"/>
  <c r="AC77" i="5"/>
  <c r="AC78" i="5"/>
  <c r="AC79" i="5"/>
  <c r="AC80" i="5"/>
  <c r="AC81" i="5"/>
  <c r="AC82" i="5"/>
  <c r="AC83" i="5"/>
  <c r="AC84" i="5"/>
  <c r="AC85" i="5"/>
  <c r="AC86" i="5"/>
  <c r="AC87" i="5"/>
  <c r="AC88" i="5"/>
  <c r="AC89" i="5"/>
  <c r="AC90" i="5"/>
  <c r="AC91" i="5"/>
  <c r="AC92" i="5"/>
  <c r="AC93" i="5"/>
  <c r="AC94" i="5"/>
  <c r="AC95" i="5"/>
  <c r="AC96" i="5"/>
  <c r="AC97" i="5"/>
  <c r="AC98" i="5"/>
  <c r="AC99" i="5"/>
  <c r="AC100" i="5"/>
  <c r="AC101" i="5"/>
  <c r="AC102" i="5"/>
  <c r="AC103" i="5"/>
  <c r="AC104" i="5"/>
  <c r="AC105" i="5"/>
  <c r="AC106" i="5"/>
  <c r="AC107" i="5"/>
  <c r="AC108" i="5"/>
  <c r="AC109" i="5"/>
  <c r="AC110" i="5"/>
  <c r="AC111" i="5"/>
  <c r="AC112" i="5"/>
  <c r="AC113" i="5"/>
  <c r="AC114" i="5"/>
  <c r="AC115" i="5"/>
  <c r="AC116" i="5"/>
  <c r="AC117" i="5"/>
  <c r="AC118" i="5"/>
  <c r="AC119" i="5"/>
  <c r="AC120" i="5"/>
  <c r="AC121" i="5"/>
  <c r="AC122" i="5"/>
  <c r="AC123" i="5"/>
  <c r="AC124" i="5"/>
  <c r="AC125" i="5"/>
  <c r="AC126" i="5"/>
  <c r="AC127" i="5"/>
  <c r="AC128" i="5"/>
  <c r="AC129" i="5"/>
  <c r="AC130" i="5"/>
  <c r="AC131" i="5"/>
  <c r="AC132" i="5"/>
  <c r="AC133" i="5"/>
  <c r="AC134" i="5"/>
  <c r="AC135" i="5"/>
  <c r="AC136" i="5"/>
  <c r="AC137" i="5"/>
  <c r="AC138" i="5"/>
  <c r="AC139" i="5"/>
  <c r="AC140" i="5"/>
  <c r="AC141" i="5"/>
  <c r="AC142" i="5"/>
  <c r="AC143" i="5"/>
  <c r="AC144" i="5"/>
  <c r="AC145" i="5"/>
  <c r="AC146" i="5"/>
  <c r="AC147" i="5"/>
  <c r="AC148" i="5"/>
  <c r="AC149" i="5"/>
  <c r="AC150" i="5"/>
  <c r="AC151" i="5"/>
  <c r="AC152" i="5"/>
  <c r="AC153" i="5"/>
  <c r="AC154" i="5"/>
  <c r="AC155" i="5"/>
  <c r="AC156" i="5"/>
  <c r="AC157" i="5"/>
  <c r="AC158" i="5"/>
  <c r="AC159" i="5"/>
  <c r="AC160" i="5"/>
  <c r="AC161" i="5"/>
  <c r="AC162" i="5"/>
  <c r="AC163" i="5"/>
  <c r="AC164" i="5"/>
  <c r="AC165" i="5"/>
  <c r="AC166" i="5"/>
  <c r="AC167" i="5"/>
  <c r="AC168" i="5"/>
  <c r="AC169" i="5"/>
  <c r="AC170" i="5"/>
  <c r="AC171" i="5"/>
  <c r="AC172" i="5"/>
  <c r="AC173" i="5"/>
  <c r="AC174" i="5"/>
  <c r="AC175" i="5"/>
  <c r="AC176" i="5"/>
  <c r="AC177" i="5"/>
  <c r="AC178" i="5"/>
  <c r="AC179" i="5"/>
  <c r="AC180" i="5"/>
  <c r="AC181" i="5"/>
  <c r="AC182" i="5"/>
  <c r="AC183" i="5"/>
  <c r="AC184" i="5"/>
  <c r="AC185" i="5"/>
  <c r="AC186" i="5"/>
  <c r="AC187" i="5"/>
  <c r="AC188" i="5"/>
  <c r="AC189" i="5"/>
  <c r="AC190" i="5"/>
  <c r="AC191" i="5"/>
  <c r="AC192" i="5"/>
  <c r="AC193" i="5"/>
  <c r="AC194" i="5"/>
  <c r="AC195" i="5"/>
  <c r="AC196" i="5"/>
  <c r="AC197" i="5"/>
  <c r="AC198" i="5"/>
  <c r="AC199" i="5"/>
  <c r="AC200" i="5"/>
  <c r="AC201" i="5"/>
  <c r="AC202" i="5"/>
  <c r="AC203" i="5"/>
  <c r="AC204" i="5"/>
  <c r="AC205" i="5"/>
  <c r="AC206" i="5"/>
  <c r="AC207" i="5"/>
  <c r="AC208" i="5"/>
  <c r="AC209" i="5"/>
  <c r="AC210" i="5"/>
  <c r="AC211" i="5"/>
  <c r="AC212" i="5"/>
  <c r="AC213" i="5"/>
  <c r="AC214" i="5"/>
  <c r="AC215" i="5"/>
  <c r="AC216" i="5"/>
  <c r="AC217" i="5"/>
  <c r="AC218" i="5"/>
  <c r="AC219" i="5"/>
  <c r="AC220" i="5"/>
  <c r="AC221" i="5"/>
  <c r="AC222" i="5"/>
  <c r="AC223" i="5"/>
  <c r="AC224" i="5"/>
  <c r="AC225" i="5"/>
  <c r="AC226" i="5"/>
  <c r="AC230" i="5"/>
  <c r="AC231" i="5"/>
  <c r="AC232" i="5"/>
  <c r="AC233" i="5"/>
  <c r="AC234" i="5"/>
  <c r="AC235" i="5"/>
  <c r="AC236" i="5"/>
  <c r="AC237" i="5"/>
  <c r="AC238" i="5"/>
  <c r="AC239" i="5"/>
  <c r="AC240" i="5"/>
  <c r="AC241" i="5"/>
  <c r="AC242" i="5"/>
  <c r="AC243" i="5"/>
  <c r="AC244" i="5"/>
  <c r="AC245" i="5"/>
  <c r="AC246" i="5"/>
  <c r="AC247" i="5"/>
  <c r="AC248" i="5"/>
  <c r="AC249" i="5"/>
  <c r="AC250" i="5"/>
  <c r="AC251" i="5"/>
  <c r="AC252" i="5"/>
  <c r="AC253" i="5"/>
  <c r="AC254" i="5"/>
  <c r="AC255" i="5"/>
  <c r="AC256" i="5"/>
  <c r="AC257" i="5"/>
  <c r="AC258" i="5"/>
  <c r="AC259" i="5"/>
  <c r="AC266" i="5"/>
  <c r="AC267" i="5"/>
  <c r="AC268" i="5"/>
  <c r="AC269" i="5"/>
  <c r="AC270" i="5"/>
  <c r="AC271" i="5"/>
  <c r="AC272" i="5"/>
  <c r="AC273" i="5"/>
  <c r="AC274" i="5"/>
  <c r="AC275" i="5"/>
  <c r="AC276" i="5"/>
  <c r="AC277" i="5"/>
  <c r="AC278" i="5"/>
  <c r="AC279" i="5"/>
  <c r="AC280" i="5"/>
  <c r="AC281" i="5"/>
  <c r="AC282" i="5"/>
  <c r="AC283" i="5"/>
  <c r="AC284" i="5"/>
  <c r="AC285" i="5"/>
  <c r="AC286" i="5"/>
  <c r="AC287" i="5"/>
  <c r="AC288" i="5"/>
  <c r="AC289" i="5"/>
  <c r="AC290" i="5"/>
  <c r="AC291" i="5"/>
  <c r="AC292" i="5"/>
  <c r="AC293" i="5"/>
  <c r="AC294" i="5"/>
  <c r="AC295" i="5"/>
  <c r="AC296" i="5"/>
  <c r="AC297" i="5"/>
  <c r="AC298" i="5"/>
  <c r="AC299" i="5"/>
  <c r="AC300" i="5"/>
  <c r="AC301" i="5"/>
  <c r="AC302" i="5"/>
  <c r="AC303" i="5"/>
  <c r="AC304" i="5"/>
  <c r="AC305" i="5"/>
  <c r="AC306" i="5"/>
  <c r="AC307" i="5"/>
  <c r="AC308" i="5"/>
  <c r="AC309" i="5"/>
  <c r="AC310" i="5"/>
  <c r="AC311" i="5"/>
  <c r="AC312" i="5"/>
  <c r="AC313" i="5"/>
  <c r="AC314" i="5"/>
  <c r="AC315" i="5"/>
  <c r="AC316" i="5"/>
  <c r="AC317" i="5"/>
  <c r="AC318" i="5"/>
  <c r="AC319" i="5"/>
  <c r="AC320" i="5"/>
  <c r="AC321" i="5"/>
  <c r="AC322" i="5"/>
  <c r="AC323" i="5"/>
  <c r="AC324" i="5"/>
  <c r="AC325" i="5"/>
  <c r="AC326" i="5"/>
  <c r="AC327" i="5"/>
  <c r="AC328" i="5"/>
  <c r="AC329" i="5"/>
  <c r="AC330" i="5"/>
  <c r="AC331" i="5"/>
  <c r="AC332" i="5"/>
  <c r="AC333" i="5"/>
  <c r="AC334" i="5"/>
  <c r="AC335" i="5"/>
  <c r="AC336" i="5"/>
  <c r="AC337" i="5"/>
  <c r="AC338" i="5"/>
  <c r="AC339" i="5"/>
  <c r="AC340" i="5"/>
  <c r="AC341" i="5"/>
  <c r="AC342" i="5"/>
  <c r="AC343" i="5"/>
  <c r="AC344" i="5"/>
  <c r="AC345" i="5"/>
  <c r="AC346" i="5"/>
  <c r="AC347" i="5"/>
  <c r="AC348" i="5"/>
  <c r="AC349" i="5"/>
  <c r="AC350" i="5"/>
  <c r="AC351" i="5"/>
  <c r="AC352" i="5"/>
  <c r="AC353" i="5"/>
  <c r="AC354" i="5"/>
  <c r="AC355" i="5"/>
  <c r="AC356" i="5"/>
  <c r="AC357" i="5"/>
  <c r="AC358" i="5"/>
  <c r="AC359" i="5"/>
  <c r="AC360" i="5"/>
  <c r="AC361" i="5"/>
  <c r="AC362" i="5"/>
  <c r="AC363" i="5"/>
  <c r="AC364" i="5"/>
  <c r="AC365" i="5"/>
  <c r="AC366" i="5"/>
  <c r="AC367" i="5"/>
  <c r="AC368" i="5"/>
  <c r="AC369" i="5"/>
  <c r="AC370" i="5"/>
  <c r="AC371" i="5"/>
  <c r="AC372" i="5"/>
  <c r="AC373" i="5"/>
  <c r="AC2" i="5"/>
  <c r="Z3" i="5"/>
  <c r="Z4" i="5"/>
  <c r="Z5" i="5"/>
  <c r="Z6" i="5"/>
  <c r="Z7" i="5"/>
  <c r="Z8" i="5"/>
  <c r="Z9" i="5"/>
  <c r="Z10" i="5"/>
  <c r="Z11" i="5"/>
  <c r="Z12" i="5"/>
  <c r="Z13" i="5"/>
  <c r="Z14" i="5"/>
  <c r="Z15" i="5"/>
  <c r="Z16" i="5"/>
  <c r="Z17" i="5"/>
  <c r="Z18" i="5"/>
  <c r="Z19" i="5"/>
  <c r="Z20" i="5"/>
  <c r="Z21" i="5"/>
  <c r="Z22" i="5"/>
  <c r="Z23" i="5"/>
  <c r="Z24" i="5"/>
  <c r="Z25" i="5"/>
  <c r="Z26" i="5"/>
  <c r="Z27" i="5"/>
  <c r="Z28" i="5"/>
  <c r="Z29" i="5"/>
  <c r="Z30" i="5"/>
  <c r="Z31" i="5"/>
  <c r="Z32" i="5"/>
  <c r="Z33" i="5"/>
  <c r="Z34" i="5"/>
  <c r="Z35" i="5"/>
  <c r="Z36" i="5"/>
  <c r="Z37" i="5"/>
  <c r="Z38" i="5"/>
  <c r="Z39" i="5"/>
  <c r="Z40" i="5"/>
  <c r="Z41" i="5"/>
  <c r="Z42" i="5"/>
  <c r="Z43" i="5"/>
  <c r="Z44" i="5"/>
  <c r="Z45" i="5"/>
  <c r="Z46" i="5"/>
  <c r="Z47" i="5"/>
  <c r="Z48" i="5"/>
  <c r="Z49" i="5"/>
  <c r="Z50" i="5"/>
  <c r="Z51" i="5"/>
  <c r="Z52" i="5"/>
  <c r="Z53" i="5"/>
  <c r="Z54" i="5"/>
  <c r="Z55" i="5"/>
  <c r="Z56" i="5"/>
  <c r="Z57" i="5"/>
  <c r="Z58" i="5"/>
  <c r="Z59" i="5"/>
  <c r="Z60" i="5"/>
  <c r="Z61" i="5"/>
  <c r="Z62" i="5"/>
  <c r="Z63" i="5"/>
  <c r="Z64" i="5"/>
  <c r="Z65" i="5"/>
  <c r="Z66" i="5"/>
  <c r="Z67" i="5"/>
  <c r="Z68" i="5"/>
  <c r="Z69" i="5"/>
  <c r="Z70" i="5"/>
  <c r="Z71" i="5"/>
  <c r="Z72" i="5"/>
  <c r="Z73" i="5"/>
  <c r="Z74" i="5"/>
  <c r="Z75" i="5"/>
  <c r="Z76" i="5"/>
  <c r="Z77" i="5"/>
  <c r="Z78" i="5"/>
  <c r="Z79" i="5"/>
  <c r="Z80" i="5"/>
  <c r="Z81" i="5"/>
  <c r="Z82" i="5"/>
  <c r="Z83" i="5"/>
  <c r="Z84" i="5"/>
  <c r="Z85" i="5"/>
  <c r="Z86" i="5"/>
  <c r="Z87" i="5"/>
  <c r="Z88" i="5"/>
  <c r="Z89" i="5"/>
  <c r="Z90" i="5"/>
  <c r="Z91" i="5"/>
  <c r="Z92" i="5"/>
  <c r="Z93" i="5"/>
  <c r="Z94" i="5"/>
  <c r="Z95" i="5"/>
  <c r="Z96" i="5"/>
  <c r="Z97" i="5"/>
  <c r="Z98" i="5"/>
  <c r="Z99" i="5"/>
  <c r="Z100" i="5"/>
  <c r="Z101" i="5"/>
  <c r="Z102" i="5"/>
  <c r="Z103" i="5"/>
  <c r="Z104" i="5"/>
  <c r="Z105" i="5"/>
  <c r="Z106" i="5"/>
  <c r="Z107" i="5"/>
  <c r="Z108" i="5"/>
  <c r="Z109" i="5"/>
  <c r="Z110" i="5"/>
  <c r="Z111" i="5"/>
  <c r="Z112" i="5"/>
  <c r="Z113" i="5"/>
  <c r="Z114" i="5"/>
  <c r="Z115" i="5"/>
  <c r="Z116" i="5"/>
  <c r="Z117" i="5"/>
  <c r="Z118" i="5"/>
  <c r="Z119" i="5"/>
  <c r="Z120" i="5"/>
  <c r="Z121" i="5"/>
  <c r="Z122" i="5"/>
  <c r="Z123" i="5"/>
  <c r="Z124" i="5"/>
  <c r="Z125" i="5"/>
  <c r="Z126" i="5"/>
  <c r="Z127" i="5"/>
  <c r="Z128" i="5"/>
  <c r="Z129" i="5"/>
  <c r="Z130" i="5"/>
  <c r="Z131" i="5"/>
  <c r="Z132" i="5"/>
  <c r="Z133" i="5"/>
  <c r="Z134" i="5"/>
  <c r="Z135" i="5"/>
  <c r="Z136" i="5"/>
  <c r="Z137" i="5"/>
  <c r="Z138" i="5"/>
  <c r="Z139" i="5"/>
  <c r="Z140" i="5"/>
  <c r="Z141" i="5"/>
  <c r="Z142" i="5"/>
  <c r="Z143" i="5"/>
  <c r="Z144" i="5"/>
  <c r="Z145" i="5"/>
  <c r="Z146" i="5"/>
  <c r="Z147" i="5"/>
  <c r="Z148" i="5"/>
  <c r="Z149" i="5"/>
  <c r="Z150" i="5"/>
  <c r="Z151" i="5"/>
  <c r="Z152" i="5"/>
  <c r="Z153" i="5"/>
  <c r="Z154" i="5"/>
  <c r="Z155" i="5"/>
  <c r="Z156" i="5"/>
  <c r="Z157" i="5"/>
  <c r="Z158" i="5"/>
  <c r="Z159" i="5"/>
  <c r="Z160" i="5"/>
  <c r="Z161" i="5"/>
  <c r="Z162" i="5"/>
  <c r="Z163" i="5"/>
  <c r="Z164" i="5"/>
  <c r="Z165" i="5"/>
  <c r="Z166" i="5"/>
  <c r="Z167" i="5"/>
  <c r="Z168" i="5"/>
  <c r="Z169" i="5"/>
  <c r="Z170" i="5"/>
  <c r="Z171" i="5"/>
  <c r="Z172" i="5"/>
  <c r="Z173" i="5"/>
  <c r="Z174" i="5"/>
  <c r="Z175" i="5"/>
  <c r="Z176" i="5"/>
  <c r="Z177" i="5"/>
  <c r="Z178" i="5"/>
  <c r="Z179" i="5"/>
  <c r="Z180" i="5"/>
  <c r="Z181" i="5"/>
  <c r="Z182" i="5"/>
  <c r="Z183" i="5"/>
  <c r="Z184" i="5"/>
  <c r="Z185" i="5"/>
  <c r="Z186" i="5"/>
  <c r="Z187" i="5"/>
  <c r="Z188" i="5"/>
  <c r="Z189" i="5"/>
  <c r="Z190" i="5"/>
  <c r="Z191" i="5"/>
  <c r="Z192" i="5"/>
  <c r="Z193" i="5"/>
  <c r="Z194" i="5"/>
  <c r="Z195" i="5"/>
  <c r="Z196" i="5"/>
  <c r="Z197" i="5"/>
  <c r="Z198" i="5"/>
  <c r="Z199" i="5"/>
  <c r="Z200" i="5"/>
  <c r="Z201" i="5"/>
  <c r="Z202" i="5"/>
  <c r="Z203" i="5"/>
  <c r="Z204" i="5"/>
  <c r="Z205" i="5"/>
  <c r="Z206" i="5"/>
  <c r="Z207" i="5"/>
  <c r="Z208" i="5"/>
  <c r="Z209" i="5"/>
  <c r="Z210" i="5"/>
  <c r="Z211" i="5"/>
  <c r="Z212" i="5"/>
  <c r="Z213" i="5"/>
  <c r="Z214" i="5"/>
  <c r="Z215" i="5"/>
  <c r="Z216" i="5"/>
  <c r="Z217" i="5"/>
  <c r="Z218" i="5"/>
  <c r="Z219" i="5"/>
  <c r="Z220" i="5"/>
  <c r="Z221" i="5"/>
  <c r="Z222" i="5"/>
  <c r="Z223" i="5"/>
  <c r="Z224" i="5"/>
  <c r="Z225" i="5"/>
  <c r="Z226" i="5"/>
  <c r="Z230" i="5"/>
  <c r="Z231" i="5"/>
  <c r="Z232" i="5"/>
  <c r="Z233" i="5"/>
  <c r="Z234" i="5"/>
  <c r="Z235" i="5"/>
  <c r="Z236" i="5"/>
  <c r="Z237" i="5"/>
  <c r="Z238" i="5"/>
  <c r="Z239" i="5"/>
  <c r="Z240" i="5"/>
  <c r="Z241" i="5"/>
  <c r="Z242" i="5"/>
  <c r="Z243" i="5"/>
  <c r="Z244" i="5"/>
  <c r="Z245" i="5"/>
  <c r="Z246" i="5"/>
  <c r="Z247" i="5"/>
  <c r="Z248" i="5"/>
  <c r="Z249" i="5"/>
  <c r="Z250" i="5"/>
  <c r="Z251" i="5"/>
  <c r="Z252" i="5"/>
  <c r="Z253" i="5"/>
  <c r="Z254" i="5"/>
  <c r="Z255" i="5"/>
  <c r="Z256" i="5"/>
  <c r="Z257" i="5"/>
  <c r="Z258" i="5"/>
  <c r="Z259" i="5"/>
  <c r="Z266" i="5"/>
  <c r="Z267" i="5"/>
  <c r="Z268" i="5"/>
  <c r="Z269" i="5"/>
  <c r="Z270" i="5"/>
  <c r="Z271" i="5"/>
  <c r="Z272" i="5"/>
  <c r="Z273" i="5"/>
  <c r="Z274" i="5"/>
  <c r="Z275" i="5"/>
  <c r="Z276" i="5"/>
  <c r="Z277" i="5"/>
  <c r="Z278" i="5"/>
  <c r="Z279" i="5"/>
  <c r="Z280" i="5"/>
  <c r="Z281" i="5"/>
  <c r="Z282" i="5"/>
  <c r="Z283" i="5"/>
  <c r="Z284" i="5"/>
  <c r="Z285" i="5"/>
  <c r="Z286" i="5"/>
  <c r="Z287" i="5"/>
  <c r="Z288" i="5"/>
  <c r="Z289" i="5"/>
  <c r="Z290" i="5"/>
  <c r="Z291" i="5"/>
  <c r="Z292" i="5"/>
  <c r="Z293" i="5"/>
  <c r="Z294" i="5"/>
  <c r="Z295" i="5"/>
  <c r="Z296" i="5"/>
  <c r="Z297" i="5"/>
  <c r="Z298" i="5"/>
  <c r="Z299" i="5"/>
  <c r="Z300" i="5"/>
  <c r="Z301" i="5"/>
  <c r="Z302" i="5"/>
  <c r="Z303" i="5"/>
  <c r="Z304" i="5"/>
  <c r="Z305" i="5"/>
  <c r="Z306" i="5"/>
  <c r="Z307" i="5"/>
  <c r="Z308" i="5"/>
  <c r="Z309" i="5"/>
  <c r="Z310" i="5"/>
  <c r="Z311" i="5"/>
  <c r="Z312" i="5"/>
  <c r="Z313" i="5"/>
  <c r="Z314" i="5"/>
  <c r="Z315" i="5"/>
  <c r="Z316" i="5"/>
  <c r="Z317" i="5"/>
  <c r="Z318" i="5"/>
  <c r="Z319" i="5"/>
  <c r="Z320" i="5"/>
  <c r="Z321" i="5"/>
  <c r="Z322" i="5"/>
  <c r="Z323" i="5"/>
  <c r="Z324" i="5"/>
  <c r="Z325" i="5"/>
  <c r="Z326" i="5"/>
  <c r="Z327" i="5"/>
  <c r="Z328" i="5"/>
  <c r="Z329" i="5"/>
  <c r="Z330" i="5"/>
  <c r="Z331" i="5"/>
  <c r="Z332" i="5"/>
  <c r="Z333" i="5"/>
  <c r="Z334" i="5"/>
  <c r="Z335" i="5"/>
  <c r="Z336" i="5"/>
  <c r="Z337" i="5"/>
  <c r="Z338" i="5"/>
  <c r="Z339" i="5"/>
  <c r="Z340" i="5"/>
  <c r="Z341" i="5"/>
  <c r="Z342" i="5"/>
  <c r="Z343" i="5"/>
  <c r="Z344" i="5"/>
  <c r="Z345" i="5"/>
  <c r="Z346" i="5"/>
  <c r="Z347" i="5"/>
  <c r="Z348" i="5"/>
  <c r="Z349" i="5"/>
  <c r="Z350" i="5"/>
  <c r="Z351" i="5"/>
  <c r="Z352" i="5"/>
  <c r="Z353" i="5"/>
  <c r="Z354" i="5"/>
  <c r="Z355" i="5"/>
  <c r="Z356" i="5"/>
  <c r="Z357" i="5"/>
  <c r="Z358" i="5"/>
  <c r="Z359" i="5"/>
  <c r="Z360" i="5"/>
  <c r="Z361" i="5"/>
  <c r="Z362" i="5"/>
  <c r="Z363" i="5"/>
  <c r="Z364" i="5"/>
  <c r="Z365" i="5"/>
  <c r="Z366" i="5"/>
  <c r="Z367" i="5"/>
  <c r="Z368" i="5"/>
  <c r="Z369" i="5"/>
  <c r="Z370" i="5"/>
  <c r="Z371" i="5"/>
  <c r="Z372" i="5"/>
  <c r="Z373" i="5"/>
  <c r="Z2" i="5"/>
  <c r="T3" i="5"/>
  <c r="T4" i="5"/>
  <c r="T5" i="5"/>
  <c r="T6" i="5"/>
  <c r="T7" i="5"/>
  <c r="T8" i="5"/>
  <c r="T9" i="5"/>
  <c r="T10" i="5"/>
  <c r="T11" i="5"/>
  <c r="T12" i="5"/>
  <c r="T13" i="5"/>
  <c r="T14" i="5"/>
  <c r="T15" i="5"/>
  <c r="T16" i="5"/>
  <c r="T17" i="5"/>
  <c r="T18" i="5"/>
  <c r="T19" i="5"/>
  <c r="T20" i="5"/>
  <c r="T21" i="5"/>
  <c r="T22" i="5"/>
  <c r="T23" i="5"/>
  <c r="T24" i="5"/>
  <c r="T25" i="5"/>
  <c r="T26" i="5"/>
  <c r="T27" i="5"/>
  <c r="T28" i="5"/>
  <c r="T29" i="5"/>
  <c r="T30" i="5"/>
  <c r="T31" i="5"/>
  <c r="T32" i="5"/>
  <c r="T33" i="5"/>
  <c r="T34" i="5"/>
  <c r="T35" i="5"/>
  <c r="T36" i="5"/>
  <c r="T37" i="5"/>
  <c r="T38" i="5"/>
  <c r="T39" i="5"/>
  <c r="T40" i="5"/>
  <c r="T41" i="5"/>
  <c r="T42" i="5"/>
  <c r="T43" i="5"/>
  <c r="T44" i="5"/>
  <c r="T45" i="5"/>
  <c r="T46" i="5"/>
  <c r="T47" i="5"/>
  <c r="T48" i="5"/>
  <c r="T49" i="5"/>
  <c r="T50" i="5"/>
  <c r="T51" i="5"/>
  <c r="T52" i="5"/>
  <c r="T53" i="5"/>
  <c r="T54" i="5"/>
  <c r="T55" i="5"/>
  <c r="T56" i="5"/>
  <c r="T57" i="5"/>
  <c r="T58" i="5"/>
  <c r="T59" i="5"/>
  <c r="T60" i="5"/>
  <c r="T61" i="5"/>
  <c r="T62" i="5"/>
  <c r="T63" i="5"/>
  <c r="T64" i="5"/>
  <c r="T65" i="5"/>
  <c r="T66" i="5"/>
  <c r="T67" i="5"/>
  <c r="T68" i="5"/>
  <c r="T69" i="5"/>
  <c r="T70" i="5"/>
  <c r="T71" i="5"/>
  <c r="T72" i="5"/>
  <c r="T73" i="5"/>
  <c r="T74" i="5"/>
  <c r="T75" i="5"/>
  <c r="T76" i="5"/>
  <c r="T77" i="5"/>
  <c r="T78" i="5"/>
  <c r="T79" i="5"/>
  <c r="T80" i="5"/>
  <c r="T81" i="5"/>
  <c r="T82" i="5"/>
  <c r="T83" i="5"/>
  <c r="T84" i="5"/>
  <c r="T85" i="5"/>
  <c r="T86" i="5"/>
  <c r="T87" i="5"/>
  <c r="T88" i="5"/>
  <c r="T89" i="5"/>
  <c r="T90" i="5"/>
  <c r="T91" i="5"/>
  <c r="T92" i="5"/>
  <c r="T93" i="5"/>
  <c r="T94" i="5"/>
  <c r="T95" i="5"/>
  <c r="T96" i="5"/>
  <c r="T97" i="5"/>
  <c r="T98" i="5"/>
  <c r="T99" i="5"/>
  <c r="T100" i="5"/>
  <c r="T101" i="5"/>
  <c r="T102" i="5"/>
  <c r="T103" i="5"/>
  <c r="T104" i="5"/>
  <c r="T105" i="5"/>
  <c r="T106" i="5"/>
  <c r="T107" i="5"/>
  <c r="T108" i="5"/>
  <c r="T109" i="5"/>
  <c r="T110" i="5"/>
  <c r="T111" i="5"/>
  <c r="T112" i="5"/>
  <c r="T113" i="5"/>
  <c r="T114" i="5"/>
  <c r="T115" i="5"/>
  <c r="T116" i="5"/>
  <c r="T117" i="5"/>
  <c r="T118" i="5"/>
  <c r="T119" i="5"/>
  <c r="T120" i="5"/>
  <c r="T121" i="5"/>
  <c r="T122" i="5"/>
  <c r="T123" i="5"/>
  <c r="T124" i="5"/>
  <c r="T125" i="5"/>
  <c r="T126" i="5"/>
  <c r="T127" i="5"/>
  <c r="T128" i="5"/>
  <c r="T129" i="5"/>
  <c r="T130" i="5"/>
  <c r="T131" i="5"/>
  <c r="T132" i="5"/>
  <c r="T133" i="5"/>
  <c r="T134" i="5"/>
  <c r="T135" i="5"/>
  <c r="T136" i="5"/>
  <c r="T137" i="5"/>
  <c r="T138" i="5"/>
  <c r="T139" i="5"/>
  <c r="T140" i="5"/>
  <c r="T141" i="5"/>
  <c r="T142" i="5"/>
  <c r="T143" i="5"/>
  <c r="T144" i="5"/>
  <c r="T145" i="5"/>
  <c r="T146" i="5"/>
  <c r="T147" i="5"/>
  <c r="T148" i="5"/>
  <c r="T149" i="5"/>
  <c r="T150" i="5"/>
  <c r="T151" i="5"/>
  <c r="T152" i="5"/>
  <c r="T153" i="5"/>
  <c r="T154" i="5"/>
  <c r="T155" i="5"/>
  <c r="T156" i="5"/>
  <c r="T157" i="5"/>
  <c r="T158" i="5"/>
  <c r="T159" i="5"/>
  <c r="T160" i="5"/>
  <c r="T161" i="5"/>
  <c r="T162" i="5"/>
  <c r="T163" i="5"/>
  <c r="T164" i="5"/>
  <c r="T165" i="5"/>
  <c r="T166" i="5"/>
  <c r="T167" i="5"/>
  <c r="T168" i="5"/>
  <c r="T169" i="5"/>
  <c r="T170" i="5"/>
  <c r="T171" i="5"/>
  <c r="T172" i="5"/>
  <c r="T173" i="5"/>
  <c r="T174" i="5"/>
  <c r="T175" i="5"/>
  <c r="T176" i="5"/>
  <c r="T177" i="5"/>
  <c r="T178" i="5"/>
  <c r="T179" i="5"/>
  <c r="T180" i="5"/>
  <c r="T181" i="5"/>
  <c r="T182" i="5"/>
  <c r="T183" i="5"/>
  <c r="T184" i="5"/>
  <c r="T185" i="5"/>
  <c r="T186" i="5"/>
  <c r="T187" i="5"/>
  <c r="T188" i="5"/>
  <c r="T189" i="5"/>
  <c r="T190" i="5"/>
  <c r="T191" i="5"/>
  <c r="T192" i="5"/>
  <c r="T193" i="5"/>
  <c r="T194" i="5"/>
  <c r="T195" i="5"/>
  <c r="T196" i="5"/>
  <c r="T197" i="5"/>
  <c r="T198" i="5"/>
  <c r="T199" i="5"/>
  <c r="T200" i="5"/>
  <c r="T201" i="5"/>
  <c r="T202" i="5"/>
  <c r="T203" i="5"/>
  <c r="T204" i="5"/>
  <c r="T205" i="5"/>
  <c r="T206" i="5"/>
  <c r="T207" i="5"/>
  <c r="T208" i="5"/>
  <c r="T209" i="5"/>
  <c r="T210" i="5"/>
  <c r="T211" i="5"/>
  <c r="T212" i="5"/>
  <c r="T213" i="5"/>
  <c r="T214" i="5"/>
  <c r="T215" i="5"/>
  <c r="T216" i="5"/>
  <c r="T217" i="5"/>
  <c r="T218" i="5"/>
  <c r="T219" i="5"/>
  <c r="T220" i="5"/>
  <c r="T221" i="5"/>
  <c r="T222" i="5"/>
  <c r="T223" i="5"/>
  <c r="T224" i="5"/>
  <c r="T225" i="5"/>
  <c r="T226" i="5"/>
  <c r="T230" i="5"/>
  <c r="T231" i="5"/>
  <c r="T232" i="5"/>
  <c r="T233" i="5"/>
  <c r="T234" i="5"/>
  <c r="T235" i="5"/>
  <c r="T236" i="5"/>
  <c r="T237" i="5"/>
  <c r="T238" i="5"/>
  <c r="T239" i="5"/>
  <c r="T240" i="5"/>
  <c r="T241" i="5"/>
  <c r="T243" i="5"/>
  <c r="T244" i="5"/>
  <c r="T246" i="5"/>
  <c r="T247" i="5"/>
  <c r="T249" i="5"/>
  <c r="T250" i="5"/>
  <c r="T251" i="5"/>
  <c r="T252" i="5"/>
  <c r="T253" i="5"/>
  <c r="T254" i="5"/>
  <c r="T255" i="5"/>
  <c r="T256" i="5"/>
  <c r="T257" i="5"/>
  <c r="T258" i="5"/>
  <c r="T259" i="5"/>
  <c r="T266" i="5"/>
  <c r="T267" i="5"/>
  <c r="T268" i="5"/>
  <c r="T269" i="5"/>
  <c r="T270" i="5"/>
  <c r="T271" i="5"/>
  <c r="T272" i="5"/>
  <c r="T273" i="5"/>
  <c r="T274" i="5"/>
  <c r="T275" i="5"/>
  <c r="T276" i="5"/>
  <c r="T277" i="5"/>
  <c r="T278" i="5"/>
  <c r="T279" i="5"/>
  <c r="T280" i="5"/>
  <c r="T281" i="5"/>
  <c r="T282" i="5"/>
  <c r="T283" i="5"/>
  <c r="T284" i="5"/>
  <c r="T285" i="5"/>
  <c r="T286" i="5"/>
  <c r="T287" i="5"/>
  <c r="T288" i="5"/>
  <c r="T289" i="5"/>
  <c r="T290" i="5"/>
  <c r="T291" i="5"/>
  <c r="T292" i="5"/>
  <c r="T293" i="5"/>
  <c r="T294" i="5"/>
  <c r="T295" i="5"/>
  <c r="T296" i="5"/>
  <c r="T297" i="5"/>
  <c r="T298" i="5"/>
  <c r="T299" i="5"/>
  <c r="T300" i="5"/>
  <c r="T301" i="5"/>
  <c r="T302" i="5"/>
  <c r="T303" i="5"/>
  <c r="T304" i="5"/>
  <c r="T305" i="5"/>
  <c r="T306" i="5"/>
  <c r="T307" i="5"/>
  <c r="T308" i="5"/>
  <c r="T309" i="5"/>
  <c r="T310" i="5"/>
  <c r="T311" i="5"/>
  <c r="T312" i="5"/>
  <c r="T313" i="5"/>
  <c r="T314" i="5"/>
  <c r="T315" i="5"/>
  <c r="T316" i="5"/>
  <c r="T317" i="5"/>
  <c r="T318" i="5"/>
  <c r="T319" i="5"/>
  <c r="T320" i="5"/>
  <c r="T321" i="5"/>
  <c r="T322" i="5"/>
  <c r="T323" i="5"/>
  <c r="T324" i="5"/>
  <c r="T325" i="5"/>
  <c r="T326" i="5"/>
  <c r="T327" i="5"/>
  <c r="T328" i="5"/>
  <c r="T329" i="5"/>
  <c r="T330" i="5"/>
  <c r="T331" i="5"/>
  <c r="T332" i="5"/>
  <c r="T333" i="5"/>
  <c r="T334" i="5"/>
  <c r="T335" i="5"/>
  <c r="T336" i="5"/>
  <c r="T337" i="5"/>
  <c r="T338" i="5"/>
  <c r="T339" i="5"/>
  <c r="T340" i="5"/>
  <c r="T341" i="5"/>
  <c r="T342" i="5"/>
  <c r="T343" i="5"/>
  <c r="T344" i="5"/>
  <c r="T345" i="5"/>
  <c r="T346" i="5"/>
  <c r="T347" i="5"/>
  <c r="T348" i="5"/>
  <c r="T349" i="5"/>
  <c r="T350" i="5"/>
  <c r="T351" i="5"/>
  <c r="T352" i="5"/>
  <c r="T353" i="5"/>
  <c r="T354" i="5"/>
  <c r="T355" i="5"/>
  <c r="T356" i="5"/>
  <c r="T357" i="5"/>
  <c r="T358" i="5"/>
  <c r="T359" i="5"/>
  <c r="T360" i="5"/>
  <c r="T361" i="5"/>
  <c r="T362" i="5"/>
  <c r="T363" i="5"/>
  <c r="T364" i="5"/>
  <c r="T365" i="5"/>
  <c r="T366" i="5"/>
  <c r="T367" i="5"/>
  <c r="T368" i="5"/>
  <c r="T369" i="5"/>
  <c r="T370" i="5"/>
  <c r="T371" i="5"/>
  <c r="T372" i="5"/>
  <c r="T373" i="5"/>
  <c r="T2" i="5"/>
  <c r="E3" i="5"/>
  <c r="E4" i="5"/>
  <c r="E5" i="5"/>
  <c r="E6" i="5"/>
  <c r="E7" i="5"/>
  <c r="E8" i="5"/>
  <c r="E9" i="5"/>
  <c r="E10"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2" i="5"/>
  <c r="X242" i="5"/>
  <c r="T242" i="5" s="1"/>
  <c r="X245" i="5"/>
  <c r="T245" i="5" s="1"/>
  <c r="X248" i="5"/>
  <c r="T248" i="5" s="1"/>
  <c r="X263" i="5"/>
  <c r="AJ262" i="5"/>
  <c r="AJ265" i="5" s="1"/>
  <c r="AI262" i="5"/>
  <c r="AI265" i="5" s="1"/>
  <c r="AH262" i="5"/>
  <c r="AH265" i="5" s="1"/>
  <c r="AF262" i="5"/>
  <c r="AF265" i="5" s="1"/>
  <c r="AD262" i="5"/>
  <c r="AD265" i="5" s="1"/>
  <c r="AB262" i="5"/>
  <c r="AB265" i="5" s="1"/>
  <c r="AA262" i="5"/>
  <c r="AA265" i="5" s="1"/>
  <c r="Y262" i="5"/>
  <c r="Y265" i="5" s="1"/>
  <c r="AJ261" i="5"/>
  <c r="AJ264" i="5" s="1"/>
  <c r="AI261" i="5"/>
  <c r="AI264" i="5" s="1"/>
  <c r="AH261" i="5"/>
  <c r="AH264" i="5" s="1"/>
  <c r="AF261" i="5"/>
  <c r="AF264" i="5" s="1"/>
  <c r="AJ260" i="5"/>
  <c r="AJ263" i="5" s="1"/>
  <c r="AI260" i="5"/>
  <c r="AI263" i="5" s="1"/>
  <c r="AH260" i="5"/>
  <c r="AH263" i="5" s="1"/>
  <c r="AF260" i="5"/>
  <c r="AF263" i="5" s="1"/>
  <c r="AD261" i="5"/>
  <c r="AD264" i="5" s="1"/>
  <c r="AD260" i="5"/>
  <c r="AD263" i="5" s="1"/>
  <c r="AB260" i="5"/>
  <c r="AB263" i="5" s="1"/>
  <c r="AB261" i="5"/>
  <c r="AB264" i="5" s="1"/>
  <c r="AA261" i="5"/>
  <c r="Y261" i="5"/>
  <c r="Y264" i="5" s="1"/>
  <c r="AA260" i="5"/>
  <c r="AA263" i="5" s="1"/>
  <c r="Z263" i="5" s="1"/>
  <c r="Y260" i="5"/>
  <c r="Y263" i="5" s="1"/>
  <c r="W262" i="5"/>
  <c r="W265" i="5" s="1"/>
  <c r="W261" i="5"/>
  <c r="W264" i="5" s="1"/>
  <c r="W260" i="5"/>
  <c r="W263" i="5" s="1"/>
  <c r="V262" i="5"/>
  <c r="V265" i="5" s="1"/>
  <c r="V261" i="5"/>
  <c r="V264" i="5" s="1"/>
  <c r="V260" i="5"/>
  <c r="V263" i="5" s="1"/>
  <c r="U262" i="5"/>
  <c r="U265" i="5" s="1"/>
  <c r="U261" i="5"/>
  <c r="U264" i="5" s="1"/>
  <c r="U260" i="5"/>
  <c r="U263" i="5" s="1"/>
  <c r="S262" i="5"/>
  <c r="S265" i="5" s="1"/>
  <c r="S261" i="5"/>
  <c r="S264" i="5" s="1"/>
  <c r="S260" i="5"/>
  <c r="S263" i="5" s="1"/>
  <c r="Q262" i="5"/>
  <c r="Q265" i="5" s="1"/>
  <c r="Q261" i="5"/>
  <c r="Q264" i="5" s="1"/>
  <c r="Q260" i="5"/>
  <c r="Q263" i="5" s="1"/>
  <c r="AE265" i="5"/>
  <c r="AE264" i="5"/>
  <c r="AE263" i="5"/>
  <c r="X265" i="5"/>
  <c r="X264" i="5"/>
  <c r="R265" i="5"/>
  <c r="R264" i="5"/>
  <c r="R263" i="5"/>
  <c r="P265" i="5"/>
  <c r="P264" i="5"/>
  <c r="P263" i="5"/>
  <c r="O264" i="5"/>
  <c r="O265" i="5"/>
  <c r="O263" i="5"/>
  <c r="N265" i="5"/>
  <c r="N264" i="5"/>
  <c r="N263" i="5"/>
  <c r="M265" i="5"/>
  <c r="M264" i="5"/>
  <c r="M263" i="5"/>
  <c r="L265" i="5"/>
  <c r="L264" i="5"/>
  <c r="L263" i="5"/>
  <c r="K265" i="5"/>
  <c r="K264" i="5"/>
  <c r="K263" i="5"/>
  <c r="J265" i="5"/>
  <c r="J264" i="5"/>
  <c r="J263" i="5"/>
  <c r="I265" i="5"/>
  <c r="I264" i="5"/>
  <c r="I263" i="5"/>
  <c r="H265" i="5"/>
  <c r="H264" i="5"/>
  <c r="H263" i="5"/>
  <c r="G262" i="5"/>
  <c r="G265" i="5" s="1"/>
  <c r="G261" i="5"/>
  <c r="G264" i="5" s="1"/>
  <c r="G260" i="5"/>
  <c r="G263" i="5" s="1"/>
  <c r="F265" i="5"/>
  <c r="B6" i="21"/>
  <c r="F6" i="21"/>
  <c r="E6" i="21"/>
  <c r="D6" i="21"/>
  <c r="C6" i="21"/>
  <c r="U263" i="20" l="1"/>
  <c r="U264" i="20"/>
  <c r="F264" i="20"/>
  <c r="U265" i="20"/>
  <c r="AA260" i="20"/>
  <c r="AA261" i="20"/>
  <c r="AA262" i="20"/>
  <c r="AI265" i="20"/>
  <c r="AH265" i="20" s="1"/>
  <c r="U261" i="20"/>
  <c r="AI263" i="20"/>
  <c r="AH263" i="20" s="1"/>
  <c r="AI264" i="20"/>
  <c r="AH264" i="20" s="1"/>
  <c r="AG263" i="5"/>
  <c r="AG265" i="5"/>
  <c r="AG264" i="5"/>
  <c r="Z261" i="5"/>
  <c r="AC265" i="5"/>
  <c r="AG262" i="5"/>
  <c r="Z265" i="5"/>
  <c r="AC262" i="5"/>
  <c r="AG261" i="5"/>
  <c r="AC264" i="5"/>
  <c r="AC263" i="5"/>
  <c r="AC261" i="5"/>
  <c r="AG260" i="5"/>
  <c r="T263" i="5"/>
  <c r="Z262" i="5"/>
  <c r="AC260" i="5"/>
  <c r="T262" i="5"/>
  <c r="E265" i="5"/>
  <c r="AA264" i="5"/>
  <c r="Z264" i="5" s="1"/>
  <c r="Z260" i="5"/>
  <c r="T265" i="5"/>
  <c r="T264" i="5"/>
  <c r="T260" i="5"/>
  <c r="E263" i="5"/>
  <c r="E264" i="5"/>
  <c r="T261" i="5"/>
  <c r="E262" i="5"/>
  <c r="E261" i="5"/>
  <c r="E260" i="5"/>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69F335C-3A8E-445F-8FD4-133AA9725D4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4C92E167-7720-4A3E-B9AA-9410AA8A9BBF}" name="WorksheetConnection_Sheet13!$A:$AJ" type="102" refreshedVersion="8" minRefreshableVersion="5">
    <extLst>
      <ext xmlns:x15="http://schemas.microsoft.com/office/spreadsheetml/2010/11/main" uri="{DE250136-89BD-433C-8126-D09CA5730AF9}">
        <x15:connection id="Range 2" autoDelete="1">
          <x15:rangePr sourceName="_xlcn.WorksheetConnection_Sheet13AAJ1"/>
        </x15:connection>
      </ext>
    </extLst>
  </connection>
  <connection id="3" xr16:uid="{B5776E66-272F-4309-8EFB-2EAF628E9B7D}" name="WorksheetConnection_Sheet4!$A:$AI" type="102" refreshedVersion="8" minRefreshableVersion="5">
    <extLst>
      <ext xmlns:x15="http://schemas.microsoft.com/office/spreadsheetml/2010/11/main" uri="{DE250136-89BD-433C-8126-D09CA5730AF9}">
        <x15:connection id="Range 1" autoDelete="1">
          <x15:rangePr sourceName="_xlcn.WorksheetConnection_Sheet4AAI1"/>
        </x15:connection>
      </ext>
    </extLst>
  </connection>
  <connection id="4" xr16:uid="{C0818A29-8A81-43A1-8261-2611521CC210}" name="WorksheetConnection_Sheet7!$A$1:$AJ$88" type="102" refreshedVersion="8" minRefreshableVersion="5">
    <extLst>
      <ext xmlns:x15="http://schemas.microsoft.com/office/spreadsheetml/2010/11/main" uri="{DE250136-89BD-433C-8126-D09CA5730AF9}">
        <x15:connection id="Range 4" autoDelete="1">
          <x15:rangePr sourceName="_xlcn.WorksheetConnection_Sheet7A1AJ881"/>
        </x15:connection>
      </ext>
    </extLst>
  </connection>
  <connection id="5" xr16:uid="{28D47A3F-379B-49E6-B556-025EACA0C7C9}" name="WorksheetConnection_Sheet8!$A$1:$AK$373" type="102" refreshedVersion="8" minRefreshableVersion="5">
    <extLst>
      <ext xmlns:x15="http://schemas.microsoft.com/office/spreadsheetml/2010/11/main" uri="{DE250136-89BD-433C-8126-D09CA5730AF9}">
        <x15:connection id="Range 3" autoDelete="1">
          <x15:rangePr sourceName="_xlcn.WorksheetConnection_Sheet8A1AK3731"/>
        </x15:connection>
      </ext>
    </extLst>
  </connection>
</connections>
</file>

<file path=xl/sharedStrings.xml><?xml version="1.0" encoding="utf-8"?>
<sst xmlns="http://schemas.openxmlformats.org/spreadsheetml/2006/main" count="3895" uniqueCount="145">
  <si>
    <t>Sector</t>
  </si>
  <si>
    <t>Year</t>
  </si>
  <si>
    <t>Month</t>
  </si>
  <si>
    <t>Cereals and products</t>
  </si>
  <si>
    <t>Meat and fish</t>
  </si>
  <si>
    <t>Egg</t>
  </si>
  <si>
    <t>Milk and products</t>
  </si>
  <si>
    <t>Oils and fats</t>
  </si>
  <si>
    <t>Fruits</t>
  </si>
  <si>
    <t>Vegetables</t>
  </si>
  <si>
    <t>Pulses and products</t>
  </si>
  <si>
    <t>Sugar and Confectionery</t>
  </si>
  <si>
    <t>Spices</t>
  </si>
  <si>
    <t>Non-alcoholic beverages</t>
  </si>
  <si>
    <t>Prepared meals, snacks, sweets etc.</t>
  </si>
  <si>
    <t>Food and beverages</t>
  </si>
  <si>
    <t>Pan, tobacco and intoxicants</t>
  </si>
  <si>
    <t>Clothing</t>
  </si>
  <si>
    <t>Footwear</t>
  </si>
  <si>
    <t>Clothing and footwear</t>
  </si>
  <si>
    <t>Housing</t>
  </si>
  <si>
    <t>Fuel and light</t>
  </si>
  <si>
    <t>Household goods and services</t>
  </si>
  <si>
    <t>Health</t>
  </si>
  <si>
    <t>Transport and communication</t>
  </si>
  <si>
    <t>Recreation and amusement</t>
  </si>
  <si>
    <t>Education</t>
  </si>
  <si>
    <t>Personal care and effects</t>
  </si>
  <si>
    <t>Miscellaneous</t>
  </si>
  <si>
    <t>General index</t>
  </si>
  <si>
    <t>Rural</t>
  </si>
  <si>
    <t>January</t>
  </si>
  <si>
    <t>NA</t>
  </si>
  <si>
    <t>Urban</t>
  </si>
  <si>
    <t>Rural+Urban</t>
  </si>
  <si>
    <t>February</t>
  </si>
  <si>
    <t>March</t>
  </si>
  <si>
    <t>April</t>
  </si>
  <si>
    <t>May</t>
  </si>
  <si>
    <t>June</t>
  </si>
  <si>
    <t>July</t>
  </si>
  <si>
    <t>August</t>
  </si>
  <si>
    <t>September</t>
  </si>
  <si>
    <t>October</t>
  </si>
  <si>
    <t xml:space="preserve">November </t>
  </si>
  <si>
    <t>November</t>
  </si>
  <si>
    <t>December</t>
  </si>
  <si>
    <t>Marcrh</t>
  </si>
  <si>
    <t>-</t>
  </si>
  <si>
    <t>food</t>
  </si>
  <si>
    <t>energy</t>
  </si>
  <si>
    <t>transportation</t>
  </si>
  <si>
    <t>HEALTH</t>
  </si>
  <si>
    <t>EDUCATION</t>
  </si>
  <si>
    <t>MISCELLANEOUS</t>
  </si>
  <si>
    <t>health</t>
  </si>
  <si>
    <t>education</t>
  </si>
  <si>
    <t>Row Labels</t>
  </si>
  <si>
    <t>Grand Total</t>
  </si>
  <si>
    <t>Average of Cereals and products</t>
  </si>
  <si>
    <t>transport</t>
  </si>
  <si>
    <t>education basket</t>
  </si>
  <si>
    <t>health basket</t>
  </si>
  <si>
    <t>transport basket</t>
  </si>
  <si>
    <t>energy basket</t>
  </si>
  <si>
    <t>food basket</t>
  </si>
  <si>
    <t>Average of food basket</t>
  </si>
  <si>
    <t>Average of energy basket</t>
  </si>
  <si>
    <t>Average of transport basket</t>
  </si>
  <si>
    <t>Average of health basket</t>
  </si>
  <si>
    <t>Average of education basket</t>
  </si>
  <si>
    <t>average of all baskets</t>
  </si>
  <si>
    <t>year</t>
  </si>
  <si>
    <t>MONTHYR</t>
  </si>
  <si>
    <t>April-2023</t>
  </si>
  <si>
    <t>August-2022</t>
  </si>
  <si>
    <t>December-2022</t>
  </si>
  <si>
    <t>February-2023</t>
  </si>
  <si>
    <t>January-2023</t>
  </si>
  <si>
    <t>July-2022</t>
  </si>
  <si>
    <t>June-2022</t>
  </si>
  <si>
    <t>March-2023</t>
  </si>
  <si>
    <t>May-2023</t>
  </si>
  <si>
    <t>November-2022</t>
  </si>
  <si>
    <t>October-2022</t>
  </si>
  <si>
    <t>September-2022</t>
  </si>
  <si>
    <t>Average of Meat and fish</t>
  </si>
  <si>
    <t>Average of Egg</t>
  </si>
  <si>
    <t>Average of Milk and products</t>
  </si>
  <si>
    <t>Average of Oils and fats</t>
  </si>
  <si>
    <t>Average of Fruits</t>
  </si>
  <si>
    <t>Average of Vegetables</t>
  </si>
  <si>
    <t>Average of Pulses and products</t>
  </si>
  <si>
    <t>Average of Sugar and Confectionery</t>
  </si>
  <si>
    <t>Average of Spices</t>
  </si>
  <si>
    <t>Average of Non-alcoholic beverages</t>
  </si>
  <si>
    <t>Average of Prepared meals, snacks, sweets etc.</t>
  </si>
  <si>
    <t>Average of Food and beverages</t>
  </si>
  <si>
    <t>Average of Pan, tobacco and intoxicants</t>
  </si>
  <si>
    <t>average of food basket</t>
  </si>
  <si>
    <t>months</t>
  </si>
  <si>
    <t>month year</t>
  </si>
  <si>
    <t>Pre Covid</t>
  </si>
  <si>
    <t>Post Covid</t>
  </si>
  <si>
    <t>Period</t>
  </si>
  <si>
    <t>PERIOD</t>
  </si>
  <si>
    <t>PERCENTAGE CHANGE IN INFLATION (EXPRESSED IN %)</t>
  </si>
  <si>
    <t>AVERAGE</t>
  </si>
  <si>
    <t>FOOD BASKET</t>
  </si>
  <si>
    <t>ENERGY BASKET</t>
  </si>
  <si>
    <t>TRANSPORT BASKET</t>
  </si>
  <si>
    <t>HEALTH BASKET</t>
  </si>
  <si>
    <t>EDUCATION BASKET</t>
  </si>
  <si>
    <t>CORRELATION BETWEEN ITEMS IN FOOD BASKET AND FOOD BASKET</t>
  </si>
  <si>
    <t>CORRELATION BETWEEN ITEMS IN ENERGYBASKET AND ENERGY BASKET</t>
  </si>
  <si>
    <t>TRANSPORT</t>
  </si>
  <si>
    <t>CORRELATION BETWEEN ITEMS IN TRANSPORT BASKET AND TRANSPORT  BASKET</t>
  </si>
  <si>
    <t>CORRELATION BETWEEN ITEMS IN HEALTH BASKET AND HEALTH  BASKET</t>
  </si>
  <si>
    <t>CORRELATION BETWEEN ITEMS IN EDUCATION BASKET AND EDUCATION  BASKET</t>
  </si>
  <si>
    <t>FOOD</t>
  </si>
  <si>
    <t>ENERGY</t>
  </si>
  <si>
    <t>THUS A STEEP RISE IS OBSERVED WITH RESPECT TO CATEGORIES LIKE TRANSPORT,ENERGY, HEALTH AND EDUCATION AND A GRADUAL RISE IS OBSERVED WITH RESPECT TO FOOD.</t>
  </si>
  <si>
    <t>CATEGORY</t>
  </si>
  <si>
    <t>% CONTRIBUTION</t>
  </si>
  <si>
    <t>VALUE</t>
  </si>
  <si>
    <t>Food</t>
  </si>
  <si>
    <t>Energy</t>
  </si>
  <si>
    <t>Transportation</t>
  </si>
  <si>
    <t>Broad Categories</t>
  </si>
  <si>
    <t>THUS FROM THE ABOVE FIGURES IT IS EVIDENT THE HIGHEST INDIVIDUAL CATEGORY CONTIBUTOR TOWARDS FOOD INFLATION ARE SPICES, MILK AND PRODUCTS AND CEREALS AND PRODUCTS</t>
  </si>
  <si>
    <t>WHEN OIL PRICE CHANGES,IT HIGHLY AFFECTS TRANSPORT BASKET,EDUCATION BASKET,ENERGY BASKET AND HEALTH BASKET.THE HUGE IMPACT ON TRANSPORT IS DUE TO PRICE FLUCTATIONS IN IMPORTED CRUDE OIL. THE FOOD BASKET IS NOT HIGHLY AFFECTED EXCEPT THE FOOD AND BEVERAGE COMPONENT.HENCE IT IS EVIDENT THAT GLOBAL ECONOMIC EVENTS HAS HIGHLY AFFECTED INDIA'S INFLATION IN ALL CATEGORIES EXCEPT FOOD CATEGORY</t>
  </si>
  <si>
    <t xml:space="preserve">FROM THE ABOVE FIGURE IT IS OBSERVED THAT THERE IS A CLEAR INCREASE IN INFLATION FROM PRE COVID TO POST COVID PERIOD INDICATING A STRONG UPWARD TREND IN THE POST COVID PHASE. </t>
  </si>
  <si>
    <t>Average of Y-O-Y CPI(RURAL+URBAN) OF ALL CATEGORIES COMBINED</t>
  </si>
  <si>
    <t>PERCENTAGE CHANGE OF Y-O-Y CPI(RURAL+URBAN) OF ALL CATEGORIES COMBINED</t>
  </si>
  <si>
    <t>THE YEAR 2021 HAS SHOWN HIGHEST INFLATION MAINLY DUE TO THE COMBINED AFTER-EFFECTS OF COVID 19 AND SUDDEN ECONOMIC REOPENING, RISE IN CRUDE OIL PRICES, EXPANSIONARY FISCAL AND MONETARY POLICIES.</t>
  </si>
  <si>
    <t>LOWEST</t>
  </si>
  <si>
    <t>HIGHEST</t>
  </si>
  <si>
    <t>PROBLEM 2</t>
  </si>
  <si>
    <t>PROBLEM 3</t>
  </si>
  <si>
    <t>PROBLEM 4</t>
  </si>
  <si>
    <t>PROBLEM 5</t>
  </si>
  <si>
    <t>CORRELATION</t>
  </si>
  <si>
    <t>CATEGORY WISE</t>
  </si>
  <si>
    <t>AVERAGE OF CORREL</t>
  </si>
  <si>
    <t>BROAD CATEGORY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</si>
</sst>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164" formatCode="[$-F400]h:mm:ss\ AM/PM"/>
    <numFmt numFmtId="165" formatCode="0.000"/>
  </numFmts>
  <fonts count="23"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i/>
      <sz val="11"/>
      <color theme="1"/>
      <name val="Aptos Narrow"/>
      <family val="2"/>
      <scheme val="minor"/>
    </font>
    <font>
      <sz val="8"/>
      <name val="Aptos Narrow"/>
      <family val="2"/>
      <scheme val="minor"/>
    </font>
    <font>
      <sz val="11"/>
      <color theme="1" tint="4.9989318521683403E-2"/>
      <name val="Aptos Narrow"/>
      <family val="2"/>
      <scheme val="minor"/>
    </font>
    <font>
      <b/>
      <sz val="11"/>
      <color theme="1" tint="4.9989318521683403E-2"/>
      <name val="Aptos Narrow"/>
      <family val="2"/>
      <scheme val="minor"/>
    </font>
    <font>
      <sz val="11"/>
      <name val="Aptos Narrow"/>
      <family val="2"/>
      <scheme val="minor"/>
    </font>
  </fonts>
  <fills count="4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59999389629810485"/>
        <bgColor indexed="64"/>
      </patternFill>
    </fill>
    <fill>
      <patternFill patternType="solid">
        <fgColor theme="0"/>
        <bgColor indexed="64"/>
      </patternFill>
    </fill>
    <fill>
      <patternFill patternType="solid">
        <fgColor theme="5" tint="0.79998168889431442"/>
        <bgColor indexed="64"/>
      </patternFill>
    </fill>
    <fill>
      <patternFill patternType="solid">
        <fgColor rgb="FF92D050"/>
        <bgColor indexed="64"/>
      </patternFill>
    </fill>
    <fill>
      <patternFill patternType="solid">
        <fgColor theme="5" tint="0.39997558519241921"/>
        <bgColor indexed="64"/>
      </patternFill>
    </fill>
    <fill>
      <patternFill patternType="solid">
        <fgColor theme="6"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rgb="FFFFFF66"/>
        <bgColor indexed="64"/>
      </patternFill>
    </fill>
    <fill>
      <patternFill patternType="solid">
        <fgColor theme="6" tint="0.79998168889431442"/>
        <bgColor indexed="64"/>
      </patternFill>
    </fill>
  </fills>
  <borders count="2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right/>
      <top style="medium">
        <color indexed="64"/>
      </top>
      <bottom/>
      <diagonal/>
    </border>
    <border>
      <left/>
      <right/>
      <top/>
      <bottom style="medium">
        <color indexed="64"/>
      </bottom>
      <diagonal/>
    </border>
    <border>
      <left style="medium">
        <color indexed="64"/>
      </left>
      <right/>
      <top/>
      <bottom style="thin">
        <color theme="4" tint="0.39997558519241921"/>
      </bottom>
      <diagonal/>
    </border>
    <border>
      <left/>
      <right style="medium">
        <color indexed="64"/>
      </right>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9">
    <xf numFmtId="0" fontId="0" fillId="0" borderId="0" xfId="0"/>
    <xf numFmtId="0" fontId="18" fillId="33" borderId="0" xfId="0" applyFont="1" applyFill="1"/>
    <xf numFmtId="0" fontId="16" fillId="34" borderId="10" xfId="0" applyFont="1" applyFill="1" applyBorder="1" applyAlignment="1">
      <alignment horizontal="left" indent="10"/>
    </xf>
    <xf numFmtId="0" fontId="16" fillId="34" borderId="11" xfId="0" applyFont="1" applyFill="1" applyBorder="1"/>
    <xf numFmtId="0" fontId="16" fillId="34" borderId="0" xfId="0" applyFont="1" applyFill="1" applyAlignment="1">
      <alignment horizontal="left" indent="10"/>
    </xf>
    <xf numFmtId="0" fontId="16" fillId="0" borderId="0" xfId="0" applyFont="1"/>
    <xf numFmtId="0" fontId="16" fillId="0" borderId="0" xfId="0" applyFont="1" applyAlignment="1">
      <alignment horizontal="center"/>
    </xf>
    <xf numFmtId="0" fontId="0" fillId="0" borderId="13" xfId="0" applyBorder="1"/>
    <xf numFmtId="0" fontId="0" fillId="0" borderId="15" xfId="0" applyBorder="1"/>
    <xf numFmtId="0" fontId="0" fillId="0" borderId="16" xfId="0" applyBorder="1"/>
    <xf numFmtId="0" fontId="18" fillId="33" borderId="12" xfId="0" applyFont="1" applyFill="1" applyBorder="1"/>
    <xf numFmtId="0" fontId="18" fillId="33" borderId="13" xfId="0" applyFont="1" applyFill="1" applyBorder="1"/>
    <xf numFmtId="0" fontId="18" fillId="33" borderId="14" xfId="0" applyFont="1" applyFill="1" applyBorder="1"/>
    <xf numFmtId="0" fontId="18" fillId="33" borderId="12" xfId="0" applyFont="1" applyFill="1" applyBorder="1" applyAlignment="1">
      <alignment wrapText="1"/>
    </xf>
    <xf numFmtId="0" fontId="18" fillId="33" borderId="13" xfId="0" applyFont="1" applyFill="1" applyBorder="1" applyAlignment="1">
      <alignment wrapText="1"/>
    </xf>
    <xf numFmtId="0" fontId="18" fillId="33" borderId="14" xfId="0" applyFont="1" applyFill="1" applyBorder="1" applyAlignment="1">
      <alignment wrapText="1"/>
    </xf>
    <xf numFmtId="9"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2" fontId="0" fillId="0" borderId="0" xfId="0" applyNumberFormat="1"/>
    <xf numFmtId="2" fontId="0" fillId="0" borderId="15" xfId="0" applyNumberFormat="1" applyBorder="1"/>
    <xf numFmtId="2" fontId="0" fillId="0" borderId="16" xfId="0" applyNumberFormat="1" applyBorder="1"/>
    <xf numFmtId="0" fontId="0" fillId="0" borderId="0" xfId="0" applyAlignment="1">
      <alignment wrapText="1"/>
    </xf>
    <xf numFmtId="0" fontId="0" fillId="36" borderId="0" xfId="0" applyFill="1"/>
    <xf numFmtId="0" fontId="0" fillId="36" borderId="0" xfId="0" applyFill="1" applyAlignment="1">
      <alignment horizontal="left"/>
    </xf>
    <xf numFmtId="0" fontId="0" fillId="37" borderId="0" xfId="0" applyFill="1" applyAlignment="1">
      <alignment horizontal="left"/>
    </xf>
    <xf numFmtId="0" fontId="0" fillId="37" borderId="0" xfId="0" applyFill="1"/>
    <xf numFmtId="0" fontId="0" fillId="34" borderId="0" xfId="0" applyFill="1" applyAlignment="1">
      <alignment horizontal="left"/>
    </xf>
    <xf numFmtId="0" fontId="0" fillId="34" borderId="0" xfId="0" applyFill="1"/>
    <xf numFmtId="2" fontId="0" fillId="34" borderId="0" xfId="0" applyNumberFormat="1" applyFill="1"/>
    <xf numFmtId="0" fontId="0" fillId="0" borderId="0" xfId="0" pivotButton="1" applyAlignment="1">
      <alignment wrapText="1"/>
    </xf>
    <xf numFmtId="2" fontId="0" fillId="38" borderId="0" xfId="0" applyNumberFormat="1" applyFill="1"/>
    <xf numFmtId="2" fontId="0" fillId="39" borderId="0" xfId="0" applyNumberFormat="1" applyFill="1"/>
    <xf numFmtId="0" fontId="0" fillId="40" borderId="0" xfId="0" applyFill="1" applyAlignment="1">
      <alignment horizontal="left"/>
    </xf>
    <xf numFmtId="0" fontId="0" fillId="40" borderId="0" xfId="0" applyFill="1" applyAlignment="1">
      <alignment wrapText="1"/>
    </xf>
    <xf numFmtId="0" fontId="0" fillId="33" borderId="0" xfId="0" applyFill="1"/>
    <xf numFmtId="0" fontId="0" fillId="39" borderId="0" xfId="0" applyFill="1"/>
    <xf numFmtId="0" fontId="20" fillId="0" borderId="0" xfId="0" applyFont="1"/>
    <xf numFmtId="0" fontId="21" fillId="33" borderId="0" xfId="0" applyFont="1" applyFill="1"/>
    <xf numFmtId="0" fontId="0" fillId="0" borderId="0" xfId="0" pivotButton="1" applyAlignment="1">
      <alignment horizontal="center" wrapText="1"/>
    </xf>
    <xf numFmtId="0" fontId="0" fillId="0" borderId="0" xfId="0" applyAlignment="1">
      <alignment horizontal="center" wrapText="1"/>
    </xf>
    <xf numFmtId="0" fontId="0" fillId="41" borderId="0" xfId="0" applyFill="1" applyAlignment="1">
      <alignment wrapText="1"/>
    </xf>
    <xf numFmtId="2" fontId="0" fillId="41" borderId="0" xfId="0" applyNumberFormat="1" applyFill="1"/>
    <xf numFmtId="164" fontId="0" fillId="0" borderId="0" xfId="0" applyNumberFormat="1" applyAlignment="1">
      <alignment horizontal="left" indent="1"/>
    </xf>
    <xf numFmtId="0" fontId="0" fillId="35" borderId="0" xfId="0" applyFill="1"/>
    <xf numFmtId="0" fontId="16" fillId="0" borderId="0" xfId="0" applyFont="1" applyAlignment="1">
      <alignment horizontal="center" vertical="top" wrapText="1"/>
    </xf>
    <xf numFmtId="0" fontId="0" fillId="0" borderId="0" xfId="0" applyAlignment="1">
      <alignment horizontal="right"/>
    </xf>
    <xf numFmtId="2" fontId="0" fillId="0" borderId="0" xfId="0" applyNumberFormat="1" applyAlignment="1">
      <alignment horizontal="right"/>
    </xf>
    <xf numFmtId="9" fontId="0" fillId="0" borderId="0" xfId="0" applyNumberFormat="1" applyAlignment="1">
      <alignment horizontal="right"/>
    </xf>
    <xf numFmtId="0" fontId="0" fillId="0" borderId="0" xfId="0" applyAlignment="1">
      <alignment horizontal="left" indent="3"/>
    </xf>
    <xf numFmtId="0" fontId="16" fillId="0" borderId="0" xfId="0" applyFont="1" applyAlignment="1">
      <alignment horizontal="right"/>
    </xf>
    <xf numFmtId="0" fontId="0" fillId="39" borderId="0" xfId="0" applyFill="1" applyAlignment="1">
      <alignment horizontal="left"/>
    </xf>
    <xf numFmtId="0" fontId="0" fillId="42" borderId="0" xfId="0" applyFill="1"/>
    <xf numFmtId="2" fontId="16" fillId="42" borderId="0" xfId="0" applyNumberFormat="1" applyFont="1" applyFill="1"/>
    <xf numFmtId="2" fontId="0" fillId="42" borderId="0" xfId="0" applyNumberFormat="1" applyFill="1"/>
    <xf numFmtId="0" fontId="0" fillId="0" borderId="0" xfId="0" applyAlignment="1">
      <alignment vertical="center"/>
    </xf>
    <xf numFmtId="0" fontId="0" fillId="0" borderId="0" xfId="0" applyAlignment="1">
      <alignment vertical="center" wrapText="1"/>
    </xf>
    <xf numFmtId="0" fontId="16" fillId="0" borderId="0" xfId="0" applyFont="1" applyAlignment="1">
      <alignment horizontal="center" wrapText="1"/>
    </xf>
    <xf numFmtId="0" fontId="0" fillId="35" borderId="0" xfId="0" applyFill="1" applyAlignment="1">
      <alignment horizontal="left"/>
    </xf>
    <xf numFmtId="0" fontId="0" fillId="0" borderId="20" xfId="0" applyBorder="1"/>
    <xf numFmtId="0" fontId="0" fillId="39" borderId="10" xfId="0" applyFill="1" applyBorder="1"/>
    <xf numFmtId="0" fontId="0" fillId="0" borderId="10" xfId="0" applyBorder="1"/>
    <xf numFmtId="0" fontId="0" fillId="36" borderId="10" xfId="0" applyFill="1" applyBorder="1"/>
    <xf numFmtId="0" fontId="16" fillId="0" borderId="0" xfId="0" applyFont="1" applyAlignment="1">
      <alignment horizontal="center" vertical="center" wrapText="1"/>
    </xf>
    <xf numFmtId="0" fontId="0" fillId="0" borderId="0" xfId="0" applyAlignment="1">
      <alignment horizontal="center"/>
    </xf>
    <xf numFmtId="0" fontId="16" fillId="0" borderId="17" xfId="0" applyFont="1" applyBorder="1" applyAlignment="1">
      <alignment horizontal="left" wrapText="1"/>
    </xf>
    <xf numFmtId="0" fontId="16" fillId="0" borderId="18" xfId="0" applyFont="1" applyBorder="1" applyAlignment="1">
      <alignment wrapText="1"/>
    </xf>
    <xf numFmtId="2" fontId="0" fillId="0" borderId="19" xfId="0" applyNumberFormat="1" applyBorder="1"/>
    <xf numFmtId="2" fontId="0" fillId="0" borderId="20" xfId="0" applyNumberFormat="1" applyBorder="1"/>
    <xf numFmtId="0" fontId="16" fillId="0" borderId="17" xfId="0" applyFont="1" applyBorder="1" applyAlignment="1">
      <alignment wrapText="1"/>
    </xf>
    <xf numFmtId="2" fontId="0" fillId="35" borderId="19" xfId="0" applyNumberFormat="1" applyFill="1" applyBorder="1"/>
    <xf numFmtId="2" fontId="0" fillId="35" borderId="20" xfId="0" applyNumberFormat="1" applyFill="1" applyBorder="1"/>
    <xf numFmtId="0" fontId="16" fillId="0" borderId="21" xfId="0" applyFont="1" applyBorder="1" applyAlignment="1">
      <alignment wrapText="1"/>
    </xf>
    <xf numFmtId="2" fontId="0" fillId="0" borderId="0" xfId="0" applyNumberFormat="1" applyBorder="1"/>
    <xf numFmtId="2" fontId="0" fillId="35" borderId="22" xfId="0" applyNumberFormat="1" applyFill="1" applyBorder="1"/>
    <xf numFmtId="165" fontId="0" fillId="0" borderId="16" xfId="0" applyNumberFormat="1" applyBorder="1"/>
    <xf numFmtId="0" fontId="22" fillId="0" borderId="15" xfId="0" applyFont="1" applyBorder="1"/>
    <xf numFmtId="0" fontId="0" fillId="35" borderId="19" xfId="0" applyFill="1" applyBorder="1"/>
    <xf numFmtId="165" fontId="0" fillId="35" borderId="20" xfId="0" applyNumberFormat="1" applyFill="1" applyBorder="1"/>
    <xf numFmtId="0" fontId="16" fillId="0" borderId="17" xfId="0" applyFont="1" applyBorder="1" applyAlignment="1">
      <alignment horizontal="center" vertical="top" wrapText="1"/>
    </xf>
    <xf numFmtId="0" fontId="16" fillId="0" borderId="21" xfId="0" applyFont="1" applyBorder="1" applyAlignment="1">
      <alignment horizontal="center" vertical="top" wrapText="1"/>
    </xf>
    <xf numFmtId="0" fontId="16" fillId="0" borderId="18" xfId="0" applyFont="1" applyBorder="1" applyAlignment="1">
      <alignment horizontal="center" vertical="top" wrapText="1"/>
    </xf>
    <xf numFmtId="0" fontId="16" fillId="0" borderId="15" xfId="0" applyFont="1" applyBorder="1" applyAlignment="1">
      <alignment horizontal="center" vertical="top" wrapText="1"/>
    </xf>
    <xf numFmtId="0" fontId="16" fillId="0" borderId="0" xfId="0" applyFont="1" applyBorder="1" applyAlignment="1">
      <alignment horizontal="center" vertical="top" wrapText="1"/>
    </xf>
    <xf numFmtId="0" fontId="16" fillId="0" borderId="16" xfId="0" applyFont="1" applyBorder="1" applyAlignment="1">
      <alignment horizontal="center" vertical="top" wrapText="1"/>
    </xf>
    <xf numFmtId="0" fontId="16" fillId="0" borderId="19" xfId="0" applyFont="1" applyBorder="1" applyAlignment="1">
      <alignment horizontal="center" vertical="top" wrapText="1"/>
    </xf>
    <xf numFmtId="0" fontId="16" fillId="0" borderId="22" xfId="0" applyFont="1" applyBorder="1" applyAlignment="1">
      <alignment horizontal="center" vertical="top" wrapText="1"/>
    </xf>
    <xf numFmtId="0" fontId="16" fillId="0" borderId="20" xfId="0" applyFont="1" applyBorder="1" applyAlignment="1">
      <alignment horizontal="center" vertical="top" wrapText="1"/>
    </xf>
    <xf numFmtId="0" fontId="16" fillId="0" borderId="17" xfId="0" applyFont="1" applyBorder="1" applyAlignment="1">
      <alignment horizontal="center" wrapText="1"/>
    </xf>
    <xf numFmtId="0" fontId="16" fillId="0" borderId="18" xfId="0" applyFont="1" applyBorder="1" applyAlignment="1">
      <alignment horizontal="center" vertical="top" wrapText="1"/>
    </xf>
    <xf numFmtId="164" fontId="0" fillId="0" borderId="15" xfId="0" applyNumberFormat="1" applyBorder="1" applyAlignment="1">
      <alignment horizontal="left" indent="1"/>
    </xf>
    <xf numFmtId="0" fontId="16" fillId="0" borderId="23" xfId="0" applyFont="1" applyBorder="1" applyAlignment="1">
      <alignment horizontal="left"/>
    </xf>
    <xf numFmtId="0" fontId="16" fillId="0" borderId="24" xfId="0" applyFont="1" applyBorder="1"/>
    <xf numFmtId="0" fontId="0" fillId="0" borderId="15" xfId="0" applyBorder="1" applyAlignment="1">
      <alignment horizontal="left" indent="1"/>
    </xf>
    <xf numFmtId="0" fontId="0" fillId="0" borderId="19" xfId="0" applyBorder="1" applyAlignment="1">
      <alignment horizontal="left" indent="1"/>
    </xf>
    <xf numFmtId="0" fontId="16" fillId="0" borderId="17" xfId="0" applyFont="1" applyBorder="1" applyAlignment="1">
      <alignment horizontal="left"/>
    </xf>
    <xf numFmtId="0" fontId="16" fillId="0" borderId="18" xfId="0" applyFont="1" applyBorder="1" applyAlignment="1">
      <alignment horizontal="left"/>
    </xf>
    <xf numFmtId="0" fontId="0" fillId="0" borderId="13" xfId="0" applyBorder="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92D050"/>
        </patternFill>
      </fill>
    </dxf>
    <dxf>
      <fill>
        <patternFill>
          <bgColor theme="0"/>
        </patternFill>
      </fill>
    </dxf>
    <dxf>
      <fill>
        <patternFill>
          <bgColor rgb="FF92D050"/>
        </patternFill>
      </fill>
    </dxf>
    <dxf>
      <fill>
        <patternFill>
          <bgColor theme="0"/>
        </patternFill>
      </fill>
    </dxf>
    <dxf>
      <fill>
        <patternFill>
          <bgColor rgb="FF92D050"/>
        </patternFill>
      </fill>
    </dxf>
    <dxf>
      <fill>
        <patternFill patternType="solid">
          <bgColor theme="5" tint="0.59999389629810485"/>
        </patternFill>
      </fill>
    </dxf>
    <dxf>
      <fill>
        <patternFill patternType="solid">
          <bgColor theme="5" tint="0.59999389629810485"/>
        </patternFill>
      </fill>
    </dxf>
    <dxf>
      <fill>
        <patternFill patternType="solid">
          <bgColor rgb="FF92D050"/>
        </patternFill>
      </fill>
    </dxf>
    <dxf>
      <fill>
        <patternFill patternType="solid">
          <bgColor rgb="FF92D050"/>
        </patternFill>
      </fill>
    </dxf>
    <dxf>
      <fill>
        <patternFill patternType="solid">
          <bgColor theme="5" tint="0.59999389629810485"/>
        </patternFill>
      </fill>
    </dxf>
    <dxf>
      <fill>
        <patternFill patternType="solid">
          <bgColor theme="5" tint="0.59999389629810485"/>
        </patternFill>
      </fill>
    </dxf>
    <dxf>
      <fill>
        <patternFill patternType="solid">
          <bgColor rgb="FF92D050"/>
        </patternFill>
      </fill>
    </dxf>
    <dxf>
      <fill>
        <patternFill patternType="solid">
          <bgColor theme="5" tint="0.59999389629810485"/>
        </patternFill>
      </fill>
    </dxf>
    <dxf>
      <fill>
        <patternFill patternType="solid">
          <bgColor theme="5" tint="0.59999389629810485"/>
        </patternFill>
      </fill>
    </dxf>
    <dxf>
      <fill>
        <patternFill patternType="solid">
          <bgColor rgb="FF92D050"/>
        </patternFill>
      </fill>
    </dxf>
    <dxf>
      <fill>
        <patternFill patternType="solid">
          <bgColor rgb="FF92D050"/>
        </patternFill>
      </fill>
    </dxf>
    <dxf>
      <fill>
        <patternFill>
          <bgColor theme="0"/>
        </patternFill>
      </fill>
    </dxf>
    <dxf>
      <fill>
        <patternFill>
          <bgColor theme="5" tint="0.59999389629810485"/>
        </patternFill>
      </fill>
    </dxf>
    <dxf>
      <fill>
        <patternFill>
          <bgColor theme="0"/>
        </patternFill>
      </fill>
    </dxf>
    <dxf>
      <fill>
        <patternFill>
          <bgColor theme="5" tint="0.59999389629810485"/>
        </patternFill>
      </fill>
    </dxf>
    <dxf>
      <fill>
        <patternFill patternType="solid">
          <bgColor rgb="FF92D050"/>
        </patternFill>
      </fill>
    </dxf>
    <dxf>
      <fill>
        <patternFill patternType="solid">
          <bgColor rgb="FF92D050"/>
        </patternFill>
      </fill>
    </dxf>
    <dxf>
      <fill>
        <patternFill>
          <bgColor theme="0"/>
        </patternFill>
      </fill>
    </dxf>
    <dxf>
      <fill>
        <patternFill>
          <bgColor theme="5" tint="0.79998168889431442"/>
        </patternFill>
      </fill>
    </dxf>
    <dxf>
      <fill>
        <patternFill>
          <bgColor theme="0"/>
        </patternFill>
      </fill>
    </dxf>
    <dxf>
      <fill>
        <patternFill>
          <bgColor theme="5" tint="0.79998168889431442"/>
        </patternFill>
      </fill>
    </dxf>
    <dxf>
      <fill>
        <patternFill>
          <bgColor theme="0"/>
        </patternFill>
      </fill>
    </dxf>
    <dxf>
      <fill>
        <patternFill>
          <bgColor theme="5" tint="0.79998168889431442"/>
        </patternFill>
      </fill>
    </dxf>
    <dxf>
      <fill>
        <patternFill>
          <bgColor theme="0"/>
        </patternFill>
      </fill>
    </dxf>
    <dxf>
      <fill>
        <patternFill>
          <bgColor theme="5" tint="0.79998168889431442"/>
        </patternFill>
      </fill>
    </dxf>
    <dxf>
      <fill>
        <patternFill patternType="solid">
          <bgColor rgb="FF92D050"/>
        </patternFill>
      </fill>
    </dxf>
    <dxf>
      <fill>
        <patternFill patternType="solid">
          <bgColor rgb="FF92D050"/>
        </patternFill>
      </fill>
    </dxf>
    <dxf>
      <fill>
        <patternFill>
          <bgColor theme="0"/>
        </patternFill>
      </fill>
    </dxf>
    <dxf>
      <fill>
        <patternFill>
          <bgColor theme="5" tint="0.59999389629810485"/>
        </patternFill>
      </fill>
    </dxf>
    <dxf>
      <fill>
        <patternFill>
          <bgColor theme="0"/>
        </patternFill>
      </fill>
    </dxf>
    <dxf>
      <fill>
        <patternFill>
          <bgColor theme="5" tint="0.59999389629810485"/>
        </patternFill>
      </fill>
    </dxf>
    <dxf>
      <fill>
        <patternFill patternType="solid">
          <bgColor rgb="FF92D050"/>
        </patternFill>
      </fill>
    </dxf>
    <dxf>
      <fill>
        <patternFill patternType="solid">
          <bgColor rgb="FF92D050"/>
        </patternFill>
      </fill>
    </dxf>
    <dxf>
      <fill>
        <patternFill>
          <bgColor theme="0"/>
        </patternFill>
      </fill>
    </dxf>
    <dxf>
      <fill>
        <patternFill>
          <bgColor theme="0"/>
        </patternFill>
      </fill>
    </dxf>
    <dxf>
      <fill>
        <patternFill>
          <bgColor theme="5" tint="0.59999389629810485"/>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0"/>
        </patternFill>
      </fill>
    </dxf>
    <dxf>
      <fill>
        <patternFill>
          <bgColor theme="0"/>
        </patternFill>
      </fill>
    </dxf>
    <dxf>
      <fill>
        <patternFill>
          <bgColor theme="5" tint="0.59999389629810485"/>
        </patternFill>
      </fill>
    </dxf>
    <dxf>
      <fill>
        <patternFill patternType="solid">
          <bgColor rgb="FF92D050"/>
        </patternFill>
      </fill>
    </dxf>
    <dxf>
      <fill>
        <patternFill>
          <bgColor theme="0"/>
        </patternFill>
      </fill>
    </dxf>
    <dxf>
      <fill>
        <patternFill>
          <bgColor theme="5" tint="0.59999389629810485"/>
        </patternFill>
      </fill>
    </dxf>
    <dxf>
      <fill>
        <patternFill>
          <bgColor theme="0"/>
        </patternFill>
      </fill>
    </dxf>
    <dxf>
      <fill>
        <patternFill>
          <bgColor theme="5" tint="0.59999389629810485"/>
        </patternFill>
      </fill>
    </dxf>
    <dxf>
      <numFmt numFmtId="164" formatCode="[$-F400]h:mm:ss\ AM/PM"/>
    </dxf>
    <dxf>
      <alignment horizontal="center"/>
    </dxf>
    <dxf>
      <alignment horizontal="center"/>
    </dxf>
    <dxf>
      <alignment wrapText="1"/>
    </dxf>
    <dxf>
      <alignment wrapText="1"/>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5" tint="0.39997558519241921"/>
        </patternFill>
      </fill>
    </dxf>
    <dxf>
      <fill>
        <patternFill>
          <bgColor theme="5" tint="0.3999755851924192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fill>
        <patternFill>
          <bgColor theme="5" tint="0.39997558519241921"/>
        </patternFill>
      </fill>
    </dxf>
    <dxf>
      <fill>
        <patternFill>
          <bgColor theme="5" tint="0.39997558519241921"/>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alignment wrapText="1"/>
    </dxf>
    <dxf>
      <alignment wrapText="1"/>
    </dxf>
    <dxf>
      <alignment wrapText="1"/>
    </dxf>
    <dxf>
      <alignment wrapText="1"/>
    </dxf>
    <dxf>
      <alignment wrapText="1"/>
    </dxf>
    <dxf>
      <alignment wrapText="1"/>
    </dxf>
    <dxf>
      <alignment wrapText="1"/>
    </dxf>
    <dxf>
      <numFmt numFmtId="2" formatCode="0.00"/>
    </dxf>
    <dxf>
      <fill>
        <patternFill>
          <bgColor theme="0"/>
        </patternFill>
      </fill>
    </dxf>
    <dxf>
      <fill>
        <patternFill>
          <bgColor theme="0"/>
        </patternFill>
      </fill>
    </dxf>
    <dxf>
      <fill>
        <patternFill>
          <bgColor theme="0"/>
        </patternFill>
      </fill>
    </dxf>
    <dxf>
      <fill>
        <patternFill>
          <bgColor theme="0"/>
        </patternFill>
      </fill>
    </dxf>
    <dxf>
      <fill>
        <patternFill>
          <bgColor theme="5" tint="0.39997558519241921"/>
        </patternFill>
      </fill>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theme="6" tint="0.79998168889431442"/>
        </patternFill>
      </fill>
    </dxf>
    <dxf>
      <fill>
        <patternFill patternType="solid">
          <bgColor theme="6" tint="0.79998168889431442"/>
        </patternFill>
      </fill>
    </dxf>
    <dxf>
      <fill>
        <patternFill>
          <bgColor theme="5" tint="0.59999389629810485"/>
        </patternFill>
      </fill>
    </dxf>
    <dxf>
      <fill>
        <patternFill>
          <bgColor theme="5" tint="0.59999389629810485"/>
        </patternFill>
      </fill>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alignment wrapText="1"/>
    </dxf>
    <dxf>
      <alignment wrapText="1"/>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bgColor theme="5" tint="0.39997558519241921"/>
        </patternFill>
      </fill>
    </dxf>
    <dxf>
      <fill>
        <patternFill>
          <bgColor theme="0"/>
        </patternFill>
      </fill>
    </dxf>
    <dxf>
      <fill>
        <patternFill>
          <bgColor theme="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
      <fill>
        <patternFill patternType="solid">
          <bgColor rgb="FF92D050"/>
        </patternFill>
      </fill>
    </dxf>
  </dxfs>
  <tableStyles count="1" defaultTableStyle="TableStyleMedium2" defaultPivotStyle="PivotStyleLight16">
    <tableStyle name="Invisible" pivot="0" table="0" count="0" xr9:uid="{B4CF3F61-A51C-4FFA-A50A-1A4309A4EBB7}"/>
  </tableStyles>
  <colors>
    <mruColors>
      <color rgb="FFFFFF6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xml"/><Relationship Id="rId18" Type="http://schemas.openxmlformats.org/officeDocument/2006/relationships/pivotCacheDefinition" Target="pivotCache/pivotCacheDefinition6.xml"/><Relationship Id="rId26" Type="http://schemas.openxmlformats.org/officeDocument/2006/relationships/pivotCacheDefinition" Target="pivotCache/pivotCacheDefinition14.xml"/><Relationship Id="rId3" Type="http://schemas.openxmlformats.org/officeDocument/2006/relationships/worksheet" Target="worksheets/sheet3.xml"/><Relationship Id="rId21" Type="http://schemas.openxmlformats.org/officeDocument/2006/relationships/pivotCacheDefinition" Target="pivotCache/pivotCacheDefinition9.xml"/><Relationship Id="rId34"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5" Type="http://schemas.openxmlformats.org/officeDocument/2006/relationships/pivotCacheDefinition" Target="pivotCache/pivotCacheDefinition13.xml"/><Relationship Id="rId33"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pivotCacheDefinition" Target="pivotCache/pivotCacheDefinition8.xml"/><Relationship Id="rId29" Type="http://schemas.openxmlformats.org/officeDocument/2006/relationships/pivotCacheDefinition" Target="pivotCache/pivotCacheDefinition17.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ivotCacheDefinition" Target="pivotCache/pivotCacheDefinition12.xml"/><Relationship Id="rId32"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23" Type="http://schemas.openxmlformats.org/officeDocument/2006/relationships/pivotCacheDefinition" Target="pivotCache/pivotCacheDefinition11.xml"/><Relationship Id="rId28" Type="http://schemas.openxmlformats.org/officeDocument/2006/relationships/pivotCacheDefinition" Target="pivotCache/pivotCacheDefinition16.xml"/><Relationship Id="rId36"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pivotCacheDefinition" Target="pivotCache/pivotCacheDefinition7.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pivotCacheDefinition" Target="pivotCache/pivotCacheDefinition10.xml"/><Relationship Id="rId27" Type="http://schemas.openxmlformats.org/officeDocument/2006/relationships/pivotCacheDefinition" Target="pivotCache/pivotCacheDefinition15.xml"/><Relationship Id="rId30" Type="http://schemas.openxmlformats.org/officeDocument/2006/relationships/pivotCacheDefinition" Target="pivotCache/pivotCacheDefinition18.xml"/><Relationship Id="rId35" Type="http://schemas.openxmlformats.org/officeDocument/2006/relationships/powerPivotData" Target="model/item.data"/><Relationship Id="rId8" Type="http://schemas.openxmlformats.org/officeDocument/2006/relationships/worksheet" Target="worksheets/sheet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8A9-43B2-BA7B-C657144EE573}"/>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8A9-43B2-BA7B-C657144EE573}"/>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8A9-43B2-BA7B-C657144EE573}"/>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78A9-43B2-BA7B-C657144EE573}"/>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78A9-43B2-BA7B-C657144EE573}"/>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78A9-43B2-BA7B-C657144EE573}"/>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78A9-43B2-BA7B-C657144EE573}"/>
              </c:ext>
            </c:extLst>
          </c:dPt>
          <c:dPt>
            <c:idx val="7"/>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78A9-43B2-BA7B-C657144EE573}"/>
              </c:ext>
            </c:extLst>
          </c:dPt>
          <c:dPt>
            <c:idx val="8"/>
            <c:bubble3D val="0"/>
            <c:spPr>
              <a:solidFill>
                <a:schemeClr val="accent3">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D79C-4A37-8092-858CB9843260}"/>
              </c:ext>
            </c:extLst>
          </c:dPt>
          <c:dPt>
            <c:idx val="9"/>
            <c:bubble3D val="0"/>
            <c:spPr>
              <a:solidFill>
                <a:schemeClr val="accent4">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78A9-43B2-BA7B-C657144EE573}"/>
              </c:ext>
            </c:extLst>
          </c:dPt>
          <c:dPt>
            <c:idx val="10"/>
            <c:bubble3D val="0"/>
            <c:spPr>
              <a:solidFill>
                <a:schemeClr val="accent5">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5-78A9-43B2-BA7B-C657144EE573}"/>
              </c:ext>
            </c:extLst>
          </c:dPt>
          <c:dPt>
            <c:idx val="11"/>
            <c:bubble3D val="0"/>
            <c:spPr>
              <a:solidFill>
                <a:schemeClr val="accent6">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7-78A9-43B2-BA7B-C657144EE573}"/>
              </c:ext>
            </c:extLst>
          </c:dPt>
          <c:dPt>
            <c:idx val="12"/>
            <c:bubble3D val="0"/>
            <c:spPr>
              <a:solidFill>
                <a:schemeClr val="accent1">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9-78A9-43B2-BA7B-C657144EE573}"/>
              </c:ext>
            </c:extLst>
          </c:dPt>
          <c:dPt>
            <c:idx val="13"/>
            <c:bubble3D val="0"/>
            <c:spPr>
              <a:solidFill>
                <a:schemeClr val="accent2">
                  <a:lumMod val="80000"/>
                  <a:lumOff val="2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B-78A9-43B2-BA7B-C657144EE573}"/>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'PROBLEM1(ii)'!$F$5:$F$18</c:f>
              <c:strCache>
                <c:ptCount val="14"/>
                <c:pt idx="0">
                  <c:v>Cereals and products</c:v>
                </c:pt>
                <c:pt idx="1">
                  <c:v>Meat and fish</c:v>
                </c:pt>
                <c:pt idx="2">
                  <c:v>Egg</c:v>
                </c:pt>
                <c:pt idx="3">
                  <c:v>Milk and products</c:v>
                </c:pt>
                <c:pt idx="4">
                  <c:v>Oils and fats</c:v>
                </c:pt>
                <c:pt idx="5">
                  <c:v>Fruits</c:v>
                </c:pt>
                <c:pt idx="6">
                  <c:v>Vegetables</c:v>
                </c:pt>
                <c:pt idx="7">
                  <c:v>Pulses and products</c:v>
                </c:pt>
                <c:pt idx="8">
                  <c:v>Sugar and Confectionery</c:v>
                </c:pt>
                <c:pt idx="9">
                  <c:v>Spices</c:v>
                </c:pt>
                <c:pt idx="10">
                  <c:v>Non-alcoholic beverages</c:v>
                </c:pt>
                <c:pt idx="11">
                  <c:v>Prepared meals, snacks, sweets etc.</c:v>
                </c:pt>
                <c:pt idx="12">
                  <c:v>Food and beverages</c:v>
                </c:pt>
                <c:pt idx="13">
                  <c:v>Pan, tobacco and intoxicants</c:v>
                </c:pt>
              </c:strCache>
            </c:strRef>
          </c:cat>
          <c:val>
            <c:numRef>
              <c:f>'PROBLEM1(ii)'!$G$5:$G$18</c:f>
              <c:numCache>
                <c:formatCode>General</c:formatCode>
                <c:ptCount val="14"/>
                <c:pt idx="0">
                  <c:v>107.5</c:v>
                </c:pt>
                <c:pt idx="1">
                  <c:v>106.3</c:v>
                </c:pt>
                <c:pt idx="2">
                  <c:v>108.1</c:v>
                </c:pt>
                <c:pt idx="3">
                  <c:v>104.9</c:v>
                </c:pt>
                <c:pt idx="4">
                  <c:v>106.1</c:v>
                </c:pt>
                <c:pt idx="5">
                  <c:v>103.9</c:v>
                </c:pt>
                <c:pt idx="6">
                  <c:v>101.9</c:v>
                </c:pt>
                <c:pt idx="7">
                  <c:v>106.1</c:v>
                </c:pt>
                <c:pt idx="8">
                  <c:v>106.8</c:v>
                </c:pt>
                <c:pt idx="9">
                  <c:v>103.1</c:v>
                </c:pt>
                <c:pt idx="10">
                  <c:v>104.8</c:v>
                </c:pt>
                <c:pt idx="11">
                  <c:v>106.7</c:v>
                </c:pt>
                <c:pt idx="12">
                  <c:v>105.5</c:v>
                </c:pt>
                <c:pt idx="13">
                  <c:v>105.1</c:v>
                </c:pt>
              </c:numCache>
            </c:numRef>
          </c:val>
          <c:extLst>
            <c:ext xmlns:c16="http://schemas.microsoft.com/office/drawing/2014/chart" uri="{C3380CC4-5D6E-409C-BE32-E72D297353CC}">
              <c16:uniqueId val="{00000000-D79C-4A37-8092-858CB9843260}"/>
            </c:ext>
          </c:extLst>
        </c:ser>
        <c:dLbls>
          <c:showLegendKey val="0"/>
          <c:showVal val="0"/>
          <c:showCatName val="1"/>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4487-4A12-9896-882338A3B9F1}"/>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4487-4A12-9896-882338A3B9F1}"/>
              </c:ext>
            </c:extLst>
          </c:dPt>
          <c:dPt>
            <c:idx val="2"/>
            <c:bubble3D val="0"/>
            <c:spPr>
              <a:solidFill>
                <a:schemeClr val="accent3"/>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3-4487-4A12-9896-882338A3B9F1}"/>
              </c:ext>
            </c:extLst>
          </c:dPt>
          <c:dPt>
            <c:idx val="3"/>
            <c:bubble3D val="0"/>
            <c:spPr>
              <a:solidFill>
                <a:schemeClr val="accent4"/>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4-4487-4A12-9896-882338A3B9F1}"/>
              </c:ext>
            </c:extLst>
          </c:dPt>
          <c:dPt>
            <c:idx val="4"/>
            <c:bubble3D val="0"/>
            <c:spPr>
              <a:solidFill>
                <a:schemeClr val="accent5"/>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5-4487-4A12-9896-882338A3B9F1}"/>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1-4487-4A12-9896-882338A3B9F1}"/>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2-4487-4A12-9896-882338A3B9F1}"/>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3-4487-4A12-9896-882338A3B9F1}"/>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4-4487-4A12-9896-882338A3B9F1}"/>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0"/>
              <c:showCatName val="1"/>
              <c:showSerName val="0"/>
              <c:showPercent val="1"/>
              <c:showBubbleSize val="0"/>
              <c:extLst>
                <c:ext xmlns:c16="http://schemas.microsoft.com/office/drawing/2014/chart" uri="{C3380CC4-5D6E-409C-BE32-E72D297353CC}">
                  <c16:uniqueId val="{00000005-4487-4A12-9896-882338A3B9F1}"/>
                </c:ext>
              </c:extLst>
            </c:dLbl>
            <c:spPr>
              <a:noFill/>
              <a:ln>
                <a:noFill/>
              </a:ln>
              <a:effectLst/>
            </c:spPr>
            <c:dLblPos val="outEnd"/>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'PROBLEM1(ii)'!$F$20:$F$24</c:f>
              <c:strCache>
                <c:ptCount val="5"/>
                <c:pt idx="0">
                  <c:v>Clothing</c:v>
                </c:pt>
                <c:pt idx="1">
                  <c:v>Footwear</c:v>
                </c:pt>
                <c:pt idx="2">
                  <c:v>Clothing and footwear</c:v>
                </c:pt>
                <c:pt idx="3">
                  <c:v>Housing</c:v>
                </c:pt>
                <c:pt idx="4">
                  <c:v>Fuel and light</c:v>
                </c:pt>
              </c:strCache>
            </c:strRef>
          </c:cat>
          <c:val>
            <c:numRef>
              <c:f>'PROBLEM1(ii)'!$G$20:$G$24</c:f>
              <c:numCache>
                <c:formatCode>General</c:formatCode>
                <c:ptCount val="5"/>
                <c:pt idx="0">
                  <c:v>106.5</c:v>
                </c:pt>
                <c:pt idx="1">
                  <c:v>105.8</c:v>
                </c:pt>
                <c:pt idx="2">
                  <c:v>106.4</c:v>
                </c:pt>
                <c:pt idx="3">
                  <c:v>100.3</c:v>
                </c:pt>
                <c:pt idx="4">
                  <c:v>105.5</c:v>
                </c:pt>
              </c:numCache>
            </c:numRef>
          </c:val>
          <c:extLst>
            <c:ext xmlns:c16="http://schemas.microsoft.com/office/drawing/2014/chart" uri="{C3380CC4-5D6E-409C-BE32-E72D297353CC}">
              <c16:uniqueId val="{00000000-4487-4A12-9896-882338A3B9F1}"/>
            </c:ext>
          </c:extLst>
        </c:ser>
        <c:dLbls>
          <c:dLblPos val="outEnd"/>
          <c:showLegendKey val="0"/>
          <c:showVal val="0"/>
          <c:showCatName val="0"/>
          <c:showSerName val="0"/>
          <c:showPercent val="1"/>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3BD-4449-B378-8685B6ACB07B}"/>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3BD-4449-B378-8685B6ACB07B}"/>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'PROBLEM1(ii)'!$F$34:$F$35</c:f>
              <c:strCache>
                <c:ptCount val="2"/>
                <c:pt idx="0">
                  <c:v>Transport and communication</c:v>
                </c:pt>
                <c:pt idx="1">
                  <c:v>Recreation and amusement</c:v>
                </c:pt>
              </c:strCache>
            </c:strRef>
          </c:cat>
          <c:val>
            <c:numRef>
              <c:f>'PROBLEM1(ii)'!$G$34:$G$35</c:f>
              <c:numCache>
                <c:formatCode>General</c:formatCode>
                <c:ptCount val="2"/>
                <c:pt idx="0">
                  <c:v>103.3</c:v>
                </c:pt>
                <c:pt idx="1">
                  <c:v>103.4</c:v>
                </c:pt>
              </c:numCache>
            </c:numRef>
          </c:val>
          <c:extLst>
            <c:ext xmlns:c16="http://schemas.microsoft.com/office/drawing/2014/chart" uri="{C3380CC4-5D6E-409C-BE32-E72D297353CC}">
              <c16:uniqueId val="{00000000-D156-40A1-B953-7D91661D20F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7489-4914-8D57-060928166CB7}"/>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7489-4914-8D57-060928166CB7}"/>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7489-4914-8D57-060928166CB7}"/>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'PROBLEM1(ii)'!$F$43:$F$45</c:f>
              <c:strCache>
                <c:ptCount val="3"/>
                <c:pt idx="0">
                  <c:v>Household goods and services</c:v>
                </c:pt>
                <c:pt idx="1">
                  <c:v>Health</c:v>
                </c:pt>
                <c:pt idx="2">
                  <c:v>Personal care and effects</c:v>
                </c:pt>
              </c:strCache>
            </c:strRef>
          </c:cat>
          <c:val>
            <c:numRef>
              <c:f>'PROBLEM1(ii)'!$G$43:$G$45</c:f>
              <c:numCache>
                <c:formatCode>General</c:formatCode>
                <c:ptCount val="3"/>
                <c:pt idx="0">
                  <c:v>104.8</c:v>
                </c:pt>
                <c:pt idx="1">
                  <c:v>104</c:v>
                </c:pt>
                <c:pt idx="2">
                  <c:v>104.7</c:v>
                </c:pt>
              </c:numCache>
            </c:numRef>
          </c:val>
          <c:extLst>
            <c:ext xmlns:c16="http://schemas.microsoft.com/office/drawing/2014/chart" uri="{C3380CC4-5D6E-409C-BE32-E72D297353CC}">
              <c16:uniqueId val="{00000000-BCBD-4307-ACBC-CE9FEB9ACD1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B9EB-4027-86E6-F37A88424E6F}"/>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B9EB-4027-86E6-F37A88424E6F}"/>
              </c:ext>
            </c:extLst>
          </c:dPt>
          <c:dLbls>
            <c:spPr>
              <a:pattFill prst="pct75">
                <a:fgClr>
                  <a:schemeClr val="dk1">
                    <a:lumMod val="75000"/>
                    <a:lumOff val="25000"/>
                  </a:schemeClr>
                </a:fgClr>
                <a:bgClr>
                  <a:schemeClr val="dk1">
                    <a:lumMod val="65000"/>
                    <a:lumOff val="35000"/>
                  </a:scheme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'PROBLEM1(ii)'!$F$53:$F$54</c:f>
              <c:strCache>
                <c:ptCount val="2"/>
                <c:pt idx="0">
                  <c:v>Education</c:v>
                </c:pt>
                <c:pt idx="1">
                  <c:v>Miscellaneous</c:v>
                </c:pt>
              </c:strCache>
            </c:strRef>
          </c:cat>
          <c:val>
            <c:numRef>
              <c:f>'PROBLEM1(ii)'!$G$53:$G$54</c:f>
              <c:numCache>
                <c:formatCode>General</c:formatCode>
                <c:ptCount val="2"/>
                <c:pt idx="0">
                  <c:v>103.8</c:v>
                </c:pt>
                <c:pt idx="1">
                  <c:v>104</c:v>
                </c:pt>
              </c:numCache>
            </c:numRef>
          </c:val>
          <c:extLst>
            <c:ext xmlns:c16="http://schemas.microsoft.com/office/drawing/2014/chart" uri="{C3380CC4-5D6E-409C-BE32-E72D297353CC}">
              <c16:uniqueId val="{00000000-52B8-4C0E-B332-5123FB0B94CF}"/>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PERCENTAGE</a:t>
            </a:r>
            <a:r>
              <a:rPr lang="en-IN" baseline="0"/>
              <a:t> CONTRIBUTION</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lotArea>
      <c:layout/>
      <c:pie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E960-461E-8B7C-F5084463B867}"/>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E960-461E-8B7C-F5084463B867}"/>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E960-461E-8B7C-F5084463B867}"/>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E960-461E-8B7C-F5084463B867}"/>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E960-461E-8B7C-F5084463B86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'PROBLEM1(ii)'!$A$2:$A$6</c:f>
              <c:strCache>
                <c:ptCount val="5"/>
                <c:pt idx="0">
                  <c:v>food</c:v>
                </c:pt>
                <c:pt idx="1">
                  <c:v>energy</c:v>
                </c:pt>
                <c:pt idx="2">
                  <c:v>transport</c:v>
                </c:pt>
                <c:pt idx="3">
                  <c:v>health</c:v>
                </c:pt>
                <c:pt idx="4">
                  <c:v>education</c:v>
                </c:pt>
              </c:strCache>
            </c:strRef>
          </c:cat>
          <c:val>
            <c:numRef>
              <c:f>'PROBLEM1(ii)'!$B$2:$B$6</c:f>
              <c:numCache>
                <c:formatCode>0.00</c:formatCode>
                <c:ptCount val="5"/>
                <c:pt idx="0">
                  <c:v>141.56637758149859</c:v>
                </c:pt>
                <c:pt idx="1">
                  <c:v>139.32691158900835</c:v>
                </c:pt>
                <c:pt idx="2">
                  <c:v>130.63830645161295</c:v>
                </c:pt>
                <c:pt idx="3">
                  <c:v>137.72734468339306</c:v>
                </c:pt>
                <c:pt idx="4">
                  <c:v>137.88367682198327</c:v>
                </c:pt>
              </c:numCache>
            </c:numRef>
          </c:val>
          <c:extLst>
            <c:ext xmlns:c16="http://schemas.microsoft.com/office/drawing/2014/chart" uri="{C3380CC4-5D6E-409C-BE32-E72D297353CC}">
              <c16:uniqueId val="{00000000-7AA4-45CB-BDE5-59C65DF868F8}"/>
            </c:ext>
          </c:extLst>
        </c:ser>
        <c:dLbls>
          <c:showLegendKey val="0"/>
          <c:showVal val="0"/>
          <c:showCatName val="0"/>
          <c:showSerName val="0"/>
          <c:showPercent val="0"/>
          <c:showBubbleSize val="0"/>
          <c:showLeaderLines val="0"/>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PROBLEM2!$B$18</c:f>
              <c:strCache>
                <c:ptCount val="1"/>
                <c:pt idx="0">
                  <c:v>Average of Y-O-Y CPI(RURAL+URBAN) OF ALL CATEGORIES COMBINED</c:v>
                </c:pt>
              </c:strCache>
            </c:strRef>
          </c:tx>
          <c:spPr>
            <a:solidFill>
              <a:schemeClr val="accent1"/>
            </a:solidFill>
            <a:ln>
              <a:noFill/>
            </a:ln>
            <a:effectLst/>
          </c:spPr>
          <c:invertIfNegative val="0"/>
          <c:trendline>
            <c:spPr>
              <a:ln w="19050" cap="rnd">
                <a:solidFill>
                  <a:schemeClr val="accent1"/>
                </a:solidFill>
                <a:prstDash val="sysDot"/>
              </a:ln>
              <a:effectLst/>
            </c:spPr>
            <c:trendlineType val="linear"/>
            <c:dispRSqr val="0"/>
            <c:dispEq val="0"/>
          </c:trendline>
          <c:cat>
            <c:numRef>
              <c:f>PROBLEM2!$A$19:$A$29</c:f>
              <c:numCache>
                <c:formatCode>General</c:formatCode>
                <c:ptCount val="11"/>
                <c:pt idx="0">
                  <c:v>2013</c:v>
                </c:pt>
                <c:pt idx="1">
                  <c:v>2014</c:v>
                </c:pt>
                <c:pt idx="2">
                  <c:v>2015</c:v>
                </c:pt>
                <c:pt idx="3">
                  <c:v>2016</c:v>
                </c:pt>
                <c:pt idx="4">
                  <c:v>2017</c:v>
                </c:pt>
                <c:pt idx="5">
                  <c:v>2018</c:v>
                </c:pt>
                <c:pt idx="6">
                  <c:v>2019</c:v>
                </c:pt>
                <c:pt idx="7">
                  <c:v>2020</c:v>
                </c:pt>
                <c:pt idx="8">
                  <c:v>2021</c:v>
                </c:pt>
                <c:pt idx="9">
                  <c:v>2022</c:v>
                </c:pt>
                <c:pt idx="10">
                  <c:v>2023</c:v>
                </c:pt>
              </c:numCache>
            </c:numRef>
          </c:cat>
          <c:val>
            <c:numRef>
              <c:f>PROBLEM2!$B$19:$B$29</c:f>
              <c:numCache>
                <c:formatCode>0.00</c:formatCode>
                <c:ptCount val="11"/>
                <c:pt idx="0">
                  <c:v>108.13902380952382</c:v>
                </c:pt>
                <c:pt idx="1">
                  <c:v>114.90840476190473</c:v>
                </c:pt>
                <c:pt idx="2">
                  <c:v>120.36178571428573</c:v>
                </c:pt>
                <c:pt idx="3">
                  <c:v>126.29390476190477</c:v>
                </c:pt>
                <c:pt idx="4">
                  <c:v>130.90940476190477</c:v>
                </c:pt>
                <c:pt idx="5">
                  <c:v>137.02535714285716</c:v>
                </c:pt>
                <c:pt idx="6">
                  <c:v>142.70329870129871</c:v>
                </c:pt>
                <c:pt idx="7">
                  <c:v>149.41848280423281</c:v>
                </c:pt>
                <c:pt idx="8">
                  <c:v>159.54242857142859</c:v>
                </c:pt>
                <c:pt idx="9">
                  <c:v>170.19476190476192</c:v>
                </c:pt>
                <c:pt idx="10">
                  <c:v>176.12765714285715</c:v>
                </c:pt>
              </c:numCache>
            </c:numRef>
          </c:val>
          <c:extLst>
            <c:ext xmlns:c16="http://schemas.microsoft.com/office/drawing/2014/chart" uri="{C3380CC4-5D6E-409C-BE32-E72D297353CC}">
              <c16:uniqueId val="{00000000-EE1E-4C29-A9A7-20D4685443D2}"/>
            </c:ext>
          </c:extLst>
        </c:ser>
        <c:dLbls>
          <c:showLegendKey val="0"/>
          <c:showVal val="0"/>
          <c:showCatName val="0"/>
          <c:showSerName val="0"/>
          <c:showPercent val="0"/>
          <c:showBubbleSize val="0"/>
        </c:dLbls>
        <c:gapWidth val="219"/>
        <c:overlap val="-27"/>
        <c:axId val="267039615"/>
        <c:axId val="267037695"/>
      </c:barChart>
      <c:catAx>
        <c:axId val="26703961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37695"/>
        <c:crosses val="autoZero"/>
        <c:auto val="1"/>
        <c:lblAlgn val="ctr"/>
        <c:lblOffset val="100"/>
        <c:noMultiLvlLbl val="0"/>
      </c:catAx>
      <c:valAx>
        <c:axId val="267037695"/>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67039615"/>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accent1">
          <a:alpha val="77000"/>
        </a:schemeClr>
      </a:solidFill>
      <a:round/>
    </a:ln>
    <a:effectLst>
      <a:outerShdw blurRad="50800" dist="50800" dir="5400000" sx="86000" sy="86000" algn="ctr" rotWithShape="0">
        <a:srgbClr val="000000">
          <a:alpha val="77000"/>
        </a:srgbClr>
      </a:outerShdw>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PERCENTAGE CHANGE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US"/>
        </a:p>
      </c:txPr>
    </c:title>
    <c:autoTitleDeleted val="0"/>
    <c:plotArea>
      <c:layout/>
      <c:lineChart>
        <c:grouping val="standard"/>
        <c:varyColors val="0"/>
        <c:ser>
          <c:idx val="0"/>
          <c:order val="0"/>
          <c:spPr>
            <a:ln w="38100" cap="rnd">
              <a:solidFill>
                <a:schemeClr val="accent1"/>
              </a:solidFill>
              <a:round/>
            </a:ln>
            <a:effectLst/>
          </c:spPr>
          <c:marker>
            <c:symbol val="none"/>
          </c:marker>
          <c:val>
            <c:numRef>
              <c:f>PROBLEM2!$C$20:$C$29</c:f>
              <c:numCache>
                <c:formatCode>0.00</c:formatCode>
                <c:ptCount val="10"/>
                <c:pt idx="0">
                  <c:v>6.2598872395080134</c:v>
                </c:pt>
                <c:pt idx="1">
                  <c:v>4.7458503698494825</c:v>
                </c:pt>
                <c:pt idx="2">
                  <c:v>4.9285734773831598</c:v>
                </c:pt>
                <c:pt idx="3">
                  <c:v>3.6545706688706439</c:v>
                </c:pt>
                <c:pt idx="4">
                  <c:v>4.6718968679721344</c:v>
                </c:pt>
                <c:pt idx="5">
                  <c:v>4.1437159346513877</c:v>
                </c:pt>
                <c:pt idx="6">
                  <c:v>4.7056964793715661</c:v>
                </c:pt>
                <c:pt idx="7">
                  <c:v>6.7755645601489007</c:v>
                </c:pt>
                <c:pt idx="8">
                  <c:v>6.6768027970466708</c:v>
                </c:pt>
                <c:pt idx="9">
                  <c:v>3.4859446740289068</c:v>
                </c:pt>
              </c:numCache>
            </c:numRef>
          </c:val>
          <c:smooth val="0"/>
          <c:extLst>
            <c:ext xmlns:c16="http://schemas.microsoft.com/office/drawing/2014/chart" uri="{C3380CC4-5D6E-409C-BE32-E72D297353CC}">
              <c16:uniqueId val="{00000000-C8CD-43F8-B152-5538EA2280EA}"/>
            </c:ext>
          </c:extLst>
        </c:ser>
        <c:dLbls>
          <c:showLegendKey val="0"/>
          <c:showVal val="0"/>
          <c:showCatName val="0"/>
          <c:showSerName val="0"/>
          <c:showPercent val="0"/>
          <c:showBubbleSize val="0"/>
        </c:dLbls>
        <c:smooth val="0"/>
        <c:axId val="1180857040"/>
        <c:axId val="1180842160"/>
      </c:lineChart>
      <c:catAx>
        <c:axId val="1180857040"/>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1180842160"/>
        <c:crosses val="autoZero"/>
        <c:auto val="1"/>
        <c:lblAlgn val="ctr"/>
        <c:lblOffset val="100"/>
        <c:noMultiLvlLbl val="0"/>
      </c:catAx>
      <c:valAx>
        <c:axId val="1180842160"/>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857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171.06666666666669</c:v>
              </c:pt>
              <c:pt idx="1">
                <c:v>175.36666666666665</c:v>
              </c:pt>
              <c:pt idx="2">
                <c:v>169.36666666666665</c:v>
              </c:pt>
              <c:pt idx="3">
                <c:v>169.86666666666665</c:v>
              </c:pt>
              <c:pt idx="4">
                <c:v>171.03333333333333</c:v>
              </c:pt>
              <c:pt idx="5">
                <c:v>181.6</c:v>
              </c:pt>
              <c:pt idx="6">
                <c:v>190.4</c:v>
              </c:pt>
              <c:pt idx="7">
                <c:v>194.79999999999998</c:v>
              </c:pt>
              <c:pt idx="8">
                <c:v>175.43333333333331</c:v>
              </c:pt>
              <c:pt idx="9">
                <c:v>175.43333333333331</c:v>
              </c:pt>
              <c:pt idx="10">
                <c:v>169.96666666666667</c:v>
              </c:pt>
              <c:pt idx="11">
                <c:v>173.63333333333333</c:v>
              </c:pt>
            </c:numLit>
          </c:val>
          <c:smooth val="0"/>
          <c:extLst>
            <c:ext xmlns:c16="http://schemas.microsoft.com/office/drawing/2014/chart" uri="{C3380CC4-5D6E-409C-BE32-E72D297353CC}">
              <c16:uniqueId val="{00000000-8100-42AA-B61C-610D77729B97}"/>
            </c:ext>
          </c:extLst>
        </c:ser>
        <c:dLbls>
          <c:showLegendKey val="0"/>
          <c:showVal val="0"/>
          <c:showCatName val="0"/>
          <c:showSerName val="0"/>
          <c:showPercent val="0"/>
          <c:showBubbleSize val="0"/>
        </c:dLbls>
        <c:smooth val="0"/>
        <c:axId val="1483658991"/>
        <c:axId val="1483649391"/>
      </c:lineChart>
      <c:catAx>
        <c:axId val="14836589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49391"/>
        <c:crosses val="autoZero"/>
        <c:auto val="1"/>
        <c:lblAlgn val="ctr"/>
        <c:lblOffset val="100"/>
        <c:noMultiLvlLbl val="0"/>
      </c:catAx>
      <c:valAx>
        <c:axId val="148364939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58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220</c:v>
              </c:pt>
              <c:pt idx="1">
                <c:v>213.63333333333333</c:v>
              </c:pt>
              <c:pt idx="2">
                <c:v>207.16666666666666</c:v>
              </c:pt>
              <c:pt idx="3">
                <c:v>209.86666666666665</c:v>
              </c:pt>
              <c:pt idx="4">
                <c:v>211.53333333333333</c:v>
              </c:pt>
              <c:pt idx="5">
                <c:v>210</c:v>
              </c:pt>
              <c:pt idx="6">
                <c:v>209.6</c:v>
              </c:pt>
              <c:pt idx="7">
                <c:v>211.4</c:v>
              </c:pt>
              <c:pt idx="8">
                <c:v>208.36666666666665</c:v>
              </c:pt>
              <c:pt idx="9">
                <c:v>208.36666666666665</c:v>
              </c:pt>
              <c:pt idx="10">
                <c:v>209.9666666666667</c:v>
              </c:pt>
              <c:pt idx="11">
                <c:v>215.06666666666669</c:v>
              </c:pt>
            </c:numLit>
          </c:val>
          <c:smooth val="0"/>
          <c:extLst>
            <c:ext xmlns:c16="http://schemas.microsoft.com/office/drawing/2014/chart" uri="{C3380CC4-5D6E-409C-BE32-E72D297353CC}">
              <c16:uniqueId val="{00000000-FE05-4323-A52B-0107C5790667}"/>
            </c:ext>
          </c:extLst>
        </c:ser>
        <c:dLbls>
          <c:showLegendKey val="0"/>
          <c:showVal val="0"/>
          <c:showCatName val="0"/>
          <c:showSerName val="0"/>
          <c:showPercent val="0"/>
          <c:showBubbleSize val="0"/>
        </c:dLbls>
        <c:smooth val="0"/>
        <c:axId val="1483671951"/>
        <c:axId val="1483661871"/>
      </c:lineChart>
      <c:catAx>
        <c:axId val="1483671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61871"/>
        <c:crosses val="autoZero"/>
        <c:auto val="1"/>
        <c:lblAlgn val="ctr"/>
        <c:lblOffset val="100"/>
        <c:noMultiLvlLbl val="0"/>
      </c:catAx>
      <c:valAx>
        <c:axId val="14836618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71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2225" cap="rnd">
              <a:solidFill>
                <a:schemeClr val="accent1"/>
              </a:solidFill>
              <a:round/>
            </a:ln>
            <a:effectLst/>
          </c:spPr>
          <c:marker>
            <c:symbol val="diamond"/>
            <c:size val="6"/>
            <c:spPr>
              <a:solidFill>
                <a:schemeClr val="accent1"/>
              </a:solidFill>
              <a:ln w="9525">
                <a:solidFill>
                  <a:schemeClr val="accent1"/>
                </a:solidFill>
                <a:round/>
              </a:ln>
              <a:effectLst/>
            </c:spPr>
          </c:marker>
          <c:cat>
            <c:strRef>
              <c:f>PROBLEM3!$A$18:$A$29</c:f>
              <c:strCache>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Cache>
            </c:strRef>
          </c:cat>
          <c:val>
            <c:numRef>
              <c:f>PROBLEM3!$B$18:$B$29</c:f>
              <c:numCache>
                <c:formatCode>General</c:formatCode>
                <c:ptCount val="12"/>
                <c:pt idx="0">
                  <c:v>175.7904761904762</c:v>
                </c:pt>
                <c:pt idx="1">
                  <c:v>176.1142857142857</c:v>
                </c:pt>
                <c:pt idx="2">
                  <c:v>176.33571428571432</c:v>
                </c:pt>
                <c:pt idx="3">
                  <c:v>177.26666666666665</c:v>
                </c:pt>
                <c:pt idx="4">
                  <c:v>178.46190476190472</c:v>
                </c:pt>
                <c:pt idx="5">
                  <c:v>178.37857142857141</c:v>
                </c:pt>
                <c:pt idx="6">
                  <c:v>177.39523809523808</c:v>
                </c:pt>
                <c:pt idx="7">
                  <c:v>178.16190476190482</c:v>
                </c:pt>
                <c:pt idx="8">
                  <c:v>177.34523809523807</c:v>
                </c:pt>
                <c:pt idx="9">
                  <c:v>177.35714285714283</c:v>
                </c:pt>
                <c:pt idx="10">
                  <c:v>178.21666666666667</c:v>
                </c:pt>
                <c:pt idx="11">
                  <c:v>179.47142857142856</c:v>
                </c:pt>
              </c:numCache>
            </c:numRef>
          </c:val>
          <c:smooth val="0"/>
          <c:extLst>
            <c:ext xmlns:c16="http://schemas.microsoft.com/office/drawing/2014/chart" uri="{C3380CC4-5D6E-409C-BE32-E72D297353CC}">
              <c16:uniqueId val="{00000000-D1A7-4C43-9B64-9D4024AC5F31}"/>
            </c:ext>
          </c:extLst>
        </c:ser>
        <c:dLbls>
          <c:showLegendKey val="0"/>
          <c:showVal val="0"/>
          <c:showCatName val="0"/>
          <c:showSerName val="0"/>
          <c:showPercent val="0"/>
          <c:showBubbleSize val="0"/>
        </c:dLbls>
        <c:marker val="1"/>
        <c:smooth val="0"/>
        <c:axId val="1398846415"/>
        <c:axId val="1398844015"/>
      </c:lineChart>
      <c:catAx>
        <c:axId val="1398846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398844015"/>
        <c:crosses val="autoZero"/>
        <c:auto val="1"/>
        <c:lblAlgn val="ctr"/>
        <c:lblOffset val="100"/>
        <c:noMultiLvlLbl val="0"/>
      </c:catAx>
      <c:valAx>
        <c:axId val="1398844015"/>
        <c:scaling>
          <c:orientation val="minMax"/>
        </c:scaling>
        <c:delete val="0"/>
        <c:axPos val="l"/>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8846415"/>
        <c:crosses val="autoZero"/>
        <c:crossBetween val="between"/>
      </c:valAx>
      <c:spPr>
        <a:noFill/>
        <a:ln>
          <a:noFill/>
        </a:ln>
        <a:effectLst/>
      </c:spPr>
    </c:plotArea>
    <c:plotVisOnly val="1"/>
    <c:dispBlanksAs val="gap"/>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165.86666666666667</c:v>
              </c:pt>
              <c:pt idx="1">
                <c:v>166.66666666666666</c:v>
              </c:pt>
              <c:pt idx="2">
                <c:v>168.13333333333333</c:v>
              </c:pt>
              <c:pt idx="3">
                <c:v>169.76666666666668</c:v>
              </c:pt>
              <c:pt idx="4">
                <c:v>170.93333333333331</c:v>
              </c:pt>
              <c:pt idx="5">
                <c:v>172.30000000000004</c:v>
              </c:pt>
              <c:pt idx="6">
                <c:v>173.63333333333333</c:v>
              </c:pt>
              <c:pt idx="7">
                <c:v>174.70000000000002</c:v>
              </c:pt>
              <c:pt idx="8">
                <c:v>177.4</c:v>
              </c:pt>
              <c:pt idx="9">
                <c:v>177.4</c:v>
              </c:pt>
              <c:pt idx="10">
                <c:v>178.46666666666667</c:v>
              </c:pt>
              <c:pt idx="11">
                <c:v>179.5</c:v>
              </c:pt>
            </c:numLit>
          </c:val>
          <c:smooth val="0"/>
          <c:extLst>
            <c:ext xmlns:c16="http://schemas.microsoft.com/office/drawing/2014/chart" uri="{C3380CC4-5D6E-409C-BE32-E72D297353CC}">
              <c16:uniqueId val="{00000000-0DA8-4239-8C48-BAE8DE5AF790}"/>
            </c:ext>
          </c:extLst>
        </c:ser>
        <c:dLbls>
          <c:showLegendKey val="0"/>
          <c:showVal val="0"/>
          <c:showCatName val="0"/>
          <c:showSerName val="0"/>
          <c:showPercent val="0"/>
          <c:showBubbleSize val="0"/>
        </c:dLbls>
        <c:smooth val="0"/>
        <c:axId val="1483651791"/>
        <c:axId val="1483657551"/>
      </c:lineChart>
      <c:catAx>
        <c:axId val="1483651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57551"/>
        <c:crosses val="autoZero"/>
        <c:auto val="1"/>
        <c:lblAlgn val="ctr"/>
        <c:lblOffset val="100"/>
        <c:noMultiLvlLbl val="0"/>
      </c:catAx>
      <c:valAx>
        <c:axId val="1483657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517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199.20000000000002</c:v>
              </c:pt>
              <c:pt idx="1">
                <c:v>194.26666666666665</c:v>
              </c:pt>
              <c:pt idx="2">
                <c:v>191</c:v>
              </c:pt>
              <c:pt idx="3">
                <c:v>187.36666666666665</c:v>
              </c:pt>
              <c:pt idx="4">
                <c:v>185.26666666666665</c:v>
              </c:pt>
              <c:pt idx="5">
                <c:v>187.63333333333333</c:v>
              </c:pt>
              <c:pt idx="6">
                <c:v>187.16666666666666</c:v>
              </c:pt>
              <c:pt idx="7">
                <c:v>185.93333333333331</c:v>
              </c:pt>
              <c:pt idx="8">
                <c:v>178.30000000000004</c:v>
              </c:pt>
              <c:pt idx="9">
                <c:v>178.23333333333335</c:v>
              </c:pt>
              <c:pt idx="10">
                <c:v>174.03333333333333</c:v>
              </c:pt>
              <c:pt idx="11">
                <c:v>169.23333333333335</c:v>
              </c:pt>
            </c:numLit>
          </c:val>
          <c:smooth val="0"/>
          <c:extLst>
            <c:ext xmlns:c16="http://schemas.microsoft.com/office/drawing/2014/chart" uri="{C3380CC4-5D6E-409C-BE32-E72D297353CC}">
              <c16:uniqueId val="{00000000-4AEA-4319-A119-710712BF831B}"/>
            </c:ext>
          </c:extLst>
        </c:ser>
        <c:dLbls>
          <c:showLegendKey val="0"/>
          <c:showVal val="0"/>
          <c:showCatName val="0"/>
          <c:showSerName val="0"/>
          <c:showPercent val="0"/>
          <c:showBubbleSize val="0"/>
        </c:dLbls>
        <c:smooth val="0"/>
        <c:axId val="1483674351"/>
        <c:axId val="793332175"/>
      </c:lineChart>
      <c:catAx>
        <c:axId val="148367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93332175"/>
        <c:crosses val="autoZero"/>
        <c:auto val="1"/>
        <c:lblAlgn val="ctr"/>
        <c:lblOffset val="100"/>
        <c:noMultiLvlLbl val="0"/>
      </c:catAx>
      <c:valAx>
        <c:axId val="79333217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743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169.86666666666665</c:v>
              </c:pt>
              <c:pt idx="1">
                <c:v>174.43333333333331</c:v>
              </c:pt>
              <c:pt idx="2">
                <c:v>173.06666666666663</c:v>
              </c:pt>
              <c:pt idx="3">
                <c:v>165.76666666666668</c:v>
              </c:pt>
              <c:pt idx="4">
                <c:v>163.9</c:v>
              </c:pt>
              <c:pt idx="5">
                <c:v>160.79999999999998</c:v>
              </c:pt>
              <c:pt idx="6">
                <c:v>158.06666666666666</c:v>
              </c:pt>
              <c:pt idx="7">
                <c:v>158.36666666666667</c:v>
              </c:pt>
              <c:pt idx="8">
                <c:v>169.6</c:v>
              </c:pt>
              <c:pt idx="9">
                <c:v>169.6</c:v>
              </c:pt>
              <c:pt idx="10">
                <c:v>176.4</c:v>
              </c:pt>
              <c:pt idx="11">
                <c:v>172.33333333333334</c:v>
              </c:pt>
            </c:numLit>
          </c:val>
          <c:smooth val="0"/>
          <c:extLst>
            <c:ext xmlns:c16="http://schemas.microsoft.com/office/drawing/2014/chart" uri="{C3380CC4-5D6E-409C-BE32-E72D297353CC}">
              <c16:uniqueId val="{00000000-9D45-4FD8-A98D-44F29E7FB226}"/>
            </c:ext>
          </c:extLst>
        </c:ser>
        <c:dLbls>
          <c:showLegendKey val="0"/>
          <c:showVal val="0"/>
          <c:showCatName val="0"/>
          <c:showSerName val="0"/>
          <c:showPercent val="0"/>
          <c:showBubbleSize val="0"/>
        </c:dLbls>
        <c:smooth val="0"/>
        <c:axId val="1483620111"/>
        <c:axId val="1483621071"/>
      </c:lineChart>
      <c:catAx>
        <c:axId val="14836201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1071"/>
        <c:crosses val="autoZero"/>
        <c:auto val="1"/>
        <c:lblAlgn val="ctr"/>
        <c:lblOffset val="100"/>
        <c:noMultiLvlLbl val="0"/>
      </c:catAx>
      <c:valAx>
        <c:axId val="148362107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187.03333333333333</c:v>
              </c:pt>
              <c:pt idx="1">
                <c:v>186.4</c:v>
              </c:pt>
              <c:pt idx="2">
                <c:v>190.96666666666667</c:v>
              </c:pt>
              <c:pt idx="3">
                <c:v>196.5</c:v>
              </c:pt>
              <c:pt idx="4">
                <c:v>204.36666666666665</c:v>
              </c:pt>
              <c:pt idx="5">
                <c:v>186.73333333333335</c:v>
              </c:pt>
              <c:pt idx="6">
                <c:v>162.93333333333331</c:v>
              </c:pt>
              <c:pt idx="7">
                <c:v>157.36666666666667</c:v>
              </c:pt>
              <c:pt idx="8">
                <c:v>156.46666666666667</c:v>
              </c:pt>
              <c:pt idx="9">
                <c:v>156.53333333333333</c:v>
              </c:pt>
              <c:pt idx="10">
                <c:v>159.36666666666667</c:v>
              </c:pt>
              <c:pt idx="11">
                <c:v>164.9</c:v>
              </c:pt>
            </c:numLit>
          </c:val>
          <c:smooth val="0"/>
          <c:extLst>
            <c:ext xmlns:c16="http://schemas.microsoft.com/office/drawing/2014/chart" uri="{C3380CC4-5D6E-409C-BE32-E72D297353CC}">
              <c16:uniqueId val="{00000000-6F39-418B-8DA1-7FF69230E10C}"/>
            </c:ext>
          </c:extLst>
        </c:ser>
        <c:dLbls>
          <c:showLegendKey val="0"/>
          <c:showVal val="0"/>
          <c:showCatName val="0"/>
          <c:showSerName val="0"/>
          <c:showPercent val="0"/>
          <c:showBubbleSize val="0"/>
        </c:dLbls>
        <c:smooth val="0"/>
        <c:axId val="1483623951"/>
        <c:axId val="1483635951"/>
      </c:lineChart>
      <c:catAx>
        <c:axId val="14836239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35951"/>
        <c:crosses val="autoZero"/>
        <c:auto val="1"/>
        <c:lblAlgn val="ctr"/>
        <c:lblOffset val="100"/>
        <c:noMultiLvlLbl val="0"/>
      </c:catAx>
      <c:valAx>
        <c:axId val="1483635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39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164.16666666666666</c:v>
              </c:pt>
              <c:pt idx="1">
                <c:v>164.23333333333332</c:v>
              </c:pt>
              <c:pt idx="2">
                <c:v>167.2</c:v>
              </c:pt>
              <c:pt idx="3">
                <c:v>169.1</c:v>
              </c:pt>
              <c:pt idx="4">
                <c:v>169.8</c:v>
              </c:pt>
              <c:pt idx="5">
                <c:v>170.56666666666666</c:v>
              </c:pt>
              <c:pt idx="6">
                <c:v>170.86666666666667</c:v>
              </c:pt>
              <c:pt idx="7">
                <c:v>170.93333333333331</c:v>
              </c:pt>
              <c:pt idx="8">
                <c:v>171.20000000000002</c:v>
              </c:pt>
              <c:pt idx="9">
                <c:v>171.26666666666665</c:v>
              </c:pt>
              <c:pt idx="10">
                <c:v>173.63333333333333</c:v>
              </c:pt>
              <c:pt idx="11">
                <c:v>175.79999999999998</c:v>
              </c:pt>
            </c:numLit>
          </c:val>
          <c:smooth val="0"/>
          <c:extLst>
            <c:ext xmlns:c16="http://schemas.microsoft.com/office/drawing/2014/chart" uri="{C3380CC4-5D6E-409C-BE32-E72D297353CC}">
              <c16:uniqueId val="{00000000-ED41-4235-82D2-0C7ECD5678A3}"/>
            </c:ext>
          </c:extLst>
        </c:ser>
        <c:dLbls>
          <c:showLegendKey val="0"/>
          <c:showVal val="0"/>
          <c:showCatName val="0"/>
          <c:showSerName val="0"/>
          <c:showPercent val="0"/>
          <c:showBubbleSize val="0"/>
        </c:dLbls>
        <c:smooth val="0"/>
        <c:axId val="1685461967"/>
        <c:axId val="1685451887"/>
      </c:lineChart>
      <c:catAx>
        <c:axId val="1685461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51887"/>
        <c:crosses val="autoZero"/>
        <c:auto val="1"/>
        <c:lblAlgn val="ctr"/>
        <c:lblOffset val="100"/>
        <c:noMultiLvlLbl val="0"/>
      </c:catAx>
      <c:valAx>
        <c:axId val="16854518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61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120.13333333333333</c:v>
              </c:pt>
              <c:pt idx="1">
                <c:v>120.23333333333333</c:v>
              </c:pt>
              <c:pt idx="2">
                <c:v>121.10000000000001</c:v>
              </c:pt>
              <c:pt idx="3">
                <c:v>121.83333333333333</c:v>
              </c:pt>
              <c:pt idx="4">
                <c:v>122.13333333333333</c:v>
              </c:pt>
              <c:pt idx="5">
                <c:v>122.33333333333333</c:v>
              </c:pt>
              <c:pt idx="6">
                <c:v>122.03333333333335</c:v>
              </c:pt>
              <c:pt idx="7">
                <c:v>121.36666666666667</c:v>
              </c:pt>
              <c:pt idx="8">
                <c:v>120.33333333333333</c:v>
              </c:pt>
              <c:pt idx="9">
                <c:v>120.33333333333333</c:v>
              </c:pt>
              <c:pt idx="10">
                <c:v>121.60000000000001</c:v>
              </c:pt>
              <c:pt idx="11">
                <c:v>122.93333333333334</c:v>
              </c:pt>
            </c:numLit>
          </c:val>
          <c:smooth val="0"/>
          <c:extLst>
            <c:ext xmlns:c16="http://schemas.microsoft.com/office/drawing/2014/chart" uri="{C3380CC4-5D6E-409C-BE32-E72D297353CC}">
              <c16:uniqueId val="{00000000-1AF9-40E5-A7BD-18B27666BC66}"/>
            </c:ext>
          </c:extLst>
        </c:ser>
        <c:dLbls>
          <c:showLegendKey val="0"/>
          <c:showVal val="0"/>
          <c:showCatName val="0"/>
          <c:showSerName val="0"/>
          <c:showPercent val="0"/>
          <c:showBubbleSize val="0"/>
        </c:dLbls>
        <c:smooth val="0"/>
        <c:axId val="1685461487"/>
        <c:axId val="1685449487"/>
      </c:lineChart>
      <c:catAx>
        <c:axId val="16854614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49487"/>
        <c:crosses val="autoZero"/>
        <c:auto val="1"/>
        <c:lblAlgn val="ctr"/>
        <c:lblOffset val="100"/>
        <c:noMultiLvlLbl val="0"/>
      </c:catAx>
      <c:valAx>
        <c:axId val="168544948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61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186.5</c:v>
              </c:pt>
              <c:pt idx="1">
                <c:v>189.36666666666667</c:v>
              </c:pt>
              <c:pt idx="2">
                <c:v>192.96666666666667</c:v>
              </c:pt>
              <c:pt idx="3">
                <c:v>196.66666666666666</c:v>
              </c:pt>
              <c:pt idx="4">
                <c:v>199.29999999999998</c:v>
              </c:pt>
              <c:pt idx="5">
                <c:v>202.13333333333335</c:v>
              </c:pt>
              <c:pt idx="6">
                <c:v>204.4</c:v>
              </c:pt>
              <c:pt idx="7">
                <c:v>207.73333333333335</c:v>
              </c:pt>
              <c:pt idx="8">
                <c:v>208.86666666666665</c:v>
              </c:pt>
              <c:pt idx="9">
                <c:v>208.86666666666665</c:v>
              </c:pt>
              <c:pt idx="10">
                <c:v>212.06666666666669</c:v>
              </c:pt>
              <c:pt idx="11">
                <c:v>216.96666666666667</c:v>
              </c:pt>
            </c:numLit>
          </c:val>
          <c:smooth val="0"/>
          <c:extLst>
            <c:ext xmlns:c16="http://schemas.microsoft.com/office/drawing/2014/chart" uri="{C3380CC4-5D6E-409C-BE32-E72D297353CC}">
              <c16:uniqueId val="{00000000-AA86-4CB1-9A47-66C7852FA3F5}"/>
            </c:ext>
          </c:extLst>
        </c:ser>
        <c:dLbls>
          <c:showLegendKey val="0"/>
          <c:showVal val="0"/>
          <c:showCatName val="0"/>
          <c:showSerName val="0"/>
          <c:showPercent val="0"/>
          <c:showBubbleSize val="0"/>
        </c:dLbls>
        <c:smooth val="0"/>
        <c:axId val="1685449967"/>
        <c:axId val="1685469647"/>
      </c:lineChart>
      <c:catAx>
        <c:axId val="16854499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69647"/>
        <c:crosses val="autoZero"/>
        <c:auto val="1"/>
        <c:lblAlgn val="ctr"/>
        <c:lblOffset val="100"/>
        <c:noMultiLvlLbl val="0"/>
      </c:catAx>
      <c:valAx>
        <c:axId val="168546964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499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167.06666666666663</c:v>
              </c:pt>
              <c:pt idx="1">
                <c:v>167.56666666666669</c:v>
              </c:pt>
              <c:pt idx="2">
                <c:v>168.03333333333333</c:v>
              </c:pt>
              <c:pt idx="3">
                <c:v>168.63333333333333</c:v>
              </c:pt>
              <c:pt idx="4">
                <c:v>169.1</c:v>
              </c:pt>
              <c:pt idx="5">
                <c:v>169.63333333333333</c:v>
              </c:pt>
              <c:pt idx="6">
                <c:v>170.20000000000002</c:v>
              </c:pt>
              <c:pt idx="7">
                <c:v>170.66666666666666</c:v>
              </c:pt>
              <c:pt idx="8">
                <c:v>171.6</c:v>
              </c:pt>
              <c:pt idx="9">
                <c:v>171.6</c:v>
              </c:pt>
              <c:pt idx="10">
                <c:v>172.20000000000002</c:v>
              </c:pt>
              <c:pt idx="11">
                <c:v>172.66666666666666</c:v>
              </c:pt>
            </c:numLit>
          </c:val>
          <c:smooth val="0"/>
          <c:extLst>
            <c:ext xmlns:c16="http://schemas.microsoft.com/office/drawing/2014/chart" uri="{C3380CC4-5D6E-409C-BE32-E72D297353CC}">
              <c16:uniqueId val="{00000000-8F4A-4B54-BD52-B1CD47FA8247}"/>
            </c:ext>
          </c:extLst>
        </c:ser>
        <c:dLbls>
          <c:showLegendKey val="0"/>
          <c:showVal val="0"/>
          <c:showCatName val="0"/>
          <c:showSerName val="0"/>
          <c:showPercent val="0"/>
          <c:showBubbleSize val="0"/>
        </c:dLbls>
        <c:smooth val="0"/>
        <c:axId val="1685452847"/>
        <c:axId val="1685475407"/>
      </c:lineChart>
      <c:catAx>
        <c:axId val="1685452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75407"/>
        <c:crosses val="autoZero"/>
        <c:auto val="1"/>
        <c:lblAlgn val="ctr"/>
        <c:lblOffset val="100"/>
        <c:noMultiLvlLbl val="0"/>
      </c:catAx>
      <c:valAx>
        <c:axId val="168547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52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184.03333333333333</c:v>
              </c:pt>
              <c:pt idx="1">
                <c:v>185.33333333333334</c:v>
              </c:pt>
              <c:pt idx="2">
                <c:v>186.4</c:v>
              </c:pt>
              <c:pt idx="3">
                <c:v>187.53333333333333</c:v>
              </c:pt>
              <c:pt idx="4">
                <c:v>188.4666666666667</c:v>
              </c:pt>
              <c:pt idx="5">
                <c:v>189.6</c:v>
              </c:pt>
              <c:pt idx="6">
                <c:v>190.43333333333331</c:v>
              </c:pt>
              <c:pt idx="7">
                <c:v>191.33333333333334</c:v>
              </c:pt>
              <c:pt idx="8">
                <c:v>193.16666666666666</c:v>
              </c:pt>
              <c:pt idx="9">
                <c:v>193.16666666666666</c:v>
              </c:pt>
              <c:pt idx="10">
                <c:v>193.66666666666666</c:v>
              </c:pt>
              <c:pt idx="11">
                <c:v>194.33333333333334</c:v>
              </c:pt>
            </c:numLit>
          </c:val>
          <c:smooth val="0"/>
          <c:extLst>
            <c:ext xmlns:c16="http://schemas.microsoft.com/office/drawing/2014/chart" uri="{C3380CC4-5D6E-409C-BE32-E72D297353CC}">
              <c16:uniqueId val="{00000000-B57A-4198-A97E-BBE2453438DA}"/>
            </c:ext>
          </c:extLst>
        </c:ser>
        <c:dLbls>
          <c:showLegendKey val="0"/>
          <c:showVal val="0"/>
          <c:showCatName val="0"/>
          <c:showSerName val="0"/>
          <c:showPercent val="0"/>
          <c:showBubbleSize val="0"/>
        </c:dLbls>
        <c:smooth val="0"/>
        <c:axId val="1685420207"/>
        <c:axId val="1685435567"/>
      </c:lineChart>
      <c:catAx>
        <c:axId val="16854202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35567"/>
        <c:crosses val="autoZero"/>
        <c:auto val="1"/>
        <c:lblAlgn val="ctr"/>
        <c:lblOffset val="100"/>
        <c:noMultiLvlLbl val="0"/>
      </c:catAx>
      <c:valAx>
        <c:axId val="16854355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4202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175.53333333333333</c:v>
              </c:pt>
              <c:pt idx="1">
                <c:v>175.63333333333333</c:v>
              </c:pt>
              <c:pt idx="2">
                <c:v>176.86666666666667</c:v>
              </c:pt>
              <c:pt idx="3">
                <c:v>178.36666666666667</c:v>
              </c:pt>
              <c:pt idx="4">
                <c:v>180.10000000000002</c:v>
              </c:pt>
              <c:pt idx="5">
                <c:v>178.73333333333335</c:v>
              </c:pt>
              <c:pt idx="6">
                <c:v>176.29999999999998</c:v>
              </c:pt>
              <c:pt idx="7">
                <c:v>177.06666666666669</c:v>
              </c:pt>
              <c:pt idx="8">
                <c:v>177.5</c:v>
              </c:pt>
              <c:pt idx="9">
                <c:v>177.53333333333333</c:v>
              </c:pt>
              <c:pt idx="10">
                <c:v>178.5</c:v>
              </c:pt>
              <c:pt idx="11">
                <c:v>179.66666666666666</c:v>
              </c:pt>
            </c:numLit>
          </c:val>
          <c:smooth val="0"/>
          <c:extLst>
            <c:ext xmlns:c16="http://schemas.microsoft.com/office/drawing/2014/chart" uri="{C3380CC4-5D6E-409C-BE32-E72D297353CC}">
              <c16:uniqueId val="{00000000-5C73-40B3-9F82-EE39467A67F6}"/>
            </c:ext>
          </c:extLst>
        </c:ser>
        <c:dLbls>
          <c:showLegendKey val="0"/>
          <c:showVal val="0"/>
          <c:showCatName val="0"/>
          <c:showSerName val="0"/>
          <c:showPercent val="0"/>
          <c:showBubbleSize val="0"/>
        </c:dLbls>
        <c:smooth val="0"/>
        <c:axId val="1483612911"/>
        <c:axId val="1483629231"/>
      </c:lineChart>
      <c:catAx>
        <c:axId val="148361291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9231"/>
        <c:crosses val="autoZero"/>
        <c:auto val="1"/>
        <c:lblAlgn val="ctr"/>
        <c:lblOffset val="100"/>
        <c:noMultiLvlLbl val="0"/>
      </c:catAx>
      <c:valAx>
        <c:axId val="1483629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129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v>Series1</c:v>
          </c:tx>
          <c:spPr>
            <a:ln w="28575" cap="rnd">
              <a:solidFill>
                <a:schemeClr val="accent1"/>
              </a:solidFill>
              <a:round/>
            </a:ln>
            <a:effectLst/>
          </c:spPr>
          <c:marker>
            <c:symbol val="none"/>
          </c:marker>
          <c:cat>
            <c:strLit>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Lit>
          </c:cat>
          <c:val>
            <c:numLit>
              <c:formatCode>General</c:formatCode>
              <c:ptCount val="12"/>
              <c:pt idx="0">
                <c:v>195.16666666666666</c:v>
              </c:pt>
              <c:pt idx="1">
                <c:v>195.46666666666667</c:v>
              </c:pt>
              <c:pt idx="2">
                <c:v>195.79999999999998</c:v>
              </c:pt>
              <c:pt idx="3">
                <c:v>196.70000000000002</c:v>
              </c:pt>
              <c:pt idx="4">
                <c:v>197.1</c:v>
              </c:pt>
              <c:pt idx="5">
                <c:v>197.66666666666666</c:v>
              </c:pt>
              <c:pt idx="6">
                <c:v>198.1</c:v>
              </c:pt>
              <c:pt idx="7">
                <c:v>198.9</c:v>
              </c:pt>
              <c:pt idx="8">
                <c:v>200.16666666666666</c:v>
              </c:pt>
              <c:pt idx="9">
                <c:v>200.20000000000002</c:v>
              </c:pt>
              <c:pt idx="10">
                <c:v>201.20000000000002</c:v>
              </c:pt>
              <c:pt idx="11">
                <c:v>201.70000000000002</c:v>
              </c:pt>
            </c:numLit>
          </c:val>
          <c:smooth val="0"/>
          <c:extLst>
            <c:ext xmlns:c16="http://schemas.microsoft.com/office/drawing/2014/chart" uri="{C3380CC4-5D6E-409C-BE32-E72D297353CC}">
              <c16:uniqueId val="{00000000-FCF4-4A1F-ACFD-0D502BD92DB4}"/>
            </c:ext>
          </c:extLst>
        </c:ser>
        <c:dLbls>
          <c:showLegendKey val="0"/>
          <c:showVal val="0"/>
          <c:showCatName val="0"/>
          <c:showSerName val="0"/>
          <c:showPercent val="0"/>
          <c:showBubbleSize val="0"/>
        </c:dLbls>
        <c:smooth val="0"/>
        <c:axId val="1483633551"/>
        <c:axId val="1483626831"/>
      </c:lineChart>
      <c:catAx>
        <c:axId val="14836335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26831"/>
        <c:crosses val="autoZero"/>
        <c:auto val="1"/>
        <c:lblAlgn val="ctr"/>
        <c:lblOffset val="100"/>
        <c:noMultiLvlLbl val="0"/>
      </c:catAx>
      <c:valAx>
        <c:axId val="148362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3633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CPI INFLATION CASE STUDY.xlsx]PROBLEM3!PivotTable23</c:name>
    <c:fmtId val="3"/>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PROBLEM3!$B$33</c:f>
              <c:strCache>
                <c:ptCount val="1"/>
                <c:pt idx="0">
                  <c:v>Total</c:v>
                </c:pt>
              </c:strCache>
            </c:strRef>
          </c:tx>
          <c:spPr>
            <a:ln w="28575" cap="rnd">
              <a:solidFill>
                <a:schemeClr val="accent1"/>
              </a:solidFill>
              <a:round/>
            </a:ln>
            <a:effectLst/>
          </c:spPr>
          <c:marker>
            <c:symbol val="none"/>
          </c:marker>
          <c:cat>
            <c:strRef>
              <c:f>PROBLEM3!$A$34:$A$46</c:f>
              <c:strCache>
                <c:ptCount val="12"/>
                <c:pt idx="0">
                  <c:v>June-2022</c:v>
                </c:pt>
                <c:pt idx="1">
                  <c:v>July-2022</c:v>
                </c:pt>
                <c:pt idx="2">
                  <c:v>August-2022</c:v>
                </c:pt>
                <c:pt idx="3">
                  <c:v>September-2022</c:v>
                </c:pt>
                <c:pt idx="4">
                  <c:v>October-2022</c:v>
                </c:pt>
                <c:pt idx="5">
                  <c:v>November-2022</c:v>
                </c:pt>
                <c:pt idx="6">
                  <c:v>December-2022</c:v>
                </c:pt>
                <c:pt idx="7">
                  <c:v>January-2023</c:v>
                </c:pt>
                <c:pt idx="8">
                  <c:v>February-2023</c:v>
                </c:pt>
                <c:pt idx="9">
                  <c:v>March-2023</c:v>
                </c:pt>
                <c:pt idx="10">
                  <c:v>April-2023</c:v>
                </c:pt>
                <c:pt idx="11">
                  <c:v>May-2023</c:v>
                </c:pt>
              </c:strCache>
            </c:strRef>
          </c:cat>
          <c:val>
            <c:numRef>
              <c:f>PROBLEM3!$B$34:$B$46</c:f>
              <c:numCache>
                <c:formatCode>General</c:formatCode>
                <c:ptCount val="12"/>
                <c:pt idx="0">
                  <c:v>155.43333333333334</c:v>
                </c:pt>
                <c:pt idx="1">
                  <c:v>157</c:v>
                </c:pt>
                <c:pt idx="2">
                  <c:v>160.63333333333335</c:v>
                </c:pt>
                <c:pt idx="3">
                  <c:v>163.76666666666668</c:v>
                </c:pt>
                <c:pt idx="4">
                  <c:v>165.43333333333334</c:v>
                </c:pt>
                <c:pt idx="5">
                  <c:v>167.56666666666669</c:v>
                </c:pt>
                <c:pt idx="6">
                  <c:v>169.4</c:v>
                </c:pt>
                <c:pt idx="7">
                  <c:v>173.70000000000002</c:v>
                </c:pt>
                <c:pt idx="8">
                  <c:v>174.43333333333331</c:v>
                </c:pt>
                <c:pt idx="9">
                  <c:v>174.46666666666667</c:v>
                </c:pt>
                <c:pt idx="10">
                  <c:v>173.9666666666667</c:v>
                </c:pt>
                <c:pt idx="11">
                  <c:v>173.86666666666665</c:v>
                </c:pt>
              </c:numCache>
            </c:numRef>
          </c:val>
          <c:smooth val="0"/>
          <c:extLst>
            <c:ext xmlns:c16="http://schemas.microsoft.com/office/drawing/2014/chart" uri="{C3380CC4-5D6E-409C-BE32-E72D297353CC}">
              <c16:uniqueId val="{00000000-E8C9-4630-96D3-35187ADB53A9}"/>
            </c:ext>
          </c:extLst>
        </c:ser>
        <c:dLbls>
          <c:showLegendKey val="0"/>
          <c:showVal val="0"/>
          <c:showCatName val="0"/>
          <c:showSerName val="0"/>
          <c:showPercent val="0"/>
          <c:showBubbleSize val="0"/>
        </c:dLbls>
        <c:smooth val="0"/>
        <c:axId val="1685730719"/>
        <c:axId val="1685703839"/>
      </c:lineChart>
      <c:catAx>
        <c:axId val="168573071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03839"/>
        <c:crosses val="autoZero"/>
        <c:auto val="1"/>
        <c:lblAlgn val="ctr"/>
        <c:lblOffset val="100"/>
        <c:noMultiLvlLbl val="0"/>
      </c:catAx>
      <c:valAx>
        <c:axId val="16857038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5730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[INDIA CPI INFLATION CASE STUDY.xlsx]PROBLEM 4!PivotTable4</c:name>
    <c:fmtId val="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'PROBLEM 4'!$B$3</c:f>
              <c:strCache>
                <c:ptCount val="1"/>
                <c:pt idx="0">
                  <c:v>Average of food basket</c:v>
                </c:pt>
              </c:strCache>
            </c:strRef>
          </c:tx>
          <c:spPr>
            <a:solidFill>
              <a:schemeClr val="accent1"/>
            </a:solidFill>
            <a:ln>
              <a:noFill/>
            </a:ln>
            <a:effectLst/>
          </c:spPr>
          <c:invertIfNegative val="0"/>
          <c:cat>
            <c:strRef>
              <c:f>'PROBLEM 4'!$A$4:$A$5</c:f>
              <c:strCache>
                <c:ptCount val="2"/>
                <c:pt idx="0">
                  <c:v>Pre Covid</c:v>
                </c:pt>
                <c:pt idx="1">
                  <c:v>Post Covid</c:v>
                </c:pt>
              </c:strCache>
            </c:strRef>
          </c:cat>
          <c:val>
            <c:numRef>
              <c:f>'PROBLEM 4'!$B$4:$B$5</c:f>
              <c:numCache>
                <c:formatCode>General</c:formatCode>
                <c:ptCount val="2"/>
                <c:pt idx="0">
                  <c:v>129.75733893557418</c:v>
                </c:pt>
                <c:pt idx="1">
                  <c:v>167.30402591235929</c:v>
                </c:pt>
              </c:numCache>
            </c:numRef>
          </c:val>
          <c:extLst>
            <c:ext xmlns:c16="http://schemas.microsoft.com/office/drawing/2014/chart" uri="{C3380CC4-5D6E-409C-BE32-E72D297353CC}">
              <c16:uniqueId val="{00000000-A9AC-4A4E-ACBA-7E4AE617CCB1}"/>
            </c:ext>
          </c:extLst>
        </c:ser>
        <c:ser>
          <c:idx val="1"/>
          <c:order val="1"/>
          <c:tx>
            <c:strRef>
              <c:f>'PROBLEM 4'!$C$3</c:f>
              <c:strCache>
                <c:ptCount val="1"/>
                <c:pt idx="0">
                  <c:v>Average of energy basket</c:v>
                </c:pt>
              </c:strCache>
            </c:strRef>
          </c:tx>
          <c:spPr>
            <a:solidFill>
              <a:schemeClr val="accent3"/>
            </a:solidFill>
            <a:ln>
              <a:noFill/>
            </a:ln>
            <a:effectLst/>
          </c:spPr>
          <c:invertIfNegative val="0"/>
          <c:cat>
            <c:strRef>
              <c:f>'PROBLEM 4'!$A$4:$A$5</c:f>
              <c:strCache>
                <c:ptCount val="2"/>
                <c:pt idx="0">
                  <c:v>Pre Covid</c:v>
                </c:pt>
                <c:pt idx="1">
                  <c:v>Post Covid</c:v>
                </c:pt>
              </c:strCache>
            </c:strRef>
          </c:cat>
          <c:val>
            <c:numRef>
              <c:f>'PROBLEM 4'!$C$4:$C$5</c:f>
              <c:numCache>
                <c:formatCode>General</c:formatCode>
                <c:ptCount val="2"/>
                <c:pt idx="0">
                  <c:v>128.28133333333329</c:v>
                </c:pt>
                <c:pt idx="1">
                  <c:v>163.40060778727445</c:v>
                </c:pt>
              </c:numCache>
            </c:numRef>
          </c:val>
          <c:extLst>
            <c:ext xmlns:c16="http://schemas.microsoft.com/office/drawing/2014/chart" uri="{C3380CC4-5D6E-409C-BE32-E72D297353CC}">
              <c16:uniqueId val="{00000001-A9AC-4A4E-ACBA-7E4AE617CCB1}"/>
            </c:ext>
          </c:extLst>
        </c:ser>
        <c:ser>
          <c:idx val="2"/>
          <c:order val="2"/>
          <c:tx>
            <c:strRef>
              <c:f>'PROBLEM 4'!$D$3</c:f>
              <c:strCache>
                <c:ptCount val="1"/>
                <c:pt idx="0">
                  <c:v>Average of transport basket</c:v>
                </c:pt>
              </c:strCache>
            </c:strRef>
          </c:tx>
          <c:spPr>
            <a:solidFill>
              <a:schemeClr val="accent5"/>
            </a:solidFill>
            <a:ln>
              <a:noFill/>
            </a:ln>
            <a:effectLst/>
          </c:spPr>
          <c:invertIfNegative val="0"/>
          <c:cat>
            <c:strRef>
              <c:f>'PROBLEM 4'!$A$4:$A$5</c:f>
              <c:strCache>
                <c:ptCount val="2"/>
                <c:pt idx="0">
                  <c:v>Pre Covid</c:v>
                </c:pt>
                <c:pt idx="1">
                  <c:v>Post Covid</c:v>
                </c:pt>
              </c:strCache>
            </c:strRef>
          </c:cat>
          <c:val>
            <c:numRef>
              <c:f>'PROBLEM 4'!$D$4:$D$5</c:f>
              <c:numCache>
                <c:formatCode>General</c:formatCode>
                <c:ptCount val="2"/>
                <c:pt idx="0">
                  <c:v>119.34156862745088</c:v>
                </c:pt>
                <c:pt idx="1">
                  <c:v>155.25940170940166</c:v>
                </c:pt>
              </c:numCache>
            </c:numRef>
          </c:val>
          <c:extLst>
            <c:ext xmlns:c16="http://schemas.microsoft.com/office/drawing/2014/chart" uri="{C3380CC4-5D6E-409C-BE32-E72D297353CC}">
              <c16:uniqueId val="{00000002-A9AC-4A4E-ACBA-7E4AE617CCB1}"/>
            </c:ext>
          </c:extLst>
        </c:ser>
        <c:ser>
          <c:idx val="3"/>
          <c:order val="3"/>
          <c:tx>
            <c:strRef>
              <c:f>'PROBLEM 4'!$E$3</c:f>
              <c:strCache>
                <c:ptCount val="1"/>
                <c:pt idx="0">
                  <c:v>Average of education basket</c:v>
                </c:pt>
              </c:strCache>
            </c:strRef>
          </c:tx>
          <c:spPr>
            <a:solidFill>
              <a:schemeClr val="accent1">
                <a:lumMod val="60000"/>
              </a:schemeClr>
            </a:solidFill>
            <a:ln>
              <a:noFill/>
            </a:ln>
            <a:effectLst/>
          </c:spPr>
          <c:invertIfNegative val="0"/>
          <c:cat>
            <c:strRef>
              <c:f>'PROBLEM 4'!$A$4:$A$5</c:f>
              <c:strCache>
                <c:ptCount val="2"/>
                <c:pt idx="0">
                  <c:v>Pre Covid</c:v>
                </c:pt>
                <c:pt idx="1">
                  <c:v>Post Covid</c:v>
                </c:pt>
              </c:strCache>
            </c:strRef>
          </c:cat>
          <c:val>
            <c:numRef>
              <c:f>'PROBLEM 4'!$E$4:$E$5</c:f>
              <c:numCache>
                <c:formatCode>General</c:formatCode>
                <c:ptCount val="2"/>
                <c:pt idx="0">
                  <c:v>126.4464705882353</c:v>
                </c:pt>
                <c:pt idx="1">
                  <c:v>162.81092117758789</c:v>
                </c:pt>
              </c:numCache>
            </c:numRef>
          </c:val>
          <c:extLst>
            <c:ext xmlns:c16="http://schemas.microsoft.com/office/drawing/2014/chart" uri="{C3380CC4-5D6E-409C-BE32-E72D297353CC}">
              <c16:uniqueId val="{00000003-A9AC-4A4E-ACBA-7E4AE617CCB1}"/>
            </c:ext>
          </c:extLst>
        </c:ser>
        <c:ser>
          <c:idx val="4"/>
          <c:order val="4"/>
          <c:tx>
            <c:strRef>
              <c:f>'PROBLEM 4'!$F$3</c:f>
              <c:strCache>
                <c:ptCount val="1"/>
                <c:pt idx="0">
                  <c:v>Average of health basket</c:v>
                </c:pt>
              </c:strCache>
            </c:strRef>
          </c:tx>
          <c:spPr>
            <a:solidFill>
              <a:schemeClr val="accent3">
                <a:lumMod val="60000"/>
              </a:schemeClr>
            </a:solidFill>
            <a:ln>
              <a:noFill/>
            </a:ln>
            <a:effectLst/>
          </c:spPr>
          <c:invertIfNegative val="0"/>
          <c:cat>
            <c:strRef>
              <c:f>'PROBLEM 4'!$A$4:$A$5</c:f>
              <c:strCache>
                <c:ptCount val="2"/>
                <c:pt idx="0">
                  <c:v>Pre Covid</c:v>
                </c:pt>
                <c:pt idx="1">
                  <c:v>Post Covid</c:v>
                </c:pt>
              </c:strCache>
            </c:strRef>
          </c:cat>
          <c:val>
            <c:numRef>
              <c:f>'PROBLEM 4'!$F$4:$F$5</c:f>
              <c:numCache>
                <c:formatCode>General</c:formatCode>
                <c:ptCount val="2"/>
                <c:pt idx="0">
                  <c:v>125.93705882352933</c:v>
                </c:pt>
                <c:pt idx="1">
                  <c:v>163.42412155745481</c:v>
                </c:pt>
              </c:numCache>
            </c:numRef>
          </c:val>
          <c:extLst>
            <c:ext xmlns:c16="http://schemas.microsoft.com/office/drawing/2014/chart" uri="{C3380CC4-5D6E-409C-BE32-E72D297353CC}">
              <c16:uniqueId val="{00000004-A9AC-4A4E-ACBA-7E4AE617CCB1}"/>
            </c:ext>
          </c:extLst>
        </c:ser>
        <c:dLbls>
          <c:showLegendKey val="0"/>
          <c:showVal val="0"/>
          <c:showCatName val="0"/>
          <c:showSerName val="0"/>
          <c:showPercent val="0"/>
          <c:showBubbleSize val="0"/>
        </c:dLbls>
        <c:gapWidth val="219"/>
        <c:overlap val="-27"/>
        <c:axId val="1180821520"/>
        <c:axId val="1180825360"/>
      </c:barChart>
      <c:catAx>
        <c:axId val="118082152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825360"/>
        <c:crosses val="autoZero"/>
        <c:auto val="1"/>
        <c:lblAlgn val="ctr"/>
        <c:lblOffset val="100"/>
        <c:noMultiLvlLbl val="0"/>
      </c:catAx>
      <c:valAx>
        <c:axId val="1180825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08215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FOOD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PROBLEM5!$A$58:$A$88</c:f>
              <c:strCache>
                <c:ptCount val="31"/>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2022</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2023</c:v>
                </c:pt>
                <c:pt idx="26">
                  <c:v>January</c:v>
                </c:pt>
                <c:pt idx="27">
                  <c:v>February</c:v>
                </c:pt>
                <c:pt idx="28">
                  <c:v>March</c:v>
                </c:pt>
                <c:pt idx="29">
                  <c:v>April</c:v>
                </c:pt>
                <c:pt idx="30">
                  <c:v>May</c:v>
                </c:pt>
              </c:strCache>
            </c:strRef>
          </c:cat>
          <c:val>
            <c:numRef>
              <c:f>PROBLEM5!$B$58:$B$88</c:f>
              <c:numCache>
                <c:formatCode>General</c:formatCode>
                <c:ptCount val="31"/>
                <c:pt idx="0">
                  <c:v>161.95476190476188</c:v>
                </c:pt>
                <c:pt idx="1">
                  <c:v>159.49285714285716</c:v>
                </c:pt>
                <c:pt idx="2">
                  <c:v>159.4595238095238</c:v>
                </c:pt>
                <c:pt idx="3">
                  <c:v>161.26666666666668</c:v>
                </c:pt>
                <c:pt idx="4">
                  <c:v>164.41428571428571</c:v>
                </c:pt>
                <c:pt idx="5">
                  <c:v>166.33809523809524</c:v>
                </c:pt>
                <c:pt idx="6">
                  <c:v>167.3238095238095</c:v>
                </c:pt>
                <c:pt idx="7">
                  <c:v>166.89285714285714</c:v>
                </c:pt>
                <c:pt idx="8">
                  <c:v>166.96666666666667</c:v>
                </c:pt>
                <c:pt idx="9">
                  <c:v>169.5</c:v>
                </c:pt>
                <c:pt idx="10">
                  <c:v>170.84047619047615</c:v>
                </c:pt>
                <c:pt idx="11">
                  <c:v>169.89047619047619</c:v>
                </c:pt>
                <c:pt idx="13">
                  <c:v>168.64761904761903</c:v>
                </c:pt>
                <c:pt idx="14">
                  <c:v>168.47380952380954</c:v>
                </c:pt>
                <c:pt idx="15">
                  <c:v>170.07380952380956</c:v>
                </c:pt>
                <c:pt idx="16">
                  <c:v>172.26428571428573</c:v>
                </c:pt>
                <c:pt idx="17">
                  <c:v>174.10476190476194</c:v>
                </c:pt>
                <c:pt idx="18">
                  <c:v>175.7904761904762</c:v>
                </c:pt>
                <c:pt idx="19">
                  <c:v>176.11428571428573</c:v>
                </c:pt>
                <c:pt idx="20">
                  <c:v>176.33571428571429</c:v>
                </c:pt>
                <c:pt idx="21">
                  <c:v>177.26666666666665</c:v>
                </c:pt>
                <c:pt idx="22">
                  <c:v>178.46190476190478</c:v>
                </c:pt>
                <c:pt idx="23">
                  <c:v>178.37857142857146</c:v>
                </c:pt>
                <c:pt idx="24">
                  <c:v>177.39523809523811</c:v>
                </c:pt>
                <c:pt idx="26">
                  <c:v>178.16190476190479</c:v>
                </c:pt>
                <c:pt idx="27">
                  <c:v>177.34523809523807</c:v>
                </c:pt>
                <c:pt idx="28">
                  <c:v>177.35714285714286</c:v>
                </c:pt>
                <c:pt idx="29">
                  <c:v>178.2166666666667</c:v>
                </c:pt>
                <c:pt idx="30">
                  <c:v>179.47142857142862</c:v>
                </c:pt>
              </c:numCache>
            </c:numRef>
          </c:val>
          <c:smooth val="0"/>
          <c:extLst>
            <c:ext xmlns:c16="http://schemas.microsoft.com/office/drawing/2014/chart" uri="{C3380CC4-5D6E-409C-BE32-E72D297353CC}">
              <c16:uniqueId val="{00000000-AE3F-42CD-96A4-CF8B58249C3D}"/>
            </c:ext>
          </c:extLst>
        </c:ser>
        <c:dLbls>
          <c:showLegendKey val="0"/>
          <c:showVal val="0"/>
          <c:showCatName val="0"/>
          <c:showSerName val="0"/>
          <c:showPercent val="0"/>
          <c:showBubbleSize val="0"/>
        </c:dLbls>
        <c:smooth val="0"/>
        <c:axId val="1899970864"/>
        <c:axId val="1899973264"/>
      </c:lineChart>
      <c:catAx>
        <c:axId val="1899970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73264"/>
        <c:crosses val="autoZero"/>
        <c:auto val="1"/>
        <c:lblAlgn val="ctr"/>
        <c:lblOffset val="100"/>
        <c:noMultiLvlLbl val="0"/>
      </c:catAx>
      <c:valAx>
        <c:axId val="1899973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708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ENERGY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PROBLEM5!$F$58:$F$88</c:f>
              <c:strCache>
                <c:ptCount val="31"/>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2022</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2023</c:v>
                </c:pt>
                <c:pt idx="26">
                  <c:v>January</c:v>
                </c:pt>
                <c:pt idx="27">
                  <c:v>February</c:v>
                </c:pt>
                <c:pt idx="28">
                  <c:v>March</c:v>
                </c:pt>
                <c:pt idx="29">
                  <c:v>April</c:v>
                </c:pt>
                <c:pt idx="30">
                  <c:v>May</c:v>
                </c:pt>
              </c:strCache>
            </c:strRef>
          </c:cat>
          <c:val>
            <c:numRef>
              <c:f>PROBLEM5!$G$58:$G$88</c:f>
              <c:numCache>
                <c:formatCode>General</c:formatCode>
                <c:ptCount val="31"/>
                <c:pt idx="0">
                  <c:v>151.82000000000002</c:v>
                </c:pt>
                <c:pt idx="1">
                  <c:v>154.08666666666667</c:v>
                </c:pt>
                <c:pt idx="2">
                  <c:v>155.16</c:v>
                </c:pt>
                <c:pt idx="3">
                  <c:v>155.97333333333333</c:v>
                </c:pt>
                <c:pt idx="4">
                  <c:v>158.46</c:v>
                </c:pt>
                <c:pt idx="5">
                  <c:v>158.44000000000003</c:v>
                </c:pt>
                <c:pt idx="6">
                  <c:v>159.36000000000001</c:v>
                </c:pt>
                <c:pt idx="7">
                  <c:v>160.82</c:v>
                </c:pt>
                <c:pt idx="8">
                  <c:v>161.05333333333334</c:v>
                </c:pt>
                <c:pt idx="9">
                  <c:v>162.29999999999998</c:v>
                </c:pt>
                <c:pt idx="10">
                  <c:v>163.15333333333334</c:v>
                </c:pt>
                <c:pt idx="11">
                  <c:v>163.78666666666666</c:v>
                </c:pt>
                <c:pt idx="13">
                  <c:v>164.98666666666665</c:v>
                </c:pt>
                <c:pt idx="14">
                  <c:v>166.24666666666664</c:v>
                </c:pt>
                <c:pt idx="15">
                  <c:v>167.50666666666669</c:v>
                </c:pt>
                <c:pt idx="16">
                  <c:v>169.94000000000003</c:v>
                </c:pt>
                <c:pt idx="17">
                  <c:v>171.58</c:v>
                </c:pt>
                <c:pt idx="18">
                  <c:v>172.61333333333334</c:v>
                </c:pt>
                <c:pt idx="19">
                  <c:v>174.33333333333334</c:v>
                </c:pt>
                <c:pt idx="20">
                  <c:v>175.14666666666668</c:v>
                </c:pt>
                <c:pt idx="21">
                  <c:v>176.27999999999997</c:v>
                </c:pt>
                <c:pt idx="22">
                  <c:v>177.41333333333333</c:v>
                </c:pt>
                <c:pt idx="23">
                  <c:v>178.29999999999998</c:v>
                </c:pt>
                <c:pt idx="24">
                  <c:v>178.74666666666667</c:v>
                </c:pt>
                <c:pt idx="26">
                  <c:v>179.49333333333334</c:v>
                </c:pt>
                <c:pt idx="27">
                  <c:v>180.60666666666665</c:v>
                </c:pt>
                <c:pt idx="28">
                  <c:v>180.55333333333337</c:v>
                </c:pt>
                <c:pt idx="29">
                  <c:v>181.23333333333335</c:v>
                </c:pt>
                <c:pt idx="30">
                  <c:v>181.82000000000002</c:v>
                </c:pt>
              </c:numCache>
            </c:numRef>
          </c:val>
          <c:smooth val="0"/>
          <c:extLst>
            <c:ext xmlns:c16="http://schemas.microsoft.com/office/drawing/2014/chart" uri="{C3380CC4-5D6E-409C-BE32-E72D297353CC}">
              <c16:uniqueId val="{00000000-E49C-4BD0-AD31-9423B47AC56D}"/>
            </c:ext>
          </c:extLst>
        </c:ser>
        <c:dLbls>
          <c:showLegendKey val="0"/>
          <c:showVal val="0"/>
          <c:showCatName val="0"/>
          <c:showSerName val="0"/>
          <c:showPercent val="0"/>
          <c:showBubbleSize val="0"/>
        </c:dLbls>
        <c:smooth val="0"/>
        <c:axId val="1899962224"/>
        <c:axId val="1899962704"/>
      </c:lineChart>
      <c:catAx>
        <c:axId val="1899962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62704"/>
        <c:crosses val="autoZero"/>
        <c:auto val="1"/>
        <c:lblAlgn val="ctr"/>
        <c:lblOffset val="100"/>
        <c:noMultiLvlLbl val="0"/>
      </c:catAx>
      <c:valAx>
        <c:axId val="1899962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622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TRANSPORT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PROBLEM5!$A$91:$A$121</c:f>
              <c:strCache>
                <c:ptCount val="31"/>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2022</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2023</c:v>
                </c:pt>
                <c:pt idx="26">
                  <c:v>January</c:v>
                </c:pt>
                <c:pt idx="27">
                  <c:v>February</c:v>
                </c:pt>
                <c:pt idx="28">
                  <c:v>March</c:v>
                </c:pt>
                <c:pt idx="29">
                  <c:v>April</c:v>
                </c:pt>
                <c:pt idx="30">
                  <c:v>May</c:v>
                </c:pt>
              </c:strCache>
            </c:strRef>
          </c:cat>
          <c:val>
            <c:numRef>
              <c:f>PROBLEM5!$B$91:$B$121</c:f>
              <c:numCache>
                <c:formatCode>General</c:formatCode>
                <c:ptCount val="31"/>
                <c:pt idx="0">
                  <c:v>146.06666666666669</c:v>
                </c:pt>
                <c:pt idx="1">
                  <c:v>148.6</c:v>
                </c:pt>
                <c:pt idx="2">
                  <c:v>149.69999999999999</c:v>
                </c:pt>
                <c:pt idx="3">
                  <c:v>150.21666666666667</c:v>
                </c:pt>
                <c:pt idx="4">
                  <c:v>152.58333333333334</c:v>
                </c:pt>
                <c:pt idx="5">
                  <c:v>153.06666666666666</c:v>
                </c:pt>
                <c:pt idx="6">
                  <c:v>154.48333333333332</c:v>
                </c:pt>
                <c:pt idx="7">
                  <c:v>155.75</c:v>
                </c:pt>
                <c:pt idx="8">
                  <c:v>156.1</c:v>
                </c:pt>
                <c:pt idx="9">
                  <c:v>157.38333333333333</c:v>
                </c:pt>
                <c:pt idx="10">
                  <c:v>157.53333333333333</c:v>
                </c:pt>
                <c:pt idx="11">
                  <c:v>158.38333333333333</c:v>
                </c:pt>
                <c:pt idx="13">
                  <c:v>159.08333333333334</c:v>
                </c:pt>
                <c:pt idx="14">
                  <c:v>159.71666666666667</c:v>
                </c:pt>
                <c:pt idx="15">
                  <c:v>160.80000000000001</c:v>
                </c:pt>
                <c:pt idx="16">
                  <c:v>163.65</c:v>
                </c:pt>
                <c:pt idx="17">
                  <c:v>164.23333333333332</c:v>
                </c:pt>
                <c:pt idx="18">
                  <c:v>163.61666666666665</c:v>
                </c:pt>
                <c:pt idx="19">
                  <c:v>164.13333333333333</c:v>
                </c:pt>
                <c:pt idx="20">
                  <c:v>164.58333333333334</c:v>
                </c:pt>
                <c:pt idx="21">
                  <c:v>165.13333333333333</c:v>
                </c:pt>
                <c:pt idx="22">
                  <c:v>165.70000000000002</c:v>
                </c:pt>
                <c:pt idx="23">
                  <c:v>165.9</c:v>
                </c:pt>
                <c:pt idx="24">
                  <c:v>166.29999999999998</c:v>
                </c:pt>
                <c:pt idx="26">
                  <c:v>166.73333333333332</c:v>
                </c:pt>
                <c:pt idx="27">
                  <c:v>167.41666666666666</c:v>
                </c:pt>
                <c:pt idx="28">
                  <c:v>167.41666666666666</c:v>
                </c:pt>
                <c:pt idx="29">
                  <c:v>167.78333333333333</c:v>
                </c:pt>
                <c:pt idx="30">
                  <c:v>168.18333333333334</c:v>
                </c:pt>
              </c:numCache>
            </c:numRef>
          </c:val>
          <c:smooth val="0"/>
          <c:extLst>
            <c:ext xmlns:c16="http://schemas.microsoft.com/office/drawing/2014/chart" uri="{C3380CC4-5D6E-409C-BE32-E72D297353CC}">
              <c16:uniqueId val="{00000000-707E-42C9-B49B-C0D1FA6D8338}"/>
            </c:ext>
          </c:extLst>
        </c:ser>
        <c:dLbls>
          <c:showLegendKey val="0"/>
          <c:showVal val="0"/>
          <c:showCatName val="0"/>
          <c:showSerName val="0"/>
          <c:showPercent val="0"/>
          <c:showBubbleSize val="0"/>
        </c:dLbls>
        <c:smooth val="0"/>
        <c:axId val="1899948304"/>
        <c:axId val="1899946864"/>
      </c:lineChart>
      <c:catAx>
        <c:axId val="1899948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46864"/>
        <c:crosses val="autoZero"/>
        <c:auto val="1"/>
        <c:lblAlgn val="ctr"/>
        <c:lblOffset val="100"/>
        <c:noMultiLvlLbl val="0"/>
      </c:catAx>
      <c:valAx>
        <c:axId val="18999468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483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HEALTH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PROBLEM5!$F$91:$F$121</c:f>
              <c:strCache>
                <c:ptCount val="31"/>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2022</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2023</c:v>
                </c:pt>
                <c:pt idx="26">
                  <c:v>January</c:v>
                </c:pt>
                <c:pt idx="27">
                  <c:v>February</c:v>
                </c:pt>
                <c:pt idx="28">
                  <c:v>March</c:v>
                </c:pt>
                <c:pt idx="29">
                  <c:v>April</c:v>
                </c:pt>
                <c:pt idx="30">
                  <c:v>May</c:v>
                </c:pt>
              </c:strCache>
            </c:strRef>
          </c:cat>
          <c:val>
            <c:numRef>
              <c:f>PROBLEM5!$G$91:$G$121</c:f>
              <c:numCache>
                <c:formatCode>General</c:formatCode>
                <c:ptCount val="31"/>
                <c:pt idx="0">
                  <c:v>154.25</c:v>
                </c:pt>
                <c:pt idx="1">
                  <c:v>155.68333333333337</c:v>
                </c:pt>
                <c:pt idx="2">
                  <c:v>156.06666666666666</c:v>
                </c:pt>
                <c:pt idx="3">
                  <c:v>156.66666666666669</c:v>
                </c:pt>
                <c:pt idx="4">
                  <c:v>159.81666666666666</c:v>
                </c:pt>
                <c:pt idx="5">
                  <c:v>160.1</c:v>
                </c:pt>
                <c:pt idx="6">
                  <c:v>160.95000000000002</c:v>
                </c:pt>
                <c:pt idx="7">
                  <c:v>162.31666666666666</c:v>
                </c:pt>
                <c:pt idx="8">
                  <c:v>162.53333333333333</c:v>
                </c:pt>
                <c:pt idx="9">
                  <c:v>163.29999999999998</c:v>
                </c:pt>
                <c:pt idx="10">
                  <c:v>164.15</c:v>
                </c:pt>
                <c:pt idx="11">
                  <c:v>164.96666666666667</c:v>
                </c:pt>
                <c:pt idx="13">
                  <c:v>165.83333333333334</c:v>
                </c:pt>
                <c:pt idx="14">
                  <c:v>166.6</c:v>
                </c:pt>
                <c:pt idx="15">
                  <c:v>167.51666666666665</c:v>
                </c:pt>
                <c:pt idx="16">
                  <c:v>168.58333333333334</c:v>
                </c:pt>
                <c:pt idx="17">
                  <c:v>169.63333333333333</c:v>
                </c:pt>
                <c:pt idx="18">
                  <c:v>170.54999999999998</c:v>
                </c:pt>
                <c:pt idx="19">
                  <c:v>171.4</c:v>
                </c:pt>
                <c:pt idx="20">
                  <c:v>172.29999999999998</c:v>
                </c:pt>
                <c:pt idx="21">
                  <c:v>173.31666666666663</c:v>
                </c:pt>
                <c:pt idx="22">
                  <c:v>174.23333333333335</c:v>
                </c:pt>
                <c:pt idx="23">
                  <c:v>175.28333333333333</c:v>
                </c:pt>
                <c:pt idx="24">
                  <c:v>176.26666666666665</c:v>
                </c:pt>
                <c:pt idx="26">
                  <c:v>177.26666666666665</c:v>
                </c:pt>
                <c:pt idx="27">
                  <c:v>178.9666666666667</c:v>
                </c:pt>
                <c:pt idx="28">
                  <c:v>178.9666666666667</c:v>
                </c:pt>
                <c:pt idx="29">
                  <c:v>179.5</c:v>
                </c:pt>
                <c:pt idx="30">
                  <c:v>180.13333333333333</c:v>
                </c:pt>
              </c:numCache>
            </c:numRef>
          </c:val>
          <c:smooth val="0"/>
          <c:extLst>
            <c:ext xmlns:c16="http://schemas.microsoft.com/office/drawing/2014/chart" uri="{C3380CC4-5D6E-409C-BE32-E72D297353CC}">
              <c16:uniqueId val="{00000000-C0DF-4BB8-98D0-D386DF307BCD}"/>
            </c:ext>
          </c:extLst>
        </c:ser>
        <c:dLbls>
          <c:showLegendKey val="0"/>
          <c:showVal val="0"/>
          <c:showCatName val="0"/>
          <c:showSerName val="0"/>
          <c:showPercent val="0"/>
          <c:showBubbleSize val="0"/>
        </c:dLbls>
        <c:smooth val="0"/>
        <c:axId val="1899943984"/>
        <c:axId val="1899940624"/>
      </c:lineChart>
      <c:catAx>
        <c:axId val="189994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40624"/>
        <c:crosses val="autoZero"/>
        <c:auto val="1"/>
        <c:lblAlgn val="ctr"/>
        <c:lblOffset val="100"/>
        <c:noMultiLvlLbl val="0"/>
      </c:catAx>
      <c:valAx>
        <c:axId val="18999406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439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spPr>
            <a:ln w="28575" cap="rnd">
              <a:solidFill>
                <a:schemeClr val="accent1"/>
              </a:solidFill>
              <a:round/>
            </a:ln>
            <a:effectLst/>
          </c:spPr>
          <c:marker>
            <c:symbol val="none"/>
          </c:marker>
          <c:cat>
            <c:strRef>
              <c:f>PROBLEM5!$H$91:$H$121</c:f>
              <c:strCache>
                <c:ptCount val="31"/>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2022</c:v>
                </c:pt>
                <c:pt idx="13">
                  <c:v>January</c:v>
                </c:pt>
                <c:pt idx="14">
                  <c:v>February</c:v>
                </c:pt>
                <c:pt idx="15">
                  <c:v>March</c:v>
                </c:pt>
                <c:pt idx="16">
                  <c:v>April</c:v>
                </c:pt>
                <c:pt idx="17">
                  <c:v>May</c:v>
                </c:pt>
                <c:pt idx="18">
                  <c:v>June</c:v>
                </c:pt>
                <c:pt idx="19">
                  <c:v>July</c:v>
                </c:pt>
                <c:pt idx="20">
                  <c:v>August</c:v>
                </c:pt>
                <c:pt idx="21">
                  <c:v>September</c:v>
                </c:pt>
                <c:pt idx="22">
                  <c:v>October</c:v>
                </c:pt>
                <c:pt idx="23">
                  <c:v>November</c:v>
                </c:pt>
                <c:pt idx="24">
                  <c:v>December</c:v>
                </c:pt>
                <c:pt idx="25">
                  <c:v>2023</c:v>
                </c:pt>
                <c:pt idx="26">
                  <c:v>January</c:v>
                </c:pt>
                <c:pt idx="27">
                  <c:v>February</c:v>
                </c:pt>
                <c:pt idx="28">
                  <c:v>March</c:v>
                </c:pt>
                <c:pt idx="29">
                  <c:v>April</c:v>
                </c:pt>
                <c:pt idx="30">
                  <c:v>May</c:v>
                </c:pt>
              </c:strCache>
            </c:strRef>
          </c:cat>
          <c:val>
            <c:numRef>
              <c:f>PROBLEM5!$I$91:$I$121</c:f>
              <c:numCache>
                <c:formatCode>General</c:formatCode>
                <c:ptCount val="31"/>
                <c:pt idx="0">
                  <c:v>155.69999999999999</c:v>
                </c:pt>
                <c:pt idx="1">
                  <c:v>156.6</c:v>
                </c:pt>
                <c:pt idx="2">
                  <c:v>157.11666666666667</c:v>
                </c:pt>
                <c:pt idx="3">
                  <c:v>157.48333333333335</c:v>
                </c:pt>
                <c:pt idx="4">
                  <c:v>159.26666666666665</c:v>
                </c:pt>
                <c:pt idx="5">
                  <c:v>159.85</c:v>
                </c:pt>
                <c:pt idx="6">
                  <c:v>161.25</c:v>
                </c:pt>
                <c:pt idx="7">
                  <c:v>161.83333333333334</c:v>
                </c:pt>
                <c:pt idx="8">
                  <c:v>162.04999999999998</c:v>
                </c:pt>
                <c:pt idx="9">
                  <c:v>162.65</c:v>
                </c:pt>
                <c:pt idx="10">
                  <c:v>163.05000000000001</c:v>
                </c:pt>
                <c:pt idx="11">
                  <c:v>163.41666666666666</c:v>
                </c:pt>
                <c:pt idx="13">
                  <c:v>163.91666666666666</c:v>
                </c:pt>
                <c:pt idx="14">
                  <c:v>164.65</c:v>
                </c:pt>
                <c:pt idx="15">
                  <c:v>165.46666666666667</c:v>
                </c:pt>
                <c:pt idx="16">
                  <c:v>166.98333333333335</c:v>
                </c:pt>
                <c:pt idx="17">
                  <c:v>167.85</c:v>
                </c:pt>
                <c:pt idx="18">
                  <c:v>168.4</c:v>
                </c:pt>
                <c:pt idx="19">
                  <c:v>170.01666666666665</c:v>
                </c:pt>
                <c:pt idx="20">
                  <c:v>170.83333333333334</c:v>
                </c:pt>
                <c:pt idx="21">
                  <c:v>171.51666666666665</c:v>
                </c:pt>
                <c:pt idx="22">
                  <c:v>172.04999999999998</c:v>
                </c:pt>
                <c:pt idx="23">
                  <c:v>172.5333333333333</c:v>
                </c:pt>
                <c:pt idx="24">
                  <c:v>173.15</c:v>
                </c:pt>
                <c:pt idx="26">
                  <c:v>173.68333333333331</c:v>
                </c:pt>
                <c:pt idx="27">
                  <c:v>174.66666666666666</c:v>
                </c:pt>
                <c:pt idx="28">
                  <c:v>174.66666666666666</c:v>
                </c:pt>
                <c:pt idx="29">
                  <c:v>175.80000000000004</c:v>
                </c:pt>
                <c:pt idx="30">
                  <c:v>176.5</c:v>
                </c:pt>
              </c:numCache>
            </c:numRef>
          </c:val>
          <c:smooth val="0"/>
          <c:extLst>
            <c:ext xmlns:c16="http://schemas.microsoft.com/office/drawing/2014/chart" uri="{C3380CC4-5D6E-409C-BE32-E72D297353CC}">
              <c16:uniqueId val="{00000000-A4B5-4D44-8F0A-450F777D1708}"/>
            </c:ext>
          </c:extLst>
        </c:ser>
        <c:dLbls>
          <c:showLegendKey val="0"/>
          <c:showVal val="0"/>
          <c:showCatName val="0"/>
          <c:showSerName val="0"/>
          <c:showPercent val="0"/>
          <c:showBubbleSize val="0"/>
        </c:dLbls>
        <c:smooth val="0"/>
        <c:axId val="1899944464"/>
        <c:axId val="1899929584"/>
      </c:lineChart>
      <c:catAx>
        <c:axId val="18999444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29584"/>
        <c:crosses val="autoZero"/>
        <c:auto val="1"/>
        <c:lblAlgn val="ctr"/>
        <c:lblOffset val="100"/>
        <c:noMultiLvlLbl val="0"/>
      </c:catAx>
      <c:valAx>
        <c:axId val="1899929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9994446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3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1.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20.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4.xml"/><Relationship Id="rId11" Type="http://schemas.openxmlformats.org/officeDocument/2006/relationships/chart" Target="../charts/chart19.xml"/><Relationship Id="rId5" Type="http://schemas.openxmlformats.org/officeDocument/2006/relationships/chart" Target="../charts/chart13.xml"/><Relationship Id="rId15" Type="http://schemas.openxmlformats.org/officeDocument/2006/relationships/chart" Target="../charts/chart2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 Id="rId14" Type="http://schemas.openxmlformats.org/officeDocument/2006/relationships/chart" Target="../charts/chart2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5" Type="http://schemas.openxmlformats.org/officeDocument/2006/relationships/chart" Target="../charts/chart29.xml"/><Relationship Id="rId4" Type="http://schemas.openxmlformats.org/officeDocument/2006/relationships/chart" Target="../charts/chart28.xml"/></Relationships>
</file>

<file path=xl/drawings/drawing1.xml><?xml version="1.0" encoding="utf-8"?>
<xdr:wsDr xmlns:xdr="http://schemas.openxmlformats.org/drawingml/2006/spreadsheetDrawing" xmlns:a="http://schemas.openxmlformats.org/drawingml/2006/main">
  <xdr:twoCellAnchor editAs="oneCell">
    <xdr:from>
      <xdr:col>0</xdr:col>
      <xdr:colOff>34637</xdr:colOff>
      <xdr:row>0</xdr:row>
      <xdr:rowOff>29574</xdr:rowOff>
    </xdr:from>
    <xdr:to>
      <xdr:col>12</xdr:col>
      <xdr:colOff>188793</xdr:colOff>
      <xdr:row>33</xdr:row>
      <xdr:rowOff>103909</xdr:rowOff>
    </xdr:to>
    <xdr:pic>
      <xdr:nvPicPr>
        <xdr:cNvPr id="2" name="Picture 1">
          <a:extLst>
            <a:ext uri="{FF2B5EF4-FFF2-40B4-BE49-F238E27FC236}">
              <a16:creationId xmlns:a16="http://schemas.microsoft.com/office/drawing/2014/main" id="{24E31724-0E39-4594-8FE1-4FDDB5111469}"/>
            </a:ext>
          </a:extLst>
        </xdr:cNvPr>
        <xdr:cNvPicPr>
          <a:picLocks noChangeAspect="1"/>
        </xdr:cNvPicPr>
      </xdr:nvPicPr>
      <xdr:blipFill>
        <a:blip xmlns:r="http://schemas.openxmlformats.org/officeDocument/2006/relationships" r:embed="rId1"/>
        <a:stretch>
          <a:fillRect/>
        </a:stretch>
      </xdr:blipFill>
      <xdr:spPr>
        <a:xfrm>
          <a:off x="34637" y="29574"/>
          <a:ext cx="7469356" cy="6360835"/>
        </a:xfrm>
        <a:prstGeom prst="rect">
          <a:avLst/>
        </a:prstGeom>
      </xdr:spPr>
    </xdr:pic>
    <xdr:clientData/>
  </xdr:twoCellAnchor>
  <xdr:twoCellAnchor editAs="oneCell">
    <xdr:from>
      <xdr:col>13</xdr:col>
      <xdr:colOff>159185</xdr:colOff>
      <xdr:row>0</xdr:row>
      <xdr:rowOff>167536</xdr:rowOff>
    </xdr:from>
    <xdr:to>
      <xdr:col>31</xdr:col>
      <xdr:colOff>502228</xdr:colOff>
      <xdr:row>32</xdr:row>
      <xdr:rowOff>86591</xdr:rowOff>
    </xdr:to>
    <xdr:pic>
      <xdr:nvPicPr>
        <xdr:cNvPr id="3" name="Picture 2">
          <a:extLst>
            <a:ext uri="{FF2B5EF4-FFF2-40B4-BE49-F238E27FC236}">
              <a16:creationId xmlns:a16="http://schemas.microsoft.com/office/drawing/2014/main" id="{50025BFA-0A76-4074-8EAB-E75A9812A4C6}"/>
            </a:ext>
          </a:extLst>
        </xdr:cNvPr>
        <xdr:cNvPicPr>
          <a:picLocks noChangeAspect="1"/>
        </xdr:cNvPicPr>
      </xdr:nvPicPr>
      <xdr:blipFill>
        <a:blip xmlns:r="http://schemas.openxmlformats.org/officeDocument/2006/relationships" r:embed="rId2"/>
        <a:stretch>
          <a:fillRect/>
        </a:stretch>
      </xdr:blipFill>
      <xdr:spPr>
        <a:xfrm>
          <a:off x="8083985" y="167536"/>
          <a:ext cx="11315843" cy="6015055"/>
        </a:xfrm>
        <a:prstGeom prst="rect">
          <a:avLst/>
        </a:prstGeom>
      </xdr:spPr>
    </xdr:pic>
    <xdr:clientData/>
  </xdr:twoCellAnchor>
  <xdr:twoCellAnchor editAs="oneCell">
    <xdr:from>
      <xdr:col>0</xdr:col>
      <xdr:colOff>516082</xdr:colOff>
      <xdr:row>30</xdr:row>
      <xdr:rowOff>8659</xdr:rowOff>
    </xdr:from>
    <xdr:to>
      <xdr:col>15</xdr:col>
      <xdr:colOff>86592</xdr:colOff>
      <xdr:row>79</xdr:row>
      <xdr:rowOff>121227</xdr:rowOff>
    </xdr:to>
    <xdr:pic>
      <xdr:nvPicPr>
        <xdr:cNvPr id="4" name="Picture 3">
          <a:extLst>
            <a:ext uri="{FF2B5EF4-FFF2-40B4-BE49-F238E27FC236}">
              <a16:creationId xmlns:a16="http://schemas.microsoft.com/office/drawing/2014/main" id="{9403CB09-A66B-47F0-B85E-3B67CAFAD604}"/>
            </a:ext>
          </a:extLst>
        </xdr:cNvPr>
        <xdr:cNvPicPr>
          <a:picLocks noChangeAspect="1"/>
        </xdr:cNvPicPr>
      </xdr:nvPicPr>
      <xdr:blipFill>
        <a:blip xmlns:r="http://schemas.openxmlformats.org/officeDocument/2006/relationships" r:embed="rId3"/>
        <a:stretch>
          <a:fillRect/>
        </a:stretch>
      </xdr:blipFill>
      <xdr:spPr>
        <a:xfrm>
          <a:off x="516082" y="5723659"/>
          <a:ext cx="8714510" cy="9447068"/>
        </a:xfrm>
        <a:prstGeom prst="rect">
          <a:avLst/>
        </a:prstGeom>
      </xdr:spPr>
    </xdr:pic>
    <xdr:clientData/>
  </xdr:twoCellAnchor>
  <xdr:twoCellAnchor editAs="oneCell">
    <xdr:from>
      <xdr:col>17</xdr:col>
      <xdr:colOff>62346</xdr:colOff>
      <xdr:row>35</xdr:row>
      <xdr:rowOff>64077</xdr:rowOff>
    </xdr:from>
    <xdr:to>
      <xdr:col>35</xdr:col>
      <xdr:colOff>432955</xdr:colOff>
      <xdr:row>74</xdr:row>
      <xdr:rowOff>103909</xdr:rowOff>
    </xdr:to>
    <xdr:pic>
      <xdr:nvPicPr>
        <xdr:cNvPr id="5" name="Picture 4">
          <a:extLst>
            <a:ext uri="{FF2B5EF4-FFF2-40B4-BE49-F238E27FC236}">
              <a16:creationId xmlns:a16="http://schemas.microsoft.com/office/drawing/2014/main" id="{A7C79DE3-0A79-48CA-B694-78676D7B7E74}"/>
            </a:ext>
          </a:extLst>
        </xdr:cNvPr>
        <xdr:cNvPicPr>
          <a:picLocks noChangeAspect="1"/>
        </xdr:cNvPicPr>
      </xdr:nvPicPr>
      <xdr:blipFill>
        <a:blip xmlns:r="http://schemas.openxmlformats.org/officeDocument/2006/relationships" r:embed="rId4"/>
        <a:stretch>
          <a:fillRect/>
        </a:stretch>
      </xdr:blipFill>
      <xdr:spPr>
        <a:xfrm>
          <a:off x="10425546" y="6731577"/>
          <a:ext cx="11343409" cy="7469332"/>
        </a:xfrm>
        <a:prstGeom prst="rect">
          <a:avLst/>
        </a:prstGeom>
      </xdr:spPr>
    </xdr:pic>
    <xdr:clientData/>
  </xdr:twoCellAnchor>
  <xdr:twoCellAnchor editAs="oneCell">
    <xdr:from>
      <xdr:col>2</xdr:col>
      <xdr:colOff>19050</xdr:colOff>
      <xdr:row>81</xdr:row>
      <xdr:rowOff>133350</xdr:rowOff>
    </xdr:from>
    <xdr:to>
      <xdr:col>18</xdr:col>
      <xdr:colOff>86590</xdr:colOff>
      <xdr:row>122</xdr:row>
      <xdr:rowOff>34636</xdr:rowOff>
    </xdr:to>
    <xdr:pic>
      <xdr:nvPicPr>
        <xdr:cNvPr id="6" name="Picture 5">
          <a:extLst>
            <a:ext uri="{FF2B5EF4-FFF2-40B4-BE49-F238E27FC236}">
              <a16:creationId xmlns:a16="http://schemas.microsoft.com/office/drawing/2014/main" id="{459FF42D-91A3-429F-95D3-CE2B7934077C}"/>
            </a:ext>
          </a:extLst>
        </xdr:cNvPr>
        <xdr:cNvPicPr>
          <a:picLocks noChangeAspect="1"/>
        </xdr:cNvPicPr>
      </xdr:nvPicPr>
      <xdr:blipFill>
        <a:blip xmlns:r="http://schemas.openxmlformats.org/officeDocument/2006/relationships" r:embed="rId5"/>
        <a:stretch>
          <a:fillRect/>
        </a:stretch>
      </xdr:blipFill>
      <xdr:spPr>
        <a:xfrm>
          <a:off x="1238250" y="15563850"/>
          <a:ext cx="9821140" cy="7711786"/>
        </a:xfrm>
        <a:prstGeom prst="rect">
          <a:avLst/>
        </a:prstGeom>
      </xdr:spPr>
    </xdr:pic>
    <xdr:clientData/>
  </xdr:twoCellAnchor>
  <xdr:twoCellAnchor editAs="oneCell">
    <xdr:from>
      <xdr:col>18</xdr:col>
      <xdr:colOff>519545</xdr:colOff>
      <xdr:row>86</xdr:row>
      <xdr:rowOff>51955</xdr:rowOff>
    </xdr:from>
    <xdr:to>
      <xdr:col>38</xdr:col>
      <xdr:colOff>86590</xdr:colOff>
      <xdr:row>119</xdr:row>
      <xdr:rowOff>42316</xdr:rowOff>
    </xdr:to>
    <xdr:pic>
      <xdr:nvPicPr>
        <xdr:cNvPr id="7" name="Picture 6">
          <a:extLst>
            <a:ext uri="{FF2B5EF4-FFF2-40B4-BE49-F238E27FC236}">
              <a16:creationId xmlns:a16="http://schemas.microsoft.com/office/drawing/2014/main" id="{C529E146-AFAE-4F4C-B2CF-217F0A9AFFAA}"/>
            </a:ext>
          </a:extLst>
        </xdr:cNvPr>
        <xdr:cNvPicPr>
          <a:picLocks noChangeAspect="1"/>
        </xdr:cNvPicPr>
      </xdr:nvPicPr>
      <xdr:blipFill>
        <a:blip xmlns:r="http://schemas.openxmlformats.org/officeDocument/2006/relationships" r:embed="rId6"/>
        <a:stretch>
          <a:fillRect/>
        </a:stretch>
      </xdr:blipFill>
      <xdr:spPr>
        <a:xfrm>
          <a:off x="11492345" y="16434955"/>
          <a:ext cx="11759045" cy="6276861"/>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8</xdr:col>
      <xdr:colOff>285750</xdr:colOff>
      <xdr:row>2</xdr:row>
      <xdr:rowOff>0</xdr:rowOff>
    </xdr:from>
    <xdr:to>
      <xdr:col>17</xdr:col>
      <xdr:colOff>38101</xdr:colOff>
      <xdr:row>17</xdr:row>
      <xdr:rowOff>171450</xdr:rowOff>
    </xdr:to>
    <xdr:graphicFrame macro="">
      <xdr:nvGraphicFramePr>
        <xdr:cNvPr id="4" name="Chart 3">
          <a:extLst>
            <a:ext uri="{FF2B5EF4-FFF2-40B4-BE49-F238E27FC236}">
              <a16:creationId xmlns:a16="http://schemas.microsoft.com/office/drawing/2014/main" id="{7C0F60A1-DC91-7094-E0E5-5A2390AC289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361949</xdr:colOff>
      <xdr:row>20</xdr:row>
      <xdr:rowOff>19050</xdr:rowOff>
    </xdr:from>
    <xdr:to>
      <xdr:col>13</xdr:col>
      <xdr:colOff>228598</xdr:colOff>
      <xdr:row>29</xdr:row>
      <xdr:rowOff>71436</xdr:rowOff>
    </xdr:to>
    <xdr:graphicFrame macro="">
      <xdr:nvGraphicFramePr>
        <xdr:cNvPr id="6" name="Chart 5">
          <a:extLst>
            <a:ext uri="{FF2B5EF4-FFF2-40B4-BE49-F238E27FC236}">
              <a16:creationId xmlns:a16="http://schemas.microsoft.com/office/drawing/2014/main" id="{D599B9AD-86B0-0B58-3C65-680441DE0A3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533399</xdr:colOff>
      <xdr:row>32</xdr:row>
      <xdr:rowOff>28574</xdr:rowOff>
    </xdr:from>
    <xdr:to>
      <xdr:col>12</xdr:col>
      <xdr:colOff>466724</xdr:colOff>
      <xdr:row>40</xdr:row>
      <xdr:rowOff>33336</xdr:rowOff>
    </xdr:to>
    <xdr:graphicFrame macro="">
      <xdr:nvGraphicFramePr>
        <xdr:cNvPr id="7" name="Chart 6">
          <a:extLst>
            <a:ext uri="{FF2B5EF4-FFF2-40B4-BE49-F238E27FC236}">
              <a16:creationId xmlns:a16="http://schemas.microsoft.com/office/drawing/2014/main" id="{FB206722-E976-66FA-04E0-67E846CC3D0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571500</xdr:colOff>
      <xdr:row>41</xdr:row>
      <xdr:rowOff>142874</xdr:rowOff>
    </xdr:from>
    <xdr:to>
      <xdr:col>13</xdr:col>
      <xdr:colOff>361950</xdr:colOff>
      <xdr:row>49</xdr:row>
      <xdr:rowOff>176211</xdr:rowOff>
    </xdr:to>
    <xdr:graphicFrame macro="">
      <xdr:nvGraphicFramePr>
        <xdr:cNvPr id="8" name="Chart 7">
          <a:extLst>
            <a:ext uri="{FF2B5EF4-FFF2-40B4-BE49-F238E27FC236}">
              <a16:creationId xmlns:a16="http://schemas.microsoft.com/office/drawing/2014/main" id="{E421252A-045E-3AD6-961A-9CBDB7C2E7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200025</xdr:colOff>
      <xdr:row>50</xdr:row>
      <xdr:rowOff>166687</xdr:rowOff>
    </xdr:from>
    <xdr:to>
      <xdr:col>16</xdr:col>
      <xdr:colOff>504825</xdr:colOff>
      <xdr:row>65</xdr:row>
      <xdr:rowOff>23812</xdr:rowOff>
    </xdr:to>
    <xdr:graphicFrame macro="">
      <xdr:nvGraphicFramePr>
        <xdr:cNvPr id="9" name="Chart 8">
          <a:extLst>
            <a:ext uri="{FF2B5EF4-FFF2-40B4-BE49-F238E27FC236}">
              <a16:creationId xmlns:a16="http://schemas.microsoft.com/office/drawing/2014/main" id="{ABD80E46-E8AD-FC25-7087-1D06F4CB85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1100137</xdr:colOff>
      <xdr:row>7</xdr:row>
      <xdr:rowOff>4762</xdr:rowOff>
    </xdr:from>
    <xdr:to>
      <xdr:col>3</xdr:col>
      <xdr:colOff>785812</xdr:colOff>
      <xdr:row>21</xdr:row>
      <xdr:rowOff>80962</xdr:rowOff>
    </xdr:to>
    <xdr:graphicFrame macro="">
      <xdr:nvGraphicFramePr>
        <xdr:cNvPr id="10" name="Chart 9">
          <a:extLst>
            <a:ext uri="{FF2B5EF4-FFF2-40B4-BE49-F238E27FC236}">
              <a16:creationId xmlns:a16="http://schemas.microsoft.com/office/drawing/2014/main" id="{3782800E-FEBF-CC91-6F83-28B20D3D749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628650</xdr:colOff>
      <xdr:row>17</xdr:row>
      <xdr:rowOff>100012</xdr:rowOff>
    </xdr:from>
    <xdr:to>
      <xdr:col>5</xdr:col>
      <xdr:colOff>1290900</xdr:colOff>
      <xdr:row>27</xdr:row>
      <xdr:rowOff>92512</xdr:rowOff>
    </xdr:to>
    <xdr:graphicFrame macro="">
      <xdr:nvGraphicFramePr>
        <xdr:cNvPr id="4" name="Chart 3">
          <a:extLst>
            <a:ext uri="{FF2B5EF4-FFF2-40B4-BE49-F238E27FC236}">
              <a16:creationId xmlns:a16="http://schemas.microsoft.com/office/drawing/2014/main" id="{CD0F7246-DD6A-8D4A-B063-076AB7942C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1409700</xdr:colOff>
      <xdr:row>16</xdr:row>
      <xdr:rowOff>104774</xdr:rowOff>
    </xdr:from>
    <xdr:to>
      <xdr:col>8</xdr:col>
      <xdr:colOff>228600</xdr:colOff>
      <xdr:row>28</xdr:row>
      <xdr:rowOff>119061</xdr:rowOff>
    </xdr:to>
    <xdr:graphicFrame macro="">
      <xdr:nvGraphicFramePr>
        <xdr:cNvPr id="2" name="Chart 1">
          <a:extLst>
            <a:ext uri="{FF2B5EF4-FFF2-40B4-BE49-F238E27FC236}">
              <a16:creationId xmlns:a16="http://schemas.microsoft.com/office/drawing/2014/main" id="{89546DF4-2EDF-F412-644A-67D99EFD0B8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609599</xdr:colOff>
      <xdr:row>63</xdr:row>
      <xdr:rowOff>95249</xdr:rowOff>
    </xdr:from>
    <xdr:to>
      <xdr:col>11</xdr:col>
      <xdr:colOff>295275</xdr:colOff>
      <xdr:row>75</xdr:row>
      <xdr:rowOff>185736</xdr:rowOff>
    </xdr:to>
    <xdr:graphicFrame macro="">
      <xdr:nvGraphicFramePr>
        <xdr:cNvPr id="4" name="Chart 3">
          <a:extLst>
            <a:ext uri="{FF2B5EF4-FFF2-40B4-BE49-F238E27FC236}">
              <a16:creationId xmlns:a16="http://schemas.microsoft.com/office/drawing/2014/main" id="{4BFE9494-F205-46CB-B000-4DCADB881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428625</xdr:colOff>
      <xdr:row>47</xdr:row>
      <xdr:rowOff>166687</xdr:rowOff>
    </xdr:from>
    <xdr:to>
      <xdr:col>11</xdr:col>
      <xdr:colOff>219075</xdr:colOff>
      <xdr:row>61</xdr:row>
      <xdr:rowOff>52387</xdr:rowOff>
    </xdr:to>
    <xdr:graphicFrame macro="">
      <xdr:nvGraphicFramePr>
        <xdr:cNvPr id="5" name="Chart 4">
          <a:extLst>
            <a:ext uri="{FF2B5EF4-FFF2-40B4-BE49-F238E27FC236}">
              <a16:creationId xmlns:a16="http://schemas.microsoft.com/office/drawing/2014/main" id="{9D83C08A-071D-4D73-B5FC-0977742927C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76200</xdr:colOff>
      <xdr:row>16</xdr:row>
      <xdr:rowOff>109537</xdr:rowOff>
    </xdr:from>
    <xdr:to>
      <xdr:col>11</xdr:col>
      <xdr:colOff>381000</xdr:colOff>
      <xdr:row>28</xdr:row>
      <xdr:rowOff>185737</xdr:rowOff>
    </xdr:to>
    <xdr:graphicFrame macro="">
      <xdr:nvGraphicFramePr>
        <xdr:cNvPr id="6" name="Chart 5">
          <a:extLst>
            <a:ext uri="{FF2B5EF4-FFF2-40B4-BE49-F238E27FC236}">
              <a16:creationId xmlns:a16="http://schemas.microsoft.com/office/drawing/2014/main" id="{68145AA3-7D75-B655-62B9-DFB9254034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466725</xdr:colOff>
      <xdr:row>77</xdr:row>
      <xdr:rowOff>166687</xdr:rowOff>
    </xdr:from>
    <xdr:to>
      <xdr:col>9</xdr:col>
      <xdr:colOff>485775</xdr:colOff>
      <xdr:row>92</xdr:row>
      <xdr:rowOff>52387</xdr:rowOff>
    </xdr:to>
    <xdr:graphicFrame macro="">
      <xdr:nvGraphicFramePr>
        <xdr:cNvPr id="7" name="Chart 6">
          <a:extLst>
            <a:ext uri="{FF2B5EF4-FFF2-40B4-BE49-F238E27FC236}">
              <a16:creationId xmlns:a16="http://schemas.microsoft.com/office/drawing/2014/main" id="{1F35E553-C5DA-4216-AC6F-16E069256D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533401</xdr:colOff>
      <xdr:row>94</xdr:row>
      <xdr:rowOff>138112</xdr:rowOff>
    </xdr:from>
    <xdr:to>
      <xdr:col>11</xdr:col>
      <xdr:colOff>28576</xdr:colOff>
      <xdr:row>109</xdr:row>
      <xdr:rowOff>0</xdr:rowOff>
    </xdr:to>
    <xdr:graphicFrame macro="">
      <xdr:nvGraphicFramePr>
        <xdr:cNvPr id="8" name="Chart 7">
          <a:extLst>
            <a:ext uri="{FF2B5EF4-FFF2-40B4-BE49-F238E27FC236}">
              <a16:creationId xmlns:a16="http://schemas.microsoft.com/office/drawing/2014/main" id="{AB0336A9-C7C0-4FDA-A966-485ED56E5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495301</xdr:colOff>
      <xdr:row>111</xdr:row>
      <xdr:rowOff>157162</xdr:rowOff>
    </xdr:from>
    <xdr:to>
      <xdr:col>10</xdr:col>
      <xdr:colOff>219075</xdr:colOff>
      <xdr:row>126</xdr:row>
      <xdr:rowOff>42862</xdr:rowOff>
    </xdr:to>
    <xdr:graphicFrame macro="">
      <xdr:nvGraphicFramePr>
        <xdr:cNvPr id="9" name="Chart 8">
          <a:extLst>
            <a:ext uri="{FF2B5EF4-FFF2-40B4-BE49-F238E27FC236}">
              <a16:creationId xmlns:a16="http://schemas.microsoft.com/office/drawing/2014/main" id="{B52800E6-8F11-4DA7-97BF-A6CEE5AF06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552449</xdr:colOff>
      <xdr:row>126</xdr:row>
      <xdr:rowOff>157162</xdr:rowOff>
    </xdr:from>
    <xdr:to>
      <xdr:col>10</xdr:col>
      <xdr:colOff>276224</xdr:colOff>
      <xdr:row>141</xdr:row>
      <xdr:rowOff>42862</xdr:rowOff>
    </xdr:to>
    <xdr:graphicFrame macro="">
      <xdr:nvGraphicFramePr>
        <xdr:cNvPr id="10" name="Chart 9">
          <a:extLst>
            <a:ext uri="{FF2B5EF4-FFF2-40B4-BE49-F238E27FC236}">
              <a16:creationId xmlns:a16="http://schemas.microsoft.com/office/drawing/2014/main" id="{A65488C1-5533-49FD-859F-38170F3AD7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590551</xdr:colOff>
      <xdr:row>142</xdr:row>
      <xdr:rowOff>90487</xdr:rowOff>
    </xdr:from>
    <xdr:to>
      <xdr:col>9</xdr:col>
      <xdr:colOff>600075</xdr:colOff>
      <xdr:row>156</xdr:row>
      <xdr:rowOff>166687</xdr:rowOff>
    </xdr:to>
    <xdr:graphicFrame macro="">
      <xdr:nvGraphicFramePr>
        <xdr:cNvPr id="11" name="Chart 10">
          <a:extLst>
            <a:ext uri="{FF2B5EF4-FFF2-40B4-BE49-F238E27FC236}">
              <a16:creationId xmlns:a16="http://schemas.microsoft.com/office/drawing/2014/main" id="{2937BFAB-417B-41AB-9418-3387D4E4BE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609599</xdr:colOff>
      <xdr:row>159</xdr:row>
      <xdr:rowOff>90487</xdr:rowOff>
    </xdr:from>
    <xdr:to>
      <xdr:col>9</xdr:col>
      <xdr:colOff>333374</xdr:colOff>
      <xdr:row>173</xdr:row>
      <xdr:rowOff>166687</xdr:rowOff>
    </xdr:to>
    <xdr:graphicFrame macro="">
      <xdr:nvGraphicFramePr>
        <xdr:cNvPr id="12" name="Chart 11">
          <a:extLst>
            <a:ext uri="{FF2B5EF4-FFF2-40B4-BE49-F238E27FC236}">
              <a16:creationId xmlns:a16="http://schemas.microsoft.com/office/drawing/2014/main" id="{335A1F55-90DE-4FDE-940A-F53DCF14E7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514350</xdr:colOff>
      <xdr:row>174</xdr:row>
      <xdr:rowOff>185737</xdr:rowOff>
    </xdr:from>
    <xdr:to>
      <xdr:col>9</xdr:col>
      <xdr:colOff>485775</xdr:colOff>
      <xdr:row>189</xdr:row>
      <xdr:rowOff>71437</xdr:rowOff>
    </xdr:to>
    <xdr:graphicFrame macro="">
      <xdr:nvGraphicFramePr>
        <xdr:cNvPr id="13" name="Chart 12">
          <a:extLst>
            <a:ext uri="{FF2B5EF4-FFF2-40B4-BE49-F238E27FC236}">
              <a16:creationId xmlns:a16="http://schemas.microsoft.com/office/drawing/2014/main" id="{E637909C-DC67-45BD-80E2-4CD0B0638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xdr:col>
      <xdr:colOff>485775</xdr:colOff>
      <xdr:row>190</xdr:row>
      <xdr:rowOff>147637</xdr:rowOff>
    </xdr:from>
    <xdr:to>
      <xdr:col>9</xdr:col>
      <xdr:colOff>142875</xdr:colOff>
      <xdr:row>205</xdr:row>
      <xdr:rowOff>33337</xdr:rowOff>
    </xdr:to>
    <xdr:graphicFrame macro="">
      <xdr:nvGraphicFramePr>
        <xdr:cNvPr id="14" name="Chart 13">
          <a:extLst>
            <a:ext uri="{FF2B5EF4-FFF2-40B4-BE49-F238E27FC236}">
              <a16:creationId xmlns:a16="http://schemas.microsoft.com/office/drawing/2014/main" id="{879A7125-0D22-47A2-B72D-58FDCB1629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2</xdr:col>
      <xdr:colOff>352424</xdr:colOff>
      <xdr:row>205</xdr:row>
      <xdr:rowOff>176212</xdr:rowOff>
    </xdr:from>
    <xdr:to>
      <xdr:col>9</xdr:col>
      <xdr:colOff>114300</xdr:colOff>
      <xdr:row>219</xdr:row>
      <xdr:rowOff>61912</xdr:rowOff>
    </xdr:to>
    <xdr:graphicFrame macro="">
      <xdr:nvGraphicFramePr>
        <xdr:cNvPr id="15" name="Chart 14">
          <a:extLst>
            <a:ext uri="{FF2B5EF4-FFF2-40B4-BE49-F238E27FC236}">
              <a16:creationId xmlns:a16="http://schemas.microsoft.com/office/drawing/2014/main" id="{81B0DBED-B268-45A2-93E6-F9ACE17AF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2</xdr:col>
      <xdr:colOff>419099</xdr:colOff>
      <xdr:row>221</xdr:row>
      <xdr:rowOff>119062</xdr:rowOff>
    </xdr:from>
    <xdr:to>
      <xdr:col>8</xdr:col>
      <xdr:colOff>600074</xdr:colOff>
      <xdr:row>235</xdr:row>
      <xdr:rowOff>4762</xdr:rowOff>
    </xdr:to>
    <xdr:graphicFrame macro="">
      <xdr:nvGraphicFramePr>
        <xdr:cNvPr id="16" name="Chart 15">
          <a:extLst>
            <a:ext uri="{FF2B5EF4-FFF2-40B4-BE49-F238E27FC236}">
              <a16:creationId xmlns:a16="http://schemas.microsoft.com/office/drawing/2014/main" id="{77FB8BA3-9ADA-473C-822B-3528384C86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3</xdr:col>
      <xdr:colOff>0</xdr:colOff>
      <xdr:row>237</xdr:row>
      <xdr:rowOff>147637</xdr:rowOff>
    </xdr:from>
    <xdr:to>
      <xdr:col>9</xdr:col>
      <xdr:colOff>266700</xdr:colOff>
      <xdr:row>251</xdr:row>
      <xdr:rowOff>33337</xdr:rowOff>
    </xdr:to>
    <xdr:graphicFrame macro="">
      <xdr:nvGraphicFramePr>
        <xdr:cNvPr id="17" name="Chart 16">
          <a:extLst>
            <a:ext uri="{FF2B5EF4-FFF2-40B4-BE49-F238E27FC236}">
              <a16:creationId xmlns:a16="http://schemas.microsoft.com/office/drawing/2014/main" id="{5071A35C-03CB-4E5D-A124-A34D02D033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2</xdr:col>
      <xdr:colOff>447675</xdr:colOff>
      <xdr:row>31</xdr:row>
      <xdr:rowOff>166687</xdr:rowOff>
    </xdr:from>
    <xdr:to>
      <xdr:col>10</xdr:col>
      <xdr:colOff>142875</xdr:colOff>
      <xdr:row>46</xdr:row>
      <xdr:rowOff>52387</xdr:rowOff>
    </xdr:to>
    <xdr:graphicFrame macro="">
      <xdr:nvGraphicFramePr>
        <xdr:cNvPr id="18" name="Chart 17">
          <a:extLst>
            <a:ext uri="{FF2B5EF4-FFF2-40B4-BE49-F238E27FC236}">
              <a16:creationId xmlns:a16="http://schemas.microsoft.com/office/drawing/2014/main" id="{1E333EE5-1BD9-B1FC-A48B-A4C192ADEF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1390649</xdr:colOff>
      <xdr:row>7</xdr:row>
      <xdr:rowOff>185737</xdr:rowOff>
    </xdr:from>
    <xdr:to>
      <xdr:col>4</xdr:col>
      <xdr:colOff>1171574</xdr:colOff>
      <xdr:row>22</xdr:row>
      <xdr:rowOff>71437</xdr:rowOff>
    </xdr:to>
    <xdr:graphicFrame macro="">
      <xdr:nvGraphicFramePr>
        <xdr:cNvPr id="2" name="Chart 1">
          <a:extLst>
            <a:ext uri="{FF2B5EF4-FFF2-40B4-BE49-F238E27FC236}">
              <a16:creationId xmlns:a16="http://schemas.microsoft.com/office/drawing/2014/main" id="{A730592B-A92C-FEDA-6B61-F6CF73FE46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28575</xdr:colOff>
      <xdr:row>56</xdr:row>
      <xdr:rowOff>95250</xdr:rowOff>
    </xdr:from>
    <xdr:to>
      <xdr:col>4</xdr:col>
      <xdr:colOff>1266825</xdr:colOff>
      <xdr:row>67</xdr:row>
      <xdr:rowOff>152400</xdr:rowOff>
    </xdr:to>
    <xdr:graphicFrame macro="">
      <xdr:nvGraphicFramePr>
        <xdr:cNvPr id="8" name="Chart 7">
          <a:extLst>
            <a:ext uri="{FF2B5EF4-FFF2-40B4-BE49-F238E27FC236}">
              <a16:creationId xmlns:a16="http://schemas.microsoft.com/office/drawing/2014/main" id="{64DE02E7-3095-3D0A-5101-3C5BD58060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76200</xdr:colOff>
      <xdr:row>69</xdr:row>
      <xdr:rowOff>52387</xdr:rowOff>
    </xdr:from>
    <xdr:to>
      <xdr:col>4</xdr:col>
      <xdr:colOff>1314450</xdr:colOff>
      <xdr:row>83</xdr:row>
      <xdr:rowOff>180975</xdr:rowOff>
    </xdr:to>
    <xdr:graphicFrame macro="">
      <xdr:nvGraphicFramePr>
        <xdr:cNvPr id="10" name="Chart 9">
          <a:extLst>
            <a:ext uri="{FF2B5EF4-FFF2-40B4-BE49-F238E27FC236}">
              <a16:creationId xmlns:a16="http://schemas.microsoft.com/office/drawing/2014/main" id="{707FD1CF-2E40-FE9F-853D-FC13C233AF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1443037</xdr:colOff>
      <xdr:row>84</xdr:row>
      <xdr:rowOff>123826</xdr:rowOff>
    </xdr:from>
    <xdr:to>
      <xdr:col>4</xdr:col>
      <xdr:colOff>1223962</xdr:colOff>
      <xdr:row>100</xdr:row>
      <xdr:rowOff>133352</xdr:rowOff>
    </xdr:to>
    <xdr:graphicFrame macro="">
      <xdr:nvGraphicFramePr>
        <xdr:cNvPr id="11" name="Chart 10">
          <a:extLst>
            <a:ext uri="{FF2B5EF4-FFF2-40B4-BE49-F238E27FC236}">
              <a16:creationId xmlns:a16="http://schemas.microsoft.com/office/drawing/2014/main" id="{40742B82-6492-4EB1-E4EE-65923F4F97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23811</xdr:colOff>
      <xdr:row>100</xdr:row>
      <xdr:rowOff>123825</xdr:rowOff>
    </xdr:from>
    <xdr:to>
      <xdr:col>4</xdr:col>
      <xdr:colOff>1476374</xdr:colOff>
      <xdr:row>113</xdr:row>
      <xdr:rowOff>28575</xdr:rowOff>
    </xdr:to>
    <xdr:graphicFrame macro="">
      <xdr:nvGraphicFramePr>
        <xdr:cNvPr id="13" name="Chart 12">
          <a:extLst>
            <a:ext uri="{FF2B5EF4-FFF2-40B4-BE49-F238E27FC236}">
              <a16:creationId xmlns:a16="http://schemas.microsoft.com/office/drawing/2014/main" id="{E197A80C-7458-743A-F92A-A2A5B475AF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9525</xdr:colOff>
      <xdr:row>113</xdr:row>
      <xdr:rowOff>71437</xdr:rowOff>
    </xdr:from>
    <xdr:to>
      <xdr:col>5</xdr:col>
      <xdr:colOff>295275</xdr:colOff>
      <xdr:row>127</xdr:row>
      <xdr:rowOff>147637</xdr:rowOff>
    </xdr:to>
    <xdr:graphicFrame macro="">
      <xdr:nvGraphicFramePr>
        <xdr:cNvPr id="14" name="Chart 13">
          <a:extLst>
            <a:ext uri="{FF2B5EF4-FFF2-40B4-BE49-F238E27FC236}">
              <a16:creationId xmlns:a16="http://schemas.microsoft.com/office/drawing/2014/main" id="{45205A53-6D7C-8348-0DF7-3361073BB16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6.812978125003" backgroundQuery="1" createdVersion="8" refreshedVersion="8" minRefreshableVersion="3" recordCount="0" supportSubquery="1" supportAdvancedDrill="1" xr:uid="{304AC09C-BFE0-464D-BE0C-EB9B67C03C6A}">
  <cacheSource type="external" connectionId="1"/>
  <cacheFields count="7">
    <cacheField name="[Range 1].[Sector].[Sector]" caption="Sector" numFmtId="0" level="1">
      <sharedItems count="1">
        <s v="Rural+Urban"/>
      </sharedItems>
    </cacheField>
    <cacheField name="[Measures].[Average of food basket]" caption="Average of food basket" numFmtId="0" hierarchy="154" level="32767"/>
    <cacheField name="[Measures].[Average of health basket]" caption="Average of health basket" numFmtId="0" hierarchy="157" level="32767"/>
    <cacheField name="[Measures].[Average of energy basket]" caption="Average of energy basket" numFmtId="0" hierarchy="155" level="32767"/>
    <cacheField name="[Measures].[Average of transport basket]" caption="Average of transport basket" numFmtId="0" hierarchy="156" level="32767"/>
    <cacheField name="[Measures].[Average of education basket]" caption="Average of education basket" numFmtId="0" hierarchy="158" level="32767"/>
    <cacheField name="[Range 1].[Year].[Year]" caption="Year" numFmtId="0" hierarchy="1" level="1">
      <sharedItems containsSemiMixedTypes="0" containsString="0" containsNumber="1" containsInteger="1" minValue="2013" maxValue="2023" count="11">
        <n v="2013"/>
        <n v="2014"/>
        <n v="2015"/>
        <n v="2016"/>
        <n v="2017"/>
        <n v="2018"/>
        <n v="2019"/>
        <n v="2020"/>
        <n v="2021"/>
        <n v="2022"/>
        <n v="2023"/>
      </sharedItems>
      <extLst>
        <ext xmlns:x15="http://schemas.microsoft.com/office/spreadsheetml/2010/11/main" uri="{4F2E5C28-24EA-4eb8-9CBF-B6C8F9C3D259}">
          <x15:cachedUniqueNames>
            <x15:cachedUniqueName index="0" name="[Range 1].[Year].&amp;[2013]"/>
            <x15:cachedUniqueName index="1" name="[Range 1].[Year].&amp;[2014]"/>
            <x15:cachedUniqueName index="2" name="[Range 1].[Year].&amp;[2015]"/>
            <x15:cachedUniqueName index="3" name="[Range 1].[Year].&amp;[2016]"/>
            <x15:cachedUniqueName index="4" name="[Range 1].[Year].&amp;[2017]"/>
            <x15:cachedUniqueName index="5" name="[Range 1].[Year].&amp;[2018]"/>
            <x15:cachedUniqueName index="6" name="[Range 1].[Year].&amp;[2019]"/>
            <x15:cachedUniqueName index="7" name="[Range 1].[Year].&amp;[2020]"/>
            <x15:cachedUniqueName index="8" name="[Range 1].[Year].&amp;[2021]"/>
            <x15:cachedUniqueName index="9" name="[Range 1].[Year].&amp;[2022]"/>
            <x15:cachedUniqueName index="10" name="[Range 1].[Year].&amp;[2023]"/>
          </x15:cachedUniqueNames>
        </ext>
      </extLst>
    </cacheField>
  </cacheFields>
  <cacheHierarchies count="219">
    <cacheHierarchy uniqueName="[Range 1].[Sector]" caption="Sector" attribute="1" defaultMemberUniqueName="[Range 1].[Sector].[All]" allUniqueName="[Range 1].[Sector].[All]" dimensionUniqueName="[Range 1]" displayFolder="" count="2" memberValueDatatype="130" unbalanced="0">
      <fieldsUsage count="2">
        <fieldUsage x="-1"/>
        <fieldUsage x="0"/>
      </fieldsUsage>
    </cacheHierarchy>
    <cacheHierarchy uniqueName="[Range 1].[Year]" caption="Year" attribute="1" defaultMemberUniqueName="[Range 1].[Year].[All]" allUniqueName="[Range 1].[Year].[All]" dimensionUniqueName="[Range 1]" displayFolder="" count="2" memberValueDatatype="20" unbalanced="0">
      <fieldsUsage count="2">
        <fieldUsage x="-1"/>
        <fieldUsage x="6"/>
      </fieldsUsage>
    </cacheHierarchy>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0" memberValueDatatype="130" unbalanced="0"/>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oneField="1" hidden="1">
      <fieldsUsage count="1">
        <fieldUsage x="1"/>
      </fieldsUsage>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oneField="1" hidden="1">
      <fieldsUsage count="1">
        <fieldUsage x="3"/>
      </fieldsUsage>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oneField="1" hidden="1">
      <fieldsUsage count="1">
        <fieldUsage x="4"/>
      </fieldsUsage>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oneField="1" hidden="1">
      <fieldsUsage count="1">
        <fieldUsage x="2"/>
      </fieldsUsage>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oneField="1" hidden="1">
      <fieldsUsage count="1">
        <fieldUsage x="5"/>
      </fieldsUsage>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6.930642361112" backgroundQuery="1" createdVersion="8" refreshedVersion="8" minRefreshableVersion="3" recordCount="0" supportSubquery="1" supportAdvancedDrill="1" xr:uid="{B6AC23C7-80CB-4ADE-B167-70088060A566}">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Egg]" caption="Average of Egg" numFmtId="0" hierarchy="169"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4114120371" backgroundQuery="1" createdVersion="8" refreshedVersion="8" minRefreshableVersion="3" recordCount="0" supportSubquery="1" supportAdvancedDrill="1" xr:uid="{E57F0A0B-FD33-46C7-9385-1F49004A642C}">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Pulses and products]" caption="Average of Pulses and products" numFmtId="0" hierarchy="179"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oneField="1" hidden="1">
      <fieldsUsage count="1">
        <fieldUsage x="1"/>
      </fieldsUsage>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6.91086527778" backgroundQuery="1" createdVersion="8" refreshedVersion="8" minRefreshableVersion="3" recordCount="0" supportSubquery="1" supportAdvancedDrill="1" xr:uid="{238BEFC2-B41D-403E-B47F-8E24C4550DE1}">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Meat and fish]" caption="Average of Meat and fish" numFmtId="0" hierarchy="167"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oneField="1" hidden="1">
      <fieldsUsage count="1">
        <fieldUsage x="1"/>
      </fieldsUsage>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5184606483" backgroundQuery="1" createdVersion="8" refreshedVersion="8" minRefreshableVersion="3" recordCount="0" supportSubquery="1" supportAdvancedDrill="1" xr:uid="{36F5B164-DC72-408C-8855-7CB1985F80C1}">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Spices]" caption="Average of Spices" numFmtId="0" hierarchy="183"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oneField="1" hidden="1">
      <fieldsUsage count="1">
        <fieldUsage x="1"/>
      </fieldsUsage>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7371064815" backgroundQuery="1" createdVersion="8" refreshedVersion="8" minRefreshableVersion="3" recordCount="0" supportSubquery="1" supportAdvancedDrill="1" xr:uid="{8FC2FE86-65CD-4C87-A758-E614CD222110}">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Pan, tobacco and intoxicants]" caption="Average of Pan, tobacco and intoxicants" numFmtId="0" hierarchy="191"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oneField="1" hidden="1">
      <fieldsUsage count="1">
        <fieldUsage x="1"/>
      </fieldsUsage>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6248032406" backgroundQuery="1" createdVersion="8" refreshedVersion="8" minRefreshableVersion="3" recordCount="0" supportSubquery="1" supportAdvancedDrill="1" xr:uid="{7AEB11AB-8273-4423-BED1-1D7258341232}">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Prepared meals, snacks, sweets etc.]" caption="Average of Prepared meals, snacks, sweets etc." numFmtId="0" hierarchy="187"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oneField="1" hidden="1">
      <fieldsUsage count="1">
        <fieldUsage x="1"/>
      </fieldsUsage>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4668171293" backgroundQuery="1" createdVersion="8" refreshedVersion="8" minRefreshableVersion="3" recordCount="0" supportSubquery="1" supportAdvancedDrill="1" xr:uid="{B0AF7921-CD3E-4A39-AEA4-219CD8DFB999}">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Sugar and Confectionery]" caption="Average of Sugar and Confectionery" numFmtId="0" hierarchy="181"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oneField="1" hidden="1">
      <fieldsUsage count="1">
        <fieldUsage x="1"/>
      </fieldsUsage>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3636111114" backgroundQuery="1" createdVersion="8" refreshedVersion="8" minRefreshableVersion="3" recordCount="0" supportSubquery="1" supportAdvancedDrill="1" xr:uid="{F62DC444-0098-4E3F-99E3-916BC7BA72AC}">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Vegetables]" caption="Average of Vegetables" numFmtId="0" hierarchy="177"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oneField="1" hidden="1">
      <fieldsUsage count="1">
        <fieldUsage x="1"/>
      </fieldsUsage>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2950578704" backgroundQuery="1" createdVersion="8" refreshedVersion="8" minRefreshableVersion="3" recordCount="0" supportSubquery="1" supportAdvancedDrill="1" xr:uid="{1DADBFB2-9F35-417D-87EF-EA990B514C04}">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Fruits]" caption="Average of Fruits" numFmtId="0" hierarchy="175"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oneField="1" hidden="1">
      <fieldsUsage count="1">
        <fieldUsage x="1"/>
      </fieldsUsage>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6829513886" backgroundQuery="1" createdVersion="8" refreshedVersion="8" minRefreshableVersion="3" recordCount="0" supportSubquery="1" supportAdvancedDrill="1" xr:uid="{8C8895EB-F1EA-4FCD-8DD8-9DEBD7DA029C}">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Food and beverages]" caption="Average of Food and beverages" numFmtId="0" hierarchy="189"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oneField="1" hidden="1">
      <fieldsUsage count="1">
        <fieldUsage x="1"/>
      </fieldsUsage>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124259259" backgroundQuery="1" createdVersion="8" refreshedVersion="8" minRefreshableVersion="3" recordCount="0" supportSubquery="1" supportAdvancedDrill="1" xr:uid="{60B97266-9195-486F-927C-97E97CC8A889}">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Milk and products]" caption="Average of Milk and products" numFmtId="0" hierarchy="171"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oneField="1" hidden="1">
      <fieldsUsage count="1">
        <fieldUsage x="1"/>
      </fieldsUsage>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6.909774768515" backgroundQuery="1" createdVersion="8" refreshedVersion="8" minRefreshableVersion="3" recordCount="0" supportSubquery="1" supportAdvancedDrill="1" xr:uid="{60E2FFD5-BAB4-4FA5-9904-2B3E8DCF7739}">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Cereals and products 2]" caption="Average of Cereals and products 2" numFmtId="0" hierarchy="165"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oneField="1" hidden="1">
      <fieldsUsage count="1">
        <fieldUsage x="1"/>
      </fieldsUsage>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8.667326041665" backgroundQuery="1" createdVersion="8" refreshedVersion="8" minRefreshableVersion="3" recordCount="0" supportSubquery="1" supportAdvancedDrill="1" xr:uid="{95C65758-214E-4059-A78F-9958761F6B9F}">
  <cacheSource type="external" connectionId="1"/>
  <cacheFields count="15">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Egg]" caption="Average of Egg" numFmtId="0" hierarchy="169" level="32767"/>
    <cacheField name="[Measures].[Average of Meat and fish]" caption="Average of Meat and fish" numFmtId="0" hierarchy="167" level="32767"/>
    <cacheField name="[Measures].[Average of Cereals and products 2]" caption="Average of Cereals and products 2" numFmtId="0" hierarchy="165" level="32767"/>
    <cacheField name="[Measures].[Average of Milk and products]" caption="Average of Milk and products" numFmtId="0" hierarchy="171" level="32767"/>
    <cacheField name="[Measures].[Average of Oils and fats]" caption="Average of Oils and fats" numFmtId="0" hierarchy="173" level="32767"/>
    <cacheField name="[Measures].[Average of Fruits]" caption="Average of Fruits" numFmtId="0" hierarchy="175" level="32767"/>
    <cacheField name="[Measures].[Average of Vegetables]" caption="Average of Vegetables" numFmtId="0" hierarchy="177" level="32767"/>
    <cacheField name="[Measures].[Average of Pulses and products]" caption="Average of Pulses and products" numFmtId="0" hierarchy="179" level="32767"/>
    <cacheField name="[Measures].[Average of Sugar and Confectionery]" caption="Average of Sugar and Confectionery" numFmtId="0" hierarchy="181" level="32767"/>
    <cacheField name="[Measures].[Average of Spices]" caption="Average of Spices" numFmtId="0" hierarchy="183" level="32767"/>
    <cacheField name="[Measures].[Average of Non-alcoholic beverages]" caption="Average of Non-alcoholic beverages" numFmtId="0" hierarchy="186" level="32767"/>
    <cacheField name="[Measures].[Average of Prepared meals, snacks, sweets etc.]" caption="Average of Prepared meals, snacks, sweets etc." numFmtId="0" hierarchy="187" level="32767"/>
    <cacheField name="[Measures].[Average of Food and beverages]" caption="Average of Food and beverages" numFmtId="0" hierarchy="189" level="32767"/>
    <cacheField name="[Measures].[Average of Pan, tobacco and intoxicants]" caption="Average of Pan, tobacco and intoxicants" numFmtId="0" hierarchy="191"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oneField="1" hidden="1">
      <fieldsUsage count="1">
        <fieldUsage x="3"/>
      </fieldsUsage>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oneField="1" hidden="1">
      <fieldsUsage count="1">
        <fieldUsage x="2"/>
      </fieldsUsage>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oneField="1" hidden="1">
      <fieldsUsage count="1">
        <fieldUsage x="1"/>
      </fieldsUsage>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oneField="1" hidden="1">
      <fieldsUsage count="1">
        <fieldUsage x="4"/>
      </fieldsUsage>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oneField="1" hidden="1">
      <fieldsUsage count="1">
        <fieldUsage x="5"/>
      </fieldsUsage>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oneField="1" hidden="1">
      <fieldsUsage count="1">
        <fieldUsage x="6"/>
      </fieldsUsage>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oneField="1" hidden="1">
      <fieldsUsage count="1">
        <fieldUsage x="7"/>
      </fieldsUsage>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oneField="1" hidden="1">
      <fieldsUsage count="1">
        <fieldUsage x="8"/>
      </fieldsUsage>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oneField="1" hidden="1">
      <fieldsUsage count="1">
        <fieldUsage x="9"/>
      </fieldsUsage>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oneField="1" hidden="1">
      <fieldsUsage count="1">
        <fieldUsage x="10"/>
      </fieldsUsage>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oneField="1" hidden="1">
      <fieldsUsage count="1">
        <fieldUsage x="11"/>
      </fieldsUsage>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oneField="1" hidden="1">
      <fieldsUsage count="1">
        <fieldUsage x="12"/>
      </fieldsUsage>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oneField="1" hidden="1">
      <fieldsUsage count="1">
        <fieldUsage x="13"/>
      </fieldsUsage>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oneField="1" hidden="1">
      <fieldsUsage count="1">
        <fieldUsage x="14"/>
      </fieldsUsage>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5724305558" backgroundQuery="1" createdVersion="8" refreshedVersion="8" minRefreshableVersion="3" recordCount="0" supportSubquery="1" supportAdvancedDrill="1" xr:uid="{5E50F084-8CAB-4015-898A-B40AFD98E50E}">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Non-alcoholic beverages]" caption="Average of Non-alcoholic beverages" numFmtId="0" hierarchy="186"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oneField="1" hidden="1">
      <fieldsUsage count="1">
        <fieldUsage x="1"/>
      </fieldsUsage>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7.402704050925" backgroundQuery="1" createdVersion="8" refreshedVersion="8" minRefreshableVersion="3" recordCount="0" supportSubquery="1" supportAdvancedDrill="1" xr:uid="{7094D2BE-7B49-43D0-9E88-42DBBFED9332}">
  <cacheSource type="external" connectionId="1"/>
  <cacheFields count="2">
    <cacheField name="[Range 2].[MONTHYR].[MONTHYR]" caption="MONTHYR" numFmtId="0" hierarchy="38" level="1">
      <sharedItems count="12">
        <s v="April-2023"/>
        <s v="August-2022"/>
        <s v="December-2022"/>
        <s v="February-2023"/>
        <s v="January-2023"/>
        <s v="July-2022"/>
        <s v="June-2022"/>
        <s v="March-2023"/>
        <s v="May-2023"/>
        <s v="November-2022"/>
        <s v="October-2022"/>
        <s v="September-2022"/>
      </sharedItems>
    </cacheField>
    <cacheField name="[Measures].[Average of Oils and fats]" caption="Average of Oils and fats" numFmtId="0" hierarchy="173"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2" memberValueDatatype="130" unbalanced="0">
      <fieldsUsage count="2">
        <fieldUsage x="-1"/>
        <fieldUsage x="0"/>
      </fieldsUsage>
    </cacheHierarchy>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oneField="1" hidden="1">
      <fieldsUsage count="1">
        <fieldUsage x="1"/>
      </fieldsUsage>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8.431057175927" backgroundQuery="1" createdVersion="8" refreshedVersion="8" minRefreshableVersion="3" recordCount="0" supportSubquery="1" supportAdvancedDrill="1" xr:uid="{A4C83C84-9FDC-464C-B6BB-8673BD691985}">
  <cacheSource type="external" connectionId="1"/>
  <cacheFields count="6">
    <cacheField name="[Range 3].[Period].[Period]" caption="Period" numFmtId="0" hierarchy="75" level="1">
      <sharedItems count="2">
        <s v="Post Covid"/>
        <s v="Pre Covid"/>
      </sharedItems>
    </cacheField>
    <cacheField name="[Measures].[Average of food basket 2]" caption="Average of food basket 2" numFmtId="0" hierarchy="193" level="32767"/>
    <cacheField name="[Measures].[Average of energy basket 2]" caption="Average of energy basket 2" numFmtId="0" hierarchy="195" level="32767"/>
    <cacheField name="[Measures].[Average of transport basket 2]" caption="Average of transport basket 2" numFmtId="0" hierarchy="197" level="32767"/>
    <cacheField name="[Measures].[Average of education basket 2]" caption="Average of education basket 2" numFmtId="0" hierarchy="199" level="32767"/>
    <cacheField name="[Measures].[Average of health basket 2]" caption="Average of health basket 2" numFmtId="0" hierarchy="201"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0" memberValueDatatype="130" unbalanced="0"/>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2" memberValueDatatype="130" unbalanced="0">
      <fieldsUsage count="2">
        <fieldUsage x="-1"/>
        <fieldUsage x="0"/>
      </fieldsUsage>
    </cacheHierarchy>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0" memberValueDatatype="20" unbalanced="0"/>
    <cacheHierarchy uniqueName="[Range 4].[Month]" caption="Month" attribute="1" defaultMemberUniqueName="[Range 4].[Month].[All]" allUniqueName="[Range 4].[Month].[All]" dimensionUniqueName="[Range 4]" displayFolder="" count="0" memberValueDatatype="130" unbalanced="0"/>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oneField="1" hidden="1">
      <fieldsUsage count="1">
        <fieldUsage x="1"/>
      </fieldsUsage>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oneField="1" hidden="1">
      <fieldsUsage count="1">
        <fieldUsage x="2"/>
      </fieldsUsage>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oneField="1" hidden="1">
      <fieldsUsage count="1">
        <fieldUsage x="3"/>
      </fieldsUsage>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oneField="1" hidden="1">
      <fieldsUsage count="1">
        <fieldUsage x="4"/>
      </fieldsUsage>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oneField="1" hidden="1">
      <fieldsUsage count="1">
        <fieldUsage x="5"/>
      </fieldsUsage>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hidden="1">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amya" refreshedDate="46038.591143287034" backgroundQuery="1" createdVersion="8" refreshedVersion="8" minRefreshableVersion="3" recordCount="0" supportSubquery="1" supportAdvancedDrill="1" xr:uid="{AB96A04E-39E5-4F7C-B3B4-BA84BBB8811F}">
  <cacheSource type="external" connectionId="1"/>
  <cacheFields count="7">
    <cacheField name="[Range 4].[Year].[Year]" caption="Year" numFmtId="0" hierarchy="109" level="1">
      <sharedItems containsSemiMixedTypes="0" containsString="0" containsNumber="1" containsInteger="1" minValue="2021" maxValue="2023" count="3">
        <n v="2021"/>
        <n v="2022"/>
        <n v="2023"/>
      </sharedItems>
      <extLst>
        <ext xmlns:x15="http://schemas.microsoft.com/office/spreadsheetml/2010/11/main" uri="{4F2E5C28-24EA-4eb8-9CBF-B6C8F9C3D259}">
          <x15:cachedUniqueNames>
            <x15:cachedUniqueName index="0" name="[Range 4].[Year].&amp;[2021]"/>
            <x15:cachedUniqueName index="1" name="[Range 4].[Year].&amp;[2022]"/>
            <x15:cachedUniqueName index="2" name="[Range 4].[Year].&amp;[2023]"/>
          </x15:cachedUniqueNames>
        </ext>
      </extLst>
    </cacheField>
    <cacheField name="[Range 4].[Month].[Month]" caption="Month" numFmtId="0" hierarchy="110" level="1">
      <sharedItems count="12">
        <s v="April"/>
        <s v="August"/>
        <s v="December"/>
        <s v="February"/>
        <s v="January"/>
        <s v="July"/>
        <s v="June"/>
        <s v="March"/>
        <s v="May"/>
        <s v="November"/>
        <s v="October"/>
        <s v="September"/>
      </sharedItems>
    </cacheField>
    <cacheField name="[Measures].[Average of food basket 3]" caption="Average of food basket 3" numFmtId="0" hierarchy="206" level="32767"/>
    <cacheField name="[Measures].[Average of energy basket 3]" caption="Average of energy basket 3" numFmtId="0" hierarchy="212" level="32767"/>
    <cacheField name="[Measures].[Average of transport basket 3]" caption="Average of transport basket 3" numFmtId="0" hierarchy="214" level="32767"/>
    <cacheField name="[Measures].[Average of health basket 3]" caption="Average of health basket 3" numFmtId="0" hierarchy="216" level="32767"/>
    <cacheField name="[Measures].[Average of education basket 3]" caption="Average of education basket 3" numFmtId="0" hierarchy="218" level="32767"/>
  </cacheFields>
  <cacheHierarchies count="219">
    <cacheHierarchy uniqueName="[Range 1].[Sector]" caption="Sector" attribute="1" defaultMemberUniqueName="[Range 1].[Sector].[All]" allUniqueName="[Range 1].[Sector].[All]" dimensionUniqueName="[Range 1]" displayFolder="" count="0" memberValueDatatype="130" unbalanced="0"/>
    <cacheHierarchy uniqueName="[Range 1].[Year]" caption="Year" attribute="1" defaultMemberUniqueName="[Range 1].[Year].[All]" allUniqueName="[Range 1].[Year].[All]" dimensionUniqueName="[Range 1]" displayFolder="" count="0" memberValueDatatype="20" unbalanced="0"/>
    <cacheHierarchy uniqueName="[Range 1].[Month]" caption="Month" attribute="1" defaultMemberUniqueName="[Range 1].[Month].[All]" allUniqueName="[Range 1].[Month].[All]" dimensionUniqueName="[Range 1]" displayFolder="" count="0" memberValueDatatype="130" unbalanced="0"/>
    <cacheHierarchy uniqueName="[Range 1].[food basket]" caption="food basket" attribute="1" defaultMemberUniqueName="[Range 1].[food basket].[All]" allUniqueName="[Range 1].[food basket].[All]" dimensionUniqueName="[Range 1]" displayFolder="" count="0" memberValueDatatype="5" unbalanced="0"/>
    <cacheHierarchy uniqueName="[Range 1].[Cereals and products]" caption="Cereals and products" attribute="1" defaultMemberUniqueName="[Range 1].[Cereals and products].[All]" allUniqueName="[Range 1].[Cereals and products].[All]" dimensionUniqueName="[Range 1]" displayFolder="" count="0" memberValueDatatype="5" unbalanced="0"/>
    <cacheHierarchy uniqueName="[Range 1].[Meat and fish]" caption="Meat and fish" attribute="1" defaultMemberUniqueName="[Range 1].[Meat and fish].[All]" allUniqueName="[Range 1].[Meat and fish].[All]" dimensionUniqueName="[Range 1]" displayFolder="" count="0" memberValueDatatype="5" unbalanced="0"/>
    <cacheHierarchy uniqueName="[Range 1].[Egg]" caption="Egg" attribute="1" defaultMemberUniqueName="[Range 1].[Egg].[All]" allUniqueName="[Range 1].[Egg].[All]" dimensionUniqueName="[Range 1]" displayFolder="" count="0" memberValueDatatype="5" unbalanced="0"/>
    <cacheHierarchy uniqueName="[Range 1].[Milk and products]" caption="Milk and products" attribute="1" defaultMemberUniqueName="[Range 1].[Milk and products].[All]" allUniqueName="[Range 1].[Milk and products].[All]" dimensionUniqueName="[Range 1]" displayFolder="" count="0" memberValueDatatype="5" unbalanced="0"/>
    <cacheHierarchy uniqueName="[Range 1].[Oils and fats]" caption="Oils and fats" attribute="1" defaultMemberUniqueName="[Range 1].[Oils and fats].[All]" allUniqueName="[Range 1].[Oils and fats].[All]" dimensionUniqueName="[Range 1]" displayFolder="" count="0" memberValueDatatype="5" unbalanced="0"/>
    <cacheHierarchy uniqueName="[Range 1].[Fruits]" caption="Fruits" attribute="1" defaultMemberUniqueName="[Range 1].[Fruits].[All]" allUniqueName="[Range 1].[Fruits].[All]" dimensionUniqueName="[Range 1]" displayFolder="" count="0" memberValueDatatype="5" unbalanced="0"/>
    <cacheHierarchy uniqueName="[Range 1].[Vegetables]" caption="Vegetables" attribute="1" defaultMemberUniqueName="[Range 1].[Vegetables].[All]" allUniqueName="[Range 1].[Vegetables].[All]" dimensionUniqueName="[Range 1]" displayFolder="" count="0" memberValueDatatype="5" unbalanced="0"/>
    <cacheHierarchy uniqueName="[Range 1].[Pulses and products]" caption="Pulses and products" attribute="1" defaultMemberUniqueName="[Range 1].[Pulses and products].[All]" allUniqueName="[Range 1].[Pulses and products].[All]" dimensionUniqueName="[Range 1]" displayFolder="" count="0" memberValueDatatype="5" unbalanced="0"/>
    <cacheHierarchy uniqueName="[Range 1].[Sugar and Confectionery]" caption="Sugar and Confectionery" attribute="1" defaultMemberUniqueName="[Range 1].[Sugar and Confectionery].[All]" allUniqueName="[Range 1].[Sugar and Confectionery].[All]" dimensionUniqueName="[Range 1]" displayFolder="" count="0" memberValueDatatype="5" unbalanced="0"/>
    <cacheHierarchy uniqueName="[Range 1].[Spices]" caption="Spices" attribute="1" defaultMemberUniqueName="[Range 1].[Spices].[All]" allUniqueName="[Range 1].[Spices].[All]" dimensionUniqueName="[Range 1]" displayFolder="" count="0" memberValueDatatype="5" unbalanced="0"/>
    <cacheHierarchy uniqueName="[Range 1].[Non-alcoholic beverages]" caption="Non-alcoholic beverages" attribute="1" defaultMemberUniqueName="[Range 1].[Non-alcoholic beverages].[All]" allUniqueName="[Range 1].[Non-alcoholic beverages].[All]" dimensionUniqueName="[Range 1]" displayFolder="" count="0" memberValueDatatype="5" unbalanced="0"/>
    <cacheHierarchy uniqueName="[Range 1].[Prepared meals, snacks, sweets etc.]" caption="Prepared meals, snacks, sweets etc." attribute="1" defaultMemberUniqueName="[Range 1].[Prepared meals, snacks, sweets etc.].[All]" allUniqueName="[Range 1].[Prepared meals, snacks, sweets etc.].[All]" dimensionUniqueName="[Range 1]" displayFolder="" count="0" memberValueDatatype="5" unbalanced="0"/>
    <cacheHierarchy uniqueName="[Range 1].[Food and beverages]" caption="Food and beverages" attribute="1" defaultMemberUniqueName="[Range 1].[Food and beverages].[All]" allUniqueName="[Range 1].[Food and beverages].[All]" dimensionUniqueName="[Range 1]" displayFolder="" count="0" memberValueDatatype="5" unbalanced="0"/>
    <cacheHierarchy uniqueName="[Range 1].[Pan, tobacco and intoxicants]" caption="Pan, tobacco and intoxicants" attribute="1" defaultMemberUniqueName="[Range 1].[Pan, tobacco and intoxicants].[All]" allUniqueName="[Range 1].[Pan, tobacco and intoxicants].[All]" dimensionUniqueName="[Range 1]" displayFolder="" count="0" memberValueDatatype="5" unbalanced="0"/>
    <cacheHierarchy uniqueName="[Range 1].[energy basket]" caption="energy basket" attribute="1" defaultMemberUniqueName="[Range 1].[energy basket].[All]" allUniqueName="[Range 1].[energy basket].[All]" dimensionUniqueName="[Range 1]" displayFolder="" count="0" memberValueDatatype="5" unbalanced="0"/>
    <cacheHierarchy uniqueName="[Range 1].[Clothing]" caption="Clothing" attribute="1" defaultMemberUniqueName="[Range 1].[Clothing].[All]" allUniqueName="[Range 1].[Clothing].[All]" dimensionUniqueName="[Range 1]" displayFolder="" count="0" memberValueDatatype="5" unbalanced="0"/>
    <cacheHierarchy uniqueName="[Range 1].[Footwear]" caption="Footwear" attribute="1" defaultMemberUniqueName="[Range 1].[Footwear].[All]" allUniqueName="[Range 1].[Footwear].[All]" dimensionUniqueName="[Range 1]" displayFolder="" count="0" memberValueDatatype="5" unbalanced="0"/>
    <cacheHierarchy uniqueName="[Range 1].[Clothing and footwear]" caption="Clothing and footwear" attribute="1" defaultMemberUniqueName="[Range 1].[Clothing and footwear].[All]" allUniqueName="[Range 1].[Clothing and footwear].[All]" dimensionUniqueName="[Range 1]" displayFolder="" count="0" memberValueDatatype="5" unbalanced="0"/>
    <cacheHierarchy uniqueName="[Range 1].[Housing]" caption="Housing" attribute="1" defaultMemberUniqueName="[Range 1].[Housing].[All]" allUniqueName="[Range 1].[Housing].[All]" dimensionUniqueName="[Range 1]" displayFolder="" count="0" memberValueDatatype="5" unbalanced="0"/>
    <cacheHierarchy uniqueName="[Range 1].[Fuel and light]" caption="Fuel and light" attribute="1" defaultMemberUniqueName="[Range 1].[Fuel and light].[All]" allUniqueName="[Range 1].[Fuel and light].[All]" dimensionUniqueName="[Range 1]" displayFolder="" count="0" memberValueDatatype="5" unbalanced="0"/>
    <cacheHierarchy uniqueName="[Range 1].[transport basket]" caption="transport basket" attribute="1" defaultMemberUniqueName="[Range 1].[transport basket].[All]" allUniqueName="[Range 1].[transport basket].[All]" dimensionUniqueName="[Range 1]" displayFolder="" count="0" memberValueDatatype="5" unbalanced="0"/>
    <cacheHierarchy uniqueName="[Range 1].[Transport and communication]" caption="Transport and communication" attribute="1" defaultMemberUniqueName="[Range 1].[Transport and communication].[All]" allUniqueName="[Range 1].[Transport and communication].[All]" dimensionUniqueName="[Range 1]" displayFolder="" count="0" memberValueDatatype="5" unbalanced="0"/>
    <cacheHierarchy uniqueName="[Range 1].[Recreation and amusement]" caption="Recreation and amusement" attribute="1" defaultMemberUniqueName="[Range 1].[Recreation and amusement].[All]" allUniqueName="[Range 1].[Recreation and amusement].[All]" dimensionUniqueName="[Range 1]" displayFolder="" count="0" memberValueDatatype="5" unbalanced="0"/>
    <cacheHierarchy uniqueName="[Range 1].[health basket]" caption="health basket" attribute="1" defaultMemberUniqueName="[Range 1].[health basket].[All]" allUniqueName="[Range 1].[health basket].[All]" dimensionUniqueName="[Range 1]" displayFolder="" count="0" memberValueDatatype="5" unbalanced="0"/>
    <cacheHierarchy uniqueName="[Range 1].[Household goods and services]" caption="Household goods and services" attribute="1" defaultMemberUniqueName="[Range 1].[Household goods and services].[All]" allUniqueName="[Range 1].[Household goods and services].[All]" dimensionUniqueName="[Range 1]" displayFolder="" count="0" memberValueDatatype="5" unbalanced="0"/>
    <cacheHierarchy uniqueName="[Range 1].[Health]" caption="Health" attribute="1" defaultMemberUniqueName="[Range 1].[Health].[All]" allUniqueName="[Range 1].[Health].[All]" dimensionUniqueName="[Range 1]" displayFolder="" count="0" memberValueDatatype="5" unbalanced="0"/>
    <cacheHierarchy uniqueName="[Range 1].[Personal care and effects]" caption="Personal care and effects" attribute="1" defaultMemberUniqueName="[Range 1].[Personal care and effects].[All]" allUniqueName="[Range 1].[Personal care and effects].[All]" dimensionUniqueName="[Range 1]" displayFolder="" count="0" memberValueDatatype="5" unbalanced="0"/>
    <cacheHierarchy uniqueName="[Range 1].[education basket]" caption="education basket" attribute="1" defaultMemberUniqueName="[Range 1].[education basket].[All]" allUniqueName="[Range 1].[education basket].[All]" dimensionUniqueName="[Range 1]" displayFolder="" count="0" memberValueDatatype="5" unbalanced="0"/>
    <cacheHierarchy uniqueName="[Range 1].[Education]" caption="Education" attribute="1" defaultMemberUniqueName="[Range 1].[Education].[All]" allUniqueName="[Range 1].[Education].[All]" dimensionUniqueName="[Range 1]" displayFolder="" count="0" memberValueDatatype="5" unbalanced="0"/>
    <cacheHierarchy uniqueName="[Range 1].[Miscellaneous]" caption="Miscellaneous" attribute="1" defaultMemberUniqueName="[Range 1].[Miscellaneous].[All]" allUniqueName="[Range 1].[Miscellaneous].[All]" dimensionUniqueName="[Range 1]" displayFolder="" count="0" memberValueDatatype="5" unbalanced="0"/>
    <cacheHierarchy uniqueName="[Range 1].[General index]" caption="General index" attribute="1" defaultMemberUniqueName="[Range 1].[General index].[All]" allUniqueName="[Range 1].[General index].[All]" dimensionUniqueName="[Range 1]" displayFolder="" count="0" memberValueDatatype="5" unbalanced="0"/>
    <cacheHierarchy uniqueName="[Range 2].[Sector]" caption="Sector" attribute="1" defaultMemberUniqueName="[Range 2].[Sector].[All]" allUniqueName="[Range 2].[Sector].[All]" dimensionUniqueName="[Range 2]" displayFolder="" count="0" memberValueDatatype="130" unbalanced="0"/>
    <cacheHierarchy uniqueName="[Range 2].[Year]" caption="Year" attribute="1" defaultMemberUniqueName="[Range 2].[Year].[All]" allUniqueName="[Range 2].[Year].[All]" dimensionUniqueName="[Range 2]" displayFolder="" count="0" memberValueDatatype="20" unbalanced="0"/>
    <cacheHierarchy uniqueName="[Range 2].[Month]" caption="Month" attribute="1" defaultMemberUniqueName="[Range 2].[Month].[All]" allUniqueName="[Range 2].[Month].[All]" dimensionUniqueName="[Range 2]" displayFolder="" count="0" memberValueDatatype="130" unbalanced="0"/>
    <cacheHierarchy uniqueName="[Range 2].[MONTHYR]" caption="MONTHYR" attribute="1" defaultMemberUniqueName="[Range 2].[MONTHYR].[All]" allUniqueName="[Range 2].[MONTHYR].[All]" dimensionUniqueName="[Range 2]" displayFolder="" count="0" memberValueDatatype="130" unbalanced="0"/>
    <cacheHierarchy uniqueName="[Range 2].[food basket]" caption="food basket" attribute="1" defaultMemberUniqueName="[Range 2].[food basket].[All]" allUniqueName="[Range 2].[food basket].[All]" dimensionUniqueName="[Range 2]" displayFolder="" count="0" memberValueDatatype="5" unbalanced="0"/>
    <cacheHierarchy uniqueName="[Range 2].[Cereals and products]" caption="Cereals and products" attribute="1" defaultMemberUniqueName="[Range 2].[Cereals and products].[All]" allUniqueName="[Range 2].[Cereals and products].[All]" dimensionUniqueName="[Range 2]" displayFolder="" count="0" memberValueDatatype="5" unbalanced="0"/>
    <cacheHierarchy uniqueName="[Range 2].[Meat and fish]" caption="Meat and fish" attribute="1" defaultMemberUniqueName="[Range 2].[Meat and fish].[All]" allUniqueName="[Range 2].[Meat and fish].[All]" dimensionUniqueName="[Range 2]" displayFolder="" count="0" memberValueDatatype="5" unbalanced="0"/>
    <cacheHierarchy uniqueName="[Range 2].[Egg]" caption="Egg" attribute="1" defaultMemberUniqueName="[Range 2].[Egg].[All]" allUniqueName="[Range 2].[Egg].[All]" dimensionUniqueName="[Range 2]" displayFolder="" count="0" memberValueDatatype="5" unbalanced="0"/>
    <cacheHierarchy uniqueName="[Range 2].[Milk and products]" caption="Milk and products" attribute="1" defaultMemberUniqueName="[Range 2].[Milk and products].[All]" allUniqueName="[Range 2].[Milk and products].[All]" dimensionUniqueName="[Range 2]" displayFolder="" count="0" memberValueDatatype="5" unbalanced="0"/>
    <cacheHierarchy uniqueName="[Range 2].[Oils and fats]" caption="Oils and fats" attribute="1" defaultMemberUniqueName="[Range 2].[Oils and fats].[All]" allUniqueName="[Range 2].[Oils and fats].[All]" dimensionUniqueName="[Range 2]" displayFolder="" count="0" memberValueDatatype="5" unbalanced="0"/>
    <cacheHierarchy uniqueName="[Range 2].[Fruits]" caption="Fruits" attribute="1" defaultMemberUniqueName="[Range 2].[Fruits].[All]" allUniqueName="[Range 2].[Fruits].[All]" dimensionUniqueName="[Range 2]" displayFolder="" count="0" memberValueDatatype="5" unbalanced="0"/>
    <cacheHierarchy uniqueName="[Range 2].[Vegetables]" caption="Vegetables" attribute="1" defaultMemberUniqueName="[Range 2].[Vegetables].[All]" allUniqueName="[Range 2].[Vegetables].[All]" dimensionUniqueName="[Range 2]" displayFolder="" count="0" memberValueDatatype="5" unbalanced="0"/>
    <cacheHierarchy uniqueName="[Range 2].[Pulses and products]" caption="Pulses and products" attribute="1" defaultMemberUniqueName="[Range 2].[Pulses and products].[All]" allUniqueName="[Range 2].[Pulses and products].[All]" dimensionUniqueName="[Range 2]" displayFolder="" count="0" memberValueDatatype="5" unbalanced="0"/>
    <cacheHierarchy uniqueName="[Range 2].[Sugar and Confectionery]" caption="Sugar and Confectionery" attribute="1" defaultMemberUniqueName="[Range 2].[Sugar and Confectionery].[All]" allUniqueName="[Range 2].[Sugar and Confectionery].[All]" dimensionUniqueName="[Range 2]" displayFolder="" count="0" memberValueDatatype="5" unbalanced="0"/>
    <cacheHierarchy uniqueName="[Range 2].[Spices]" caption="Spices" attribute="1" defaultMemberUniqueName="[Range 2].[Spices].[All]" allUniqueName="[Range 2].[Spices].[All]" dimensionUniqueName="[Range 2]" displayFolder="" count="0" memberValueDatatype="5" unbalanced="0"/>
    <cacheHierarchy uniqueName="[Range 2].[Non-alcoholic beverages]" caption="Non-alcoholic beverages" attribute="1" defaultMemberUniqueName="[Range 2].[Non-alcoholic beverages].[All]" allUniqueName="[Range 2].[Non-alcoholic beverages].[All]" dimensionUniqueName="[Range 2]" displayFolder="" count="0" memberValueDatatype="5" unbalanced="0"/>
    <cacheHierarchy uniqueName="[Range 2].[Prepared meals, snacks, sweets etc.]" caption="Prepared meals, snacks, sweets etc." attribute="1" defaultMemberUniqueName="[Range 2].[Prepared meals, snacks, sweets etc.].[All]" allUniqueName="[Range 2].[Prepared meals, snacks, sweets etc.].[All]" dimensionUniqueName="[Range 2]" displayFolder="" count="0" memberValueDatatype="5" unbalanced="0"/>
    <cacheHierarchy uniqueName="[Range 2].[Food and beverages]" caption="Food and beverages" attribute="1" defaultMemberUniqueName="[Range 2].[Food and beverages].[All]" allUniqueName="[Range 2].[Food and beverages].[All]" dimensionUniqueName="[Range 2]" displayFolder="" count="0" memberValueDatatype="5" unbalanced="0"/>
    <cacheHierarchy uniqueName="[Range 2].[Pan, tobacco and intoxicants]" caption="Pan, tobacco and intoxicants" attribute="1" defaultMemberUniqueName="[Range 2].[Pan, tobacco and intoxicants].[All]" allUniqueName="[Range 2].[Pan, tobacco and intoxicants].[All]" dimensionUniqueName="[Range 2]" displayFolder="" count="0" memberValueDatatype="5" unbalanced="0"/>
    <cacheHierarchy uniqueName="[Range 2].[energy basket]" caption="energy basket" attribute="1" defaultMemberUniqueName="[Range 2].[energy basket].[All]" allUniqueName="[Range 2].[energy basket].[All]" dimensionUniqueName="[Range 2]" displayFolder="" count="0" memberValueDatatype="5" unbalanced="0"/>
    <cacheHierarchy uniqueName="[Range 2].[Clothing]" caption="Clothing" attribute="1" defaultMemberUniqueName="[Range 2].[Clothing].[All]" allUniqueName="[Range 2].[Clothing].[All]" dimensionUniqueName="[Range 2]" displayFolder="" count="0" memberValueDatatype="5" unbalanced="0"/>
    <cacheHierarchy uniqueName="[Range 2].[Footwear]" caption="Footwear" attribute="1" defaultMemberUniqueName="[Range 2].[Footwear].[All]" allUniqueName="[Range 2].[Footwear].[All]" dimensionUniqueName="[Range 2]" displayFolder="" count="0" memberValueDatatype="5" unbalanced="0"/>
    <cacheHierarchy uniqueName="[Range 2].[Clothing and footwear]" caption="Clothing and footwear" attribute="1" defaultMemberUniqueName="[Range 2].[Clothing and footwear].[All]" allUniqueName="[Range 2].[Clothing and footwear].[All]" dimensionUniqueName="[Range 2]" displayFolder="" count="0" memberValueDatatype="5" unbalanced="0"/>
    <cacheHierarchy uniqueName="[Range 2].[Housing]" caption="Housing" attribute="1" defaultMemberUniqueName="[Range 2].[Housing].[All]" allUniqueName="[Range 2].[Housing].[All]" dimensionUniqueName="[Range 2]" displayFolder="" count="0" memberValueDatatype="5" unbalanced="0"/>
    <cacheHierarchy uniqueName="[Range 2].[Fuel and light]" caption="Fuel and light" attribute="1" defaultMemberUniqueName="[Range 2].[Fuel and light].[All]" allUniqueName="[Range 2].[Fuel and light].[All]" dimensionUniqueName="[Range 2]" displayFolder="" count="0" memberValueDatatype="5" unbalanced="0"/>
    <cacheHierarchy uniqueName="[Range 2].[transport basket]" caption="transport basket" attribute="1" defaultMemberUniqueName="[Range 2].[transport basket].[All]" allUniqueName="[Range 2].[transport basket].[All]" dimensionUniqueName="[Range 2]" displayFolder="" count="0" memberValueDatatype="5" unbalanced="0"/>
    <cacheHierarchy uniqueName="[Range 2].[Transport and communication]" caption="Transport and communication" attribute="1" defaultMemberUniqueName="[Range 2].[Transport and communication].[All]" allUniqueName="[Range 2].[Transport and communication].[All]" dimensionUniqueName="[Range 2]" displayFolder="" count="0" memberValueDatatype="5" unbalanced="0"/>
    <cacheHierarchy uniqueName="[Range 2].[Recreation and amusement]" caption="Recreation and amusement" attribute="1" defaultMemberUniqueName="[Range 2].[Recreation and amusement].[All]" allUniqueName="[Range 2].[Recreation and amusement].[All]" dimensionUniqueName="[Range 2]" displayFolder="" count="0" memberValueDatatype="5" unbalanced="0"/>
    <cacheHierarchy uniqueName="[Range 2].[health basket]" caption="health basket" attribute="1" defaultMemberUniqueName="[Range 2].[health basket].[All]" allUniqueName="[Range 2].[health basket].[All]" dimensionUniqueName="[Range 2]" displayFolder="" count="0" memberValueDatatype="5" unbalanced="0"/>
    <cacheHierarchy uniqueName="[Range 2].[Household goods and services]" caption="Household goods and services" attribute="1" defaultMemberUniqueName="[Range 2].[Household goods and services].[All]" allUniqueName="[Range 2].[Household goods and services].[All]" dimensionUniqueName="[Range 2]" displayFolder="" count="0" memberValueDatatype="5" unbalanced="0"/>
    <cacheHierarchy uniqueName="[Range 2].[Health]" caption="Health" attribute="1" defaultMemberUniqueName="[Range 2].[Health].[All]" allUniqueName="[Range 2].[Health].[All]" dimensionUniqueName="[Range 2]" displayFolder="" count="0" memberValueDatatype="5" unbalanced="0"/>
    <cacheHierarchy uniqueName="[Range 2].[Personal care and effects]" caption="Personal care and effects" attribute="1" defaultMemberUniqueName="[Range 2].[Personal care and effects].[All]" allUniqueName="[Range 2].[Personal care and effects].[All]" dimensionUniqueName="[Range 2]" displayFolder="" count="0" memberValueDatatype="5" unbalanced="0"/>
    <cacheHierarchy uniqueName="[Range 2].[education basket]" caption="education basket" attribute="1" defaultMemberUniqueName="[Range 2].[education basket].[All]" allUniqueName="[Range 2].[education basket].[All]" dimensionUniqueName="[Range 2]" displayFolder="" count="0" memberValueDatatype="5" unbalanced="0"/>
    <cacheHierarchy uniqueName="[Range 2].[Education]" caption="Education" attribute="1" defaultMemberUniqueName="[Range 2].[Education].[All]" allUniqueName="[Range 2].[Education].[All]" dimensionUniqueName="[Range 2]" displayFolder="" count="0" memberValueDatatype="5" unbalanced="0"/>
    <cacheHierarchy uniqueName="[Range 2].[Miscellaneous]" caption="Miscellaneous" attribute="1" defaultMemberUniqueName="[Range 2].[Miscellaneous].[All]" allUniqueName="[Range 2].[Miscellaneous].[All]" dimensionUniqueName="[Range 2]" displayFolder="" count="0" memberValueDatatype="5" unbalanced="0"/>
    <cacheHierarchy uniqueName="[Range 2].[General index]" caption="General index" attribute="1" defaultMemberUniqueName="[Range 2].[General index].[All]" allUniqueName="[Range 2].[General index].[All]" dimensionUniqueName="[Range 2]" displayFolder="" count="0" memberValueDatatype="5" unbalanced="0"/>
    <cacheHierarchy uniqueName="[Range 3].[Sector]" caption="Sector" attribute="1" defaultMemberUniqueName="[Range 3].[Sector].[All]" allUniqueName="[Range 3].[Sector].[All]" dimensionUniqueName="[Range 3]" displayFolder="" count="0" memberValueDatatype="130" unbalanced="0"/>
    <cacheHierarchy uniqueName="[Range 3].[Year]" caption="Year" attribute="1" defaultMemberUniqueName="[Range 3].[Year].[All]" allUniqueName="[Range 3].[Year].[All]" dimensionUniqueName="[Range 3]" displayFolder="" count="0" memberValueDatatype="20" unbalanced="0"/>
    <cacheHierarchy uniqueName="[Range 3].[Month]" caption="Month" attribute="1" defaultMemberUniqueName="[Range 3].[Month].[All]" allUniqueName="[Range 3].[Month].[All]" dimensionUniqueName="[Range 3]" displayFolder="" count="0" memberValueDatatype="130" unbalanced="0"/>
    <cacheHierarchy uniqueName="[Range 3].[month year]" caption="month year" attribute="1" defaultMemberUniqueName="[Range 3].[month year].[All]" allUniqueName="[Range 3].[month year].[All]" dimensionUniqueName="[Range 3]" displayFolder="" count="0" memberValueDatatype="130" unbalanced="0"/>
    <cacheHierarchy uniqueName="[Range 3].[Period]" caption="Period" attribute="1" defaultMemberUniqueName="[Range 3].[Period].[All]" allUniqueName="[Range 3].[Period].[All]" dimensionUniqueName="[Range 3]" displayFolder="" count="0" memberValueDatatype="130" unbalanced="0"/>
    <cacheHierarchy uniqueName="[Range 3].[food basket]" caption="food basket" attribute="1" defaultMemberUniqueName="[Range 3].[food basket].[All]" allUniqueName="[Range 3].[food basket].[All]" dimensionUniqueName="[Range 3]" displayFolder="" count="0" memberValueDatatype="5" unbalanced="0"/>
    <cacheHierarchy uniqueName="[Range 3].[Cereals and products]" caption="Cereals and products" attribute="1" defaultMemberUniqueName="[Range 3].[Cereals and products].[All]" allUniqueName="[Range 3].[Cereals and products].[All]" dimensionUniqueName="[Range 3]" displayFolder="" count="0" memberValueDatatype="5" unbalanced="0"/>
    <cacheHierarchy uniqueName="[Range 3].[Meat and fish]" caption="Meat and fish" attribute="1" defaultMemberUniqueName="[Range 3].[Meat and fish].[All]" allUniqueName="[Range 3].[Meat and fish].[All]" dimensionUniqueName="[Range 3]" displayFolder="" count="0" memberValueDatatype="5" unbalanced="0"/>
    <cacheHierarchy uniqueName="[Range 3].[Egg]" caption="Egg" attribute="1" defaultMemberUniqueName="[Range 3].[Egg].[All]" allUniqueName="[Range 3].[Egg].[All]" dimensionUniqueName="[Range 3]" displayFolder="" count="0" memberValueDatatype="5" unbalanced="0"/>
    <cacheHierarchy uniqueName="[Range 3].[Milk and products]" caption="Milk and products" attribute="1" defaultMemberUniqueName="[Range 3].[Milk and products].[All]" allUniqueName="[Range 3].[Milk and products].[All]" dimensionUniqueName="[Range 3]" displayFolder="" count="0" memberValueDatatype="5" unbalanced="0"/>
    <cacheHierarchy uniqueName="[Range 3].[Oils and fats]" caption="Oils and fats" attribute="1" defaultMemberUniqueName="[Range 3].[Oils and fats].[All]" allUniqueName="[Range 3].[Oils and fats].[All]" dimensionUniqueName="[Range 3]" displayFolder="" count="0" memberValueDatatype="5" unbalanced="0"/>
    <cacheHierarchy uniqueName="[Range 3].[Fruits]" caption="Fruits" attribute="1" defaultMemberUniqueName="[Range 3].[Fruits].[All]" allUniqueName="[Range 3].[Fruits].[All]" dimensionUniqueName="[Range 3]" displayFolder="" count="0" memberValueDatatype="5" unbalanced="0"/>
    <cacheHierarchy uniqueName="[Range 3].[Vegetables]" caption="Vegetables" attribute="1" defaultMemberUniqueName="[Range 3].[Vegetables].[All]" allUniqueName="[Range 3].[Vegetables].[All]" dimensionUniqueName="[Range 3]" displayFolder="" count="0" memberValueDatatype="5" unbalanced="0"/>
    <cacheHierarchy uniqueName="[Range 3].[Pulses and products]" caption="Pulses and products" attribute="1" defaultMemberUniqueName="[Range 3].[Pulses and products].[All]" allUniqueName="[Range 3].[Pulses and products].[All]" dimensionUniqueName="[Range 3]" displayFolder="" count="0" memberValueDatatype="5" unbalanced="0"/>
    <cacheHierarchy uniqueName="[Range 3].[Sugar and Confectionery]" caption="Sugar and Confectionery" attribute="1" defaultMemberUniqueName="[Range 3].[Sugar and Confectionery].[All]" allUniqueName="[Range 3].[Sugar and Confectionery].[All]" dimensionUniqueName="[Range 3]" displayFolder="" count="0" memberValueDatatype="5" unbalanced="0"/>
    <cacheHierarchy uniqueName="[Range 3].[Spices]" caption="Spices" attribute="1" defaultMemberUniqueName="[Range 3].[Spices].[All]" allUniqueName="[Range 3].[Spices].[All]" dimensionUniqueName="[Range 3]" displayFolder="" count="0" memberValueDatatype="5" unbalanced="0"/>
    <cacheHierarchy uniqueName="[Range 3].[Non-alcoholic beverages]" caption="Non-alcoholic beverages" attribute="1" defaultMemberUniqueName="[Range 3].[Non-alcoholic beverages].[All]" allUniqueName="[Range 3].[Non-alcoholic beverages].[All]" dimensionUniqueName="[Range 3]" displayFolder="" count="0" memberValueDatatype="5" unbalanced="0"/>
    <cacheHierarchy uniqueName="[Range 3].[Prepared meals, snacks, sweets etc.]" caption="Prepared meals, snacks, sweets etc." attribute="1" defaultMemberUniqueName="[Range 3].[Prepared meals, snacks, sweets etc.].[All]" allUniqueName="[Range 3].[Prepared meals, snacks, sweets etc.].[All]" dimensionUniqueName="[Range 3]" displayFolder="" count="0" memberValueDatatype="5" unbalanced="0"/>
    <cacheHierarchy uniqueName="[Range 3].[Food and beverages]" caption="Food and beverages" attribute="1" defaultMemberUniqueName="[Range 3].[Food and beverages].[All]" allUniqueName="[Range 3].[Food and beverages].[All]" dimensionUniqueName="[Range 3]" displayFolder="" count="0" memberValueDatatype="5" unbalanced="0"/>
    <cacheHierarchy uniqueName="[Range 3].[Pan, tobacco and intoxicants]" caption="Pan, tobacco and intoxicants" attribute="1" defaultMemberUniqueName="[Range 3].[Pan, tobacco and intoxicants].[All]" allUniqueName="[Range 3].[Pan, tobacco and intoxicants].[All]" dimensionUniqueName="[Range 3]" displayFolder="" count="0" memberValueDatatype="5" unbalanced="0"/>
    <cacheHierarchy uniqueName="[Range 3].[energy basket]" caption="energy basket" attribute="1" defaultMemberUniqueName="[Range 3].[energy basket].[All]" allUniqueName="[Range 3].[energy basket].[All]" dimensionUniqueName="[Range 3]" displayFolder="" count="0" memberValueDatatype="5" unbalanced="0"/>
    <cacheHierarchy uniqueName="[Range 3].[Clothing]" caption="Clothing" attribute="1" defaultMemberUniqueName="[Range 3].[Clothing].[All]" allUniqueName="[Range 3].[Clothing].[All]" dimensionUniqueName="[Range 3]" displayFolder="" count="0" memberValueDatatype="5" unbalanced="0"/>
    <cacheHierarchy uniqueName="[Range 3].[Footwear]" caption="Footwear" attribute="1" defaultMemberUniqueName="[Range 3].[Footwear].[All]" allUniqueName="[Range 3].[Footwear].[All]" dimensionUniqueName="[Range 3]" displayFolder="" count="0" memberValueDatatype="5" unbalanced="0"/>
    <cacheHierarchy uniqueName="[Range 3].[Clothing and footwear]" caption="Clothing and footwear" attribute="1" defaultMemberUniqueName="[Range 3].[Clothing and footwear].[All]" allUniqueName="[Range 3].[Clothing and footwear].[All]" dimensionUniqueName="[Range 3]" displayFolder="" count="0" memberValueDatatype="5" unbalanced="0"/>
    <cacheHierarchy uniqueName="[Range 3].[Housing]" caption="Housing" attribute="1" defaultMemberUniqueName="[Range 3].[Housing].[All]" allUniqueName="[Range 3].[Housing].[All]" dimensionUniqueName="[Range 3]" displayFolder="" count="0" memberValueDatatype="5" unbalanced="0"/>
    <cacheHierarchy uniqueName="[Range 3].[Fuel and light]" caption="Fuel and light" attribute="1" defaultMemberUniqueName="[Range 3].[Fuel and light].[All]" allUniqueName="[Range 3].[Fuel and light].[All]" dimensionUniqueName="[Range 3]" displayFolder="" count="0" memberValueDatatype="5" unbalanced="0"/>
    <cacheHierarchy uniqueName="[Range 3].[transport basket]" caption="transport basket" attribute="1" defaultMemberUniqueName="[Range 3].[transport basket].[All]" allUniqueName="[Range 3].[transport basket].[All]" dimensionUniqueName="[Range 3]" displayFolder="" count="0" memberValueDatatype="5" unbalanced="0"/>
    <cacheHierarchy uniqueName="[Range 3].[Transport and communication]" caption="Transport and communication" attribute="1" defaultMemberUniqueName="[Range 3].[Transport and communication].[All]" allUniqueName="[Range 3].[Transport and communication].[All]" dimensionUniqueName="[Range 3]" displayFolder="" count="0" memberValueDatatype="5" unbalanced="0"/>
    <cacheHierarchy uniqueName="[Range 3].[Recreation and amusement]" caption="Recreation and amusement" attribute="1" defaultMemberUniqueName="[Range 3].[Recreation and amusement].[All]" allUniqueName="[Range 3].[Recreation and amusement].[All]" dimensionUniqueName="[Range 3]" displayFolder="" count="0" memberValueDatatype="5" unbalanced="0"/>
    <cacheHierarchy uniqueName="[Range 3].[health basket]" caption="health basket" attribute="1" defaultMemberUniqueName="[Range 3].[health basket].[All]" allUniqueName="[Range 3].[health basket].[All]" dimensionUniqueName="[Range 3]" displayFolder="" count="0" memberValueDatatype="5" unbalanced="0"/>
    <cacheHierarchy uniqueName="[Range 3].[Household goods and services]" caption="Household goods and services" attribute="1" defaultMemberUniqueName="[Range 3].[Household goods and services].[All]" allUniqueName="[Range 3].[Household goods and services].[All]" dimensionUniqueName="[Range 3]" displayFolder="" count="0" memberValueDatatype="5" unbalanced="0"/>
    <cacheHierarchy uniqueName="[Range 3].[Health]" caption="Health" attribute="1" defaultMemberUniqueName="[Range 3].[Health].[All]" allUniqueName="[Range 3].[Health].[All]" dimensionUniqueName="[Range 3]" displayFolder="" count="0" memberValueDatatype="5" unbalanced="0"/>
    <cacheHierarchy uniqueName="[Range 3].[Personal care and effects]" caption="Personal care and effects" attribute="1" defaultMemberUniqueName="[Range 3].[Personal care and effects].[All]" allUniqueName="[Range 3].[Personal care and effects].[All]" dimensionUniqueName="[Range 3]" displayFolder="" count="0" memberValueDatatype="5" unbalanced="0"/>
    <cacheHierarchy uniqueName="[Range 3].[education basket]" caption="education basket" attribute="1" defaultMemberUniqueName="[Range 3].[education basket].[All]" allUniqueName="[Range 3].[education basket].[All]" dimensionUniqueName="[Range 3]" displayFolder="" count="0" memberValueDatatype="5" unbalanced="0"/>
    <cacheHierarchy uniqueName="[Range 3].[Education]" caption="Education" attribute="1" defaultMemberUniqueName="[Range 3].[Education].[All]" allUniqueName="[Range 3].[Education].[All]" dimensionUniqueName="[Range 3]" displayFolder="" count="0" memberValueDatatype="5" unbalanced="0"/>
    <cacheHierarchy uniqueName="[Range 3].[Miscellaneous]" caption="Miscellaneous" attribute="1" defaultMemberUniqueName="[Range 3].[Miscellaneous].[All]" allUniqueName="[Range 3].[Miscellaneous].[All]" dimensionUniqueName="[Range 3]" displayFolder="" count="0" memberValueDatatype="5" unbalanced="0"/>
    <cacheHierarchy uniqueName="[Range 3].[General index]" caption="General index" attribute="1" defaultMemberUniqueName="[Range 3].[General index].[All]" allUniqueName="[Range 3].[General index].[All]" dimensionUniqueName="[Range 3]" displayFolder="" count="0" memberValueDatatype="5" unbalanced="0"/>
    <cacheHierarchy uniqueName="[Range 4].[Sector]" caption="Sector" attribute="1" defaultMemberUniqueName="[Range 4].[Sector].[All]" allUniqueName="[Range 4].[Sector].[All]" dimensionUniqueName="[Range 4]" displayFolder="" count="0" memberValueDatatype="130" unbalanced="0"/>
    <cacheHierarchy uniqueName="[Range 4].[Year]" caption="Year" attribute="1" defaultMemberUniqueName="[Range 4].[Year].[All]" allUniqueName="[Range 4].[Year].[All]" dimensionUniqueName="[Range 4]" displayFolder="" count="2" memberValueDatatype="20" unbalanced="0">
      <fieldsUsage count="2">
        <fieldUsage x="-1"/>
        <fieldUsage x="0"/>
      </fieldsUsage>
    </cacheHierarchy>
    <cacheHierarchy uniqueName="[Range 4].[Month]" caption="Month" attribute="1" defaultMemberUniqueName="[Range 4].[Month].[All]" allUniqueName="[Range 4].[Month].[All]" dimensionUniqueName="[Range 4]" displayFolder="" count="2" memberValueDatatype="130" unbalanced="0">
      <fieldsUsage count="2">
        <fieldUsage x="-1"/>
        <fieldUsage x="1"/>
      </fieldsUsage>
    </cacheHierarchy>
    <cacheHierarchy uniqueName="[Range 4].[month year]" caption="month year" attribute="1" defaultMemberUniqueName="[Range 4].[month year].[All]" allUniqueName="[Range 4].[month year].[All]" dimensionUniqueName="[Range 4]" displayFolder="" count="0" memberValueDatatype="130" unbalanced="0"/>
    <cacheHierarchy uniqueName="[Range 4].[food basket]" caption="food basket" attribute="1" defaultMemberUniqueName="[Range 4].[food basket].[All]" allUniqueName="[Range 4].[food basket].[All]" dimensionUniqueName="[Range 4]" displayFolder="" count="0" memberValueDatatype="5" unbalanced="0"/>
    <cacheHierarchy uniqueName="[Range 4].[Cereals and products]" caption="Cereals and products" attribute="1" defaultMemberUniqueName="[Range 4].[Cereals and products].[All]" allUniqueName="[Range 4].[Cereals and products].[All]" dimensionUniqueName="[Range 4]" displayFolder="" count="0" memberValueDatatype="5" unbalanced="0"/>
    <cacheHierarchy uniqueName="[Range 4].[Meat and fish]" caption="Meat and fish" attribute="1" defaultMemberUniqueName="[Range 4].[Meat and fish].[All]" allUniqueName="[Range 4].[Meat and fish].[All]" dimensionUniqueName="[Range 4]" displayFolder="" count="0" memberValueDatatype="5" unbalanced="0"/>
    <cacheHierarchy uniqueName="[Range 4].[Egg]" caption="Egg" attribute="1" defaultMemberUniqueName="[Range 4].[Egg].[All]" allUniqueName="[Range 4].[Egg].[All]" dimensionUniqueName="[Range 4]" displayFolder="" count="0" memberValueDatatype="5" unbalanced="0"/>
    <cacheHierarchy uniqueName="[Range 4].[Milk and products]" caption="Milk and products" attribute="1" defaultMemberUniqueName="[Range 4].[Milk and products].[All]" allUniqueName="[Range 4].[Milk and products].[All]" dimensionUniqueName="[Range 4]" displayFolder="" count="0" memberValueDatatype="5" unbalanced="0"/>
    <cacheHierarchy uniqueName="[Range 4].[Oils and fats]" caption="Oils and fats" attribute="1" defaultMemberUniqueName="[Range 4].[Oils and fats].[All]" allUniqueName="[Range 4].[Oils and fats].[All]" dimensionUniqueName="[Range 4]" displayFolder="" count="0" memberValueDatatype="5" unbalanced="0"/>
    <cacheHierarchy uniqueName="[Range 4].[Fruits]" caption="Fruits" attribute="1" defaultMemberUniqueName="[Range 4].[Fruits].[All]" allUniqueName="[Range 4].[Fruits].[All]" dimensionUniqueName="[Range 4]" displayFolder="" count="0" memberValueDatatype="5" unbalanced="0"/>
    <cacheHierarchy uniqueName="[Range 4].[Vegetables]" caption="Vegetables" attribute="1" defaultMemberUniqueName="[Range 4].[Vegetables].[All]" allUniqueName="[Range 4].[Vegetables].[All]" dimensionUniqueName="[Range 4]" displayFolder="" count="0" memberValueDatatype="5" unbalanced="0"/>
    <cacheHierarchy uniqueName="[Range 4].[Pulses and products]" caption="Pulses and products" attribute="1" defaultMemberUniqueName="[Range 4].[Pulses and products].[All]" allUniqueName="[Range 4].[Pulses and products].[All]" dimensionUniqueName="[Range 4]" displayFolder="" count="0" memberValueDatatype="5" unbalanced="0"/>
    <cacheHierarchy uniqueName="[Range 4].[Sugar and Confectionery]" caption="Sugar and Confectionery" attribute="1" defaultMemberUniqueName="[Range 4].[Sugar and Confectionery].[All]" allUniqueName="[Range 4].[Sugar and Confectionery].[All]" dimensionUniqueName="[Range 4]" displayFolder="" count="0" memberValueDatatype="5" unbalanced="0"/>
    <cacheHierarchy uniqueName="[Range 4].[Spices]" caption="Spices" attribute="1" defaultMemberUniqueName="[Range 4].[Spices].[All]" allUniqueName="[Range 4].[Spices].[All]" dimensionUniqueName="[Range 4]" displayFolder="" count="0" memberValueDatatype="5" unbalanced="0"/>
    <cacheHierarchy uniqueName="[Range 4].[Non-alcoholic beverages]" caption="Non-alcoholic beverages" attribute="1" defaultMemberUniqueName="[Range 4].[Non-alcoholic beverages].[All]" allUniqueName="[Range 4].[Non-alcoholic beverages].[All]" dimensionUniqueName="[Range 4]" displayFolder="" count="0" memberValueDatatype="5" unbalanced="0"/>
    <cacheHierarchy uniqueName="[Range 4].[Prepared meals, snacks, sweets etc.]" caption="Prepared meals, snacks, sweets etc." attribute="1" defaultMemberUniqueName="[Range 4].[Prepared meals, snacks, sweets etc.].[All]" allUniqueName="[Range 4].[Prepared meals, snacks, sweets etc.].[All]" dimensionUniqueName="[Range 4]" displayFolder="" count="0" memberValueDatatype="5" unbalanced="0"/>
    <cacheHierarchy uniqueName="[Range 4].[Food and beverages]" caption="Food and beverages" attribute="1" defaultMemberUniqueName="[Range 4].[Food and beverages].[All]" allUniqueName="[Range 4].[Food and beverages].[All]" dimensionUniqueName="[Range 4]" displayFolder="" count="0" memberValueDatatype="5" unbalanced="0"/>
    <cacheHierarchy uniqueName="[Range 4].[Pan, tobacco and intoxicants]" caption="Pan, tobacco and intoxicants" attribute="1" defaultMemberUniqueName="[Range 4].[Pan, tobacco and intoxicants].[All]" allUniqueName="[Range 4].[Pan, tobacco and intoxicants].[All]" dimensionUniqueName="[Range 4]" displayFolder="" count="0" memberValueDatatype="5" unbalanced="0"/>
    <cacheHierarchy uniqueName="[Range 4].[energy basket]" caption="energy basket" attribute="1" defaultMemberUniqueName="[Range 4].[energy basket].[All]" allUniqueName="[Range 4].[energy basket].[All]" dimensionUniqueName="[Range 4]" displayFolder="" count="0" memberValueDatatype="5" unbalanced="0"/>
    <cacheHierarchy uniqueName="[Range 4].[Clothing]" caption="Clothing" attribute="1" defaultMemberUniqueName="[Range 4].[Clothing].[All]" allUniqueName="[Range 4].[Clothing].[All]" dimensionUniqueName="[Range 4]" displayFolder="" count="0" memberValueDatatype="5" unbalanced="0"/>
    <cacheHierarchy uniqueName="[Range 4].[Footwear]" caption="Footwear" attribute="1" defaultMemberUniqueName="[Range 4].[Footwear].[All]" allUniqueName="[Range 4].[Footwear].[All]" dimensionUniqueName="[Range 4]" displayFolder="" count="0" memberValueDatatype="5" unbalanced="0"/>
    <cacheHierarchy uniqueName="[Range 4].[Clothing and footwear]" caption="Clothing and footwear" attribute="1" defaultMemberUniqueName="[Range 4].[Clothing and footwear].[All]" allUniqueName="[Range 4].[Clothing and footwear].[All]" dimensionUniqueName="[Range 4]" displayFolder="" count="0" memberValueDatatype="5" unbalanced="0"/>
    <cacheHierarchy uniqueName="[Range 4].[Housing]" caption="Housing" attribute="1" defaultMemberUniqueName="[Range 4].[Housing].[All]" allUniqueName="[Range 4].[Housing].[All]" dimensionUniqueName="[Range 4]" displayFolder="" count="0" memberValueDatatype="5" unbalanced="0"/>
    <cacheHierarchy uniqueName="[Range 4].[Fuel and light]" caption="Fuel and light" attribute="1" defaultMemberUniqueName="[Range 4].[Fuel and light].[All]" allUniqueName="[Range 4].[Fuel and light].[All]" dimensionUniqueName="[Range 4]" displayFolder="" count="0" memberValueDatatype="5" unbalanced="0"/>
    <cacheHierarchy uniqueName="[Range 4].[transport basket]" caption="transport basket" attribute="1" defaultMemberUniqueName="[Range 4].[transport basket].[All]" allUniqueName="[Range 4].[transport basket].[All]" dimensionUniqueName="[Range 4]" displayFolder="" count="0" memberValueDatatype="5" unbalanced="0"/>
    <cacheHierarchy uniqueName="[Range 4].[Transport and communication]" caption="Transport and communication" attribute="1" defaultMemberUniqueName="[Range 4].[Transport and communication].[All]" allUniqueName="[Range 4].[Transport and communication].[All]" dimensionUniqueName="[Range 4]" displayFolder="" count="0" memberValueDatatype="5" unbalanced="0"/>
    <cacheHierarchy uniqueName="[Range 4].[Recreation and amusement]" caption="Recreation and amusement" attribute="1" defaultMemberUniqueName="[Range 4].[Recreation and amusement].[All]" allUniqueName="[Range 4].[Recreation and amusement].[All]" dimensionUniqueName="[Range 4]" displayFolder="" count="0" memberValueDatatype="5" unbalanced="0"/>
    <cacheHierarchy uniqueName="[Range 4].[health basket]" caption="health basket" attribute="1" defaultMemberUniqueName="[Range 4].[health basket].[All]" allUniqueName="[Range 4].[health basket].[All]" dimensionUniqueName="[Range 4]" displayFolder="" count="0" memberValueDatatype="5" unbalanced="0"/>
    <cacheHierarchy uniqueName="[Range 4].[Household goods and services]" caption="Household goods and services" attribute="1" defaultMemberUniqueName="[Range 4].[Household goods and services].[All]" allUniqueName="[Range 4].[Household goods and services].[All]" dimensionUniqueName="[Range 4]" displayFolder="" count="0" memberValueDatatype="5" unbalanced="0"/>
    <cacheHierarchy uniqueName="[Range 4].[Health]" caption="Health" attribute="1" defaultMemberUniqueName="[Range 4].[Health].[All]" allUniqueName="[Range 4].[Health].[All]" dimensionUniqueName="[Range 4]" displayFolder="" count="0" memberValueDatatype="5" unbalanced="0"/>
    <cacheHierarchy uniqueName="[Range 4].[Personal care and effects]" caption="Personal care and effects" attribute="1" defaultMemberUniqueName="[Range 4].[Personal care and effects].[All]" allUniqueName="[Range 4].[Personal care and effects].[All]" dimensionUniqueName="[Range 4]" displayFolder="" count="0" memberValueDatatype="5" unbalanced="0"/>
    <cacheHierarchy uniqueName="[Range 4].[education basket]" caption="education basket" attribute="1" defaultMemberUniqueName="[Range 4].[education basket].[All]" allUniqueName="[Range 4].[education basket].[All]" dimensionUniqueName="[Range 4]" displayFolder="" count="0" memberValueDatatype="5" unbalanced="0"/>
    <cacheHierarchy uniqueName="[Range 4].[Education]" caption="Education" attribute="1" defaultMemberUniqueName="[Range 4].[Education].[All]" allUniqueName="[Range 4].[Education].[All]" dimensionUniqueName="[Range 4]" displayFolder="" count="0" memberValueDatatype="5" unbalanced="0"/>
    <cacheHierarchy uniqueName="[Range 4].[Miscellaneous]" caption="Miscellaneous" attribute="1" defaultMemberUniqueName="[Range 4].[Miscellaneous].[All]" allUniqueName="[Range 4].[Miscellaneous].[All]" dimensionUniqueName="[Range 4]" displayFolder="" count="0" memberValueDatatype="5" unbalanced="0"/>
    <cacheHierarchy uniqueName="[Range 4].[General index]" caption="General index" attribute="1" defaultMemberUniqueName="[Range 4].[General index].[All]" allUniqueName="[Range 4].[General index].[All]" dimensionUniqueName="[Range 4]" displayFolder="" count="0" memberValueDatatype="5" unbalanced="0"/>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Range 3]" caption="__XL_Count Range 3" measure="1" displayFolder="" measureGroup="Range 3" count="0" hidden="1"/>
    <cacheHierarchy uniqueName="[Measures].[__XL_Count Range 4]" caption="__XL_Count Range 4" measure="1" displayFolder="" measureGroup="Range 4" count="0" hidden="1"/>
    <cacheHierarchy uniqueName="[Measures].[__No measures defined]" caption="__No measures defined" measure="1" displayFolder="" count="0" hidden="1"/>
    <cacheHierarchy uniqueName="[Measures].[Sum of food basket]" caption="Sum of food basket" measure="1" displayFolder="" measureGroup="Range 1" count="0" hidden="1">
      <extLst>
        <ext xmlns:x15="http://schemas.microsoft.com/office/spreadsheetml/2010/11/main" uri="{B97F6D7D-B522-45F9-BDA1-12C45D357490}">
          <x15:cacheHierarchy aggregatedColumn="3"/>
        </ext>
      </extLst>
    </cacheHierarchy>
    <cacheHierarchy uniqueName="[Measures].[Sum of energy basket]" caption="Sum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Sum of transport basket]" caption="Sum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Sum of health basket]" caption="Sum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Sum of education basket]" caption="Sum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Average of food basket]" caption="Average of food basket" measure="1" displayFolder="" measureGroup="Range 1" count="0" hidden="1">
      <extLst>
        <ext xmlns:x15="http://schemas.microsoft.com/office/spreadsheetml/2010/11/main" uri="{B97F6D7D-B522-45F9-BDA1-12C45D357490}">
          <x15:cacheHierarchy aggregatedColumn="3"/>
        </ext>
      </extLst>
    </cacheHierarchy>
    <cacheHierarchy uniqueName="[Measures].[Average of energy basket]" caption="Average of energy basket" measure="1" displayFolder="" measureGroup="Range 1" count="0" hidden="1">
      <extLst>
        <ext xmlns:x15="http://schemas.microsoft.com/office/spreadsheetml/2010/11/main" uri="{B97F6D7D-B522-45F9-BDA1-12C45D357490}">
          <x15:cacheHierarchy aggregatedColumn="18"/>
        </ext>
      </extLst>
    </cacheHierarchy>
    <cacheHierarchy uniqueName="[Measures].[Average of transport basket]" caption="Average of transport basket" measure="1" displayFolder="" measureGroup="Range 1" count="0" hidden="1">
      <extLst>
        <ext xmlns:x15="http://schemas.microsoft.com/office/spreadsheetml/2010/11/main" uri="{B97F6D7D-B522-45F9-BDA1-12C45D357490}">
          <x15:cacheHierarchy aggregatedColumn="24"/>
        </ext>
      </extLst>
    </cacheHierarchy>
    <cacheHierarchy uniqueName="[Measures].[Average of health basket]" caption="Average of health basket" measure="1" displayFolder="" measureGroup="Range 1" count="0" hidden="1">
      <extLst>
        <ext xmlns:x15="http://schemas.microsoft.com/office/spreadsheetml/2010/11/main" uri="{B97F6D7D-B522-45F9-BDA1-12C45D357490}">
          <x15:cacheHierarchy aggregatedColumn="27"/>
        </ext>
      </extLst>
    </cacheHierarchy>
    <cacheHierarchy uniqueName="[Measures].[Average of education basket]" caption="Average of education basket" measure="1" displayFolder="" measureGroup="Range 1" count="0" hidden="1">
      <extLst>
        <ext xmlns:x15="http://schemas.microsoft.com/office/spreadsheetml/2010/11/main" uri="{B97F6D7D-B522-45F9-BDA1-12C45D357490}">
          <x15:cacheHierarchy aggregatedColumn="31"/>
        </ext>
      </extLst>
    </cacheHierarchy>
    <cacheHierarchy uniqueName="[Measures].[Sum of Year 2]" caption="Sum of Year 2" measure="1" displayFolder="" measureGroup="Range 1" count="0" hidden="1">
      <extLst>
        <ext xmlns:x15="http://schemas.microsoft.com/office/spreadsheetml/2010/11/main" uri="{B97F6D7D-B522-45F9-BDA1-12C45D357490}">
          <x15:cacheHierarchy aggregatedColumn="1"/>
        </ext>
      </extLst>
    </cacheHierarchy>
    <cacheHierarchy uniqueName="[Measures].[Average of Year]" caption="Average of Year" measure="1" displayFolder="" measureGroup="Range 1" count="0" hidden="1">
      <extLst>
        <ext xmlns:x15="http://schemas.microsoft.com/office/spreadsheetml/2010/11/main" uri="{B97F6D7D-B522-45F9-BDA1-12C45D357490}">
          <x15:cacheHierarchy aggregatedColumn="1"/>
        </ext>
      </extLst>
    </cacheHierarchy>
    <cacheHierarchy uniqueName="[Measures].[Distinct Count of Year]" caption="Distinct Count of Year" measure="1" displayFolder="" measureGroup="Range 1" count="0" hidden="1">
      <extLst>
        <ext xmlns:x15="http://schemas.microsoft.com/office/spreadsheetml/2010/11/main" uri="{B97F6D7D-B522-45F9-BDA1-12C45D357490}">
          <x15:cacheHierarchy aggregatedColumn="1"/>
        </ext>
      </extLst>
    </cacheHierarchy>
    <cacheHierarchy uniqueName="[Measures].[Sum of General index]" caption="Sum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Average of General index]" caption="Average of General index" measure="1" displayFolder="" measureGroup="Range 1" count="0" hidden="1">
      <extLst>
        <ext xmlns:x15="http://schemas.microsoft.com/office/spreadsheetml/2010/11/main" uri="{B97F6D7D-B522-45F9-BDA1-12C45D357490}">
          <x15:cacheHierarchy aggregatedColumn="34"/>
        </ext>
      </extLst>
    </cacheHierarchy>
    <cacheHierarchy uniqueName="[Measures].[Sum of Cereals and products 2]" caption="Sum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Average of Cereals and products 2]" caption="Average of Cereals and products 2" measure="1" displayFolder="" measureGroup="Range 2" count="0" hidden="1">
      <extLst>
        <ext xmlns:x15="http://schemas.microsoft.com/office/spreadsheetml/2010/11/main" uri="{B97F6D7D-B522-45F9-BDA1-12C45D357490}">
          <x15:cacheHierarchy aggregatedColumn="40"/>
        </ext>
      </extLst>
    </cacheHierarchy>
    <cacheHierarchy uniqueName="[Measures].[Sum of Meat and fish]" caption="Sum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Average of Meat and fish]" caption="Average of Meat and fish" measure="1" displayFolder="" measureGroup="Range 2" count="0" hidden="1">
      <extLst>
        <ext xmlns:x15="http://schemas.microsoft.com/office/spreadsheetml/2010/11/main" uri="{B97F6D7D-B522-45F9-BDA1-12C45D357490}">
          <x15:cacheHierarchy aggregatedColumn="41"/>
        </ext>
      </extLst>
    </cacheHierarchy>
    <cacheHierarchy uniqueName="[Measures].[Sum of Egg]" caption="Sum of Egg" measure="1" displayFolder="" measureGroup="Range 2" count="0" hidden="1">
      <extLst>
        <ext xmlns:x15="http://schemas.microsoft.com/office/spreadsheetml/2010/11/main" uri="{B97F6D7D-B522-45F9-BDA1-12C45D357490}">
          <x15:cacheHierarchy aggregatedColumn="42"/>
        </ext>
      </extLst>
    </cacheHierarchy>
    <cacheHierarchy uniqueName="[Measures].[Average of Egg]" caption="Average of Egg" measure="1" displayFolder="" measureGroup="Range 2" count="0" hidden="1">
      <extLst>
        <ext xmlns:x15="http://schemas.microsoft.com/office/spreadsheetml/2010/11/main" uri="{B97F6D7D-B522-45F9-BDA1-12C45D357490}">
          <x15:cacheHierarchy aggregatedColumn="42"/>
        </ext>
      </extLst>
    </cacheHierarchy>
    <cacheHierarchy uniqueName="[Measures].[Sum of Milk and products]" caption="Sum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Average of Milk and products]" caption="Average of Milk and products" measure="1" displayFolder="" measureGroup="Range 2" count="0" hidden="1">
      <extLst>
        <ext xmlns:x15="http://schemas.microsoft.com/office/spreadsheetml/2010/11/main" uri="{B97F6D7D-B522-45F9-BDA1-12C45D357490}">
          <x15:cacheHierarchy aggregatedColumn="43"/>
        </ext>
      </extLst>
    </cacheHierarchy>
    <cacheHierarchy uniqueName="[Measures].[Sum of Oils and fats]" caption="Sum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Average of Oils and fats]" caption="Average of Oils and fats" measure="1" displayFolder="" measureGroup="Range 2" count="0" hidden="1">
      <extLst>
        <ext xmlns:x15="http://schemas.microsoft.com/office/spreadsheetml/2010/11/main" uri="{B97F6D7D-B522-45F9-BDA1-12C45D357490}">
          <x15:cacheHierarchy aggregatedColumn="44"/>
        </ext>
      </extLst>
    </cacheHierarchy>
    <cacheHierarchy uniqueName="[Measures].[Sum of Fruits]" caption="Sum of Fruits" measure="1" displayFolder="" measureGroup="Range 2" count="0" hidden="1">
      <extLst>
        <ext xmlns:x15="http://schemas.microsoft.com/office/spreadsheetml/2010/11/main" uri="{B97F6D7D-B522-45F9-BDA1-12C45D357490}">
          <x15:cacheHierarchy aggregatedColumn="45"/>
        </ext>
      </extLst>
    </cacheHierarchy>
    <cacheHierarchy uniqueName="[Measures].[Average of Fruits]" caption="Average of Fruits" measure="1" displayFolder="" measureGroup="Range 2" count="0" hidden="1">
      <extLst>
        <ext xmlns:x15="http://schemas.microsoft.com/office/spreadsheetml/2010/11/main" uri="{B97F6D7D-B522-45F9-BDA1-12C45D357490}">
          <x15:cacheHierarchy aggregatedColumn="45"/>
        </ext>
      </extLst>
    </cacheHierarchy>
    <cacheHierarchy uniqueName="[Measures].[Sum of Vegetables]" caption="Sum of Vegetables" measure="1" displayFolder="" measureGroup="Range 2" count="0" hidden="1">
      <extLst>
        <ext xmlns:x15="http://schemas.microsoft.com/office/spreadsheetml/2010/11/main" uri="{B97F6D7D-B522-45F9-BDA1-12C45D357490}">
          <x15:cacheHierarchy aggregatedColumn="46"/>
        </ext>
      </extLst>
    </cacheHierarchy>
    <cacheHierarchy uniqueName="[Measures].[Average of Vegetables]" caption="Average of Vegetables" measure="1" displayFolder="" measureGroup="Range 2" count="0" hidden="1">
      <extLst>
        <ext xmlns:x15="http://schemas.microsoft.com/office/spreadsheetml/2010/11/main" uri="{B97F6D7D-B522-45F9-BDA1-12C45D357490}">
          <x15:cacheHierarchy aggregatedColumn="46"/>
        </ext>
      </extLst>
    </cacheHierarchy>
    <cacheHierarchy uniqueName="[Measures].[Sum of Pulses and products]" caption="Sum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Average of Pulses and products]" caption="Average of Pulses and products" measure="1" displayFolder="" measureGroup="Range 2" count="0" hidden="1">
      <extLst>
        <ext xmlns:x15="http://schemas.microsoft.com/office/spreadsheetml/2010/11/main" uri="{B97F6D7D-B522-45F9-BDA1-12C45D357490}">
          <x15:cacheHierarchy aggregatedColumn="47"/>
        </ext>
      </extLst>
    </cacheHierarchy>
    <cacheHierarchy uniqueName="[Measures].[Sum of Sugar and Confectionery]" caption="Sum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Average of Sugar and Confectionery]" caption="Average of Sugar and Confectionery" measure="1" displayFolder="" measureGroup="Range 2" count="0" hidden="1">
      <extLst>
        <ext xmlns:x15="http://schemas.microsoft.com/office/spreadsheetml/2010/11/main" uri="{B97F6D7D-B522-45F9-BDA1-12C45D357490}">
          <x15:cacheHierarchy aggregatedColumn="48"/>
        </ext>
      </extLst>
    </cacheHierarchy>
    <cacheHierarchy uniqueName="[Measures].[Sum of Spices]" caption="Sum of Spices" measure="1" displayFolder="" measureGroup="Range 2" count="0" hidden="1">
      <extLst>
        <ext xmlns:x15="http://schemas.microsoft.com/office/spreadsheetml/2010/11/main" uri="{B97F6D7D-B522-45F9-BDA1-12C45D357490}">
          <x15:cacheHierarchy aggregatedColumn="49"/>
        </ext>
      </extLst>
    </cacheHierarchy>
    <cacheHierarchy uniqueName="[Measures].[Average of Spices]" caption="Average of Spices" measure="1" displayFolder="" measureGroup="Range 2" count="0" hidden="1">
      <extLst>
        <ext xmlns:x15="http://schemas.microsoft.com/office/spreadsheetml/2010/11/main" uri="{B97F6D7D-B522-45F9-BDA1-12C45D357490}">
          <x15:cacheHierarchy aggregatedColumn="49"/>
        </ext>
      </extLst>
    </cacheHierarchy>
    <cacheHierarchy uniqueName="[Measures].[Sum of Non-alcoholic beverages]" caption="Sum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Sum of Prepared meals, snacks, sweets etc.]" caption="Sum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Average of Non-alcoholic beverages]" caption="Average of Non-alcoholic beverages" measure="1" displayFolder="" measureGroup="Range 2" count="0" hidden="1">
      <extLst>
        <ext xmlns:x15="http://schemas.microsoft.com/office/spreadsheetml/2010/11/main" uri="{B97F6D7D-B522-45F9-BDA1-12C45D357490}">
          <x15:cacheHierarchy aggregatedColumn="50"/>
        </ext>
      </extLst>
    </cacheHierarchy>
    <cacheHierarchy uniqueName="[Measures].[Average of Prepared meals, snacks, sweets etc.]" caption="Average of Prepared meals, snacks, sweets etc." measure="1" displayFolder="" measureGroup="Range 2" count="0" hidden="1">
      <extLst>
        <ext xmlns:x15="http://schemas.microsoft.com/office/spreadsheetml/2010/11/main" uri="{B97F6D7D-B522-45F9-BDA1-12C45D357490}">
          <x15:cacheHierarchy aggregatedColumn="51"/>
        </ext>
      </extLst>
    </cacheHierarchy>
    <cacheHierarchy uniqueName="[Measures].[Sum of Food and beverages]" caption="Sum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Average of Food and beverages]" caption="Average of Food and beverages" measure="1" displayFolder="" measureGroup="Range 2" count="0" hidden="1">
      <extLst>
        <ext xmlns:x15="http://schemas.microsoft.com/office/spreadsheetml/2010/11/main" uri="{B97F6D7D-B522-45F9-BDA1-12C45D357490}">
          <x15:cacheHierarchy aggregatedColumn="52"/>
        </ext>
      </extLst>
    </cacheHierarchy>
    <cacheHierarchy uniqueName="[Measures].[Sum of Pan, tobacco and intoxicants]" caption="Sum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Average of Pan, tobacco and intoxicants]" caption="Average of Pan, tobacco and intoxicants" measure="1" displayFolder="" measureGroup="Range 2" count="0" hidden="1">
      <extLst>
        <ext xmlns:x15="http://schemas.microsoft.com/office/spreadsheetml/2010/11/main" uri="{B97F6D7D-B522-45F9-BDA1-12C45D357490}">
          <x15:cacheHierarchy aggregatedColumn="53"/>
        </ext>
      </extLst>
    </cacheHierarchy>
    <cacheHierarchy uniqueName="[Measures].[Sum of food basket 2]" caption="Sum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Average of food basket 2]" caption="Average of food basket 2" measure="1" displayFolder="" measureGroup="Range 3" count="0" hidden="1">
      <extLst>
        <ext xmlns:x15="http://schemas.microsoft.com/office/spreadsheetml/2010/11/main" uri="{B97F6D7D-B522-45F9-BDA1-12C45D357490}">
          <x15:cacheHierarchy aggregatedColumn="76"/>
        </ext>
      </extLst>
    </cacheHierarchy>
    <cacheHierarchy uniqueName="[Measures].[Sum of energy basket 2]" caption="Sum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Average of energy basket 2]" caption="Average of energy basket 2" measure="1" displayFolder="" measureGroup="Range 3" count="0" hidden="1">
      <extLst>
        <ext xmlns:x15="http://schemas.microsoft.com/office/spreadsheetml/2010/11/main" uri="{B97F6D7D-B522-45F9-BDA1-12C45D357490}">
          <x15:cacheHierarchy aggregatedColumn="91"/>
        </ext>
      </extLst>
    </cacheHierarchy>
    <cacheHierarchy uniqueName="[Measures].[Sum of transport basket 2]" caption="Sum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Average of transport basket 2]" caption="Average of transport basket 2" measure="1" displayFolder="" measureGroup="Range 3" count="0" hidden="1">
      <extLst>
        <ext xmlns:x15="http://schemas.microsoft.com/office/spreadsheetml/2010/11/main" uri="{B97F6D7D-B522-45F9-BDA1-12C45D357490}">
          <x15:cacheHierarchy aggregatedColumn="97"/>
        </ext>
      </extLst>
    </cacheHierarchy>
    <cacheHierarchy uniqueName="[Measures].[Sum of education basket 2]" caption="Sum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Average of education basket 2]" caption="Average of education basket 2" measure="1" displayFolder="" measureGroup="Range 3" count="0" hidden="1">
      <extLst>
        <ext xmlns:x15="http://schemas.microsoft.com/office/spreadsheetml/2010/11/main" uri="{B97F6D7D-B522-45F9-BDA1-12C45D357490}">
          <x15:cacheHierarchy aggregatedColumn="104"/>
        </ext>
      </extLst>
    </cacheHierarchy>
    <cacheHierarchy uniqueName="[Measures].[Sum of health basket 2]" caption="Sum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Average of health basket 2]" caption="Average of health basket 2" measure="1" displayFolder="" measureGroup="Range 3" count="0" hidden="1">
      <extLst>
        <ext xmlns:x15="http://schemas.microsoft.com/office/spreadsheetml/2010/11/main" uri="{B97F6D7D-B522-45F9-BDA1-12C45D357490}">
          <x15:cacheHierarchy aggregatedColumn="100"/>
        </ext>
      </extLst>
    </cacheHierarchy>
    <cacheHierarchy uniqueName="[Measures].[Sum of Year 3]" caption="Sum of Year 3" measure="1" displayFolder="" measureGroup="Range 4" count="0" hidden="1">
      <extLst>
        <ext xmlns:x15="http://schemas.microsoft.com/office/spreadsheetml/2010/11/main" uri="{B97F6D7D-B522-45F9-BDA1-12C45D357490}">
          <x15:cacheHierarchy aggregatedColumn="109"/>
        </ext>
      </extLst>
    </cacheHierarchy>
    <cacheHierarchy uniqueName="[Measures].[Sum of Oils and fats 2]" caption="Sum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Average of Oils and fats 2]" caption="Average of Oils and fats 2" measure="1" displayFolder="" measureGroup="Range 4" count="0" hidden="1">
      <extLst>
        <ext xmlns:x15="http://schemas.microsoft.com/office/spreadsheetml/2010/11/main" uri="{B97F6D7D-B522-45F9-BDA1-12C45D357490}">
          <x15:cacheHierarchy aggregatedColumn="117"/>
        </ext>
      </extLst>
    </cacheHierarchy>
    <cacheHierarchy uniqueName="[Measures].[Sum of food basket 3]" caption="Sum of food basket 3" measure="1" displayFolder="" measureGroup="Range 4" count="0" hidden="1">
      <extLst>
        <ext xmlns:x15="http://schemas.microsoft.com/office/spreadsheetml/2010/11/main" uri="{B97F6D7D-B522-45F9-BDA1-12C45D357490}">
          <x15:cacheHierarchy aggregatedColumn="112"/>
        </ext>
      </extLst>
    </cacheHierarchy>
    <cacheHierarchy uniqueName="[Measures].[Average of food basket 3]" caption="Average of food basket 3" measure="1" displayFolder="" measureGroup="Range 4" count="0" oneField="1" hidden="1">
      <fieldsUsage count="1">
        <fieldUsage x="2"/>
      </fieldsUsage>
      <extLst>
        <ext xmlns:x15="http://schemas.microsoft.com/office/spreadsheetml/2010/11/main" uri="{B97F6D7D-B522-45F9-BDA1-12C45D357490}">
          <x15:cacheHierarchy aggregatedColumn="112"/>
        </ext>
      </extLst>
    </cacheHierarchy>
    <cacheHierarchy uniqueName="[Measures].[Sum of Cereals and products 3]" caption="Sum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Average of Cereals and products 3]" caption="Average of Cereals and products 3" measure="1" displayFolder="" measureGroup="Range 4" count="0" hidden="1">
      <extLst>
        <ext xmlns:x15="http://schemas.microsoft.com/office/spreadsheetml/2010/11/main" uri="{B97F6D7D-B522-45F9-BDA1-12C45D357490}">
          <x15:cacheHierarchy aggregatedColumn="113"/>
        </ext>
      </extLst>
    </cacheHierarchy>
    <cacheHierarchy uniqueName="[Measures].[Sum of Meat and fish 2]" caption="Sum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Average of Meat and fish 2]" caption="Average of Meat and fish 2" measure="1" displayFolder="" measureGroup="Range 4" count="0" hidden="1">
      <extLst>
        <ext xmlns:x15="http://schemas.microsoft.com/office/spreadsheetml/2010/11/main" uri="{B97F6D7D-B522-45F9-BDA1-12C45D357490}">
          <x15:cacheHierarchy aggregatedColumn="114"/>
        </ext>
      </extLst>
    </cacheHierarchy>
    <cacheHierarchy uniqueName="[Measures].[Sum of energy basket 3]" caption="Sum of energy basket 3" measure="1" displayFolder="" measureGroup="Range 4" count="0" hidden="1">
      <extLst>
        <ext xmlns:x15="http://schemas.microsoft.com/office/spreadsheetml/2010/11/main" uri="{B97F6D7D-B522-45F9-BDA1-12C45D357490}">
          <x15:cacheHierarchy aggregatedColumn="127"/>
        </ext>
      </extLst>
    </cacheHierarchy>
    <cacheHierarchy uniqueName="[Measures].[Average of energy basket 3]" caption="Average of energy basket 3" measure="1" displayFolder="" measureGroup="Range 4" count="0" oneField="1" hidden="1">
      <fieldsUsage count="1">
        <fieldUsage x="3"/>
      </fieldsUsage>
      <extLst>
        <ext xmlns:x15="http://schemas.microsoft.com/office/spreadsheetml/2010/11/main" uri="{B97F6D7D-B522-45F9-BDA1-12C45D357490}">
          <x15:cacheHierarchy aggregatedColumn="127"/>
        </ext>
      </extLst>
    </cacheHierarchy>
    <cacheHierarchy uniqueName="[Measures].[Sum of transport basket 3]" caption="Sum of transport basket 3" measure="1" displayFolder="" measureGroup="Range 4" count="0" hidden="1">
      <extLst>
        <ext xmlns:x15="http://schemas.microsoft.com/office/spreadsheetml/2010/11/main" uri="{B97F6D7D-B522-45F9-BDA1-12C45D357490}">
          <x15:cacheHierarchy aggregatedColumn="133"/>
        </ext>
      </extLst>
    </cacheHierarchy>
    <cacheHierarchy uniqueName="[Measures].[Average of transport basket 3]" caption="Average of transport basket 3" measure="1" displayFolder="" measureGroup="Range 4" count="0" oneField="1" hidden="1">
      <fieldsUsage count="1">
        <fieldUsage x="4"/>
      </fieldsUsage>
      <extLst>
        <ext xmlns:x15="http://schemas.microsoft.com/office/spreadsheetml/2010/11/main" uri="{B97F6D7D-B522-45F9-BDA1-12C45D357490}">
          <x15:cacheHierarchy aggregatedColumn="133"/>
        </ext>
      </extLst>
    </cacheHierarchy>
    <cacheHierarchy uniqueName="[Measures].[Sum of health basket 3]" caption="Sum of health basket 3" measure="1" displayFolder="" measureGroup="Range 4" count="0" hidden="1">
      <extLst>
        <ext xmlns:x15="http://schemas.microsoft.com/office/spreadsheetml/2010/11/main" uri="{B97F6D7D-B522-45F9-BDA1-12C45D357490}">
          <x15:cacheHierarchy aggregatedColumn="136"/>
        </ext>
      </extLst>
    </cacheHierarchy>
    <cacheHierarchy uniqueName="[Measures].[Average of health basket 3]" caption="Average of health basket 3" measure="1" displayFolder="" measureGroup="Range 4" count="0" oneField="1" hidden="1">
      <fieldsUsage count="1">
        <fieldUsage x="5"/>
      </fieldsUsage>
      <extLst>
        <ext xmlns:x15="http://schemas.microsoft.com/office/spreadsheetml/2010/11/main" uri="{B97F6D7D-B522-45F9-BDA1-12C45D357490}">
          <x15:cacheHierarchy aggregatedColumn="136"/>
        </ext>
      </extLst>
    </cacheHierarchy>
    <cacheHierarchy uniqueName="[Measures].[Sum of education basket 3]" caption="Sum of education basket 3" measure="1" displayFolder="" measureGroup="Range 4" count="0" hidden="1">
      <extLst>
        <ext xmlns:x15="http://schemas.microsoft.com/office/spreadsheetml/2010/11/main" uri="{B97F6D7D-B522-45F9-BDA1-12C45D357490}">
          <x15:cacheHierarchy aggregatedColumn="140"/>
        </ext>
      </extLst>
    </cacheHierarchy>
    <cacheHierarchy uniqueName="[Measures].[Average of education basket 3]" caption="Average of education basket 3" measure="1" displayFolder="" measureGroup="Range 4" count="0" oneField="1" hidden="1">
      <fieldsUsage count="1">
        <fieldUsage x="6"/>
      </fieldsUsage>
      <extLst>
        <ext xmlns:x15="http://schemas.microsoft.com/office/spreadsheetml/2010/11/main" uri="{B97F6D7D-B522-45F9-BDA1-12C45D357490}">
          <x15:cacheHierarchy aggregatedColumn="140"/>
        </ext>
      </extLst>
    </cacheHierarchy>
  </cacheHierarchies>
  <kpis count="0"/>
  <dimensions count="5">
    <dimension measure="1" name="Measures" uniqueName="[Measures]" caption="Measures"/>
    <dimension name="Range 1" uniqueName="[Range 1]" caption="Range 1"/>
    <dimension name="Range 2" uniqueName="[Range 2]" caption="Range 2"/>
    <dimension name="Range 3" uniqueName="[Range 3]" caption="Range 3"/>
    <dimension name="Range 4" uniqueName="[Range 4]" caption="Range 4"/>
  </dimensions>
  <measureGroups count="4">
    <measureGroup name="Range 1" caption="Range 1"/>
    <measureGroup name="Range 2" caption="Range 2"/>
    <measureGroup name="Range 3" caption="Range 3"/>
    <measureGroup name="Range 4" caption="Range 4"/>
  </measureGroups>
  <maps count="4">
    <map measureGroup="0" dimension="1"/>
    <map measureGroup="1" dimension="2"/>
    <map measureGroup="2" dimension="3"/>
    <map measureGroup="3" dimension="4"/>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5.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6.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7.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8.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EC479FE-1D97-4CAE-AE95-F9B8586C8CE5}" name="PivotTable6" cacheId="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3:F16" firstHeaderRow="0" firstDataRow="1" firstDataCol="1"/>
  <pivotFields count="7">
    <pivotField axis="axisRow" allDrilled="1" subtotalTop="0" showAll="0" dataSourceSort="1" defaultSubtotal="0" defaultAttributeDrillState="1">
      <items count="1">
        <item s="1"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xis="axisRow" allDrilled="1" subtotalTop="0" showAll="0" dataSourceSort="1" defaultSubtotal="0" defaultAttributeDrillState="1">
      <items count="11">
        <item x="0"/>
        <item x="1"/>
        <item x="2"/>
        <item x="3"/>
        <item x="4"/>
        <item x="5"/>
        <item x="6"/>
        <item x="7"/>
        <item x="8"/>
        <item x="9"/>
        <item x="10"/>
      </items>
    </pivotField>
  </pivotFields>
  <rowFields count="2">
    <field x="0"/>
    <field x="6"/>
  </rowFields>
  <rowItems count="13">
    <i>
      <x/>
    </i>
    <i r="1">
      <x/>
    </i>
    <i r="1">
      <x v="1"/>
    </i>
    <i r="1">
      <x v="2"/>
    </i>
    <i r="1">
      <x v="3"/>
    </i>
    <i r="1">
      <x v="4"/>
    </i>
    <i r="1">
      <x v="5"/>
    </i>
    <i r="1">
      <x v="6"/>
    </i>
    <i r="1">
      <x v="7"/>
    </i>
    <i r="1">
      <x v="8"/>
    </i>
    <i r="1">
      <x v="9"/>
    </i>
    <i r="1">
      <x v="10"/>
    </i>
    <i t="grand">
      <x/>
    </i>
  </rowItems>
  <colFields count="1">
    <field x="-2"/>
  </colFields>
  <colItems count="5">
    <i>
      <x/>
    </i>
    <i i="1">
      <x v="1"/>
    </i>
    <i i="2">
      <x v="2"/>
    </i>
    <i i="3">
      <x v="3"/>
    </i>
    <i i="4">
      <x v="4"/>
    </i>
  </colItems>
  <dataFields count="5">
    <dataField name="Average of food basket" fld="1" subtotal="average" baseField="0" baseItem="0"/>
    <dataField name="Average of health basket" fld="2" subtotal="average" baseField="0" baseItem="0"/>
    <dataField name="Average of energy basket" fld="3" subtotal="average" baseField="0" baseItem="0"/>
    <dataField name="Average of transport basket" fld="4" subtotal="average" baseField="0" baseItem="0"/>
    <dataField name="Average of education basket" fld="5" subtotal="average" baseField="0" baseItem="0"/>
  </dataField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caption="Average of food basket"/>
    <pivotHierarchy dragToData="1" caption="Average of energy basket"/>
    <pivotHierarchy dragToData="1" caption="Average of transport basket"/>
    <pivotHierarchy dragToData="1" caption="Average of health basket"/>
    <pivotHierarchy dragToData="1" caption="Average of education basket"/>
    <pivotHierarchy dragToData="1"/>
    <pivotHierarchy dragToData="1" caption="Average of Year"/>
    <pivotHierarchy dragToData="1" caption="Distinct Count of Year"/>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2">
    <rowHierarchyUsage hierarchyUsage="0"/>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4!$A:$AI">
        <x15:activeTabTopLevelEntity name="[Range 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BC26CEE-8F77-4A5C-BB49-ACF85B2A361A}" name="PivotTable3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A144:B157"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Pulses and products" fld="1" subtotal="average" baseField="0" baseItem="0"/>
  </dataFields>
  <formats count="13">
    <format dxfId="104">
      <pivotArea collapsedLevelsAreSubtotals="1" fieldPosition="0">
        <references count="1">
          <reference field="0" count="1">
            <x v="0"/>
          </reference>
        </references>
      </pivotArea>
    </format>
    <format dxfId="103">
      <pivotArea dataOnly="0" labelOnly="1" fieldPosition="0">
        <references count="1">
          <reference field="0" count="1">
            <x v="0"/>
          </reference>
        </references>
      </pivotArea>
    </format>
    <format dxfId="102">
      <pivotArea collapsedLevelsAreSubtotals="1" fieldPosition="0">
        <references count="1">
          <reference field="0" count="1">
            <x v="2"/>
          </reference>
        </references>
      </pivotArea>
    </format>
    <format dxfId="101">
      <pivotArea dataOnly="0" labelOnly="1" fieldPosition="0">
        <references count="1">
          <reference field="0" count="1">
            <x v="2"/>
          </reference>
        </references>
      </pivotArea>
    </format>
    <format dxfId="100">
      <pivotArea dataOnly="0" fieldPosition="0">
        <references count="1">
          <reference field="0" count="1">
            <x v="7"/>
          </reference>
        </references>
      </pivotArea>
    </format>
    <format dxfId="99">
      <pivotArea dataOnly="0" fieldPosition="0">
        <references count="1">
          <reference field="0" count="2">
            <x v="1"/>
            <x v="2"/>
          </reference>
        </references>
      </pivotArea>
    </format>
    <format dxfId="98">
      <pivotArea dataOnly="0" fieldPosition="0">
        <references count="1">
          <reference field="0" count="1">
            <x v="7"/>
          </reference>
        </references>
      </pivotArea>
    </format>
    <format dxfId="97">
      <pivotArea field="0" type="button" dataOnly="0" labelOnly="1" outline="0" axis="axisRow" fieldPosition="0"/>
    </format>
    <format dxfId="96">
      <pivotArea dataOnly="0" labelOnly="1" outline="0" axis="axisValues" fieldPosition="0"/>
    </format>
    <format dxfId="58">
      <pivotArea collapsedLevelsAreSubtotals="1" fieldPosition="0">
        <references count="1">
          <reference field="0" count="1">
            <x v="0"/>
          </reference>
        </references>
      </pivotArea>
    </format>
    <format dxfId="56">
      <pivotArea dataOnly="0" labelOnly="1" fieldPosition="0">
        <references count="1">
          <reference field="0" count="1">
            <x v="0"/>
          </reference>
        </references>
      </pivotArea>
    </format>
    <format dxfId="54">
      <pivotArea collapsedLevelsAreSubtotals="1" fieldPosition="0">
        <references count="1">
          <reference field="0" count="1">
            <x v="11"/>
          </reference>
        </references>
      </pivotArea>
    </format>
    <format dxfId="53">
      <pivotArea dataOnly="0" labelOnly="1" fieldPosition="0">
        <references count="1">
          <reference field="0" count="1">
            <x v="11"/>
          </reference>
        </references>
      </pivotArea>
    </format>
  </formats>
  <chartFormats count="2">
    <chartFormat chart="13"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caption="Average of Pulses and 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089A8E9-0EC1-469E-B395-79073A23642E}" name="PivotTable23"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3:B46"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Cereals and products" fld="1" subtotal="average" baseField="0" baseItem="0"/>
  </dataFields>
  <formats count="8">
    <format dxfId="112">
      <pivotArea collapsedLevelsAreSubtotals="1" fieldPosition="0">
        <references count="1">
          <reference field="0" count="1">
            <x v="9"/>
          </reference>
        </references>
      </pivotArea>
    </format>
    <format dxfId="111">
      <pivotArea dataOnly="0" labelOnly="1" fieldPosition="0">
        <references count="1">
          <reference field="0" count="1">
            <x v="9"/>
          </reference>
        </references>
      </pivotArea>
    </format>
    <format dxfId="110">
      <pivotArea collapsedLevelsAreSubtotals="1" fieldPosition="0">
        <references count="1">
          <reference field="0" count="1">
            <x v="0"/>
          </reference>
        </references>
      </pivotArea>
    </format>
    <format dxfId="109">
      <pivotArea dataOnly="0" labelOnly="1" fieldPosition="0">
        <references count="1">
          <reference field="0" count="1">
            <x v="0"/>
          </reference>
        </references>
      </pivotArea>
    </format>
    <format dxfId="108">
      <pivotArea collapsedLevelsAreSubtotals="1" fieldPosition="0">
        <references count="1">
          <reference field="0" count="1">
            <x v="0"/>
          </reference>
        </references>
      </pivotArea>
    </format>
    <format dxfId="107">
      <pivotArea dataOnly="0" labelOnly="1" fieldPosition="0">
        <references count="1">
          <reference field="0" count="1">
            <x v="0"/>
          </reference>
        </references>
      </pivotArea>
    </format>
    <format dxfId="106">
      <pivotArea field="0" type="button" dataOnly="0" labelOnly="1" outline="0" axis="axisRow" fieldPosition="0"/>
    </format>
    <format dxfId="105">
      <pivotArea dataOnly="0" labelOnly="1" outline="0" axis="axisValues" fieldPosition="0"/>
    </format>
  </format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F028480-21CC-4C51-A450-27FCEC6D912B}" name="PivotTable32" cacheId="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7">
  <location ref="A160:B173"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Sugar and Confectionery" fld="1" subtotal="average" baseField="0" baseItem="0"/>
  </dataFields>
  <formats count="13">
    <format dxfId="121">
      <pivotArea collapsedLevelsAreSubtotals="1" fieldPosition="0">
        <references count="1">
          <reference field="0" count="1">
            <x v="0"/>
          </reference>
        </references>
      </pivotArea>
    </format>
    <format dxfId="120">
      <pivotArea dataOnly="0" labelOnly="1" fieldPosition="0">
        <references count="1">
          <reference field="0" count="1">
            <x v="0"/>
          </reference>
        </references>
      </pivotArea>
    </format>
    <format dxfId="119">
      <pivotArea collapsedLevelsAreSubtotals="1" fieldPosition="0">
        <references count="1">
          <reference field="0" count="1">
            <x v="2"/>
          </reference>
        </references>
      </pivotArea>
    </format>
    <format dxfId="118">
      <pivotArea dataOnly="0" labelOnly="1" fieldPosition="0">
        <references count="1">
          <reference field="0" count="1">
            <x v="2"/>
          </reference>
        </references>
      </pivotArea>
    </format>
    <format dxfId="117">
      <pivotArea dataOnly="0" fieldPosition="0">
        <references count="1">
          <reference field="0" count="1">
            <x v="7"/>
          </reference>
        </references>
      </pivotArea>
    </format>
    <format dxfId="116">
      <pivotArea dataOnly="0" fieldPosition="0">
        <references count="1">
          <reference field="0" count="2">
            <x v="1"/>
            <x v="2"/>
          </reference>
        </references>
      </pivotArea>
    </format>
    <format dxfId="115">
      <pivotArea dataOnly="0" fieldPosition="0">
        <references count="1">
          <reference field="0" count="1">
            <x v="7"/>
          </reference>
        </references>
      </pivotArea>
    </format>
    <format dxfId="114">
      <pivotArea field="0" type="button" dataOnly="0" labelOnly="1" outline="0" axis="axisRow" fieldPosition="0"/>
    </format>
    <format dxfId="113">
      <pivotArea dataOnly="0" labelOnly="1" outline="0" axis="axisValues" fieldPosition="0"/>
    </format>
    <format dxfId="64">
      <pivotArea collapsedLevelsAreSubtotals="1" fieldPosition="0">
        <references count="1">
          <reference field="0" count="1">
            <x v="0"/>
          </reference>
        </references>
      </pivotArea>
    </format>
    <format dxfId="62">
      <pivotArea dataOnly="0" labelOnly="1" fieldPosition="0">
        <references count="1">
          <reference field="0" count="1">
            <x v="0"/>
          </reference>
        </references>
      </pivotArea>
    </format>
    <format dxfId="60">
      <pivotArea collapsedLevelsAreSubtotals="1" fieldPosition="0">
        <references count="1">
          <reference field="0" count="1">
            <x v="11"/>
          </reference>
        </references>
      </pivotArea>
    </format>
    <format dxfId="59">
      <pivotArea dataOnly="0" labelOnly="1" fieldPosition="0">
        <references count="1">
          <reference field="0" count="1">
            <x v="11"/>
          </reference>
        </references>
      </pivotArea>
    </format>
  </formats>
  <chartFormats count="2">
    <chartFormat chart="14"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caption="Average of Pulses and products"/>
    <pivotHierarchy dragToData="1"/>
    <pivotHierarchy dragToData="1" caption="Average of Sugar and Confectioner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D38F3D-AC2C-46F6-813E-B2585EA75103}" name="PivotTable22"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A48:B61"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Meat and fish" fld="1" subtotal="average" baseField="0" baseItem="0"/>
  </dataFields>
  <formats count="7">
    <format dxfId="128">
      <pivotArea collapsedLevelsAreSubtotals="1" fieldPosition="0">
        <references count="1">
          <reference field="0" count="1">
            <x v="0"/>
          </reference>
        </references>
      </pivotArea>
    </format>
    <format dxfId="127">
      <pivotArea dataOnly="0" labelOnly="1" fieldPosition="0">
        <references count="1">
          <reference field="0" count="1">
            <x v="0"/>
          </reference>
        </references>
      </pivotArea>
    </format>
    <format dxfId="126">
      <pivotArea collapsedLevelsAreSubtotals="1" fieldPosition="0">
        <references count="1">
          <reference field="0" count="1">
            <x v="2"/>
          </reference>
        </references>
      </pivotArea>
    </format>
    <format dxfId="125">
      <pivotArea dataOnly="0" labelOnly="1" fieldPosition="0">
        <references count="1">
          <reference field="0" count="1">
            <x v="2"/>
          </reference>
        </references>
      </pivotArea>
    </format>
    <format dxfId="124">
      <pivotArea collapsedLevelsAreSubtotals="1" fieldPosition="0">
        <references count="1">
          <reference field="0" count="1">
            <x v="0"/>
          </reference>
        </references>
      </pivotArea>
    </format>
    <format dxfId="123">
      <pivotArea dataOnly="0" labelOnly="1" fieldPosition="0">
        <references count="1">
          <reference field="0" count="1">
            <x v="0"/>
          </reference>
        </references>
      </pivotArea>
    </format>
    <format dxfId="122">
      <pivotArea dataOnly="0" labelOnly="1" outline="0" axis="axisValues" fieldPosition="0"/>
    </format>
  </formats>
  <chartFormats count="2">
    <chartFormat chart="2"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C6C3CA9-660A-412C-9056-5C8411245A4E}" name="PivotTable21" cacheId="13"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
  <location ref="A2:O14" firstHeaderRow="0" firstDataRow="1" firstDataCol="1"/>
  <pivotFields count="15">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12">
    <i>
      <x/>
    </i>
    <i>
      <x v="1"/>
    </i>
    <i>
      <x v="2"/>
    </i>
    <i>
      <x v="3"/>
    </i>
    <i>
      <x v="4"/>
    </i>
    <i>
      <x v="5"/>
    </i>
    <i>
      <x v="6"/>
    </i>
    <i>
      <x v="7"/>
    </i>
    <i>
      <x v="8"/>
    </i>
    <i>
      <x v="9"/>
    </i>
    <i>
      <x v="10"/>
    </i>
    <i>
      <x v="11"/>
    </i>
  </rowItems>
  <colFields count="1">
    <field x="-2"/>
  </colFields>
  <colItems count="14">
    <i>
      <x/>
    </i>
    <i i="1">
      <x v="1"/>
    </i>
    <i i="2">
      <x v="2"/>
    </i>
    <i i="3">
      <x v="3"/>
    </i>
    <i i="4">
      <x v="4"/>
    </i>
    <i i="5">
      <x v="5"/>
    </i>
    <i i="6">
      <x v="6"/>
    </i>
    <i i="7">
      <x v="7"/>
    </i>
    <i i="8">
      <x v="8"/>
    </i>
    <i i="9">
      <x v="9"/>
    </i>
    <i i="10">
      <x v="10"/>
    </i>
    <i i="11">
      <x v="11"/>
    </i>
    <i i="12">
      <x v="12"/>
    </i>
    <i i="13">
      <x v="13"/>
    </i>
  </colItems>
  <dataFields count="14">
    <dataField name="Average of Egg" fld="1" subtotal="average" baseField="0" baseItem="0"/>
    <dataField name="Average of Meat and fish" fld="2" subtotal="average" baseField="0" baseItem="0"/>
    <dataField name="Average of Cereals and products" fld="3" subtotal="average" baseField="0" baseItem="0"/>
    <dataField name="Average of Milk and products" fld="4" subtotal="average" baseField="0" baseItem="0"/>
    <dataField name="Average of Oils and fats" fld="5" subtotal="average" baseField="0" baseItem="0"/>
    <dataField name="Average of Fruits" fld="6" subtotal="average" baseField="0" baseItem="0"/>
    <dataField name="Average of Vegetables" fld="7" subtotal="average" baseField="0" baseItem="0"/>
    <dataField name="Average of Pulses and products" fld="8" subtotal="average" baseField="0" baseItem="0"/>
    <dataField name="Average of Sugar and Confectionery" fld="9" subtotal="average" baseField="0" baseItem="0"/>
    <dataField name="Average of Spices" fld="10" subtotal="average" baseField="0" baseItem="0"/>
    <dataField name="Average of Non-alcoholic beverages" fld="11" subtotal="average" baseField="0" baseItem="0"/>
    <dataField name="Average of Prepared meals, snacks, sweets etc." fld="12" subtotal="average" baseField="0" baseItem="0"/>
    <dataField name="Average of Food and beverages" fld="13" subtotal="average" baseField="0" baseItem="0"/>
    <dataField name="Average of Pan, tobacco and intoxicants" fld="14" subtotal="average" baseField="0" baseItem="0"/>
  </dataFields>
  <formats count="22">
    <format dxfId="150">
      <pivotArea collapsedLevelsAreSubtotals="1" fieldPosition="0">
        <references count="1">
          <reference field="0" count="1">
            <x v="0"/>
          </reference>
        </references>
      </pivotArea>
    </format>
    <format dxfId="149">
      <pivotArea dataOnly="0" labelOnly="1" fieldPosition="0">
        <references count="1">
          <reference field="0" count="1">
            <x v="0"/>
          </reference>
        </references>
      </pivotArea>
    </format>
    <format dxfId="148">
      <pivotArea collapsedLevelsAreSubtotals="1" fieldPosition="0">
        <references count="1">
          <reference field="0" count="1">
            <x v="2"/>
          </reference>
        </references>
      </pivotArea>
    </format>
    <format dxfId="147">
      <pivotArea dataOnly="0" labelOnly="1" fieldPosition="0">
        <references count="1">
          <reference field="0" count="1">
            <x v="2"/>
          </reference>
        </references>
      </pivotArea>
    </format>
    <format dxfId="146">
      <pivotArea dataOnly="0" fieldPosition="0">
        <references count="1">
          <reference field="0" count="1">
            <x v="7"/>
          </reference>
        </references>
      </pivotArea>
    </format>
    <format dxfId="145">
      <pivotArea collapsedLevelsAreSubtotals="1" fieldPosition="0">
        <references count="1">
          <reference field="0" count="1">
            <x v="0"/>
          </reference>
        </references>
      </pivotArea>
    </format>
    <format dxfId="144">
      <pivotArea dataOnly="0" labelOnly="1" fieldPosition="0">
        <references count="1">
          <reference field="0" count="1">
            <x v="0"/>
          </reference>
        </references>
      </pivotArea>
    </format>
    <format dxfId="143">
      <pivotArea dataOnly="0" fieldPosition="0">
        <references count="1">
          <reference field="0" count="1">
            <x v="2"/>
          </reference>
        </references>
      </pivotArea>
    </format>
    <format dxfId="142">
      <pivotArea collapsedLevelsAreSubtotals="1" fieldPosition="0">
        <references count="1">
          <reference field="0" count="1">
            <x v="2"/>
          </reference>
        </references>
      </pivotArea>
    </format>
    <format dxfId="141">
      <pivotArea dataOnly="0" labelOnly="1" fieldPosition="0">
        <references count="1">
          <reference field="0" count="1">
            <x v="2"/>
          </reference>
        </references>
      </pivotArea>
    </format>
    <format dxfId="140">
      <pivotArea collapsedLevelsAreSubtotals="1" fieldPosition="0">
        <references count="1">
          <reference field="0" count="1">
            <x v="7"/>
          </reference>
        </references>
      </pivotArea>
    </format>
    <format dxfId="139">
      <pivotArea dataOnly="0" labelOnly="1" fieldPosition="0">
        <references count="1">
          <reference field="0" count="1">
            <x v="7"/>
          </reference>
        </references>
      </pivotArea>
    </format>
    <format dxfId="138">
      <pivotArea collapsedLevelsAreSubtotals="1" fieldPosition="0">
        <references count="1">
          <reference field="0" count="0"/>
        </references>
      </pivotArea>
    </format>
    <format dxfId="137">
      <pivotArea field="0" type="button" dataOnly="0" labelOnly="1" outline="0" axis="axisRow" fieldPosition="0"/>
    </format>
    <format dxfId="136">
      <pivotArea dataOnly="0" labelOnly="1" outline="0" fieldPosition="0">
        <references count="1">
          <reference field="4294967294" count="7">
            <x v="0"/>
            <x v="1"/>
            <x v="2"/>
            <x v="3"/>
            <x v="4"/>
            <x v="5"/>
            <x v="6"/>
          </reference>
        </references>
      </pivotArea>
    </format>
    <format dxfId="135">
      <pivotArea dataOnly="0" labelOnly="1" outline="0" fieldPosition="0">
        <references count="1">
          <reference field="4294967294" count="1">
            <x v="7"/>
          </reference>
        </references>
      </pivotArea>
    </format>
    <format dxfId="134">
      <pivotArea dataOnly="0" labelOnly="1" outline="0" fieldPosition="0">
        <references count="1">
          <reference field="4294967294" count="1">
            <x v="8"/>
          </reference>
        </references>
      </pivotArea>
    </format>
    <format dxfId="133">
      <pivotArea dataOnly="0" labelOnly="1" outline="0" fieldPosition="0">
        <references count="1">
          <reference field="4294967294" count="1">
            <x v="9"/>
          </reference>
        </references>
      </pivotArea>
    </format>
    <format dxfId="132">
      <pivotArea dataOnly="0" labelOnly="1" outline="0" fieldPosition="0">
        <references count="1">
          <reference field="4294967294" count="1">
            <x v="10"/>
          </reference>
        </references>
      </pivotArea>
    </format>
    <format dxfId="131">
      <pivotArea dataOnly="0" labelOnly="1" outline="0" fieldPosition="0">
        <references count="1">
          <reference field="4294967294" count="1">
            <x v="11"/>
          </reference>
        </references>
      </pivotArea>
    </format>
    <format dxfId="130">
      <pivotArea dataOnly="0" labelOnly="1" outline="0" fieldPosition="0">
        <references count="1">
          <reference field="4294967294" count="1">
            <x v="12"/>
          </reference>
        </references>
      </pivotArea>
    </format>
    <format dxfId="129">
      <pivotArea dataOnly="0" labelOnly="1" outline="0" fieldPosition="0">
        <references count="1">
          <reference field="4294967294" count="1">
            <x v="13"/>
          </reference>
        </references>
      </pivotArea>
    </format>
  </formats>
  <chartFormats count="1">
    <chartFormat chart="5" format="0"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caption="Average of Pulses and products"/>
    <pivotHierarchy dragToData="1"/>
    <pivotHierarchy dragToData="1" caption="Average of Sugar and Confectionery"/>
    <pivotHierarchy dragToData="1"/>
    <pivotHierarchy dragToData="1" caption="Average of Spices"/>
    <pivotHierarchy dragToData="1"/>
    <pivotHierarchy dragToData="1"/>
    <pivotHierarchy dragToData="1" caption="Average of Non-alcoholic beverages"/>
    <pivotHierarchy dragToData="1" caption="Average of Prepared meals, snacks, sweets etc."/>
    <pivotHierarchy dragToData="1"/>
    <pivotHierarchy dragToData="1" caption="Average of Food and beverages"/>
    <pivotHierarchy dragToData="1"/>
    <pivotHierarchy dragToData="1" caption="Average of Pan, tobacco and intoxica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194A09B-3FD5-476A-887A-53B522A149DA}" name="PivotTable34" cacheId="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4">
  <location ref="A128:B141"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Vegetables" fld="1" subtotal="average" baseField="0" baseItem="0"/>
  </dataFields>
  <formats count="14">
    <format dxfId="161">
      <pivotArea collapsedLevelsAreSubtotals="1" fieldPosition="0">
        <references count="1">
          <reference field="0" count="1">
            <x v="0"/>
          </reference>
        </references>
      </pivotArea>
    </format>
    <format dxfId="160">
      <pivotArea dataOnly="0" labelOnly="1" fieldPosition="0">
        <references count="1">
          <reference field="0" count="1">
            <x v="0"/>
          </reference>
        </references>
      </pivotArea>
    </format>
    <format dxfId="159">
      <pivotArea collapsedLevelsAreSubtotals="1" fieldPosition="0">
        <references count="1">
          <reference field="0" count="1">
            <x v="2"/>
          </reference>
        </references>
      </pivotArea>
    </format>
    <format dxfId="158">
      <pivotArea dataOnly="0" labelOnly="1" fieldPosition="0">
        <references count="1">
          <reference field="0" count="1">
            <x v="2"/>
          </reference>
        </references>
      </pivotArea>
    </format>
    <format dxfId="157">
      <pivotArea dataOnly="0" fieldPosition="0">
        <references count="1">
          <reference field="0" count="1">
            <x v="7"/>
          </reference>
        </references>
      </pivotArea>
    </format>
    <format dxfId="156">
      <pivotArea collapsedLevelsAreSubtotals="1" fieldPosition="0">
        <references count="1">
          <reference field="0" count="1">
            <x v="0"/>
          </reference>
        </references>
      </pivotArea>
    </format>
    <format dxfId="155">
      <pivotArea dataOnly="0" labelOnly="1" fieldPosition="0">
        <references count="1">
          <reference field="0" count="1">
            <x v="0"/>
          </reference>
        </references>
      </pivotArea>
    </format>
    <format dxfId="154">
      <pivotArea dataOnly="0" fieldPosition="0">
        <references count="1">
          <reference field="0" count="2">
            <x v="1"/>
            <x v="2"/>
          </reference>
        </references>
      </pivotArea>
    </format>
    <format dxfId="153">
      <pivotArea dataOnly="0" fieldPosition="0">
        <references count="1">
          <reference field="0" count="1">
            <x v="7"/>
          </reference>
        </references>
      </pivotArea>
    </format>
    <format dxfId="152">
      <pivotArea field="0" type="button" dataOnly="0" labelOnly="1" outline="0" axis="axisRow" fieldPosition="0"/>
    </format>
    <format dxfId="151">
      <pivotArea dataOnly="0" labelOnly="1" outline="0" axis="axisValues" fieldPosition="0"/>
    </format>
    <format dxfId="52">
      <pivotArea collapsedLevelsAreSubtotals="1" fieldPosition="0">
        <references count="1">
          <reference field="0" count="1">
            <x v="11"/>
          </reference>
        </references>
      </pivotArea>
    </format>
    <format dxfId="51">
      <pivotArea dataOnly="0" labelOnly="1" fieldPosition="0">
        <references count="1">
          <reference field="0" count="1">
            <x v="11"/>
          </reference>
        </references>
      </pivotArea>
    </format>
    <format dxfId="50">
      <pivotArea dataOnly="0" fieldPosition="0">
        <references count="1">
          <reference field="0" count="1">
            <x v="4"/>
          </reference>
        </references>
      </pivotArea>
    </format>
  </formats>
  <chartFormats count="2">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F5FB2E7A-91BE-4471-A09F-4C8D405BCEFB}" name="PivotTable30" cacheId="1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9">
  <location ref="A192:B205"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Non-alcoholic beverages" fld="1" subtotal="average" baseField="0" baseItem="0"/>
  </dataFields>
  <formats count="13">
    <format dxfId="170">
      <pivotArea collapsedLevelsAreSubtotals="1" fieldPosition="0">
        <references count="1">
          <reference field="0" count="1">
            <x v="0"/>
          </reference>
        </references>
      </pivotArea>
    </format>
    <format dxfId="169">
      <pivotArea dataOnly="0" labelOnly="1" fieldPosition="0">
        <references count="1">
          <reference field="0" count="1">
            <x v="0"/>
          </reference>
        </references>
      </pivotArea>
    </format>
    <format dxfId="168">
      <pivotArea collapsedLevelsAreSubtotals="1" fieldPosition="0">
        <references count="1">
          <reference field="0" count="1">
            <x v="2"/>
          </reference>
        </references>
      </pivotArea>
    </format>
    <format dxfId="167">
      <pivotArea dataOnly="0" labelOnly="1" fieldPosition="0">
        <references count="1">
          <reference field="0" count="1">
            <x v="2"/>
          </reference>
        </references>
      </pivotArea>
    </format>
    <format dxfId="166">
      <pivotArea dataOnly="0" fieldPosition="0">
        <references count="1">
          <reference field="0" count="1">
            <x v="7"/>
          </reference>
        </references>
      </pivotArea>
    </format>
    <format dxfId="165">
      <pivotArea dataOnly="0" fieldPosition="0">
        <references count="1">
          <reference field="0" count="2">
            <x v="1"/>
            <x v="2"/>
          </reference>
        </references>
      </pivotArea>
    </format>
    <format dxfId="164">
      <pivotArea dataOnly="0" fieldPosition="0">
        <references count="1">
          <reference field="0" count="1">
            <x v="7"/>
          </reference>
        </references>
      </pivotArea>
    </format>
    <format dxfId="163">
      <pivotArea field="0" type="button" dataOnly="0" labelOnly="1" outline="0" axis="axisRow" fieldPosition="0"/>
    </format>
    <format dxfId="162">
      <pivotArea dataOnly="0" labelOnly="1" outline="0" axis="axisValues" fieldPosition="0"/>
    </format>
    <format dxfId="76">
      <pivotArea collapsedLevelsAreSubtotals="1" fieldPosition="0">
        <references count="1">
          <reference field="0" count="1">
            <x v="11"/>
          </reference>
        </references>
      </pivotArea>
    </format>
    <format dxfId="75">
      <pivotArea dataOnly="0" labelOnly="1" fieldPosition="0">
        <references count="1">
          <reference field="0" count="1">
            <x v="11"/>
          </reference>
        </references>
      </pivotArea>
    </format>
    <format dxfId="74">
      <pivotArea collapsedLevelsAreSubtotals="1" fieldPosition="0">
        <references count="1">
          <reference field="0" count="1">
            <x v="0"/>
          </reference>
        </references>
      </pivotArea>
    </format>
    <format dxfId="72">
      <pivotArea dataOnly="0" labelOnly="1" fieldPosition="0">
        <references count="1">
          <reference field="0" count="1">
            <x v="0"/>
          </reference>
        </references>
      </pivotArea>
    </format>
  </format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caption="Average of Pulses and products"/>
    <pivotHierarchy dragToData="1"/>
    <pivotHierarchy dragToData="1" caption="Average of Sugar and Confectionery"/>
    <pivotHierarchy dragToData="1"/>
    <pivotHierarchy dragToData="1" caption="Average of Spices"/>
    <pivotHierarchy dragToData="1"/>
    <pivotHierarchy dragToData="1"/>
    <pivotHierarchy dragToData="1" caption="Average of Non-alcoholic bevera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DD922EC-2EFE-4582-B627-00F3040FA98C}" name="PivotTable35" cacheId="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3">
  <location ref="A112:B125"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Fruits" fld="1" subtotal="average" baseField="0" baseItem="0"/>
  </dataFields>
  <formats count="15">
    <format dxfId="181">
      <pivotArea collapsedLevelsAreSubtotals="1" fieldPosition="0">
        <references count="1">
          <reference field="0" count="1">
            <x v="0"/>
          </reference>
        </references>
      </pivotArea>
    </format>
    <format dxfId="180">
      <pivotArea dataOnly="0" labelOnly="1" fieldPosition="0">
        <references count="1">
          <reference field="0" count="1">
            <x v="0"/>
          </reference>
        </references>
      </pivotArea>
    </format>
    <format dxfId="179">
      <pivotArea collapsedLevelsAreSubtotals="1" fieldPosition="0">
        <references count="1">
          <reference field="0" count="1">
            <x v="2"/>
          </reference>
        </references>
      </pivotArea>
    </format>
    <format dxfId="178">
      <pivotArea dataOnly="0" labelOnly="1" fieldPosition="0">
        <references count="1">
          <reference field="0" count="1">
            <x v="2"/>
          </reference>
        </references>
      </pivotArea>
    </format>
    <format dxfId="177">
      <pivotArea dataOnly="0" fieldPosition="0">
        <references count="1">
          <reference field="0" count="1">
            <x v="7"/>
          </reference>
        </references>
      </pivotArea>
    </format>
    <format dxfId="176">
      <pivotArea collapsedLevelsAreSubtotals="1" fieldPosition="0">
        <references count="1">
          <reference field="0" count="1">
            <x v="0"/>
          </reference>
        </references>
      </pivotArea>
    </format>
    <format dxfId="175">
      <pivotArea dataOnly="0" labelOnly="1" fieldPosition="0">
        <references count="1">
          <reference field="0" count="1">
            <x v="0"/>
          </reference>
        </references>
      </pivotArea>
    </format>
    <format dxfId="174">
      <pivotArea dataOnly="0" fieldPosition="0">
        <references count="1">
          <reference field="0" count="2">
            <x v="1"/>
            <x v="2"/>
          </reference>
        </references>
      </pivotArea>
    </format>
    <format dxfId="173">
      <pivotArea dataOnly="0" fieldPosition="0">
        <references count="1">
          <reference field="0" count="1">
            <x v="7"/>
          </reference>
        </references>
      </pivotArea>
    </format>
    <format dxfId="172">
      <pivotArea field="0" type="button" dataOnly="0" labelOnly="1" outline="0" axis="axisRow" fieldPosition="0"/>
    </format>
    <format dxfId="171">
      <pivotArea dataOnly="0" labelOnly="1" outline="0" axis="axisValues" fieldPosition="0"/>
    </format>
    <format dxfId="49">
      <pivotArea collapsedLevelsAreSubtotals="1" fieldPosition="0">
        <references count="1">
          <reference field="0" count="1">
            <x v="4"/>
          </reference>
        </references>
      </pivotArea>
    </format>
    <format dxfId="48">
      <pivotArea dataOnly="0" labelOnly="1" fieldPosition="0">
        <references count="1">
          <reference field="0" count="1">
            <x v="4"/>
          </reference>
        </references>
      </pivotArea>
    </format>
    <format dxfId="47">
      <pivotArea collapsedLevelsAreSubtotals="1" fieldPosition="0">
        <references count="1">
          <reference field="0" count="1">
            <x v="10"/>
          </reference>
        </references>
      </pivotArea>
    </format>
    <format dxfId="46">
      <pivotArea dataOnly="0" labelOnly="1" fieldPosition="0">
        <references count="1">
          <reference field="0" count="1">
            <x v="10"/>
          </reference>
        </references>
      </pivotArea>
    </format>
  </formats>
  <chartFormats count="2">
    <chartFormat chart="10"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48B65FD-14AD-457B-AB67-6DEBD5304CBA}" name="PivotTable31" cacheId="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8">
  <location ref="A176:B189"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Spices" fld="1" subtotal="average" baseField="0" baseItem="0"/>
  </dataFields>
  <formats count="13">
    <format dxfId="190">
      <pivotArea collapsedLevelsAreSubtotals="1" fieldPosition="0">
        <references count="1">
          <reference field="0" count="1">
            <x v="0"/>
          </reference>
        </references>
      </pivotArea>
    </format>
    <format dxfId="189">
      <pivotArea dataOnly="0" labelOnly="1" fieldPosition="0">
        <references count="1">
          <reference field="0" count="1">
            <x v="0"/>
          </reference>
        </references>
      </pivotArea>
    </format>
    <format dxfId="188">
      <pivotArea collapsedLevelsAreSubtotals="1" fieldPosition="0">
        <references count="1">
          <reference field="0" count="1">
            <x v="2"/>
          </reference>
        </references>
      </pivotArea>
    </format>
    <format dxfId="187">
      <pivotArea dataOnly="0" labelOnly="1" fieldPosition="0">
        <references count="1">
          <reference field="0" count="1">
            <x v="2"/>
          </reference>
        </references>
      </pivotArea>
    </format>
    <format dxfId="186">
      <pivotArea dataOnly="0" fieldPosition="0">
        <references count="1">
          <reference field="0" count="1">
            <x v="7"/>
          </reference>
        </references>
      </pivotArea>
    </format>
    <format dxfId="185">
      <pivotArea dataOnly="0" fieldPosition="0">
        <references count="1">
          <reference field="0" count="2">
            <x v="1"/>
            <x v="2"/>
          </reference>
        </references>
      </pivotArea>
    </format>
    <format dxfId="184">
      <pivotArea dataOnly="0" fieldPosition="0">
        <references count="1">
          <reference field="0" count="1">
            <x v="7"/>
          </reference>
        </references>
      </pivotArea>
    </format>
    <format dxfId="183">
      <pivotArea field="0" type="button" dataOnly="0" labelOnly="1" outline="0" axis="axisRow" fieldPosition="0"/>
    </format>
    <format dxfId="182">
      <pivotArea dataOnly="0" labelOnly="1" outline="0" axis="axisValues" fieldPosition="0"/>
    </format>
    <format dxfId="70">
      <pivotArea collapsedLevelsAreSubtotals="1" fieldPosition="0">
        <references count="1">
          <reference field="0" count="1">
            <x v="11"/>
          </reference>
        </references>
      </pivotArea>
    </format>
    <format dxfId="69">
      <pivotArea dataOnly="0" labelOnly="1" fieldPosition="0">
        <references count="1">
          <reference field="0" count="1">
            <x v="11"/>
          </reference>
        </references>
      </pivotArea>
    </format>
    <format dxfId="68">
      <pivotArea collapsedLevelsAreSubtotals="1" fieldPosition="0">
        <references count="1">
          <reference field="0" count="1">
            <x v="0"/>
          </reference>
        </references>
      </pivotArea>
    </format>
    <format dxfId="66">
      <pivotArea dataOnly="0" labelOnly="1" fieldPosition="0">
        <references count="1">
          <reference field="0" count="1">
            <x v="0"/>
          </reference>
        </references>
      </pivotArea>
    </format>
  </formats>
  <chartFormats count="2">
    <chartFormat chart="15"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caption="Average of Pulses and products"/>
    <pivotHierarchy dragToData="1"/>
    <pivotHierarchy dragToData="1" caption="Average of Sugar and Confectionery"/>
    <pivotHierarchy dragToData="1"/>
    <pivotHierarchy dragToData="1" caption="Average of Spic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F5FC40C-D8AE-4431-B778-58C3D8CDCC95}" name="PivotTable28"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2">
  <location ref="A223:B236"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Food and beverages" fld="1" subtotal="average" baseField="0" baseItem="0"/>
  </dataFields>
  <formats count="11">
    <format dxfId="199">
      <pivotArea collapsedLevelsAreSubtotals="1" fieldPosition="0">
        <references count="1">
          <reference field="0" count="1">
            <x v="0"/>
          </reference>
        </references>
      </pivotArea>
    </format>
    <format dxfId="198">
      <pivotArea dataOnly="0" labelOnly="1" fieldPosition="0">
        <references count="1">
          <reference field="0" count="1">
            <x v="0"/>
          </reference>
        </references>
      </pivotArea>
    </format>
    <format dxfId="197">
      <pivotArea collapsedLevelsAreSubtotals="1" fieldPosition="0">
        <references count="1">
          <reference field="0" count="1">
            <x v="2"/>
          </reference>
        </references>
      </pivotArea>
    </format>
    <format dxfId="196">
      <pivotArea dataOnly="0" labelOnly="1" fieldPosition="0">
        <references count="1">
          <reference field="0" count="1">
            <x v="2"/>
          </reference>
        </references>
      </pivotArea>
    </format>
    <format dxfId="195">
      <pivotArea dataOnly="0" fieldPosition="0">
        <references count="1">
          <reference field="0" count="1">
            <x v="7"/>
          </reference>
        </references>
      </pivotArea>
    </format>
    <format dxfId="194">
      <pivotArea dataOnly="0" fieldPosition="0">
        <references count="1">
          <reference field="0" count="2">
            <x v="1"/>
            <x v="2"/>
          </reference>
        </references>
      </pivotArea>
    </format>
    <format dxfId="193">
      <pivotArea dataOnly="0" fieldPosition="0">
        <references count="1">
          <reference field="0" count="1">
            <x v="7"/>
          </reference>
        </references>
      </pivotArea>
    </format>
    <format dxfId="192">
      <pivotArea field="0" type="button" dataOnly="0" labelOnly="1" outline="0" axis="axisRow" fieldPosition="0"/>
    </format>
    <format dxfId="191">
      <pivotArea dataOnly="0" labelOnly="1" outline="0" axis="axisValues" fieldPosition="0"/>
    </format>
    <format dxfId="85">
      <pivotArea dataOnly="0" fieldPosition="0">
        <references count="1">
          <reference field="0" count="1">
            <x v="0"/>
          </reference>
        </references>
      </pivotArea>
    </format>
    <format dxfId="82">
      <pivotArea dataOnly="0" fieldPosition="0">
        <references count="1">
          <reference field="0" count="1">
            <x v="11"/>
          </reference>
        </references>
      </pivotArea>
    </format>
  </formats>
  <chartFormats count="2">
    <chartFormat chart="19"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caption="Average of Pulses and products"/>
    <pivotHierarchy dragToData="1"/>
    <pivotHierarchy dragToData="1" caption="Average of Sugar and Confectionery"/>
    <pivotHierarchy dragToData="1"/>
    <pivotHierarchy dragToData="1" caption="Average of Spices"/>
    <pivotHierarchy dragToData="1"/>
    <pivotHierarchy dragToData="1"/>
    <pivotHierarchy dragToData="1" caption="Average of Non-alcoholic beverages"/>
    <pivotHierarchy dragToData="1" caption="Average of Prepared meals, snacks, sweets etc."/>
    <pivotHierarchy dragToData="1"/>
    <pivotHierarchy dragToData="1" caption="Average of Food and beverage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D36FC0-DB21-44FA-85C6-F832453240AD}" name="PivotTable36" cacheId="1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A96:B109"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Oils and fats" fld="1" subtotal="average" baseField="0" baseItem="0"/>
  </dataFields>
  <formats count="13">
    <format dxfId="208">
      <pivotArea collapsedLevelsAreSubtotals="1" fieldPosition="0">
        <references count="1">
          <reference field="0" count="1">
            <x v="0"/>
          </reference>
        </references>
      </pivotArea>
    </format>
    <format dxfId="207">
      <pivotArea dataOnly="0" labelOnly="1" fieldPosition="0">
        <references count="1">
          <reference field="0" count="1">
            <x v="0"/>
          </reference>
        </references>
      </pivotArea>
    </format>
    <format dxfId="206">
      <pivotArea collapsedLevelsAreSubtotals="1" fieldPosition="0">
        <references count="1">
          <reference field="0" count="1">
            <x v="2"/>
          </reference>
        </references>
      </pivotArea>
    </format>
    <format dxfId="205">
      <pivotArea dataOnly="0" labelOnly="1" fieldPosition="0">
        <references count="1">
          <reference field="0" count="1">
            <x v="2"/>
          </reference>
        </references>
      </pivotArea>
    </format>
    <format dxfId="204">
      <pivotArea dataOnly="0" fieldPosition="0">
        <references count="1">
          <reference field="0" count="1">
            <x v="7"/>
          </reference>
        </references>
      </pivotArea>
    </format>
    <format dxfId="203">
      <pivotArea dataOnly="0" fieldPosition="0">
        <references count="1">
          <reference field="0" count="2">
            <x v="1"/>
            <x v="2"/>
          </reference>
        </references>
      </pivotArea>
    </format>
    <format dxfId="202">
      <pivotArea dataOnly="0" fieldPosition="0">
        <references count="1">
          <reference field="0" count="1">
            <x v="7"/>
          </reference>
        </references>
      </pivotArea>
    </format>
    <format dxfId="201">
      <pivotArea field="0" type="button" dataOnly="0" labelOnly="1" outline="0" axis="axisRow" fieldPosition="0"/>
    </format>
    <format dxfId="200">
      <pivotArea dataOnly="0" labelOnly="1" outline="0" axis="axisValues" fieldPosition="0"/>
    </format>
    <format dxfId="45">
      <pivotArea collapsedLevelsAreSubtotals="1" fieldPosition="0">
        <references count="1">
          <reference field="0" count="1">
            <x v="11"/>
          </reference>
        </references>
      </pivotArea>
    </format>
    <format dxfId="44">
      <pivotArea dataOnly="0" labelOnly="1" fieldPosition="0">
        <references count="1">
          <reference field="0" count="1">
            <x v="11"/>
          </reference>
        </references>
      </pivotArea>
    </format>
    <format dxfId="43">
      <pivotArea collapsedLevelsAreSubtotals="1" fieldPosition="0">
        <references count="1">
          <reference field="0" count="1">
            <x v="0"/>
          </reference>
        </references>
      </pivotArea>
    </format>
    <format dxfId="41">
      <pivotArea dataOnly="0" labelOnly="1" fieldPosition="0">
        <references count="1">
          <reference field="0" count="1">
            <x v="0"/>
          </reference>
        </references>
      </pivotArea>
    </format>
  </format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776E73B7-7D56-43E0-913E-BF7A64BD1C3C}" name="PivotTable27"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5">
  <location ref="A239:B252"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Pan, tobacco and intoxicants" fld="1" subtotal="average" baseField="0" baseItem="0"/>
  </dataFields>
  <formats count="12">
    <format dxfId="217">
      <pivotArea collapsedLevelsAreSubtotals="1" fieldPosition="0">
        <references count="1">
          <reference field="0" count="1">
            <x v="0"/>
          </reference>
        </references>
      </pivotArea>
    </format>
    <format dxfId="216">
      <pivotArea dataOnly="0" labelOnly="1" fieldPosition="0">
        <references count="1">
          <reference field="0" count="1">
            <x v="0"/>
          </reference>
        </references>
      </pivotArea>
    </format>
    <format dxfId="215">
      <pivotArea collapsedLevelsAreSubtotals="1" fieldPosition="0">
        <references count="1">
          <reference field="0" count="1">
            <x v="2"/>
          </reference>
        </references>
      </pivotArea>
    </format>
    <format dxfId="214">
      <pivotArea dataOnly="0" labelOnly="1" fieldPosition="0">
        <references count="1">
          <reference field="0" count="1">
            <x v="2"/>
          </reference>
        </references>
      </pivotArea>
    </format>
    <format dxfId="213">
      <pivotArea dataOnly="0" fieldPosition="0">
        <references count="1">
          <reference field="0" count="1">
            <x v="7"/>
          </reference>
        </references>
      </pivotArea>
    </format>
    <format dxfId="212">
      <pivotArea dataOnly="0" fieldPosition="0">
        <references count="1">
          <reference field="0" count="2">
            <x v="1"/>
            <x v="2"/>
          </reference>
        </references>
      </pivotArea>
    </format>
    <format dxfId="211">
      <pivotArea dataOnly="0" fieldPosition="0">
        <references count="1">
          <reference field="0" count="1">
            <x v="7"/>
          </reference>
        </references>
      </pivotArea>
    </format>
    <format dxfId="210">
      <pivotArea field="0" type="button" dataOnly="0" labelOnly="1" outline="0" axis="axisRow" fieldPosition="0"/>
    </format>
    <format dxfId="209">
      <pivotArea dataOnly="0" labelOnly="1" outline="0" axis="axisValues" fieldPosition="0"/>
    </format>
    <format dxfId="90">
      <pivotArea collapsedLevelsAreSubtotals="1" fieldPosition="0">
        <references count="1">
          <reference field="0" count="1">
            <x v="0"/>
          </reference>
        </references>
      </pivotArea>
    </format>
    <format dxfId="88">
      <pivotArea dataOnly="0" labelOnly="1" fieldPosition="0">
        <references count="1">
          <reference field="0" count="1">
            <x v="0"/>
          </reference>
        </references>
      </pivotArea>
    </format>
    <format dxfId="86">
      <pivotArea dataOnly="0" fieldPosition="0">
        <references count="1">
          <reference field="0" count="1">
            <x v="11"/>
          </reference>
        </references>
      </pivotArea>
    </format>
  </formats>
  <chartFormats count="2">
    <chartFormat chart="22"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caption="Average of Pulses and products"/>
    <pivotHierarchy dragToData="1"/>
    <pivotHierarchy dragToData="1" caption="Average of Sugar and Confectionery"/>
    <pivotHierarchy dragToData="1"/>
    <pivotHierarchy dragToData="1" caption="Average of Spices"/>
    <pivotHierarchy dragToData="1"/>
    <pivotHierarchy dragToData="1"/>
    <pivotHierarchy dragToData="1" caption="Average of Non-alcoholic beverages"/>
    <pivotHierarchy dragToData="1" caption="Average of Prepared meals, snacks, sweets etc."/>
    <pivotHierarchy dragToData="1"/>
    <pivotHierarchy dragToData="1" caption="Average of Food and beverages"/>
    <pivotHierarchy dragToData="1"/>
    <pivotHierarchy dragToData="1" caption="Average of Pan, tobacco and intoxican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562EC99C-D49F-4CD5-B0CD-F310FE36B5A4}" name="PivotTable37" cacheId="1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0">
  <location ref="A80:B93"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Milk and products" fld="1" subtotal="average" baseField="0" baseItem="0"/>
  </dataFields>
  <formats count="14">
    <format dxfId="230">
      <pivotArea collapsedLevelsAreSubtotals="1" fieldPosition="0">
        <references count="1">
          <reference field="0" count="1">
            <x v="0"/>
          </reference>
        </references>
      </pivotArea>
    </format>
    <format dxfId="229">
      <pivotArea dataOnly="0" labelOnly="1" fieldPosition="0">
        <references count="1">
          <reference field="0" count="1">
            <x v="0"/>
          </reference>
        </references>
      </pivotArea>
    </format>
    <format dxfId="228">
      <pivotArea collapsedLevelsAreSubtotals="1" fieldPosition="0">
        <references count="1">
          <reference field="0" count="1">
            <x v="2"/>
          </reference>
        </references>
      </pivotArea>
    </format>
    <format dxfId="227">
      <pivotArea dataOnly="0" labelOnly="1" fieldPosition="0">
        <references count="1">
          <reference field="0" count="1">
            <x v="2"/>
          </reference>
        </references>
      </pivotArea>
    </format>
    <format dxfId="226">
      <pivotArea dataOnly="0" fieldPosition="0">
        <references count="1">
          <reference field="0" count="1">
            <x v="7"/>
          </reference>
        </references>
      </pivotArea>
    </format>
    <format dxfId="225">
      <pivotArea dataOnly="0" fieldPosition="0">
        <references count="1">
          <reference field="0" count="2">
            <x v="1"/>
            <x v="2"/>
          </reference>
        </references>
      </pivotArea>
    </format>
    <format dxfId="224">
      <pivotArea dataOnly="0" fieldPosition="0">
        <references count="1">
          <reference field="0" count="1">
            <x v="7"/>
          </reference>
        </references>
      </pivotArea>
    </format>
    <format dxfId="223">
      <pivotArea field="0" type="button" dataOnly="0" labelOnly="1" outline="0" axis="axisRow" fieldPosition="0"/>
    </format>
    <format dxfId="222">
      <pivotArea dataOnly="0" labelOnly="1" outline="0" axis="axisValues" fieldPosition="0"/>
    </format>
    <format dxfId="221">
      <pivotArea collapsedLevelsAreSubtotals="1" fieldPosition="0">
        <references count="1">
          <reference field="0" count="1">
            <x v="0"/>
          </reference>
        </references>
      </pivotArea>
    </format>
    <format dxfId="220">
      <pivotArea dataOnly="0" labelOnly="1" fieldPosition="0">
        <references count="1">
          <reference field="0" count="1">
            <x v="0"/>
          </reference>
        </references>
      </pivotArea>
    </format>
    <format dxfId="219">
      <pivotArea collapsedLevelsAreSubtotals="1" fieldPosition="0">
        <references count="1">
          <reference field="0" count="1">
            <x v="11"/>
          </reference>
        </references>
      </pivotArea>
    </format>
    <format dxfId="218">
      <pivotArea dataOnly="0" labelOnly="1" fieldPosition="0">
        <references count="1">
          <reference field="0" count="1">
            <x v="11"/>
          </reference>
        </references>
      </pivotArea>
    </format>
    <format dxfId="39">
      <pivotArea dataOnly="0" fieldPosition="0">
        <references count="1">
          <reference field="0" count="1">
            <x v="11"/>
          </reference>
        </references>
      </pivotArea>
    </format>
  </formats>
  <chartFormats count="2">
    <chartFormat chart="7"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D8918236-DAEF-4437-94E9-91CA0A36D699}" name="PivotTable29"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A207:B220"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Prepared meals, snacks, sweets etc." fld="1" subtotal="average" baseField="0" baseItem="0"/>
  </dataFields>
  <formats count="12">
    <format dxfId="239">
      <pivotArea collapsedLevelsAreSubtotals="1" fieldPosition="0">
        <references count="1">
          <reference field="0" count="1">
            <x v="0"/>
          </reference>
        </references>
      </pivotArea>
    </format>
    <format dxfId="238">
      <pivotArea dataOnly="0" labelOnly="1" fieldPosition="0">
        <references count="1">
          <reference field="0" count="1">
            <x v="0"/>
          </reference>
        </references>
      </pivotArea>
    </format>
    <format dxfId="237">
      <pivotArea collapsedLevelsAreSubtotals="1" fieldPosition="0">
        <references count="1">
          <reference field="0" count="1">
            <x v="2"/>
          </reference>
        </references>
      </pivotArea>
    </format>
    <format dxfId="236">
      <pivotArea dataOnly="0" labelOnly="1" fieldPosition="0">
        <references count="1">
          <reference field="0" count="1">
            <x v="2"/>
          </reference>
        </references>
      </pivotArea>
    </format>
    <format dxfId="235">
      <pivotArea dataOnly="0" fieldPosition="0">
        <references count="1">
          <reference field="0" count="1">
            <x v="7"/>
          </reference>
        </references>
      </pivotArea>
    </format>
    <format dxfId="234">
      <pivotArea dataOnly="0" fieldPosition="0">
        <references count="1">
          <reference field="0" count="2">
            <x v="1"/>
            <x v="2"/>
          </reference>
        </references>
      </pivotArea>
    </format>
    <format dxfId="233">
      <pivotArea dataOnly="0" fieldPosition="0">
        <references count="1">
          <reference field="0" count="1">
            <x v="7"/>
          </reference>
        </references>
      </pivotArea>
    </format>
    <format dxfId="232">
      <pivotArea field="0" type="button" dataOnly="0" labelOnly="1" outline="0" axis="axisRow" fieldPosition="0"/>
    </format>
    <format dxfId="231">
      <pivotArea dataOnly="0" labelOnly="1" outline="0" axis="axisValues" fieldPosition="0"/>
    </format>
    <format dxfId="81">
      <pivotArea collapsedLevelsAreSubtotals="1" fieldPosition="0">
        <references count="1">
          <reference field="0" count="1">
            <x v="11"/>
          </reference>
        </references>
      </pivotArea>
    </format>
    <format dxfId="80">
      <pivotArea dataOnly="0" labelOnly="1" fieldPosition="0">
        <references count="1">
          <reference field="0" count="1">
            <x v="11"/>
          </reference>
        </references>
      </pivotArea>
    </format>
    <format dxfId="79">
      <pivotArea dataOnly="0" fieldPosition="0">
        <references count="1">
          <reference field="0" count="1">
            <x v="0"/>
          </reference>
        </references>
      </pivotArea>
    </format>
  </formats>
  <chartFormats count="2">
    <chartFormat chart="17"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caption="Average of Milk and products"/>
    <pivotHierarchy dragToData="1"/>
    <pivotHierarchy dragToData="1" caption="Average of Oils and fats"/>
    <pivotHierarchy dragToData="1"/>
    <pivotHierarchy dragToData="1" caption="Average of Fruits"/>
    <pivotHierarchy dragToData="1"/>
    <pivotHierarchy dragToData="1" caption="Average of Vegetables"/>
    <pivotHierarchy dragToData="1"/>
    <pivotHierarchy dragToData="1" caption="Average of Pulses and products"/>
    <pivotHierarchy dragToData="1"/>
    <pivotHierarchy dragToData="1" caption="Average of Sugar and Confectionery"/>
    <pivotHierarchy dragToData="1"/>
    <pivotHierarchy dragToData="1" caption="Average of Spices"/>
    <pivotHierarchy dragToData="1"/>
    <pivotHierarchy dragToData="1"/>
    <pivotHierarchy dragToData="1" caption="Average of Non-alcoholic beverages"/>
    <pivotHierarchy dragToData="1" caption="Average of Prepared meals, snacks, sweets etc."/>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1B2F458-C8F1-45E4-8575-77C92091187F}" name="PivotTable24"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A63:B76" firstHeaderRow="1" firstDataRow="1" firstDataCol="1"/>
  <pivotFields count="2">
    <pivotField axis="axisRow" allDrilled="1" subtotalTop="0" showAll="0" defaultSubtotal="0" defaultAttributeDrillState="1">
      <items count="12">
        <item x="6"/>
        <item x="5"/>
        <item x="1"/>
        <item x="11"/>
        <item x="10"/>
        <item x="9"/>
        <item x="2"/>
        <item x="4"/>
        <item x="3"/>
        <item x="7"/>
        <item x="0"/>
        <item x="8"/>
      </items>
    </pivotField>
    <pivotField dataField="1" subtotalTop="0" showAll="0" defaultSubtotal="0"/>
  </pivotFields>
  <rowFields count="1">
    <field x="0"/>
  </rowFields>
  <rowItems count="13">
    <i>
      <x/>
    </i>
    <i>
      <x v="1"/>
    </i>
    <i>
      <x v="2"/>
    </i>
    <i>
      <x v="3"/>
    </i>
    <i>
      <x v="4"/>
    </i>
    <i>
      <x v="5"/>
    </i>
    <i>
      <x v="6"/>
    </i>
    <i>
      <x v="7"/>
    </i>
    <i>
      <x v="8"/>
    </i>
    <i>
      <x v="9"/>
    </i>
    <i>
      <x v="10"/>
    </i>
    <i>
      <x v="11"/>
    </i>
    <i t="grand">
      <x/>
    </i>
  </rowItems>
  <colItems count="1">
    <i/>
  </colItems>
  <dataFields count="1">
    <dataField name="Average of Egg" fld="1" subtotal="average" baseField="0" baseItem="0"/>
  </dataFields>
  <formats count="8">
    <format dxfId="247">
      <pivotArea collapsedLevelsAreSubtotals="1" fieldPosition="0">
        <references count="1">
          <reference field="0" count="1">
            <x v="0"/>
          </reference>
        </references>
      </pivotArea>
    </format>
    <format dxfId="246">
      <pivotArea dataOnly="0" labelOnly="1" fieldPosition="0">
        <references count="1">
          <reference field="0" count="1">
            <x v="0"/>
          </reference>
        </references>
      </pivotArea>
    </format>
    <format dxfId="245">
      <pivotArea collapsedLevelsAreSubtotals="1" fieldPosition="0">
        <references count="1">
          <reference field="0" count="1">
            <x v="2"/>
          </reference>
        </references>
      </pivotArea>
    </format>
    <format dxfId="244">
      <pivotArea dataOnly="0" labelOnly="1" fieldPosition="0">
        <references count="1">
          <reference field="0" count="1">
            <x v="2"/>
          </reference>
        </references>
      </pivotArea>
    </format>
    <format dxfId="243">
      <pivotArea dataOnly="0" fieldPosition="0">
        <references count="1">
          <reference field="0" count="1">
            <x v="7"/>
          </reference>
        </references>
      </pivotArea>
    </format>
    <format dxfId="242">
      <pivotArea collapsedLevelsAreSubtotals="1" fieldPosition="0">
        <references count="1">
          <reference field="0" count="1">
            <x v="0"/>
          </reference>
        </references>
      </pivotArea>
    </format>
    <format dxfId="241">
      <pivotArea dataOnly="0" labelOnly="1" fieldPosition="0">
        <references count="1">
          <reference field="0" count="1">
            <x v="0"/>
          </reference>
        </references>
      </pivotArea>
    </format>
    <format dxfId="240">
      <pivotArea dataOnly="0" fieldPosition="0">
        <references count="1">
          <reference field="0" count="1">
            <x v="2"/>
          </reference>
        </references>
      </pivotArea>
    </format>
  </formats>
  <chartFormats count="2">
    <chartFormat chart="6"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Cereals and products"/>
    <pivotHierarchy dragToData="1"/>
    <pivotHierarchy dragToData="1" caption="Average of Meat and fish"/>
    <pivotHierarchy dragToData="1"/>
    <pivotHierarchy dragToData="1" caption="Average of Egg"/>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13!$A:$AJ">
        <x15:activeTabTopLevelEntity name="[Range 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8D5E3436-278A-40FD-9D00-75DD743416AC}" name="PivotTable4" cacheId="16"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8" rowHeaderCaption="PERIOD">
  <location ref="A3:F5" firstHeaderRow="0" firstDataRow="1" firstDataCol="1"/>
  <pivotFields count="6">
    <pivotField axis="axisRow" allDrilled="1" subtotalTop="0" showAll="0" defaultSubtotal="0" defaultAttributeDrillState="1">
      <items count="2">
        <item x="1"/>
        <item x="0"/>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1">
    <field x="0"/>
  </rowFields>
  <rowItems count="2">
    <i>
      <x/>
    </i>
    <i>
      <x v="1"/>
    </i>
  </rowItems>
  <colFields count="1">
    <field x="-2"/>
  </colFields>
  <colItems count="5">
    <i>
      <x/>
    </i>
    <i i="1">
      <x v="1"/>
    </i>
    <i i="2">
      <x v="2"/>
    </i>
    <i i="3">
      <x v="3"/>
    </i>
    <i i="4">
      <x v="4"/>
    </i>
  </colItems>
  <dataFields count="5">
    <dataField name="Average of food basket" fld="1" subtotal="average" baseField="0" baseItem="0"/>
    <dataField name="Average of energy basket" fld="2" subtotal="average" baseField="0" baseItem="0"/>
    <dataField name="Average of transport basket" fld="3" subtotal="average" baseField="0" baseItem="0"/>
    <dataField name="Average of education basket" fld="4" subtotal="average" baseField="0" baseItem="0"/>
    <dataField name="Average of health basket" fld="5" subtotal="average" baseField="0" baseItem="0"/>
  </dataFields>
  <formats count="4">
    <format dxfId="95">
      <pivotArea field="0" type="button" dataOnly="0" labelOnly="1" outline="0" axis="axisRow" fieldPosition="0"/>
    </format>
    <format dxfId="94">
      <pivotArea dataOnly="0" labelOnly="1" outline="0" fieldPosition="0">
        <references count="1">
          <reference field="4294967294" count="5">
            <x v="0"/>
            <x v="1"/>
            <x v="2"/>
            <x v="3"/>
            <x v="4"/>
          </reference>
        </references>
      </pivotArea>
    </format>
    <format dxfId="93">
      <pivotArea field="0" type="button" dataOnly="0" labelOnly="1" outline="0" axis="axisRow" fieldPosition="0"/>
    </format>
    <format dxfId="92">
      <pivotArea dataOnly="0" labelOnly="1" outline="0" fieldPosition="0">
        <references count="1">
          <reference field="4294967294" count="5">
            <x v="0"/>
            <x v="1"/>
            <x v="2"/>
            <x v="3"/>
            <x v="4"/>
          </reference>
        </references>
      </pivotArea>
    </format>
  </format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2" format="2" series="1">
      <pivotArea type="data" outline="0" fieldPosition="0">
        <references count="1">
          <reference field="4294967294" count="1" selected="0">
            <x v="2"/>
          </reference>
        </references>
      </pivotArea>
    </chartFormat>
    <chartFormat chart="2" format="3" series="1">
      <pivotArea type="data" outline="0" fieldPosition="0">
        <references count="1">
          <reference field="4294967294" count="1" selected="0">
            <x v="3"/>
          </reference>
        </references>
      </pivotArea>
    </chartFormat>
    <chartFormat chart="2" format="4" series="1">
      <pivotArea type="data" outline="0" fieldPosition="0">
        <references count="1">
          <reference field="4294967294" count="1" selected="0">
            <x v="4"/>
          </reference>
        </references>
      </pivotArea>
    </chartFormat>
  </chart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food basket"/>
    <pivotHierarchy dragToData="1"/>
    <pivotHierarchy dragToData="1" caption="Average of energy basket"/>
    <pivotHierarchy dragToData="1"/>
    <pivotHierarchy dragToData="1" caption="Average of transport basket"/>
    <pivotHierarchy dragToData="1"/>
    <pivotHierarchy dragToData="1" caption="Average of education basket"/>
    <pivotHierarchy dragToData="1"/>
    <pivotHierarchy dragToData="1" caption="Average of health basket"/>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75"/>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8!$A$1:$AK$373">
        <x15:activeTabTopLevelEntity name="[Range 3]"/>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AE53C1E2-1D0E-46F9-9E20-3E31A05CC28F}" name="PivotTable5" cacheId="17" applyNumberFormats="0" applyBorderFormats="0" applyFontFormats="0" applyPatternFormats="0" applyAlignmentFormats="0" applyWidthHeightFormats="1" dataCaption="Values" updatedVersion="8" minRefreshableVersion="3" useAutoFormatting="1" subtotalHiddenItems="1" rowGrandTotals="0" itemPrintTitles="1" createdVersion="8" indent="0" outline="1" outlineData="1" multipleFieldFilters="0" chartFormat="21">
  <location ref="A3:F35" firstHeaderRow="0" firstDataRow="1" firstDataCol="1"/>
  <pivotFields count="7">
    <pivotField axis="axisRow" allDrilled="1" subtotalTop="0" showAll="0" dataSourceSort="1" defaultSubtotal="0" defaultAttributeDrillState="1">
      <items count="3">
        <item x="0"/>
        <item x="1"/>
        <item x="2"/>
      </items>
    </pivotField>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Fields count="2">
    <field x="0"/>
    <field x="1"/>
  </rowFields>
  <rowItems count="32">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rowItems>
  <colFields count="1">
    <field x="-2"/>
  </colFields>
  <colItems count="5">
    <i>
      <x/>
    </i>
    <i i="1">
      <x v="1"/>
    </i>
    <i i="2">
      <x v="2"/>
    </i>
    <i i="3">
      <x v="3"/>
    </i>
    <i i="4">
      <x v="4"/>
    </i>
  </colItems>
  <dataFields count="5">
    <dataField name="Average of food basket" fld="2" subtotal="average" baseField="0" baseItem="0"/>
    <dataField name="Average of energy basket" fld="3" subtotal="average" baseField="0" baseItem="0"/>
    <dataField name="Average of transport basket" fld="4" subtotal="average" baseField="0" baseItem="0"/>
    <dataField name="Average of health basket" fld="5" subtotal="average" baseField="0" baseItem="0"/>
    <dataField name="Average of education basket" fld="6" subtotal="average" baseField="0" baseItem="0"/>
  </dataFields>
  <formats count="1">
    <format dxfId="91">
      <pivotArea dataOnly="0" labelOnly="1" fieldPosition="0">
        <references count="2">
          <reference field="0" count="1" selected="0">
            <x v="0"/>
          </reference>
          <reference field="1" count="0"/>
        </references>
      </pivotArea>
    </format>
  </formats>
  <pivotHierarchies count="219">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Average of Oils and fats"/>
    <pivotHierarchy dragToData="1"/>
    <pivotHierarchy dragToData="1" caption="Average of food basket"/>
    <pivotHierarchy dragToData="1"/>
    <pivotHierarchy dragToData="1" caption="Average of Cereals and products"/>
    <pivotHierarchy dragToData="1"/>
    <pivotHierarchy dragToData="1" caption="Average of Meat and fish"/>
    <pivotHierarchy dragToData="1"/>
    <pivotHierarchy dragToData="1" caption="Average of energy basket"/>
    <pivotHierarchy dragToData="1"/>
    <pivotHierarchy dragToData="1" caption="Average of transport basket"/>
    <pivotHierarchy dragToData="1"/>
    <pivotHierarchy dragToData="1" caption="Average of health basket"/>
    <pivotHierarchy dragToData="1"/>
    <pivotHierarchy dragToData="1" caption="Average of education basket"/>
  </pivotHierarchies>
  <pivotTableStyleInfo name="PivotStyleLight16" showRowHeaders="1" showColHeaders="1" showRowStripes="0" showColStripes="0" showLastColumn="1"/>
  <rowHierarchiesUsage count="2">
    <rowHierarchyUsage hierarchyUsage="109"/>
    <rowHierarchyUsage hierarchyUsage="11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Sheet7!$A$1:$AJ$88">
        <x15:activeTabTopLevelEntity name="[Range 4]"/>
      </x15:pivotTableUISettings>
    </ext>
    <ext xmlns:xpdl="http://schemas.microsoft.com/office/spreadsheetml/2016/pivotdefaultlayout" uri="{747A6164-185A-40DC-8AA5-F01512510D54}">
      <xpdl:pivotTableDefinition16 EnabledSubtotalsDefault="0" SubtotalsOnTopDefault="0"/>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9.xml"/><Relationship Id="rId13" Type="http://schemas.openxmlformats.org/officeDocument/2006/relationships/pivotTable" Target="../pivotTables/pivotTable14.xml"/><Relationship Id="rId3" Type="http://schemas.openxmlformats.org/officeDocument/2006/relationships/pivotTable" Target="../pivotTables/pivotTable4.xml"/><Relationship Id="rId7" Type="http://schemas.openxmlformats.org/officeDocument/2006/relationships/pivotTable" Target="../pivotTables/pivotTable8.xml"/><Relationship Id="rId12" Type="http://schemas.openxmlformats.org/officeDocument/2006/relationships/pivotTable" Target="../pivotTables/pivotTable13.xml"/><Relationship Id="rId2" Type="http://schemas.openxmlformats.org/officeDocument/2006/relationships/pivotTable" Target="../pivotTables/pivotTable3.xml"/><Relationship Id="rId16" Type="http://schemas.openxmlformats.org/officeDocument/2006/relationships/drawing" Target="../drawings/drawing4.xml"/><Relationship Id="rId1" Type="http://schemas.openxmlformats.org/officeDocument/2006/relationships/pivotTable" Target="../pivotTables/pivotTable2.xml"/><Relationship Id="rId6" Type="http://schemas.openxmlformats.org/officeDocument/2006/relationships/pivotTable" Target="../pivotTables/pivotTable7.xml"/><Relationship Id="rId11" Type="http://schemas.openxmlformats.org/officeDocument/2006/relationships/pivotTable" Target="../pivotTables/pivotTable12.xml"/><Relationship Id="rId5" Type="http://schemas.openxmlformats.org/officeDocument/2006/relationships/pivotTable" Target="../pivotTables/pivotTable6.xml"/><Relationship Id="rId15" Type="http://schemas.openxmlformats.org/officeDocument/2006/relationships/pivotTable" Target="../pivotTables/pivotTable16.xml"/><Relationship Id="rId10" Type="http://schemas.openxmlformats.org/officeDocument/2006/relationships/pivotTable" Target="../pivotTables/pivotTable11.xml"/><Relationship Id="rId4" Type="http://schemas.openxmlformats.org/officeDocument/2006/relationships/pivotTable" Target="../pivotTables/pivotTable5.xml"/><Relationship Id="rId9" Type="http://schemas.openxmlformats.org/officeDocument/2006/relationships/pivotTable" Target="../pivotTables/pivotTable10.xml"/><Relationship Id="rId14" Type="http://schemas.openxmlformats.org/officeDocument/2006/relationships/pivotTable" Target="../pivotTables/pivotTable1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1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6DBB83-EA38-4D80-B1AD-FFE220CB5F9B}">
  <dimension ref="A1:AD373"/>
  <sheetViews>
    <sheetView tabSelected="1" workbookViewId="0">
      <pane ySplit="1" topLeftCell="A2" activePane="bottomLeft" state="frozen"/>
      <selection activeCell="M1" sqref="M1"/>
      <selection pane="bottomLeft" activeCell="AD1" sqref="AD1:AD1048576"/>
    </sheetView>
  </sheetViews>
  <sheetFormatPr defaultRowHeight="15" x14ac:dyDescent="0.25"/>
  <cols>
    <col min="1" max="1" width="14.5703125" customWidth="1"/>
    <col min="3" max="3" width="9" customWidth="1"/>
    <col min="5" max="5" width="10.7109375" customWidth="1"/>
    <col min="15" max="15" width="11" customWidth="1"/>
    <col min="21" max="21" width="16.5703125" customWidth="1"/>
    <col min="30" max="30" width="12.140625" customWidth="1"/>
  </cols>
  <sheetData>
    <row r="1" spans="1:30"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spans="1:30" x14ac:dyDescent="0.25">
      <c r="A2" t="s">
        <v>30</v>
      </c>
      <c r="B2">
        <v>2013</v>
      </c>
      <c r="C2" t="s">
        <v>31</v>
      </c>
      <c r="D2">
        <v>107.5</v>
      </c>
      <c r="E2">
        <v>106.3</v>
      </c>
      <c r="F2">
        <v>108.1</v>
      </c>
      <c r="G2">
        <v>104.9</v>
      </c>
      <c r="H2">
        <v>106.1</v>
      </c>
      <c r="I2">
        <v>103.9</v>
      </c>
      <c r="J2">
        <v>101.9</v>
      </c>
      <c r="K2">
        <v>106.1</v>
      </c>
      <c r="L2">
        <v>106.8</v>
      </c>
      <c r="M2">
        <v>103.1</v>
      </c>
      <c r="N2">
        <v>104.8</v>
      </c>
      <c r="O2">
        <v>106.7</v>
      </c>
      <c r="P2">
        <v>105.5</v>
      </c>
      <c r="Q2">
        <v>105.1</v>
      </c>
      <c r="R2">
        <v>106.5</v>
      </c>
      <c r="S2">
        <v>105.8</v>
      </c>
      <c r="T2">
        <v>106.4</v>
      </c>
      <c r="U2" t="s">
        <v>32</v>
      </c>
      <c r="V2">
        <v>105.5</v>
      </c>
      <c r="W2">
        <v>104.8</v>
      </c>
      <c r="X2">
        <v>104</v>
      </c>
      <c r="Y2">
        <v>103.3</v>
      </c>
      <c r="Z2">
        <v>103.4</v>
      </c>
      <c r="AA2">
        <v>103.8</v>
      </c>
      <c r="AB2">
        <v>104.7</v>
      </c>
      <c r="AC2">
        <v>104</v>
      </c>
      <c r="AD2">
        <v>105.1</v>
      </c>
    </row>
    <row r="3" spans="1:30" x14ac:dyDescent="0.25">
      <c r="A3" t="s">
        <v>33</v>
      </c>
      <c r="B3">
        <v>2013</v>
      </c>
      <c r="C3" t="s">
        <v>31</v>
      </c>
      <c r="D3">
        <v>110.5</v>
      </c>
      <c r="E3">
        <v>109.1</v>
      </c>
      <c r="F3">
        <v>113</v>
      </c>
      <c r="G3">
        <v>103.6</v>
      </c>
      <c r="H3">
        <v>103.4</v>
      </c>
      <c r="I3">
        <v>102.3</v>
      </c>
      <c r="J3">
        <v>102.9</v>
      </c>
      <c r="K3">
        <v>105.8</v>
      </c>
      <c r="L3">
        <v>105.1</v>
      </c>
      <c r="M3">
        <v>101.8</v>
      </c>
      <c r="N3">
        <v>105.1</v>
      </c>
      <c r="O3">
        <v>107.9</v>
      </c>
      <c r="P3">
        <v>105.9</v>
      </c>
      <c r="Q3">
        <v>105.2</v>
      </c>
      <c r="R3">
        <v>105.9</v>
      </c>
      <c r="S3">
        <v>105</v>
      </c>
      <c r="T3">
        <v>105.8</v>
      </c>
      <c r="U3">
        <v>100.3</v>
      </c>
      <c r="V3">
        <v>105.4</v>
      </c>
      <c r="W3">
        <v>104.8</v>
      </c>
      <c r="X3">
        <v>104.1</v>
      </c>
      <c r="Y3">
        <v>103.2</v>
      </c>
      <c r="Z3">
        <v>102.9</v>
      </c>
      <c r="AA3">
        <v>103.5</v>
      </c>
      <c r="AB3">
        <v>104.3</v>
      </c>
      <c r="AC3">
        <v>103.7</v>
      </c>
      <c r="AD3">
        <v>104</v>
      </c>
    </row>
    <row r="4" spans="1:30" x14ac:dyDescent="0.25">
      <c r="A4" t="s">
        <v>34</v>
      </c>
      <c r="B4">
        <v>2013</v>
      </c>
      <c r="C4" t="s">
        <v>31</v>
      </c>
      <c r="D4">
        <v>108.4</v>
      </c>
      <c r="E4">
        <v>107.3</v>
      </c>
      <c r="F4">
        <v>110</v>
      </c>
      <c r="G4">
        <v>104.4</v>
      </c>
      <c r="H4">
        <v>105.1</v>
      </c>
      <c r="I4">
        <v>103.2</v>
      </c>
      <c r="J4">
        <v>102.2</v>
      </c>
      <c r="K4">
        <v>106</v>
      </c>
      <c r="L4">
        <v>106.2</v>
      </c>
      <c r="M4">
        <v>102.7</v>
      </c>
      <c r="N4">
        <v>104.9</v>
      </c>
      <c r="O4">
        <v>107.3</v>
      </c>
      <c r="P4">
        <v>105.6</v>
      </c>
      <c r="Q4">
        <v>105.1</v>
      </c>
      <c r="R4">
        <v>106.3</v>
      </c>
      <c r="S4">
        <v>105.5</v>
      </c>
      <c r="T4">
        <v>106.2</v>
      </c>
      <c r="U4">
        <v>100.3</v>
      </c>
      <c r="V4">
        <v>105.5</v>
      </c>
      <c r="W4">
        <v>104.8</v>
      </c>
      <c r="X4">
        <v>104</v>
      </c>
      <c r="Y4">
        <v>103.2</v>
      </c>
      <c r="Z4">
        <v>103.1</v>
      </c>
      <c r="AA4">
        <v>103.6</v>
      </c>
      <c r="AB4">
        <v>104.5</v>
      </c>
      <c r="AC4">
        <v>103.9</v>
      </c>
      <c r="AD4">
        <v>104.6</v>
      </c>
    </row>
    <row r="5" spans="1:30" x14ac:dyDescent="0.25">
      <c r="A5" t="s">
        <v>30</v>
      </c>
      <c r="B5">
        <v>2013</v>
      </c>
      <c r="C5" t="s">
        <v>35</v>
      </c>
      <c r="D5">
        <v>109.2</v>
      </c>
      <c r="E5">
        <v>108.7</v>
      </c>
      <c r="F5">
        <v>110.2</v>
      </c>
      <c r="G5">
        <v>105.4</v>
      </c>
      <c r="H5">
        <v>106.7</v>
      </c>
      <c r="I5">
        <v>104</v>
      </c>
      <c r="J5">
        <v>102.4</v>
      </c>
      <c r="K5">
        <v>105.9</v>
      </c>
      <c r="L5">
        <v>105.7</v>
      </c>
      <c r="M5">
        <v>103.1</v>
      </c>
      <c r="N5">
        <v>105.1</v>
      </c>
      <c r="O5">
        <v>107.7</v>
      </c>
      <c r="P5">
        <v>106.3</v>
      </c>
      <c r="Q5">
        <v>105.6</v>
      </c>
      <c r="R5">
        <v>107.1</v>
      </c>
      <c r="S5">
        <v>106.3</v>
      </c>
      <c r="T5">
        <v>107</v>
      </c>
      <c r="U5" t="s">
        <v>32</v>
      </c>
      <c r="V5">
        <v>106.2</v>
      </c>
      <c r="W5">
        <v>105.2</v>
      </c>
      <c r="X5">
        <v>104.4</v>
      </c>
      <c r="Y5">
        <v>103.9</v>
      </c>
      <c r="Z5">
        <v>104</v>
      </c>
      <c r="AA5">
        <v>104.1</v>
      </c>
      <c r="AB5">
        <v>104.6</v>
      </c>
      <c r="AC5">
        <v>104.4</v>
      </c>
      <c r="AD5">
        <v>105.8</v>
      </c>
    </row>
    <row r="6" spans="1:30" x14ac:dyDescent="0.25">
      <c r="A6" t="s">
        <v>33</v>
      </c>
      <c r="B6">
        <v>2013</v>
      </c>
      <c r="C6" t="s">
        <v>35</v>
      </c>
      <c r="D6">
        <v>112.9</v>
      </c>
      <c r="E6">
        <v>112.9</v>
      </c>
      <c r="F6">
        <v>116.9</v>
      </c>
      <c r="G6">
        <v>104</v>
      </c>
      <c r="H6">
        <v>103.5</v>
      </c>
      <c r="I6">
        <v>103.1</v>
      </c>
      <c r="J6">
        <v>104.9</v>
      </c>
      <c r="K6">
        <v>104.1</v>
      </c>
      <c r="L6">
        <v>103.8</v>
      </c>
      <c r="M6">
        <v>102.3</v>
      </c>
      <c r="N6">
        <v>106</v>
      </c>
      <c r="O6">
        <v>109</v>
      </c>
      <c r="P6">
        <v>107.2</v>
      </c>
      <c r="Q6">
        <v>106</v>
      </c>
      <c r="R6">
        <v>106.6</v>
      </c>
      <c r="S6">
        <v>105.5</v>
      </c>
      <c r="T6">
        <v>106.4</v>
      </c>
      <c r="U6">
        <v>100.4</v>
      </c>
      <c r="V6">
        <v>105.7</v>
      </c>
      <c r="W6">
        <v>105.2</v>
      </c>
      <c r="X6">
        <v>104.7</v>
      </c>
      <c r="Y6">
        <v>104.4</v>
      </c>
      <c r="Z6">
        <v>103.3</v>
      </c>
      <c r="AA6">
        <v>103.7</v>
      </c>
      <c r="AB6">
        <v>104.3</v>
      </c>
      <c r="AC6">
        <v>104.3</v>
      </c>
      <c r="AD6">
        <v>104.7</v>
      </c>
    </row>
    <row r="7" spans="1:30" x14ac:dyDescent="0.25">
      <c r="A7" t="s">
        <v>34</v>
      </c>
      <c r="B7">
        <v>2013</v>
      </c>
      <c r="C7" t="s">
        <v>35</v>
      </c>
      <c r="D7">
        <v>110.4</v>
      </c>
      <c r="E7">
        <v>110.2</v>
      </c>
      <c r="F7">
        <v>112.8</v>
      </c>
      <c r="G7">
        <v>104.9</v>
      </c>
      <c r="H7">
        <v>105.5</v>
      </c>
      <c r="I7">
        <v>103.6</v>
      </c>
      <c r="J7">
        <v>103.2</v>
      </c>
      <c r="K7">
        <v>105.3</v>
      </c>
      <c r="L7">
        <v>105.1</v>
      </c>
      <c r="M7">
        <v>102.8</v>
      </c>
      <c r="N7">
        <v>105.5</v>
      </c>
      <c r="O7">
        <v>108.3</v>
      </c>
      <c r="P7">
        <v>106.6</v>
      </c>
      <c r="Q7">
        <v>105.7</v>
      </c>
      <c r="R7">
        <v>106.9</v>
      </c>
      <c r="S7">
        <v>106</v>
      </c>
      <c r="T7">
        <v>106.8</v>
      </c>
      <c r="U7">
        <v>100.4</v>
      </c>
      <c r="V7">
        <v>106</v>
      </c>
      <c r="W7">
        <v>105.2</v>
      </c>
      <c r="X7">
        <v>104.5</v>
      </c>
      <c r="Y7">
        <v>104.2</v>
      </c>
      <c r="Z7">
        <v>103.6</v>
      </c>
      <c r="AA7">
        <v>103.9</v>
      </c>
      <c r="AB7">
        <v>104.5</v>
      </c>
      <c r="AC7">
        <v>104.4</v>
      </c>
      <c r="AD7">
        <v>105.3</v>
      </c>
    </row>
    <row r="8" spans="1:30" x14ac:dyDescent="0.25">
      <c r="A8" t="s">
        <v>30</v>
      </c>
      <c r="B8">
        <v>2013</v>
      </c>
      <c r="C8" t="s">
        <v>36</v>
      </c>
      <c r="D8">
        <v>110.2</v>
      </c>
      <c r="E8">
        <v>108.8</v>
      </c>
      <c r="F8">
        <v>109.9</v>
      </c>
      <c r="G8">
        <v>105.6</v>
      </c>
      <c r="H8">
        <v>106.2</v>
      </c>
      <c r="I8">
        <v>105.7</v>
      </c>
      <c r="J8">
        <v>101.4</v>
      </c>
      <c r="K8">
        <v>105.7</v>
      </c>
      <c r="L8">
        <v>105</v>
      </c>
      <c r="M8">
        <v>103.3</v>
      </c>
      <c r="N8">
        <v>105.6</v>
      </c>
      <c r="O8">
        <v>108.2</v>
      </c>
      <c r="P8">
        <v>106.6</v>
      </c>
      <c r="Q8">
        <v>106.5</v>
      </c>
      <c r="R8">
        <v>107.6</v>
      </c>
      <c r="S8">
        <v>106.8</v>
      </c>
      <c r="T8">
        <v>107.5</v>
      </c>
      <c r="U8" t="s">
        <v>32</v>
      </c>
      <c r="V8">
        <v>106.1</v>
      </c>
      <c r="W8">
        <v>105.6</v>
      </c>
      <c r="X8">
        <v>104.7</v>
      </c>
      <c r="Y8">
        <v>104.6</v>
      </c>
      <c r="Z8">
        <v>104</v>
      </c>
      <c r="AA8">
        <v>104.3</v>
      </c>
      <c r="AB8">
        <v>104.3</v>
      </c>
      <c r="AC8">
        <v>104.6</v>
      </c>
      <c r="AD8">
        <v>106</v>
      </c>
    </row>
    <row r="9" spans="1:30" x14ac:dyDescent="0.25">
      <c r="A9" t="s">
        <v>33</v>
      </c>
      <c r="B9">
        <v>2013</v>
      </c>
      <c r="C9" t="s">
        <v>36</v>
      </c>
      <c r="D9">
        <v>113.9</v>
      </c>
      <c r="E9">
        <v>111.4</v>
      </c>
      <c r="F9">
        <v>113.2</v>
      </c>
      <c r="G9">
        <v>104.3</v>
      </c>
      <c r="H9">
        <v>102.7</v>
      </c>
      <c r="I9">
        <v>104.9</v>
      </c>
      <c r="J9">
        <v>103.8</v>
      </c>
      <c r="K9">
        <v>103.5</v>
      </c>
      <c r="L9">
        <v>102.6</v>
      </c>
      <c r="M9">
        <v>102.4</v>
      </c>
      <c r="N9">
        <v>107</v>
      </c>
      <c r="O9">
        <v>109.8</v>
      </c>
      <c r="P9">
        <v>107.3</v>
      </c>
      <c r="Q9">
        <v>106.8</v>
      </c>
      <c r="R9">
        <v>107.2</v>
      </c>
      <c r="S9">
        <v>106</v>
      </c>
      <c r="T9">
        <v>107</v>
      </c>
      <c r="U9">
        <v>100.4</v>
      </c>
      <c r="V9">
        <v>106</v>
      </c>
      <c r="W9">
        <v>105.7</v>
      </c>
      <c r="X9">
        <v>105.2</v>
      </c>
      <c r="Y9">
        <v>105.5</v>
      </c>
      <c r="Z9">
        <v>103.5</v>
      </c>
      <c r="AA9">
        <v>103.8</v>
      </c>
      <c r="AB9">
        <v>104.2</v>
      </c>
      <c r="AC9">
        <v>104.9</v>
      </c>
      <c r="AD9">
        <v>105</v>
      </c>
    </row>
    <row r="10" spans="1:30" x14ac:dyDescent="0.25">
      <c r="A10" t="s">
        <v>34</v>
      </c>
      <c r="B10">
        <v>2013</v>
      </c>
      <c r="C10" t="s">
        <v>36</v>
      </c>
      <c r="D10">
        <v>111.4</v>
      </c>
      <c r="E10">
        <v>109.7</v>
      </c>
      <c r="F10">
        <v>111.2</v>
      </c>
      <c r="G10">
        <v>105.1</v>
      </c>
      <c r="H10">
        <v>104.9</v>
      </c>
      <c r="I10">
        <v>105.3</v>
      </c>
      <c r="J10">
        <v>102.2</v>
      </c>
      <c r="K10">
        <v>105</v>
      </c>
      <c r="L10">
        <v>104.2</v>
      </c>
      <c r="M10">
        <v>103</v>
      </c>
      <c r="N10">
        <v>106.2</v>
      </c>
      <c r="O10">
        <v>108.9</v>
      </c>
      <c r="P10">
        <v>106.9</v>
      </c>
      <c r="Q10">
        <v>106.6</v>
      </c>
      <c r="R10">
        <v>107.4</v>
      </c>
      <c r="S10">
        <v>106.5</v>
      </c>
      <c r="T10">
        <v>107.3</v>
      </c>
      <c r="U10">
        <v>100.4</v>
      </c>
      <c r="V10">
        <v>106.1</v>
      </c>
      <c r="W10">
        <v>105.6</v>
      </c>
      <c r="X10">
        <v>104.9</v>
      </c>
      <c r="Y10">
        <v>105.1</v>
      </c>
      <c r="Z10">
        <v>103.7</v>
      </c>
      <c r="AA10">
        <v>104</v>
      </c>
      <c r="AB10">
        <v>104.3</v>
      </c>
      <c r="AC10">
        <v>104.7</v>
      </c>
      <c r="AD10">
        <v>105.5</v>
      </c>
    </row>
    <row r="11" spans="1:30" x14ac:dyDescent="0.25">
      <c r="A11" t="s">
        <v>30</v>
      </c>
      <c r="B11">
        <v>2013</v>
      </c>
      <c r="C11" t="s">
        <v>37</v>
      </c>
      <c r="D11">
        <v>110.2</v>
      </c>
      <c r="E11">
        <v>109.5</v>
      </c>
      <c r="F11">
        <v>106.9</v>
      </c>
      <c r="G11">
        <v>106.3</v>
      </c>
      <c r="H11">
        <v>105.7</v>
      </c>
      <c r="I11">
        <v>108.3</v>
      </c>
      <c r="J11">
        <v>103.4</v>
      </c>
      <c r="K11">
        <v>105.7</v>
      </c>
      <c r="L11">
        <v>104.2</v>
      </c>
      <c r="M11">
        <v>103.2</v>
      </c>
      <c r="N11">
        <v>106.5</v>
      </c>
      <c r="O11">
        <v>108.8</v>
      </c>
      <c r="P11">
        <v>107.1</v>
      </c>
      <c r="Q11">
        <v>107.1</v>
      </c>
      <c r="R11">
        <v>108.1</v>
      </c>
      <c r="S11">
        <v>107.4</v>
      </c>
      <c r="T11">
        <v>108</v>
      </c>
      <c r="U11" t="s">
        <v>32</v>
      </c>
      <c r="V11">
        <v>106.5</v>
      </c>
      <c r="W11">
        <v>106.1</v>
      </c>
      <c r="X11">
        <v>105.1</v>
      </c>
      <c r="Y11">
        <v>104.4</v>
      </c>
      <c r="Z11">
        <v>104.5</v>
      </c>
      <c r="AA11">
        <v>104.8</v>
      </c>
      <c r="AB11">
        <v>102.7</v>
      </c>
      <c r="AC11">
        <v>104.6</v>
      </c>
      <c r="AD11">
        <v>106.4</v>
      </c>
    </row>
    <row r="12" spans="1:30" x14ac:dyDescent="0.25">
      <c r="A12" t="s">
        <v>33</v>
      </c>
      <c r="B12">
        <v>2013</v>
      </c>
      <c r="C12" t="s">
        <v>37</v>
      </c>
      <c r="D12">
        <v>114.6</v>
      </c>
      <c r="E12">
        <v>113.4</v>
      </c>
      <c r="F12">
        <v>106</v>
      </c>
      <c r="G12">
        <v>104.7</v>
      </c>
      <c r="H12">
        <v>102.1</v>
      </c>
      <c r="I12">
        <v>109.5</v>
      </c>
      <c r="J12">
        <v>109.7</v>
      </c>
      <c r="K12">
        <v>104.6</v>
      </c>
      <c r="L12">
        <v>102</v>
      </c>
      <c r="M12">
        <v>103.5</v>
      </c>
      <c r="N12">
        <v>108.2</v>
      </c>
      <c r="O12">
        <v>110.6</v>
      </c>
      <c r="P12">
        <v>108.8</v>
      </c>
      <c r="Q12">
        <v>108.5</v>
      </c>
      <c r="R12">
        <v>107.9</v>
      </c>
      <c r="S12">
        <v>106.4</v>
      </c>
      <c r="T12">
        <v>107.7</v>
      </c>
      <c r="U12">
        <v>100.5</v>
      </c>
      <c r="V12">
        <v>106.4</v>
      </c>
      <c r="W12">
        <v>106.5</v>
      </c>
      <c r="X12">
        <v>105.7</v>
      </c>
      <c r="Y12">
        <v>105</v>
      </c>
      <c r="Z12">
        <v>104</v>
      </c>
      <c r="AA12">
        <v>105.2</v>
      </c>
      <c r="AB12">
        <v>103.2</v>
      </c>
      <c r="AC12">
        <v>105.1</v>
      </c>
      <c r="AD12">
        <v>105.7</v>
      </c>
    </row>
    <row r="13" spans="1:30" x14ac:dyDescent="0.25">
      <c r="A13" t="s">
        <v>34</v>
      </c>
      <c r="B13">
        <v>2013</v>
      </c>
      <c r="C13" t="s">
        <v>37</v>
      </c>
      <c r="D13">
        <v>111.6</v>
      </c>
      <c r="E13">
        <v>110.9</v>
      </c>
      <c r="F13">
        <v>106.6</v>
      </c>
      <c r="G13">
        <v>105.7</v>
      </c>
      <c r="H13">
        <v>104.4</v>
      </c>
      <c r="I13">
        <v>108.9</v>
      </c>
      <c r="J13">
        <v>105.5</v>
      </c>
      <c r="K13">
        <v>105.3</v>
      </c>
      <c r="L13">
        <v>103.5</v>
      </c>
      <c r="M13">
        <v>103.3</v>
      </c>
      <c r="N13">
        <v>107.2</v>
      </c>
      <c r="O13">
        <v>109.6</v>
      </c>
      <c r="P13">
        <v>107.7</v>
      </c>
      <c r="Q13">
        <v>107.5</v>
      </c>
      <c r="R13">
        <v>108</v>
      </c>
      <c r="S13">
        <v>107</v>
      </c>
      <c r="T13">
        <v>107.9</v>
      </c>
      <c r="U13">
        <v>100.5</v>
      </c>
      <c r="V13">
        <v>106.5</v>
      </c>
      <c r="W13">
        <v>106.3</v>
      </c>
      <c r="X13">
        <v>105.3</v>
      </c>
      <c r="Y13">
        <v>104.7</v>
      </c>
      <c r="Z13">
        <v>104.2</v>
      </c>
      <c r="AA13">
        <v>105</v>
      </c>
      <c r="AB13">
        <v>102.9</v>
      </c>
      <c r="AC13">
        <v>104.8</v>
      </c>
      <c r="AD13">
        <v>106.1</v>
      </c>
    </row>
    <row r="14" spans="1:30" x14ac:dyDescent="0.25">
      <c r="A14" t="s">
        <v>30</v>
      </c>
      <c r="B14">
        <v>2013</v>
      </c>
      <c r="C14" t="s">
        <v>38</v>
      </c>
      <c r="D14">
        <v>110.9</v>
      </c>
      <c r="E14">
        <v>109.8</v>
      </c>
      <c r="F14">
        <v>105.9</v>
      </c>
      <c r="G14">
        <v>107.5</v>
      </c>
      <c r="H14">
        <v>105.3</v>
      </c>
      <c r="I14">
        <v>108.1</v>
      </c>
      <c r="J14">
        <v>107.3</v>
      </c>
      <c r="K14">
        <v>106.1</v>
      </c>
      <c r="L14">
        <v>103.7</v>
      </c>
      <c r="M14">
        <v>104</v>
      </c>
      <c r="N14">
        <v>107.4</v>
      </c>
      <c r="O14">
        <v>109.9</v>
      </c>
      <c r="P14">
        <v>108.1</v>
      </c>
      <c r="Q14">
        <v>108.1</v>
      </c>
      <c r="R14">
        <v>108.8</v>
      </c>
      <c r="S14">
        <v>107.9</v>
      </c>
      <c r="T14">
        <v>108.6</v>
      </c>
      <c r="U14" t="s">
        <v>32</v>
      </c>
      <c r="V14">
        <v>107.5</v>
      </c>
      <c r="W14">
        <v>106.8</v>
      </c>
      <c r="X14">
        <v>105.7</v>
      </c>
      <c r="Y14">
        <v>104.1</v>
      </c>
      <c r="Z14">
        <v>105</v>
      </c>
      <c r="AA14">
        <v>105.5</v>
      </c>
      <c r="AB14">
        <v>102.1</v>
      </c>
      <c r="AC14">
        <v>104.8</v>
      </c>
      <c r="AD14">
        <v>107.2</v>
      </c>
    </row>
    <row r="15" spans="1:30" x14ac:dyDescent="0.25">
      <c r="A15" t="s">
        <v>33</v>
      </c>
      <c r="B15">
        <v>2013</v>
      </c>
      <c r="C15" t="s">
        <v>38</v>
      </c>
      <c r="D15">
        <v>115.4</v>
      </c>
      <c r="E15">
        <v>114.2</v>
      </c>
      <c r="F15">
        <v>102.7</v>
      </c>
      <c r="G15">
        <v>105.5</v>
      </c>
      <c r="H15">
        <v>101.5</v>
      </c>
      <c r="I15">
        <v>110.6</v>
      </c>
      <c r="J15">
        <v>123.7</v>
      </c>
      <c r="K15">
        <v>105.2</v>
      </c>
      <c r="L15">
        <v>101.9</v>
      </c>
      <c r="M15">
        <v>105</v>
      </c>
      <c r="N15">
        <v>109.1</v>
      </c>
      <c r="O15">
        <v>111.3</v>
      </c>
      <c r="P15">
        <v>111.1</v>
      </c>
      <c r="Q15">
        <v>109.8</v>
      </c>
      <c r="R15">
        <v>108.5</v>
      </c>
      <c r="S15">
        <v>106.7</v>
      </c>
      <c r="T15">
        <v>108.3</v>
      </c>
      <c r="U15">
        <v>100.5</v>
      </c>
      <c r="V15">
        <v>107.2</v>
      </c>
      <c r="W15">
        <v>107.1</v>
      </c>
      <c r="X15">
        <v>106.2</v>
      </c>
      <c r="Y15">
        <v>103.9</v>
      </c>
      <c r="Z15">
        <v>104.6</v>
      </c>
      <c r="AA15">
        <v>105.7</v>
      </c>
      <c r="AB15">
        <v>102.6</v>
      </c>
      <c r="AC15">
        <v>104.9</v>
      </c>
      <c r="AD15">
        <v>106.6</v>
      </c>
    </row>
    <row r="16" spans="1:30" x14ac:dyDescent="0.25">
      <c r="A16" t="s">
        <v>34</v>
      </c>
      <c r="B16">
        <v>2013</v>
      </c>
      <c r="C16" t="s">
        <v>38</v>
      </c>
      <c r="D16">
        <v>112.3</v>
      </c>
      <c r="E16">
        <v>111.3</v>
      </c>
      <c r="F16">
        <v>104.7</v>
      </c>
      <c r="G16">
        <v>106.8</v>
      </c>
      <c r="H16">
        <v>103.9</v>
      </c>
      <c r="I16">
        <v>109.3</v>
      </c>
      <c r="J16">
        <v>112.9</v>
      </c>
      <c r="K16">
        <v>105.8</v>
      </c>
      <c r="L16">
        <v>103.1</v>
      </c>
      <c r="M16">
        <v>104.3</v>
      </c>
      <c r="N16">
        <v>108.1</v>
      </c>
      <c r="O16">
        <v>110.5</v>
      </c>
      <c r="P16">
        <v>109.2</v>
      </c>
      <c r="Q16">
        <v>108.6</v>
      </c>
      <c r="R16">
        <v>108.7</v>
      </c>
      <c r="S16">
        <v>107.4</v>
      </c>
      <c r="T16">
        <v>108.5</v>
      </c>
      <c r="U16">
        <v>100.5</v>
      </c>
      <c r="V16">
        <v>107.4</v>
      </c>
      <c r="W16">
        <v>106.9</v>
      </c>
      <c r="X16">
        <v>105.9</v>
      </c>
      <c r="Y16">
        <v>104</v>
      </c>
      <c r="Z16">
        <v>104.8</v>
      </c>
      <c r="AA16">
        <v>105.6</v>
      </c>
      <c r="AB16">
        <v>102.3</v>
      </c>
      <c r="AC16">
        <v>104.8</v>
      </c>
      <c r="AD16">
        <v>106.9</v>
      </c>
    </row>
    <row r="17" spans="1:30" x14ac:dyDescent="0.25">
      <c r="A17" t="s">
        <v>30</v>
      </c>
      <c r="B17">
        <v>2013</v>
      </c>
      <c r="C17" t="s">
        <v>39</v>
      </c>
      <c r="D17">
        <v>112.3</v>
      </c>
      <c r="E17">
        <v>112.1</v>
      </c>
      <c r="F17">
        <v>108.1</v>
      </c>
      <c r="G17">
        <v>108.3</v>
      </c>
      <c r="H17">
        <v>105.9</v>
      </c>
      <c r="I17">
        <v>109.2</v>
      </c>
      <c r="J17">
        <v>118</v>
      </c>
      <c r="K17">
        <v>106.8</v>
      </c>
      <c r="L17">
        <v>104.1</v>
      </c>
      <c r="M17">
        <v>105.4</v>
      </c>
      <c r="N17">
        <v>108.2</v>
      </c>
      <c r="O17">
        <v>111</v>
      </c>
      <c r="P17">
        <v>110.6</v>
      </c>
      <c r="Q17">
        <v>109</v>
      </c>
      <c r="R17">
        <v>109.7</v>
      </c>
      <c r="S17">
        <v>108.8</v>
      </c>
      <c r="T17">
        <v>109.5</v>
      </c>
      <c r="U17" t="s">
        <v>32</v>
      </c>
      <c r="V17">
        <v>108.5</v>
      </c>
      <c r="W17">
        <v>107.5</v>
      </c>
      <c r="X17">
        <v>106.3</v>
      </c>
      <c r="Y17">
        <v>105</v>
      </c>
      <c r="Z17">
        <v>105.6</v>
      </c>
      <c r="AA17">
        <v>106.5</v>
      </c>
      <c r="AB17">
        <v>102.5</v>
      </c>
      <c r="AC17">
        <v>105.5</v>
      </c>
      <c r="AD17">
        <v>108.9</v>
      </c>
    </row>
    <row r="18" spans="1:30" x14ac:dyDescent="0.25">
      <c r="A18" t="s">
        <v>33</v>
      </c>
      <c r="B18">
        <v>2013</v>
      </c>
      <c r="C18" t="s">
        <v>39</v>
      </c>
      <c r="D18">
        <v>117</v>
      </c>
      <c r="E18">
        <v>120.1</v>
      </c>
      <c r="F18">
        <v>112.5</v>
      </c>
      <c r="G18">
        <v>107.3</v>
      </c>
      <c r="H18">
        <v>101.3</v>
      </c>
      <c r="I18">
        <v>112.4</v>
      </c>
      <c r="J18">
        <v>143.6</v>
      </c>
      <c r="K18">
        <v>105.4</v>
      </c>
      <c r="L18">
        <v>101.4</v>
      </c>
      <c r="M18">
        <v>106.4</v>
      </c>
      <c r="N18">
        <v>110</v>
      </c>
      <c r="O18">
        <v>112.2</v>
      </c>
      <c r="P18">
        <v>115</v>
      </c>
      <c r="Q18">
        <v>110.9</v>
      </c>
      <c r="R18">
        <v>109.2</v>
      </c>
      <c r="S18">
        <v>107.2</v>
      </c>
      <c r="T18">
        <v>108.9</v>
      </c>
      <c r="U18">
        <v>106.6</v>
      </c>
      <c r="V18">
        <v>108</v>
      </c>
      <c r="W18">
        <v>107.7</v>
      </c>
      <c r="X18">
        <v>106.5</v>
      </c>
      <c r="Y18">
        <v>105.2</v>
      </c>
      <c r="Z18">
        <v>105.2</v>
      </c>
      <c r="AA18">
        <v>108.1</v>
      </c>
      <c r="AB18">
        <v>103.3</v>
      </c>
      <c r="AC18">
        <v>106.1</v>
      </c>
      <c r="AD18">
        <v>109.7</v>
      </c>
    </row>
    <row r="19" spans="1:30" x14ac:dyDescent="0.25">
      <c r="A19" t="s">
        <v>34</v>
      </c>
      <c r="B19">
        <v>2013</v>
      </c>
      <c r="C19" t="s">
        <v>39</v>
      </c>
      <c r="D19">
        <v>113.8</v>
      </c>
      <c r="E19">
        <v>114.9</v>
      </c>
      <c r="F19">
        <v>109.8</v>
      </c>
      <c r="G19">
        <v>107.9</v>
      </c>
      <c r="H19">
        <v>104.2</v>
      </c>
      <c r="I19">
        <v>110.7</v>
      </c>
      <c r="J19">
        <v>126.7</v>
      </c>
      <c r="K19">
        <v>106.3</v>
      </c>
      <c r="L19">
        <v>103.2</v>
      </c>
      <c r="M19">
        <v>105.7</v>
      </c>
      <c r="N19">
        <v>109</v>
      </c>
      <c r="O19">
        <v>111.6</v>
      </c>
      <c r="P19">
        <v>112.2</v>
      </c>
      <c r="Q19">
        <v>109.5</v>
      </c>
      <c r="R19">
        <v>109.5</v>
      </c>
      <c r="S19">
        <v>108.1</v>
      </c>
      <c r="T19">
        <v>109.3</v>
      </c>
      <c r="U19">
        <v>106.6</v>
      </c>
      <c r="V19">
        <v>108.3</v>
      </c>
      <c r="W19">
        <v>107.6</v>
      </c>
      <c r="X19">
        <v>106.4</v>
      </c>
      <c r="Y19">
        <v>105.1</v>
      </c>
      <c r="Z19">
        <v>105.4</v>
      </c>
      <c r="AA19">
        <v>107.4</v>
      </c>
      <c r="AB19">
        <v>102.8</v>
      </c>
      <c r="AC19">
        <v>105.8</v>
      </c>
      <c r="AD19">
        <v>109.3</v>
      </c>
    </row>
    <row r="20" spans="1:30" x14ac:dyDescent="0.25">
      <c r="A20" t="s">
        <v>30</v>
      </c>
      <c r="B20">
        <v>2013</v>
      </c>
      <c r="C20" t="s">
        <v>40</v>
      </c>
      <c r="D20">
        <v>113.4</v>
      </c>
      <c r="E20">
        <v>114.9</v>
      </c>
      <c r="F20">
        <v>110.5</v>
      </c>
      <c r="G20">
        <v>109.3</v>
      </c>
      <c r="H20">
        <v>106.2</v>
      </c>
      <c r="I20">
        <v>110.3</v>
      </c>
      <c r="J20">
        <v>129.19999999999999</v>
      </c>
      <c r="K20">
        <v>107.1</v>
      </c>
      <c r="L20">
        <v>104.3</v>
      </c>
      <c r="M20">
        <v>106.4</v>
      </c>
      <c r="N20">
        <v>109.1</v>
      </c>
      <c r="O20">
        <v>112.1</v>
      </c>
      <c r="P20">
        <v>113.1</v>
      </c>
      <c r="Q20">
        <v>109.8</v>
      </c>
      <c r="R20">
        <v>110.5</v>
      </c>
      <c r="S20">
        <v>109.5</v>
      </c>
      <c r="T20">
        <v>110.3</v>
      </c>
      <c r="U20" t="s">
        <v>32</v>
      </c>
      <c r="V20">
        <v>109.5</v>
      </c>
      <c r="W20">
        <v>108.3</v>
      </c>
      <c r="X20">
        <v>106.9</v>
      </c>
      <c r="Y20">
        <v>106.8</v>
      </c>
      <c r="Z20">
        <v>106.4</v>
      </c>
      <c r="AA20">
        <v>107.8</v>
      </c>
      <c r="AB20">
        <v>102.5</v>
      </c>
      <c r="AC20">
        <v>106.5</v>
      </c>
      <c r="AD20">
        <v>110.7</v>
      </c>
    </row>
    <row r="21" spans="1:30" x14ac:dyDescent="0.25">
      <c r="A21" t="s">
        <v>33</v>
      </c>
      <c r="B21">
        <v>2013</v>
      </c>
      <c r="C21" t="s">
        <v>40</v>
      </c>
      <c r="D21">
        <v>117.8</v>
      </c>
      <c r="E21">
        <v>119.2</v>
      </c>
      <c r="F21">
        <v>114</v>
      </c>
      <c r="G21">
        <v>108.3</v>
      </c>
      <c r="H21">
        <v>101.1</v>
      </c>
      <c r="I21">
        <v>113.2</v>
      </c>
      <c r="J21">
        <v>160.9</v>
      </c>
      <c r="K21">
        <v>105.1</v>
      </c>
      <c r="L21">
        <v>101.3</v>
      </c>
      <c r="M21">
        <v>107.5</v>
      </c>
      <c r="N21">
        <v>110.4</v>
      </c>
      <c r="O21">
        <v>113.1</v>
      </c>
      <c r="P21">
        <v>117.5</v>
      </c>
      <c r="Q21">
        <v>111.7</v>
      </c>
      <c r="R21">
        <v>109.8</v>
      </c>
      <c r="S21">
        <v>107.8</v>
      </c>
      <c r="T21">
        <v>109.5</v>
      </c>
      <c r="U21">
        <v>107.7</v>
      </c>
      <c r="V21">
        <v>108.6</v>
      </c>
      <c r="W21">
        <v>108.1</v>
      </c>
      <c r="X21">
        <v>107.1</v>
      </c>
      <c r="Y21">
        <v>107.3</v>
      </c>
      <c r="Z21">
        <v>105.9</v>
      </c>
      <c r="AA21">
        <v>110.1</v>
      </c>
      <c r="AB21">
        <v>103.2</v>
      </c>
      <c r="AC21">
        <v>107.3</v>
      </c>
      <c r="AD21">
        <v>111.4</v>
      </c>
    </row>
    <row r="22" spans="1:30" x14ac:dyDescent="0.25">
      <c r="A22" t="s">
        <v>34</v>
      </c>
      <c r="B22">
        <v>2013</v>
      </c>
      <c r="C22" t="s">
        <v>40</v>
      </c>
      <c r="D22">
        <v>114.8</v>
      </c>
      <c r="E22">
        <v>116.4</v>
      </c>
      <c r="F22">
        <v>111.9</v>
      </c>
      <c r="G22">
        <v>108.9</v>
      </c>
      <c r="H22">
        <v>104.3</v>
      </c>
      <c r="I22">
        <v>111.7</v>
      </c>
      <c r="J22">
        <v>140</v>
      </c>
      <c r="K22">
        <v>106.4</v>
      </c>
      <c r="L22">
        <v>103.3</v>
      </c>
      <c r="M22">
        <v>106.8</v>
      </c>
      <c r="N22">
        <v>109.6</v>
      </c>
      <c r="O22">
        <v>112.6</v>
      </c>
      <c r="P22">
        <v>114.7</v>
      </c>
      <c r="Q22">
        <v>110.3</v>
      </c>
      <c r="R22">
        <v>110.2</v>
      </c>
      <c r="S22">
        <v>108.8</v>
      </c>
      <c r="T22">
        <v>110</v>
      </c>
      <c r="U22">
        <v>107.7</v>
      </c>
      <c r="V22">
        <v>109.2</v>
      </c>
      <c r="W22">
        <v>108.2</v>
      </c>
      <c r="X22">
        <v>107</v>
      </c>
      <c r="Y22">
        <v>107.1</v>
      </c>
      <c r="Z22">
        <v>106.1</v>
      </c>
      <c r="AA22">
        <v>109.1</v>
      </c>
      <c r="AB22">
        <v>102.8</v>
      </c>
      <c r="AC22">
        <v>106.9</v>
      </c>
      <c r="AD22">
        <v>111</v>
      </c>
    </row>
    <row r="23" spans="1:30" x14ac:dyDescent="0.25">
      <c r="A23" t="s">
        <v>30</v>
      </c>
      <c r="B23">
        <v>2013</v>
      </c>
      <c r="C23" t="s">
        <v>41</v>
      </c>
      <c r="D23">
        <v>114.3</v>
      </c>
      <c r="E23">
        <v>115.4</v>
      </c>
      <c r="F23">
        <v>111.1</v>
      </c>
      <c r="G23">
        <v>110</v>
      </c>
      <c r="H23">
        <v>106.4</v>
      </c>
      <c r="I23">
        <v>110.8</v>
      </c>
      <c r="J23">
        <v>138.9</v>
      </c>
      <c r="K23">
        <v>107.4</v>
      </c>
      <c r="L23">
        <v>104.1</v>
      </c>
      <c r="M23">
        <v>106.9</v>
      </c>
      <c r="N23">
        <v>109.7</v>
      </c>
      <c r="O23">
        <v>112.6</v>
      </c>
      <c r="P23">
        <v>114.9</v>
      </c>
      <c r="Q23">
        <v>110.7</v>
      </c>
      <c r="R23">
        <v>111.3</v>
      </c>
      <c r="S23">
        <v>110.2</v>
      </c>
      <c r="T23">
        <v>111.1</v>
      </c>
      <c r="U23" t="s">
        <v>32</v>
      </c>
      <c r="V23">
        <v>109.9</v>
      </c>
      <c r="W23">
        <v>108.7</v>
      </c>
      <c r="X23">
        <v>107.5</v>
      </c>
      <c r="Y23">
        <v>107.8</v>
      </c>
      <c r="Z23">
        <v>106.8</v>
      </c>
      <c r="AA23">
        <v>108.7</v>
      </c>
      <c r="AB23">
        <v>105</v>
      </c>
      <c r="AC23">
        <v>107.5</v>
      </c>
      <c r="AD23">
        <v>112.1</v>
      </c>
    </row>
    <row r="24" spans="1:30" x14ac:dyDescent="0.25">
      <c r="A24" t="s">
        <v>33</v>
      </c>
      <c r="B24">
        <v>2013</v>
      </c>
      <c r="C24" t="s">
        <v>41</v>
      </c>
      <c r="D24">
        <v>118.3</v>
      </c>
      <c r="E24">
        <v>120.4</v>
      </c>
      <c r="F24">
        <v>112.7</v>
      </c>
      <c r="G24">
        <v>108.9</v>
      </c>
      <c r="H24">
        <v>101.1</v>
      </c>
      <c r="I24">
        <v>108.7</v>
      </c>
      <c r="J24">
        <v>177</v>
      </c>
      <c r="K24">
        <v>104.7</v>
      </c>
      <c r="L24">
        <v>101</v>
      </c>
      <c r="M24">
        <v>108.5</v>
      </c>
      <c r="N24">
        <v>110.9</v>
      </c>
      <c r="O24">
        <v>114.3</v>
      </c>
      <c r="P24">
        <v>119.6</v>
      </c>
      <c r="Q24">
        <v>112.4</v>
      </c>
      <c r="R24">
        <v>110.6</v>
      </c>
      <c r="S24">
        <v>108.3</v>
      </c>
      <c r="T24">
        <v>110.2</v>
      </c>
      <c r="U24">
        <v>108.9</v>
      </c>
      <c r="V24">
        <v>109.3</v>
      </c>
      <c r="W24">
        <v>108.7</v>
      </c>
      <c r="X24">
        <v>107.6</v>
      </c>
      <c r="Y24">
        <v>108.1</v>
      </c>
      <c r="Z24">
        <v>106.5</v>
      </c>
      <c r="AA24">
        <v>110.8</v>
      </c>
      <c r="AB24">
        <v>106</v>
      </c>
      <c r="AC24">
        <v>108.3</v>
      </c>
      <c r="AD24">
        <v>112.7</v>
      </c>
    </row>
    <row r="25" spans="1:30" x14ac:dyDescent="0.25">
      <c r="A25" t="s">
        <v>34</v>
      </c>
      <c r="B25">
        <v>2013</v>
      </c>
      <c r="C25" t="s">
        <v>41</v>
      </c>
      <c r="D25">
        <v>115.6</v>
      </c>
      <c r="E25">
        <v>117.2</v>
      </c>
      <c r="F25">
        <v>111.7</v>
      </c>
      <c r="G25">
        <v>109.6</v>
      </c>
      <c r="H25">
        <v>104.5</v>
      </c>
      <c r="I25">
        <v>109.8</v>
      </c>
      <c r="J25">
        <v>151.80000000000001</v>
      </c>
      <c r="K25">
        <v>106.5</v>
      </c>
      <c r="L25">
        <v>103.1</v>
      </c>
      <c r="M25">
        <v>107.4</v>
      </c>
      <c r="N25">
        <v>110.2</v>
      </c>
      <c r="O25">
        <v>113.4</v>
      </c>
      <c r="P25">
        <v>116.6</v>
      </c>
      <c r="Q25">
        <v>111.2</v>
      </c>
      <c r="R25">
        <v>111</v>
      </c>
      <c r="S25">
        <v>109.4</v>
      </c>
      <c r="T25">
        <v>110.7</v>
      </c>
      <c r="U25">
        <v>108.9</v>
      </c>
      <c r="V25">
        <v>109.7</v>
      </c>
      <c r="W25">
        <v>108.7</v>
      </c>
      <c r="X25">
        <v>107.5</v>
      </c>
      <c r="Y25">
        <v>108</v>
      </c>
      <c r="Z25">
        <v>106.6</v>
      </c>
      <c r="AA25">
        <v>109.9</v>
      </c>
      <c r="AB25">
        <v>105.4</v>
      </c>
      <c r="AC25">
        <v>107.9</v>
      </c>
      <c r="AD25">
        <v>112.4</v>
      </c>
    </row>
    <row r="26" spans="1:30" x14ac:dyDescent="0.25">
      <c r="A26" t="s">
        <v>30</v>
      </c>
      <c r="B26">
        <v>2013</v>
      </c>
      <c r="C26" t="s">
        <v>42</v>
      </c>
      <c r="D26">
        <v>115.4</v>
      </c>
      <c r="E26">
        <v>115.7</v>
      </c>
      <c r="F26">
        <v>111.7</v>
      </c>
      <c r="G26">
        <v>111</v>
      </c>
      <c r="H26">
        <v>107.4</v>
      </c>
      <c r="I26">
        <v>110.9</v>
      </c>
      <c r="J26">
        <v>154</v>
      </c>
      <c r="K26">
        <v>108.1</v>
      </c>
      <c r="L26">
        <v>104.2</v>
      </c>
      <c r="M26">
        <v>107.9</v>
      </c>
      <c r="N26">
        <v>110.4</v>
      </c>
      <c r="O26">
        <v>114</v>
      </c>
      <c r="P26">
        <v>117.8</v>
      </c>
      <c r="Q26">
        <v>111.7</v>
      </c>
      <c r="R26">
        <v>112.7</v>
      </c>
      <c r="S26">
        <v>111.4</v>
      </c>
      <c r="T26">
        <v>112.5</v>
      </c>
      <c r="U26" t="s">
        <v>32</v>
      </c>
      <c r="V26">
        <v>111.1</v>
      </c>
      <c r="W26">
        <v>109.6</v>
      </c>
      <c r="X26">
        <v>108.3</v>
      </c>
      <c r="Y26">
        <v>109.3</v>
      </c>
      <c r="Z26">
        <v>107.7</v>
      </c>
      <c r="AA26">
        <v>109.8</v>
      </c>
      <c r="AB26">
        <v>106.7</v>
      </c>
      <c r="AC26">
        <v>108.7</v>
      </c>
      <c r="AD26">
        <v>114.2</v>
      </c>
    </row>
    <row r="27" spans="1:30" x14ac:dyDescent="0.25">
      <c r="A27" t="s">
        <v>33</v>
      </c>
      <c r="B27">
        <v>2013</v>
      </c>
      <c r="C27" t="s">
        <v>42</v>
      </c>
      <c r="D27">
        <v>118.6</v>
      </c>
      <c r="E27">
        <v>119.1</v>
      </c>
      <c r="F27">
        <v>113.2</v>
      </c>
      <c r="G27">
        <v>109.6</v>
      </c>
      <c r="H27">
        <v>101.7</v>
      </c>
      <c r="I27">
        <v>103.2</v>
      </c>
      <c r="J27">
        <v>174.3</v>
      </c>
      <c r="K27">
        <v>105.1</v>
      </c>
      <c r="L27">
        <v>100.8</v>
      </c>
      <c r="M27">
        <v>109.1</v>
      </c>
      <c r="N27">
        <v>111.1</v>
      </c>
      <c r="O27">
        <v>115.4</v>
      </c>
      <c r="P27">
        <v>119.2</v>
      </c>
      <c r="Q27">
        <v>112.9</v>
      </c>
      <c r="R27">
        <v>111.4</v>
      </c>
      <c r="S27">
        <v>109</v>
      </c>
      <c r="T27">
        <v>111.1</v>
      </c>
      <c r="U27">
        <v>109.7</v>
      </c>
      <c r="V27">
        <v>109.5</v>
      </c>
      <c r="W27">
        <v>109.6</v>
      </c>
      <c r="X27">
        <v>107.9</v>
      </c>
      <c r="Y27">
        <v>110.4</v>
      </c>
      <c r="Z27">
        <v>107.4</v>
      </c>
      <c r="AA27">
        <v>111.2</v>
      </c>
      <c r="AB27">
        <v>106.9</v>
      </c>
      <c r="AC27">
        <v>109.4</v>
      </c>
      <c r="AD27">
        <v>113.2</v>
      </c>
    </row>
    <row r="28" spans="1:30" x14ac:dyDescent="0.25">
      <c r="A28" t="s">
        <v>34</v>
      </c>
      <c r="B28">
        <v>2013</v>
      </c>
      <c r="C28" t="s">
        <v>42</v>
      </c>
      <c r="D28">
        <v>116.4</v>
      </c>
      <c r="E28">
        <v>116.9</v>
      </c>
      <c r="F28">
        <v>112.3</v>
      </c>
      <c r="G28">
        <v>110.5</v>
      </c>
      <c r="H28">
        <v>105.3</v>
      </c>
      <c r="I28">
        <v>107.3</v>
      </c>
      <c r="J28">
        <v>160.9</v>
      </c>
      <c r="K28">
        <v>107.1</v>
      </c>
      <c r="L28">
        <v>103.1</v>
      </c>
      <c r="M28">
        <v>108.3</v>
      </c>
      <c r="N28">
        <v>110.7</v>
      </c>
      <c r="O28">
        <v>114.6</v>
      </c>
      <c r="P28">
        <v>118.3</v>
      </c>
      <c r="Q28">
        <v>112</v>
      </c>
      <c r="R28">
        <v>112.2</v>
      </c>
      <c r="S28">
        <v>110.4</v>
      </c>
      <c r="T28">
        <v>111.9</v>
      </c>
      <c r="U28">
        <v>109.7</v>
      </c>
      <c r="V28">
        <v>110.5</v>
      </c>
      <c r="W28">
        <v>109.6</v>
      </c>
      <c r="X28">
        <v>108.1</v>
      </c>
      <c r="Y28">
        <v>109.9</v>
      </c>
      <c r="Z28">
        <v>107.5</v>
      </c>
      <c r="AA28">
        <v>110.6</v>
      </c>
      <c r="AB28">
        <v>106.8</v>
      </c>
      <c r="AC28">
        <v>109</v>
      </c>
      <c r="AD28">
        <v>113.7</v>
      </c>
    </row>
    <row r="29" spans="1:30" x14ac:dyDescent="0.25">
      <c r="A29" t="s">
        <v>30</v>
      </c>
      <c r="B29">
        <v>2013</v>
      </c>
      <c r="C29" t="s">
        <v>43</v>
      </c>
      <c r="D29">
        <v>116.3</v>
      </c>
      <c r="E29">
        <v>115.4</v>
      </c>
      <c r="F29">
        <v>112.6</v>
      </c>
      <c r="G29">
        <v>111.7</v>
      </c>
      <c r="H29">
        <v>107.7</v>
      </c>
      <c r="I29">
        <v>113.2</v>
      </c>
      <c r="J29">
        <v>164.9</v>
      </c>
      <c r="K29">
        <v>108.3</v>
      </c>
      <c r="L29">
        <v>103.9</v>
      </c>
      <c r="M29">
        <v>108.2</v>
      </c>
      <c r="N29">
        <v>111.1</v>
      </c>
      <c r="O29">
        <v>114.9</v>
      </c>
      <c r="P29">
        <v>119.8</v>
      </c>
      <c r="Q29">
        <v>112.2</v>
      </c>
      <c r="R29">
        <v>113.6</v>
      </c>
      <c r="S29">
        <v>112.3</v>
      </c>
      <c r="T29">
        <v>113.4</v>
      </c>
      <c r="U29" t="s">
        <v>32</v>
      </c>
      <c r="V29">
        <v>111.6</v>
      </c>
      <c r="W29">
        <v>110.4</v>
      </c>
      <c r="X29">
        <v>108.9</v>
      </c>
      <c r="Y29">
        <v>109.3</v>
      </c>
      <c r="Z29">
        <v>108.3</v>
      </c>
      <c r="AA29">
        <v>110.2</v>
      </c>
      <c r="AB29">
        <v>107.5</v>
      </c>
      <c r="AC29">
        <v>109.1</v>
      </c>
      <c r="AD29">
        <v>115.5</v>
      </c>
    </row>
    <row r="30" spans="1:30" x14ac:dyDescent="0.25">
      <c r="A30" t="s">
        <v>33</v>
      </c>
      <c r="B30">
        <v>2013</v>
      </c>
      <c r="C30" t="s">
        <v>43</v>
      </c>
      <c r="D30">
        <v>118.9</v>
      </c>
      <c r="E30">
        <v>118.1</v>
      </c>
      <c r="F30">
        <v>114.5</v>
      </c>
      <c r="G30">
        <v>110.4</v>
      </c>
      <c r="H30">
        <v>102.3</v>
      </c>
      <c r="I30">
        <v>106.2</v>
      </c>
      <c r="J30">
        <v>183.5</v>
      </c>
      <c r="K30">
        <v>105.3</v>
      </c>
      <c r="L30">
        <v>100.2</v>
      </c>
      <c r="M30">
        <v>109.6</v>
      </c>
      <c r="N30">
        <v>111.4</v>
      </c>
      <c r="O30">
        <v>116</v>
      </c>
      <c r="P30">
        <v>120.8</v>
      </c>
      <c r="Q30">
        <v>113.5</v>
      </c>
      <c r="R30">
        <v>112.5</v>
      </c>
      <c r="S30">
        <v>109.7</v>
      </c>
      <c r="T30">
        <v>112</v>
      </c>
      <c r="U30">
        <v>110.5</v>
      </c>
      <c r="V30">
        <v>109.7</v>
      </c>
      <c r="W30">
        <v>110.2</v>
      </c>
      <c r="X30">
        <v>108.2</v>
      </c>
      <c r="Y30">
        <v>109.7</v>
      </c>
      <c r="Z30">
        <v>108</v>
      </c>
      <c r="AA30">
        <v>111.3</v>
      </c>
      <c r="AB30">
        <v>107.3</v>
      </c>
      <c r="AC30">
        <v>109.4</v>
      </c>
      <c r="AD30">
        <v>114</v>
      </c>
    </row>
    <row r="31" spans="1:30" x14ac:dyDescent="0.25">
      <c r="A31" t="s">
        <v>34</v>
      </c>
      <c r="B31">
        <v>2013</v>
      </c>
      <c r="C31" t="s">
        <v>43</v>
      </c>
      <c r="D31">
        <v>117.1</v>
      </c>
      <c r="E31">
        <v>116.3</v>
      </c>
      <c r="F31">
        <v>113.3</v>
      </c>
      <c r="G31">
        <v>111.2</v>
      </c>
      <c r="H31">
        <v>105.7</v>
      </c>
      <c r="I31">
        <v>109.9</v>
      </c>
      <c r="J31">
        <v>171.2</v>
      </c>
      <c r="K31">
        <v>107.3</v>
      </c>
      <c r="L31">
        <v>102.7</v>
      </c>
      <c r="M31">
        <v>108.7</v>
      </c>
      <c r="N31">
        <v>111.2</v>
      </c>
      <c r="O31">
        <v>115.4</v>
      </c>
      <c r="P31">
        <v>120.2</v>
      </c>
      <c r="Q31">
        <v>112.5</v>
      </c>
      <c r="R31">
        <v>113.2</v>
      </c>
      <c r="S31">
        <v>111.2</v>
      </c>
      <c r="T31">
        <v>112.8</v>
      </c>
      <c r="U31">
        <v>110.5</v>
      </c>
      <c r="V31">
        <v>110.9</v>
      </c>
      <c r="W31">
        <v>110.3</v>
      </c>
      <c r="X31">
        <v>108.6</v>
      </c>
      <c r="Y31">
        <v>109.5</v>
      </c>
      <c r="Z31">
        <v>108.1</v>
      </c>
      <c r="AA31">
        <v>110.8</v>
      </c>
      <c r="AB31">
        <v>107.4</v>
      </c>
      <c r="AC31">
        <v>109.2</v>
      </c>
      <c r="AD31">
        <v>114.8</v>
      </c>
    </row>
    <row r="32" spans="1:30" x14ac:dyDescent="0.25">
      <c r="A32" t="s">
        <v>30</v>
      </c>
      <c r="B32">
        <v>2013</v>
      </c>
      <c r="C32" t="s">
        <v>44</v>
      </c>
      <c r="D32">
        <v>117.3</v>
      </c>
      <c r="E32">
        <v>114.9</v>
      </c>
      <c r="F32">
        <v>116.2</v>
      </c>
      <c r="G32">
        <v>112.8</v>
      </c>
      <c r="H32">
        <v>108.9</v>
      </c>
      <c r="I32">
        <v>116.6</v>
      </c>
      <c r="J32">
        <v>178.1</v>
      </c>
      <c r="K32">
        <v>109.1</v>
      </c>
      <c r="L32">
        <v>103.6</v>
      </c>
      <c r="M32">
        <v>109</v>
      </c>
      <c r="N32">
        <v>111.8</v>
      </c>
      <c r="O32">
        <v>116</v>
      </c>
      <c r="P32">
        <v>122.5</v>
      </c>
      <c r="Q32">
        <v>112.8</v>
      </c>
      <c r="R32">
        <v>114.6</v>
      </c>
      <c r="S32">
        <v>113.1</v>
      </c>
      <c r="T32">
        <v>114.4</v>
      </c>
      <c r="U32" t="s">
        <v>32</v>
      </c>
      <c r="V32">
        <v>112.6</v>
      </c>
      <c r="W32">
        <v>111.3</v>
      </c>
      <c r="X32">
        <v>109.7</v>
      </c>
      <c r="Y32">
        <v>109.6</v>
      </c>
      <c r="Z32">
        <v>108.7</v>
      </c>
      <c r="AA32">
        <v>111</v>
      </c>
      <c r="AB32">
        <v>108.2</v>
      </c>
      <c r="AC32">
        <v>109.8</v>
      </c>
      <c r="AD32">
        <v>117.4</v>
      </c>
    </row>
    <row r="33" spans="1:30" x14ac:dyDescent="0.25">
      <c r="A33" t="s">
        <v>33</v>
      </c>
      <c r="B33">
        <v>2013</v>
      </c>
      <c r="C33" t="s">
        <v>45</v>
      </c>
      <c r="D33">
        <v>119.8</v>
      </c>
      <c r="E33">
        <v>116.3</v>
      </c>
      <c r="F33">
        <v>122.6</v>
      </c>
      <c r="G33">
        <v>112</v>
      </c>
      <c r="H33">
        <v>103.2</v>
      </c>
      <c r="I33">
        <v>110</v>
      </c>
      <c r="J33">
        <v>192.8</v>
      </c>
      <c r="K33">
        <v>106.3</v>
      </c>
      <c r="L33">
        <v>99.5</v>
      </c>
      <c r="M33">
        <v>110.3</v>
      </c>
      <c r="N33">
        <v>111.8</v>
      </c>
      <c r="O33">
        <v>117.1</v>
      </c>
      <c r="P33">
        <v>122.9</v>
      </c>
      <c r="Q33">
        <v>114.1</v>
      </c>
      <c r="R33">
        <v>113.5</v>
      </c>
      <c r="S33">
        <v>110.3</v>
      </c>
      <c r="T33">
        <v>113</v>
      </c>
      <c r="U33">
        <v>111.1</v>
      </c>
      <c r="V33">
        <v>110</v>
      </c>
      <c r="W33">
        <v>110.9</v>
      </c>
      <c r="X33">
        <v>108.6</v>
      </c>
      <c r="Y33">
        <v>109.5</v>
      </c>
      <c r="Z33">
        <v>108.5</v>
      </c>
      <c r="AA33">
        <v>111.3</v>
      </c>
      <c r="AB33">
        <v>107.9</v>
      </c>
      <c r="AC33">
        <v>109.6</v>
      </c>
      <c r="AD33">
        <v>115</v>
      </c>
    </row>
    <row r="34" spans="1:30" x14ac:dyDescent="0.25">
      <c r="A34" t="s">
        <v>34</v>
      </c>
      <c r="B34">
        <v>2013</v>
      </c>
      <c r="C34" t="s">
        <v>45</v>
      </c>
      <c r="D34">
        <v>118.1</v>
      </c>
      <c r="E34">
        <v>115.4</v>
      </c>
      <c r="F34">
        <v>118.7</v>
      </c>
      <c r="G34">
        <v>112.5</v>
      </c>
      <c r="H34">
        <v>106.8</v>
      </c>
      <c r="I34">
        <v>113.5</v>
      </c>
      <c r="J34">
        <v>183.1</v>
      </c>
      <c r="K34">
        <v>108.2</v>
      </c>
      <c r="L34">
        <v>102.2</v>
      </c>
      <c r="M34">
        <v>109.4</v>
      </c>
      <c r="N34">
        <v>111.8</v>
      </c>
      <c r="O34">
        <v>116.5</v>
      </c>
      <c r="P34">
        <v>122.6</v>
      </c>
      <c r="Q34">
        <v>113.1</v>
      </c>
      <c r="R34">
        <v>114.2</v>
      </c>
      <c r="S34">
        <v>111.9</v>
      </c>
      <c r="T34">
        <v>113.8</v>
      </c>
      <c r="U34">
        <v>111.1</v>
      </c>
      <c r="V34">
        <v>111.6</v>
      </c>
      <c r="W34">
        <v>111.1</v>
      </c>
      <c r="X34">
        <v>109.3</v>
      </c>
      <c r="Y34">
        <v>109.5</v>
      </c>
      <c r="Z34">
        <v>108.6</v>
      </c>
      <c r="AA34">
        <v>111.2</v>
      </c>
      <c r="AB34">
        <v>108.1</v>
      </c>
      <c r="AC34">
        <v>109.7</v>
      </c>
      <c r="AD34">
        <v>116.3</v>
      </c>
    </row>
    <row r="35" spans="1:30" x14ac:dyDescent="0.25">
      <c r="A35" t="s">
        <v>30</v>
      </c>
      <c r="B35">
        <v>2013</v>
      </c>
      <c r="C35" t="s">
        <v>46</v>
      </c>
      <c r="D35">
        <v>118.4</v>
      </c>
      <c r="E35">
        <v>115.9</v>
      </c>
      <c r="F35">
        <v>120.4</v>
      </c>
      <c r="G35">
        <v>113.8</v>
      </c>
      <c r="H35">
        <v>109.5</v>
      </c>
      <c r="I35">
        <v>115.5</v>
      </c>
      <c r="J35">
        <v>145.69999999999999</v>
      </c>
      <c r="K35">
        <v>109.5</v>
      </c>
      <c r="L35">
        <v>102.9</v>
      </c>
      <c r="M35">
        <v>109.8</v>
      </c>
      <c r="N35">
        <v>112.1</v>
      </c>
      <c r="O35">
        <v>116.8</v>
      </c>
      <c r="P35">
        <v>118.7</v>
      </c>
      <c r="Q35">
        <v>113.6</v>
      </c>
      <c r="R35">
        <v>115.8</v>
      </c>
      <c r="S35">
        <v>114</v>
      </c>
      <c r="T35">
        <v>115.5</v>
      </c>
      <c r="U35" t="s">
        <v>32</v>
      </c>
      <c r="V35">
        <v>112.8</v>
      </c>
      <c r="W35">
        <v>112.1</v>
      </c>
      <c r="X35">
        <v>110.1</v>
      </c>
      <c r="Y35">
        <v>109.9</v>
      </c>
      <c r="Z35">
        <v>109.2</v>
      </c>
      <c r="AA35">
        <v>111.6</v>
      </c>
      <c r="AB35">
        <v>108.1</v>
      </c>
      <c r="AC35">
        <v>110.1</v>
      </c>
      <c r="AD35">
        <v>115.5</v>
      </c>
    </row>
    <row r="36" spans="1:30" x14ac:dyDescent="0.25">
      <c r="A36" t="s">
        <v>33</v>
      </c>
      <c r="B36">
        <v>2013</v>
      </c>
      <c r="C36" t="s">
        <v>46</v>
      </c>
      <c r="D36">
        <v>120.5</v>
      </c>
      <c r="E36">
        <v>118.1</v>
      </c>
      <c r="F36">
        <v>128.5</v>
      </c>
      <c r="G36">
        <v>112.8</v>
      </c>
      <c r="H36">
        <v>103.4</v>
      </c>
      <c r="I36">
        <v>110.7</v>
      </c>
      <c r="J36">
        <v>144.80000000000001</v>
      </c>
      <c r="K36">
        <v>107.1</v>
      </c>
      <c r="L36">
        <v>98.6</v>
      </c>
      <c r="M36">
        <v>111.9</v>
      </c>
      <c r="N36">
        <v>112.1</v>
      </c>
      <c r="O36">
        <v>118.1</v>
      </c>
      <c r="P36">
        <v>117.8</v>
      </c>
      <c r="Q36">
        <v>115</v>
      </c>
      <c r="R36">
        <v>114.2</v>
      </c>
      <c r="S36">
        <v>110.9</v>
      </c>
      <c r="T36">
        <v>113.7</v>
      </c>
      <c r="U36">
        <v>110.7</v>
      </c>
      <c r="V36">
        <v>110.4</v>
      </c>
      <c r="W36">
        <v>111.3</v>
      </c>
      <c r="X36">
        <v>109</v>
      </c>
      <c r="Y36">
        <v>109.7</v>
      </c>
      <c r="Z36">
        <v>108.9</v>
      </c>
      <c r="AA36">
        <v>111.4</v>
      </c>
      <c r="AB36">
        <v>107.7</v>
      </c>
      <c r="AC36">
        <v>109.8</v>
      </c>
      <c r="AD36">
        <v>113.3</v>
      </c>
    </row>
    <row r="37" spans="1:30" x14ac:dyDescent="0.25">
      <c r="A37" t="s">
        <v>34</v>
      </c>
      <c r="B37">
        <v>2013</v>
      </c>
      <c r="C37" t="s">
        <v>46</v>
      </c>
      <c r="D37">
        <v>119.1</v>
      </c>
      <c r="E37">
        <v>116.7</v>
      </c>
      <c r="F37">
        <v>123.5</v>
      </c>
      <c r="G37">
        <v>113.4</v>
      </c>
      <c r="H37">
        <v>107.3</v>
      </c>
      <c r="I37">
        <v>113.3</v>
      </c>
      <c r="J37">
        <v>145.4</v>
      </c>
      <c r="K37">
        <v>108.7</v>
      </c>
      <c r="L37">
        <v>101.5</v>
      </c>
      <c r="M37">
        <v>110.5</v>
      </c>
      <c r="N37">
        <v>112.1</v>
      </c>
      <c r="O37">
        <v>117.4</v>
      </c>
      <c r="P37">
        <v>118.4</v>
      </c>
      <c r="Q37">
        <v>114</v>
      </c>
      <c r="R37">
        <v>115.2</v>
      </c>
      <c r="S37">
        <v>112.7</v>
      </c>
      <c r="T37">
        <v>114.8</v>
      </c>
      <c r="U37">
        <v>110.7</v>
      </c>
      <c r="V37">
        <v>111.9</v>
      </c>
      <c r="W37">
        <v>111.7</v>
      </c>
      <c r="X37">
        <v>109.7</v>
      </c>
      <c r="Y37">
        <v>109.8</v>
      </c>
      <c r="Z37">
        <v>109</v>
      </c>
      <c r="AA37">
        <v>111.5</v>
      </c>
      <c r="AB37">
        <v>107.9</v>
      </c>
      <c r="AC37">
        <v>110</v>
      </c>
      <c r="AD37">
        <v>114.5</v>
      </c>
    </row>
    <row r="38" spans="1:30" x14ac:dyDescent="0.25">
      <c r="A38" t="s">
        <v>30</v>
      </c>
      <c r="B38">
        <v>2014</v>
      </c>
      <c r="C38" t="s">
        <v>31</v>
      </c>
      <c r="D38">
        <v>118.9</v>
      </c>
      <c r="E38">
        <v>117.1</v>
      </c>
      <c r="F38">
        <v>120.5</v>
      </c>
      <c r="G38">
        <v>114.4</v>
      </c>
      <c r="H38">
        <v>109</v>
      </c>
      <c r="I38">
        <v>115.5</v>
      </c>
      <c r="J38">
        <v>123.9</v>
      </c>
      <c r="K38">
        <v>109.6</v>
      </c>
      <c r="L38">
        <v>101.8</v>
      </c>
      <c r="M38">
        <v>110.2</v>
      </c>
      <c r="N38">
        <v>112.4</v>
      </c>
      <c r="O38">
        <v>117.3</v>
      </c>
      <c r="P38">
        <v>116</v>
      </c>
      <c r="Q38">
        <v>114</v>
      </c>
      <c r="R38">
        <v>116.5</v>
      </c>
      <c r="S38">
        <v>114.5</v>
      </c>
      <c r="T38">
        <v>116.2</v>
      </c>
      <c r="U38" t="s">
        <v>32</v>
      </c>
      <c r="V38">
        <v>113</v>
      </c>
      <c r="W38">
        <v>112.6</v>
      </c>
      <c r="X38">
        <v>110.6</v>
      </c>
      <c r="Y38">
        <v>110.5</v>
      </c>
      <c r="Z38">
        <v>109.6</v>
      </c>
      <c r="AA38">
        <v>111.8</v>
      </c>
      <c r="AB38">
        <v>108.3</v>
      </c>
      <c r="AC38">
        <v>110.6</v>
      </c>
      <c r="AD38">
        <v>114.2</v>
      </c>
    </row>
    <row r="39" spans="1:30" x14ac:dyDescent="0.25">
      <c r="A39" t="s">
        <v>33</v>
      </c>
      <c r="B39">
        <v>2014</v>
      </c>
      <c r="C39" t="s">
        <v>31</v>
      </c>
      <c r="D39">
        <v>121.2</v>
      </c>
      <c r="E39">
        <v>122</v>
      </c>
      <c r="F39">
        <v>129.9</v>
      </c>
      <c r="G39">
        <v>113.6</v>
      </c>
      <c r="H39">
        <v>102.9</v>
      </c>
      <c r="I39">
        <v>112.1</v>
      </c>
      <c r="J39">
        <v>118.9</v>
      </c>
      <c r="K39">
        <v>107.5</v>
      </c>
      <c r="L39">
        <v>96.9</v>
      </c>
      <c r="M39">
        <v>112.7</v>
      </c>
      <c r="N39">
        <v>112.1</v>
      </c>
      <c r="O39">
        <v>119</v>
      </c>
      <c r="P39">
        <v>115.5</v>
      </c>
      <c r="Q39">
        <v>115.7</v>
      </c>
      <c r="R39">
        <v>114.8</v>
      </c>
      <c r="S39">
        <v>111.3</v>
      </c>
      <c r="T39">
        <v>114.3</v>
      </c>
      <c r="U39">
        <v>111.6</v>
      </c>
      <c r="V39">
        <v>111</v>
      </c>
      <c r="W39">
        <v>111.9</v>
      </c>
      <c r="X39">
        <v>109.7</v>
      </c>
      <c r="Y39">
        <v>110.8</v>
      </c>
      <c r="Z39">
        <v>109.8</v>
      </c>
      <c r="AA39">
        <v>111.5</v>
      </c>
      <c r="AB39">
        <v>108</v>
      </c>
      <c r="AC39">
        <v>110.5</v>
      </c>
      <c r="AD39">
        <v>112.9</v>
      </c>
    </row>
    <row r="40" spans="1:30" x14ac:dyDescent="0.25">
      <c r="A40" t="s">
        <v>34</v>
      </c>
      <c r="B40">
        <v>2014</v>
      </c>
      <c r="C40" t="s">
        <v>31</v>
      </c>
      <c r="D40">
        <v>119.6</v>
      </c>
      <c r="E40">
        <v>118.8</v>
      </c>
      <c r="F40">
        <v>124.1</v>
      </c>
      <c r="G40">
        <v>114.1</v>
      </c>
      <c r="H40">
        <v>106.8</v>
      </c>
      <c r="I40">
        <v>113.9</v>
      </c>
      <c r="J40">
        <v>122.2</v>
      </c>
      <c r="K40">
        <v>108.9</v>
      </c>
      <c r="L40">
        <v>100.2</v>
      </c>
      <c r="M40">
        <v>111</v>
      </c>
      <c r="N40">
        <v>112.3</v>
      </c>
      <c r="O40">
        <v>118.1</v>
      </c>
      <c r="P40">
        <v>115.8</v>
      </c>
      <c r="Q40">
        <v>114.5</v>
      </c>
      <c r="R40">
        <v>115.8</v>
      </c>
      <c r="S40">
        <v>113.2</v>
      </c>
      <c r="T40">
        <v>115.4</v>
      </c>
      <c r="U40">
        <v>111.6</v>
      </c>
      <c r="V40">
        <v>112.2</v>
      </c>
      <c r="W40">
        <v>112.3</v>
      </c>
      <c r="X40">
        <v>110.3</v>
      </c>
      <c r="Y40">
        <v>110.7</v>
      </c>
      <c r="Z40">
        <v>109.7</v>
      </c>
      <c r="AA40">
        <v>111.6</v>
      </c>
      <c r="AB40">
        <v>108.2</v>
      </c>
      <c r="AC40">
        <v>110.6</v>
      </c>
      <c r="AD40">
        <v>113.6</v>
      </c>
    </row>
    <row r="41" spans="1:30" x14ac:dyDescent="0.25">
      <c r="A41" t="s">
        <v>30</v>
      </c>
      <c r="B41">
        <v>2014</v>
      </c>
      <c r="C41" t="s">
        <v>35</v>
      </c>
      <c r="D41">
        <v>119.4</v>
      </c>
      <c r="E41">
        <v>117.7</v>
      </c>
      <c r="F41">
        <v>121.2</v>
      </c>
      <c r="G41">
        <v>115</v>
      </c>
      <c r="H41">
        <v>109</v>
      </c>
      <c r="I41">
        <v>116.6</v>
      </c>
      <c r="J41">
        <v>116</v>
      </c>
      <c r="K41">
        <v>109.8</v>
      </c>
      <c r="L41">
        <v>101.1</v>
      </c>
      <c r="M41">
        <v>110.4</v>
      </c>
      <c r="N41">
        <v>112.9</v>
      </c>
      <c r="O41">
        <v>117.8</v>
      </c>
      <c r="P41">
        <v>115.3</v>
      </c>
      <c r="Q41">
        <v>114.2</v>
      </c>
      <c r="R41">
        <v>117.1</v>
      </c>
      <c r="S41">
        <v>114.5</v>
      </c>
      <c r="T41">
        <v>116.7</v>
      </c>
      <c r="U41" t="s">
        <v>32</v>
      </c>
      <c r="V41">
        <v>113.2</v>
      </c>
      <c r="W41">
        <v>112.9</v>
      </c>
      <c r="X41">
        <v>110.9</v>
      </c>
      <c r="Y41">
        <v>110.8</v>
      </c>
      <c r="Z41">
        <v>109.9</v>
      </c>
      <c r="AA41">
        <v>112</v>
      </c>
      <c r="AB41">
        <v>108.7</v>
      </c>
      <c r="AC41">
        <v>110.9</v>
      </c>
      <c r="AD41">
        <v>114</v>
      </c>
    </row>
    <row r="42" spans="1:30" x14ac:dyDescent="0.25">
      <c r="A42" t="s">
        <v>33</v>
      </c>
      <c r="B42">
        <v>2014</v>
      </c>
      <c r="C42" t="s">
        <v>35</v>
      </c>
      <c r="D42">
        <v>121.9</v>
      </c>
      <c r="E42">
        <v>122</v>
      </c>
      <c r="F42">
        <v>124.5</v>
      </c>
      <c r="G42">
        <v>115.2</v>
      </c>
      <c r="H42">
        <v>102.5</v>
      </c>
      <c r="I42">
        <v>114.1</v>
      </c>
      <c r="J42">
        <v>111.5</v>
      </c>
      <c r="K42">
        <v>108.2</v>
      </c>
      <c r="L42">
        <v>95.4</v>
      </c>
      <c r="M42">
        <v>113.5</v>
      </c>
      <c r="N42">
        <v>112.1</v>
      </c>
      <c r="O42">
        <v>119.9</v>
      </c>
      <c r="P42">
        <v>115.2</v>
      </c>
      <c r="Q42">
        <v>116.2</v>
      </c>
      <c r="R42">
        <v>115.3</v>
      </c>
      <c r="S42">
        <v>111.7</v>
      </c>
      <c r="T42">
        <v>114.7</v>
      </c>
      <c r="U42">
        <v>112.5</v>
      </c>
      <c r="V42">
        <v>111.1</v>
      </c>
      <c r="W42">
        <v>112.6</v>
      </c>
      <c r="X42">
        <v>110.4</v>
      </c>
      <c r="Y42">
        <v>111.3</v>
      </c>
      <c r="Z42">
        <v>110.3</v>
      </c>
      <c r="AA42">
        <v>111.6</v>
      </c>
      <c r="AB42">
        <v>108.7</v>
      </c>
      <c r="AC42">
        <v>111</v>
      </c>
      <c r="AD42">
        <v>113.1</v>
      </c>
    </row>
    <row r="43" spans="1:30" x14ac:dyDescent="0.25">
      <c r="A43" t="s">
        <v>34</v>
      </c>
      <c r="B43">
        <v>2014</v>
      </c>
      <c r="C43" t="s">
        <v>35</v>
      </c>
      <c r="D43">
        <v>120.2</v>
      </c>
      <c r="E43">
        <v>119.2</v>
      </c>
      <c r="F43">
        <v>122.5</v>
      </c>
      <c r="G43">
        <v>115.1</v>
      </c>
      <c r="H43">
        <v>106.6</v>
      </c>
      <c r="I43">
        <v>115.4</v>
      </c>
      <c r="J43">
        <v>114.5</v>
      </c>
      <c r="K43">
        <v>109.3</v>
      </c>
      <c r="L43">
        <v>99.2</v>
      </c>
      <c r="M43">
        <v>111.4</v>
      </c>
      <c r="N43">
        <v>112.6</v>
      </c>
      <c r="O43">
        <v>118.8</v>
      </c>
      <c r="P43">
        <v>115.3</v>
      </c>
      <c r="Q43">
        <v>114.7</v>
      </c>
      <c r="R43">
        <v>116.4</v>
      </c>
      <c r="S43">
        <v>113.3</v>
      </c>
      <c r="T43">
        <v>115.9</v>
      </c>
      <c r="U43">
        <v>112.5</v>
      </c>
      <c r="V43">
        <v>112.4</v>
      </c>
      <c r="W43">
        <v>112.8</v>
      </c>
      <c r="X43">
        <v>110.7</v>
      </c>
      <c r="Y43">
        <v>111.1</v>
      </c>
      <c r="Z43">
        <v>110.1</v>
      </c>
      <c r="AA43">
        <v>111.8</v>
      </c>
      <c r="AB43">
        <v>108.7</v>
      </c>
      <c r="AC43">
        <v>110.9</v>
      </c>
      <c r="AD43">
        <v>113.6</v>
      </c>
    </row>
    <row r="44" spans="1:30" x14ac:dyDescent="0.25">
      <c r="A44" t="s">
        <v>30</v>
      </c>
      <c r="B44">
        <v>2014</v>
      </c>
      <c r="C44" t="s">
        <v>36</v>
      </c>
      <c r="D44">
        <v>120.1</v>
      </c>
      <c r="E44">
        <v>118.1</v>
      </c>
      <c r="F44">
        <v>120.7</v>
      </c>
      <c r="G44">
        <v>116.1</v>
      </c>
      <c r="H44">
        <v>109.3</v>
      </c>
      <c r="I44">
        <v>119.6</v>
      </c>
      <c r="J44">
        <v>117.9</v>
      </c>
      <c r="K44">
        <v>110.2</v>
      </c>
      <c r="L44">
        <v>101.2</v>
      </c>
      <c r="M44">
        <v>110.7</v>
      </c>
      <c r="N44">
        <v>113</v>
      </c>
      <c r="O44">
        <v>118.3</v>
      </c>
      <c r="P44">
        <v>116.2</v>
      </c>
      <c r="Q44">
        <v>114.6</v>
      </c>
      <c r="R44">
        <v>117.5</v>
      </c>
      <c r="S44">
        <v>114.9</v>
      </c>
      <c r="T44">
        <v>117.2</v>
      </c>
      <c r="U44" t="s">
        <v>32</v>
      </c>
      <c r="V44">
        <v>113.4</v>
      </c>
      <c r="W44">
        <v>113.4</v>
      </c>
      <c r="X44">
        <v>111.4</v>
      </c>
      <c r="Y44">
        <v>111.2</v>
      </c>
      <c r="Z44">
        <v>110.2</v>
      </c>
      <c r="AA44">
        <v>112.4</v>
      </c>
      <c r="AB44">
        <v>108.9</v>
      </c>
      <c r="AC44">
        <v>111.3</v>
      </c>
      <c r="AD44">
        <v>114.6</v>
      </c>
    </row>
    <row r="45" spans="1:30" x14ac:dyDescent="0.25">
      <c r="A45" t="s">
        <v>33</v>
      </c>
      <c r="B45">
        <v>2014</v>
      </c>
      <c r="C45" t="s">
        <v>36</v>
      </c>
      <c r="D45">
        <v>122.1</v>
      </c>
      <c r="E45">
        <v>121.4</v>
      </c>
      <c r="F45">
        <v>121.5</v>
      </c>
      <c r="G45">
        <v>116.2</v>
      </c>
      <c r="H45">
        <v>102.8</v>
      </c>
      <c r="I45">
        <v>117.7</v>
      </c>
      <c r="J45">
        <v>113.3</v>
      </c>
      <c r="K45">
        <v>108.9</v>
      </c>
      <c r="L45">
        <v>96.3</v>
      </c>
      <c r="M45">
        <v>114.1</v>
      </c>
      <c r="N45">
        <v>112.2</v>
      </c>
      <c r="O45">
        <v>120.5</v>
      </c>
      <c r="P45">
        <v>116</v>
      </c>
      <c r="Q45">
        <v>116.7</v>
      </c>
      <c r="R45">
        <v>115.8</v>
      </c>
      <c r="S45">
        <v>112.1</v>
      </c>
      <c r="T45">
        <v>115.2</v>
      </c>
      <c r="U45">
        <v>113.2</v>
      </c>
      <c r="V45">
        <v>110.9</v>
      </c>
      <c r="W45">
        <v>113</v>
      </c>
      <c r="X45">
        <v>110.8</v>
      </c>
      <c r="Y45">
        <v>111.6</v>
      </c>
      <c r="Z45">
        <v>110.9</v>
      </c>
      <c r="AA45">
        <v>111.8</v>
      </c>
      <c r="AB45">
        <v>109.2</v>
      </c>
      <c r="AC45">
        <v>111.4</v>
      </c>
      <c r="AD45">
        <v>113.7</v>
      </c>
    </row>
    <row r="46" spans="1:30" x14ac:dyDescent="0.25">
      <c r="A46" t="s">
        <v>34</v>
      </c>
      <c r="B46">
        <v>2014</v>
      </c>
      <c r="C46" t="s">
        <v>47</v>
      </c>
      <c r="D46">
        <v>120.7</v>
      </c>
      <c r="E46">
        <v>119.3</v>
      </c>
      <c r="F46">
        <v>121</v>
      </c>
      <c r="G46">
        <v>116.1</v>
      </c>
      <c r="H46">
        <v>106.9</v>
      </c>
      <c r="I46">
        <v>118.7</v>
      </c>
      <c r="J46">
        <v>116.3</v>
      </c>
      <c r="K46">
        <v>109.8</v>
      </c>
      <c r="L46">
        <v>99.6</v>
      </c>
      <c r="M46">
        <v>111.8</v>
      </c>
      <c r="N46">
        <v>112.7</v>
      </c>
      <c r="O46">
        <v>119.3</v>
      </c>
      <c r="P46">
        <v>116.1</v>
      </c>
      <c r="Q46">
        <v>115.2</v>
      </c>
      <c r="R46">
        <v>116.8</v>
      </c>
      <c r="S46">
        <v>113.7</v>
      </c>
      <c r="T46">
        <v>116.4</v>
      </c>
      <c r="U46">
        <v>113.2</v>
      </c>
      <c r="V46">
        <v>112.5</v>
      </c>
      <c r="W46">
        <v>113.2</v>
      </c>
      <c r="X46">
        <v>111.2</v>
      </c>
      <c r="Y46">
        <v>111.4</v>
      </c>
      <c r="Z46">
        <v>110.6</v>
      </c>
      <c r="AA46">
        <v>112</v>
      </c>
      <c r="AB46">
        <v>109</v>
      </c>
      <c r="AC46">
        <v>111.3</v>
      </c>
      <c r="AD46">
        <v>114.2</v>
      </c>
    </row>
    <row r="47" spans="1:30" x14ac:dyDescent="0.25">
      <c r="A47" t="s">
        <v>30</v>
      </c>
      <c r="B47">
        <v>2014</v>
      </c>
      <c r="C47" t="s">
        <v>37</v>
      </c>
      <c r="D47">
        <v>120.2</v>
      </c>
      <c r="E47">
        <v>118.9</v>
      </c>
      <c r="F47">
        <v>118.1</v>
      </c>
      <c r="G47">
        <v>117</v>
      </c>
      <c r="H47">
        <v>109.7</v>
      </c>
      <c r="I47">
        <v>125.5</v>
      </c>
      <c r="J47">
        <v>120.5</v>
      </c>
      <c r="K47">
        <v>111</v>
      </c>
      <c r="L47">
        <v>102.6</v>
      </c>
      <c r="M47">
        <v>111.2</v>
      </c>
      <c r="N47">
        <v>113.5</v>
      </c>
      <c r="O47">
        <v>118.7</v>
      </c>
      <c r="P47">
        <v>117.2</v>
      </c>
      <c r="Q47">
        <v>115.4</v>
      </c>
      <c r="R47">
        <v>118.1</v>
      </c>
      <c r="S47">
        <v>116.1</v>
      </c>
      <c r="T47">
        <v>117.8</v>
      </c>
      <c r="U47" t="s">
        <v>32</v>
      </c>
      <c r="V47">
        <v>113.4</v>
      </c>
      <c r="W47">
        <v>113.7</v>
      </c>
      <c r="X47">
        <v>111.8</v>
      </c>
      <c r="Y47">
        <v>111.2</v>
      </c>
      <c r="Z47">
        <v>110.5</v>
      </c>
      <c r="AA47">
        <v>113</v>
      </c>
      <c r="AB47">
        <v>108.9</v>
      </c>
      <c r="AC47">
        <v>111.5</v>
      </c>
      <c r="AD47">
        <v>115.4</v>
      </c>
    </row>
    <row r="48" spans="1:30" x14ac:dyDescent="0.25">
      <c r="A48" t="s">
        <v>33</v>
      </c>
      <c r="B48">
        <v>2014</v>
      </c>
      <c r="C48" t="s">
        <v>37</v>
      </c>
      <c r="D48">
        <v>122.5</v>
      </c>
      <c r="E48">
        <v>121.7</v>
      </c>
      <c r="F48">
        <v>113.3</v>
      </c>
      <c r="G48">
        <v>117</v>
      </c>
      <c r="H48">
        <v>103.1</v>
      </c>
      <c r="I48">
        <v>126.7</v>
      </c>
      <c r="J48">
        <v>121.2</v>
      </c>
      <c r="K48">
        <v>111</v>
      </c>
      <c r="L48">
        <v>100.3</v>
      </c>
      <c r="M48">
        <v>115.3</v>
      </c>
      <c r="N48">
        <v>112.7</v>
      </c>
      <c r="O48">
        <v>121</v>
      </c>
      <c r="P48">
        <v>118.2</v>
      </c>
      <c r="Q48">
        <v>117.6</v>
      </c>
      <c r="R48">
        <v>116.3</v>
      </c>
      <c r="S48">
        <v>112.5</v>
      </c>
      <c r="T48">
        <v>115.7</v>
      </c>
      <c r="U48">
        <v>113.9</v>
      </c>
      <c r="V48">
        <v>110.9</v>
      </c>
      <c r="W48">
        <v>113.4</v>
      </c>
      <c r="X48">
        <v>111</v>
      </c>
      <c r="Y48">
        <v>111.2</v>
      </c>
      <c r="Z48">
        <v>111.2</v>
      </c>
      <c r="AA48">
        <v>112.5</v>
      </c>
      <c r="AB48">
        <v>109.1</v>
      </c>
      <c r="AC48">
        <v>111.4</v>
      </c>
      <c r="AD48">
        <v>114.7</v>
      </c>
    </row>
    <row r="49" spans="1:30" x14ac:dyDescent="0.25">
      <c r="A49" t="s">
        <v>34</v>
      </c>
      <c r="B49">
        <v>2014</v>
      </c>
      <c r="C49" t="s">
        <v>37</v>
      </c>
      <c r="D49">
        <v>120.9</v>
      </c>
      <c r="E49">
        <v>119.9</v>
      </c>
      <c r="F49">
        <v>116.2</v>
      </c>
      <c r="G49">
        <v>117</v>
      </c>
      <c r="H49">
        <v>107.3</v>
      </c>
      <c r="I49">
        <v>126.1</v>
      </c>
      <c r="J49">
        <v>120.7</v>
      </c>
      <c r="K49">
        <v>111</v>
      </c>
      <c r="L49">
        <v>101.8</v>
      </c>
      <c r="M49">
        <v>112.6</v>
      </c>
      <c r="N49">
        <v>113.2</v>
      </c>
      <c r="O49">
        <v>119.8</v>
      </c>
      <c r="P49">
        <v>117.6</v>
      </c>
      <c r="Q49">
        <v>116</v>
      </c>
      <c r="R49">
        <v>117.4</v>
      </c>
      <c r="S49">
        <v>114.6</v>
      </c>
      <c r="T49">
        <v>117</v>
      </c>
      <c r="U49">
        <v>113.9</v>
      </c>
      <c r="V49">
        <v>112.5</v>
      </c>
      <c r="W49">
        <v>113.6</v>
      </c>
      <c r="X49">
        <v>111.5</v>
      </c>
      <c r="Y49">
        <v>111.2</v>
      </c>
      <c r="Z49">
        <v>110.9</v>
      </c>
      <c r="AA49">
        <v>112.7</v>
      </c>
      <c r="AB49">
        <v>109</v>
      </c>
      <c r="AC49">
        <v>111.5</v>
      </c>
      <c r="AD49">
        <v>115.1</v>
      </c>
    </row>
    <row r="50" spans="1:30" x14ac:dyDescent="0.25">
      <c r="A50" t="s">
        <v>30</v>
      </c>
      <c r="B50">
        <v>2014</v>
      </c>
      <c r="C50" t="s">
        <v>38</v>
      </c>
      <c r="D50">
        <v>120.3</v>
      </c>
      <c r="E50">
        <v>120.2</v>
      </c>
      <c r="F50">
        <v>116.9</v>
      </c>
      <c r="G50">
        <v>118</v>
      </c>
      <c r="H50">
        <v>110.1</v>
      </c>
      <c r="I50">
        <v>126.3</v>
      </c>
      <c r="J50">
        <v>123.9</v>
      </c>
      <c r="K50">
        <v>111.5</v>
      </c>
      <c r="L50">
        <v>103.5</v>
      </c>
      <c r="M50">
        <v>111.6</v>
      </c>
      <c r="N50">
        <v>114.2</v>
      </c>
      <c r="O50">
        <v>119.2</v>
      </c>
      <c r="P50">
        <v>118.2</v>
      </c>
      <c r="Q50">
        <v>116.3</v>
      </c>
      <c r="R50">
        <v>118.7</v>
      </c>
      <c r="S50">
        <v>116.8</v>
      </c>
      <c r="T50">
        <v>118.5</v>
      </c>
      <c r="U50" t="s">
        <v>32</v>
      </c>
      <c r="V50">
        <v>113.4</v>
      </c>
      <c r="W50">
        <v>114.1</v>
      </c>
      <c r="X50">
        <v>112.1</v>
      </c>
      <c r="Y50">
        <v>111.4</v>
      </c>
      <c r="Z50">
        <v>110.9</v>
      </c>
      <c r="AA50">
        <v>113.1</v>
      </c>
      <c r="AB50">
        <v>108.9</v>
      </c>
      <c r="AC50">
        <v>111.8</v>
      </c>
      <c r="AD50">
        <v>116</v>
      </c>
    </row>
    <row r="51" spans="1:30" x14ac:dyDescent="0.25">
      <c r="A51" t="s">
        <v>33</v>
      </c>
      <c r="B51">
        <v>2014</v>
      </c>
      <c r="C51" t="s">
        <v>38</v>
      </c>
      <c r="D51">
        <v>122.7</v>
      </c>
      <c r="E51">
        <v>124.1</v>
      </c>
      <c r="F51">
        <v>114.2</v>
      </c>
      <c r="G51">
        <v>119.1</v>
      </c>
      <c r="H51">
        <v>103.5</v>
      </c>
      <c r="I51">
        <v>129.19999999999999</v>
      </c>
      <c r="J51">
        <v>127</v>
      </c>
      <c r="K51">
        <v>112.6</v>
      </c>
      <c r="L51">
        <v>101.3</v>
      </c>
      <c r="M51">
        <v>117</v>
      </c>
      <c r="N51">
        <v>112.9</v>
      </c>
      <c r="O51">
        <v>121.7</v>
      </c>
      <c r="P51">
        <v>120</v>
      </c>
      <c r="Q51">
        <v>118.3</v>
      </c>
      <c r="R51">
        <v>116.8</v>
      </c>
      <c r="S51">
        <v>112.9</v>
      </c>
      <c r="T51">
        <v>116.2</v>
      </c>
      <c r="U51">
        <v>114.3</v>
      </c>
      <c r="V51">
        <v>111.1</v>
      </c>
      <c r="W51">
        <v>114.1</v>
      </c>
      <c r="X51">
        <v>111.2</v>
      </c>
      <c r="Y51">
        <v>111.3</v>
      </c>
      <c r="Z51">
        <v>111.5</v>
      </c>
      <c r="AA51">
        <v>112.9</v>
      </c>
      <c r="AB51">
        <v>109.3</v>
      </c>
      <c r="AC51">
        <v>111.7</v>
      </c>
      <c r="AD51">
        <v>115.6</v>
      </c>
    </row>
    <row r="52" spans="1:30" x14ac:dyDescent="0.25">
      <c r="A52" t="s">
        <v>34</v>
      </c>
      <c r="B52">
        <v>2014</v>
      </c>
      <c r="C52" t="s">
        <v>38</v>
      </c>
      <c r="D52">
        <v>121.1</v>
      </c>
      <c r="E52">
        <v>121.6</v>
      </c>
      <c r="F52">
        <v>115.9</v>
      </c>
      <c r="G52">
        <v>118.4</v>
      </c>
      <c r="H52">
        <v>107.7</v>
      </c>
      <c r="I52">
        <v>127.7</v>
      </c>
      <c r="J52">
        <v>125</v>
      </c>
      <c r="K52">
        <v>111.9</v>
      </c>
      <c r="L52">
        <v>102.8</v>
      </c>
      <c r="M52">
        <v>113.4</v>
      </c>
      <c r="N52">
        <v>113.7</v>
      </c>
      <c r="O52">
        <v>120.4</v>
      </c>
      <c r="P52">
        <v>118.9</v>
      </c>
      <c r="Q52">
        <v>116.8</v>
      </c>
      <c r="R52">
        <v>118</v>
      </c>
      <c r="S52">
        <v>115.2</v>
      </c>
      <c r="T52">
        <v>117.6</v>
      </c>
      <c r="U52">
        <v>114.3</v>
      </c>
      <c r="V52">
        <v>112.5</v>
      </c>
      <c r="W52">
        <v>114.1</v>
      </c>
      <c r="X52">
        <v>111.8</v>
      </c>
      <c r="Y52">
        <v>111.3</v>
      </c>
      <c r="Z52">
        <v>111.2</v>
      </c>
      <c r="AA52">
        <v>113</v>
      </c>
      <c r="AB52">
        <v>109.1</v>
      </c>
      <c r="AC52">
        <v>111.8</v>
      </c>
      <c r="AD52">
        <v>115.8</v>
      </c>
    </row>
    <row r="53" spans="1:30" x14ac:dyDescent="0.25">
      <c r="A53" t="s">
        <v>30</v>
      </c>
      <c r="B53">
        <v>2014</v>
      </c>
      <c r="C53" t="s">
        <v>39</v>
      </c>
      <c r="D53">
        <v>120.7</v>
      </c>
      <c r="E53">
        <v>121.6</v>
      </c>
      <c r="F53">
        <v>116.1</v>
      </c>
      <c r="G53">
        <v>119.3</v>
      </c>
      <c r="H53">
        <v>110.3</v>
      </c>
      <c r="I53">
        <v>125.8</v>
      </c>
      <c r="J53">
        <v>129.30000000000001</v>
      </c>
      <c r="K53">
        <v>112.2</v>
      </c>
      <c r="L53">
        <v>103.6</v>
      </c>
      <c r="M53">
        <v>112.3</v>
      </c>
      <c r="N53">
        <v>114.9</v>
      </c>
      <c r="O53">
        <v>120.1</v>
      </c>
      <c r="P53">
        <v>119.5</v>
      </c>
      <c r="Q53">
        <v>117.3</v>
      </c>
      <c r="R53">
        <v>119.7</v>
      </c>
      <c r="S53">
        <v>117.3</v>
      </c>
      <c r="T53">
        <v>119.3</v>
      </c>
      <c r="U53" t="s">
        <v>32</v>
      </c>
      <c r="V53">
        <v>114.4</v>
      </c>
      <c r="W53">
        <v>114.9</v>
      </c>
      <c r="X53">
        <v>112.8</v>
      </c>
      <c r="Y53">
        <v>112.2</v>
      </c>
      <c r="Z53">
        <v>111.4</v>
      </c>
      <c r="AA53">
        <v>114.3</v>
      </c>
      <c r="AB53">
        <v>108</v>
      </c>
      <c r="AC53">
        <v>112.3</v>
      </c>
      <c r="AD53">
        <v>117</v>
      </c>
    </row>
    <row r="54" spans="1:30" x14ac:dyDescent="0.25">
      <c r="A54" t="s">
        <v>33</v>
      </c>
      <c r="B54">
        <v>2014</v>
      </c>
      <c r="C54" t="s">
        <v>39</v>
      </c>
      <c r="D54">
        <v>123.1</v>
      </c>
      <c r="E54">
        <v>125.9</v>
      </c>
      <c r="F54">
        <v>115.4</v>
      </c>
      <c r="G54">
        <v>120.4</v>
      </c>
      <c r="H54">
        <v>103.4</v>
      </c>
      <c r="I54">
        <v>131.19999999999999</v>
      </c>
      <c r="J54">
        <v>137.5</v>
      </c>
      <c r="K54">
        <v>112.8</v>
      </c>
      <c r="L54">
        <v>101.4</v>
      </c>
      <c r="M54">
        <v>118.3</v>
      </c>
      <c r="N54">
        <v>113.2</v>
      </c>
      <c r="O54">
        <v>122.4</v>
      </c>
      <c r="P54">
        <v>122</v>
      </c>
      <c r="Q54">
        <v>119</v>
      </c>
      <c r="R54">
        <v>117.4</v>
      </c>
      <c r="S54">
        <v>113.2</v>
      </c>
      <c r="T54">
        <v>116.7</v>
      </c>
      <c r="U54">
        <v>113.9</v>
      </c>
      <c r="V54">
        <v>111.2</v>
      </c>
      <c r="W54">
        <v>114.3</v>
      </c>
      <c r="X54">
        <v>111.4</v>
      </c>
      <c r="Y54">
        <v>111.5</v>
      </c>
      <c r="Z54">
        <v>111.8</v>
      </c>
      <c r="AA54">
        <v>115.1</v>
      </c>
      <c r="AB54">
        <v>108.7</v>
      </c>
      <c r="AC54">
        <v>112.2</v>
      </c>
      <c r="AD54">
        <v>116.4</v>
      </c>
    </row>
    <row r="55" spans="1:30" x14ac:dyDescent="0.25">
      <c r="A55" t="s">
        <v>34</v>
      </c>
      <c r="B55">
        <v>2014</v>
      </c>
      <c r="C55" t="s">
        <v>39</v>
      </c>
      <c r="D55">
        <v>121.5</v>
      </c>
      <c r="E55">
        <v>123.1</v>
      </c>
      <c r="F55">
        <v>115.8</v>
      </c>
      <c r="G55">
        <v>119.7</v>
      </c>
      <c r="H55">
        <v>107.8</v>
      </c>
      <c r="I55">
        <v>128.30000000000001</v>
      </c>
      <c r="J55">
        <v>132.1</v>
      </c>
      <c r="K55">
        <v>112.4</v>
      </c>
      <c r="L55">
        <v>102.9</v>
      </c>
      <c r="M55">
        <v>114.3</v>
      </c>
      <c r="N55">
        <v>114.2</v>
      </c>
      <c r="O55">
        <v>121.2</v>
      </c>
      <c r="P55">
        <v>120.4</v>
      </c>
      <c r="Q55">
        <v>117.8</v>
      </c>
      <c r="R55">
        <v>118.8</v>
      </c>
      <c r="S55">
        <v>115.6</v>
      </c>
      <c r="T55">
        <v>118.3</v>
      </c>
      <c r="U55">
        <v>113.9</v>
      </c>
      <c r="V55">
        <v>113.2</v>
      </c>
      <c r="W55">
        <v>114.6</v>
      </c>
      <c r="X55">
        <v>112.3</v>
      </c>
      <c r="Y55">
        <v>111.8</v>
      </c>
      <c r="Z55">
        <v>111.6</v>
      </c>
      <c r="AA55">
        <v>114.8</v>
      </c>
      <c r="AB55">
        <v>108.3</v>
      </c>
      <c r="AC55">
        <v>112.3</v>
      </c>
      <c r="AD55">
        <v>116.7</v>
      </c>
    </row>
    <row r="56" spans="1:30" x14ac:dyDescent="0.25">
      <c r="A56" t="s">
        <v>30</v>
      </c>
      <c r="B56">
        <v>2014</v>
      </c>
      <c r="C56" t="s">
        <v>40</v>
      </c>
      <c r="D56">
        <v>121.7</v>
      </c>
      <c r="E56">
        <v>122.5</v>
      </c>
      <c r="F56">
        <v>117.7</v>
      </c>
      <c r="G56">
        <v>120.6</v>
      </c>
      <c r="H56">
        <v>110.4</v>
      </c>
      <c r="I56">
        <v>129.1</v>
      </c>
      <c r="J56">
        <v>150.1</v>
      </c>
      <c r="K56">
        <v>113.2</v>
      </c>
      <c r="L56">
        <v>104.8</v>
      </c>
      <c r="M56">
        <v>113.3</v>
      </c>
      <c r="N56">
        <v>115.6</v>
      </c>
      <c r="O56">
        <v>120.9</v>
      </c>
      <c r="P56">
        <v>123.3</v>
      </c>
      <c r="Q56">
        <v>118</v>
      </c>
      <c r="R56">
        <v>120.7</v>
      </c>
      <c r="S56">
        <v>118.3</v>
      </c>
      <c r="T56">
        <v>120.3</v>
      </c>
      <c r="U56" t="s">
        <v>32</v>
      </c>
      <c r="V56">
        <v>115.3</v>
      </c>
      <c r="W56">
        <v>115.4</v>
      </c>
      <c r="X56">
        <v>113.4</v>
      </c>
      <c r="Y56">
        <v>113.2</v>
      </c>
      <c r="Z56">
        <v>111.8</v>
      </c>
      <c r="AA56">
        <v>115.5</v>
      </c>
      <c r="AB56">
        <v>108.8</v>
      </c>
      <c r="AC56">
        <v>113.1</v>
      </c>
      <c r="AD56">
        <v>119.5</v>
      </c>
    </row>
    <row r="57" spans="1:30" x14ac:dyDescent="0.25">
      <c r="A57" t="s">
        <v>33</v>
      </c>
      <c r="B57">
        <v>2014</v>
      </c>
      <c r="C57" t="s">
        <v>40</v>
      </c>
      <c r="D57">
        <v>123.8</v>
      </c>
      <c r="E57">
        <v>126.4</v>
      </c>
      <c r="F57">
        <v>118</v>
      </c>
      <c r="G57">
        <v>121.6</v>
      </c>
      <c r="H57">
        <v>103.5</v>
      </c>
      <c r="I57">
        <v>133.69999999999999</v>
      </c>
      <c r="J57">
        <v>172.4</v>
      </c>
      <c r="K57">
        <v>113.1</v>
      </c>
      <c r="L57">
        <v>102.7</v>
      </c>
      <c r="M57">
        <v>120</v>
      </c>
      <c r="N57">
        <v>113.8</v>
      </c>
      <c r="O57">
        <v>123.4</v>
      </c>
      <c r="P57">
        <v>127.1</v>
      </c>
      <c r="Q57">
        <v>121</v>
      </c>
      <c r="R57">
        <v>118</v>
      </c>
      <c r="S57">
        <v>113.6</v>
      </c>
      <c r="T57">
        <v>117.4</v>
      </c>
      <c r="U57">
        <v>114.8</v>
      </c>
      <c r="V57">
        <v>111.6</v>
      </c>
      <c r="W57">
        <v>114.9</v>
      </c>
      <c r="X57">
        <v>111.5</v>
      </c>
      <c r="Y57">
        <v>113</v>
      </c>
      <c r="Z57">
        <v>112.4</v>
      </c>
      <c r="AA57">
        <v>117.8</v>
      </c>
      <c r="AB57">
        <v>109.7</v>
      </c>
      <c r="AC57">
        <v>113.5</v>
      </c>
      <c r="AD57">
        <v>118.9</v>
      </c>
    </row>
    <row r="58" spans="1:30" x14ac:dyDescent="0.25">
      <c r="A58" t="s">
        <v>34</v>
      </c>
      <c r="B58">
        <v>2014</v>
      </c>
      <c r="C58" t="s">
        <v>40</v>
      </c>
      <c r="D58">
        <v>122.4</v>
      </c>
      <c r="E58">
        <v>123.9</v>
      </c>
      <c r="F58">
        <v>117.8</v>
      </c>
      <c r="G58">
        <v>121</v>
      </c>
      <c r="H58">
        <v>107.9</v>
      </c>
      <c r="I58">
        <v>131.19999999999999</v>
      </c>
      <c r="J58">
        <v>157.69999999999999</v>
      </c>
      <c r="K58">
        <v>113.2</v>
      </c>
      <c r="L58">
        <v>104.1</v>
      </c>
      <c r="M58">
        <v>115.5</v>
      </c>
      <c r="N58">
        <v>114.8</v>
      </c>
      <c r="O58">
        <v>122.1</v>
      </c>
      <c r="P58">
        <v>124.7</v>
      </c>
      <c r="Q58">
        <v>118.8</v>
      </c>
      <c r="R58">
        <v>119.6</v>
      </c>
      <c r="S58">
        <v>116.3</v>
      </c>
      <c r="T58">
        <v>119.1</v>
      </c>
      <c r="U58">
        <v>114.8</v>
      </c>
      <c r="V58">
        <v>113.9</v>
      </c>
      <c r="W58">
        <v>115.2</v>
      </c>
      <c r="X58">
        <v>112.7</v>
      </c>
      <c r="Y58">
        <v>113.1</v>
      </c>
      <c r="Z58">
        <v>112.1</v>
      </c>
      <c r="AA58">
        <v>116.8</v>
      </c>
      <c r="AB58">
        <v>109.2</v>
      </c>
      <c r="AC58">
        <v>113.3</v>
      </c>
      <c r="AD58">
        <v>119.2</v>
      </c>
    </row>
    <row r="59" spans="1:30" x14ac:dyDescent="0.25">
      <c r="A59" t="s">
        <v>30</v>
      </c>
      <c r="B59">
        <v>2014</v>
      </c>
      <c r="C59" t="s">
        <v>41</v>
      </c>
      <c r="D59">
        <v>121.8</v>
      </c>
      <c r="E59">
        <v>122.8</v>
      </c>
      <c r="F59">
        <v>117.8</v>
      </c>
      <c r="G59">
        <v>121.9</v>
      </c>
      <c r="H59">
        <v>110.6</v>
      </c>
      <c r="I59">
        <v>129.69999999999999</v>
      </c>
      <c r="J59">
        <v>161.1</v>
      </c>
      <c r="K59">
        <v>114.1</v>
      </c>
      <c r="L59">
        <v>105.1</v>
      </c>
      <c r="M59">
        <v>114.6</v>
      </c>
      <c r="N59">
        <v>115.8</v>
      </c>
      <c r="O59">
        <v>121.7</v>
      </c>
      <c r="P59">
        <v>125.3</v>
      </c>
      <c r="Q59">
        <v>118.8</v>
      </c>
      <c r="R59">
        <v>120.9</v>
      </c>
      <c r="S59">
        <v>118.8</v>
      </c>
      <c r="T59">
        <v>120.7</v>
      </c>
      <c r="U59" t="s">
        <v>32</v>
      </c>
      <c r="V59">
        <v>115.4</v>
      </c>
      <c r="W59">
        <v>115.9</v>
      </c>
      <c r="X59">
        <v>114</v>
      </c>
      <c r="Y59">
        <v>113.2</v>
      </c>
      <c r="Z59">
        <v>112.2</v>
      </c>
      <c r="AA59">
        <v>116.2</v>
      </c>
      <c r="AB59">
        <v>109.4</v>
      </c>
      <c r="AC59">
        <v>113.5</v>
      </c>
      <c r="AD59">
        <v>120.7</v>
      </c>
    </row>
    <row r="60" spans="1:30" x14ac:dyDescent="0.25">
      <c r="A60" t="s">
        <v>33</v>
      </c>
      <c r="B60">
        <v>2014</v>
      </c>
      <c r="C60" t="s">
        <v>41</v>
      </c>
      <c r="D60">
        <v>124.8</v>
      </c>
      <c r="E60">
        <v>127.3</v>
      </c>
      <c r="F60">
        <v>116.5</v>
      </c>
      <c r="G60">
        <v>122.2</v>
      </c>
      <c r="H60">
        <v>103.6</v>
      </c>
      <c r="I60">
        <v>132.69999999999999</v>
      </c>
      <c r="J60">
        <v>181.9</v>
      </c>
      <c r="K60">
        <v>115.2</v>
      </c>
      <c r="L60">
        <v>102.7</v>
      </c>
      <c r="M60">
        <v>122.1</v>
      </c>
      <c r="N60">
        <v>114.4</v>
      </c>
      <c r="O60">
        <v>124.7</v>
      </c>
      <c r="P60">
        <v>128.9</v>
      </c>
      <c r="Q60">
        <v>123</v>
      </c>
      <c r="R60">
        <v>118.6</v>
      </c>
      <c r="S60">
        <v>114.1</v>
      </c>
      <c r="T60">
        <v>117.9</v>
      </c>
      <c r="U60">
        <v>115.5</v>
      </c>
      <c r="V60">
        <v>111.8</v>
      </c>
      <c r="W60">
        <v>115.3</v>
      </c>
      <c r="X60">
        <v>112.2</v>
      </c>
      <c r="Y60">
        <v>112.5</v>
      </c>
      <c r="Z60">
        <v>112.9</v>
      </c>
      <c r="AA60">
        <v>119.2</v>
      </c>
      <c r="AB60">
        <v>110.5</v>
      </c>
      <c r="AC60">
        <v>113.9</v>
      </c>
      <c r="AD60">
        <v>119.9</v>
      </c>
    </row>
    <row r="61" spans="1:30" x14ac:dyDescent="0.25">
      <c r="A61" t="s">
        <v>34</v>
      </c>
      <c r="B61">
        <v>2014</v>
      </c>
      <c r="C61" t="s">
        <v>41</v>
      </c>
      <c r="D61">
        <v>122.7</v>
      </c>
      <c r="E61">
        <v>124.4</v>
      </c>
      <c r="F61">
        <v>117.3</v>
      </c>
      <c r="G61">
        <v>122</v>
      </c>
      <c r="H61">
        <v>108</v>
      </c>
      <c r="I61">
        <v>131.1</v>
      </c>
      <c r="J61">
        <v>168.2</v>
      </c>
      <c r="K61">
        <v>114.5</v>
      </c>
      <c r="L61">
        <v>104.3</v>
      </c>
      <c r="M61">
        <v>117.1</v>
      </c>
      <c r="N61">
        <v>115.2</v>
      </c>
      <c r="O61">
        <v>123.1</v>
      </c>
      <c r="P61">
        <v>126.6</v>
      </c>
      <c r="Q61">
        <v>119.9</v>
      </c>
      <c r="R61">
        <v>120</v>
      </c>
      <c r="S61">
        <v>116.8</v>
      </c>
      <c r="T61">
        <v>119.6</v>
      </c>
      <c r="U61">
        <v>115.5</v>
      </c>
      <c r="V61">
        <v>114</v>
      </c>
      <c r="W61">
        <v>115.6</v>
      </c>
      <c r="X61">
        <v>113.3</v>
      </c>
      <c r="Y61">
        <v>112.8</v>
      </c>
      <c r="Z61">
        <v>112.6</v>
      </c>
      <c r="AA61">
        <v>118</v>
      </c>
      <c r="AB61">
        <v>109.9</v>
      </c>
      <c r="AC61">
        <v>113.7</v>
      </c>
      <c r="AD61">
        <v>120.3</v>
      </c>
    </row>
    <row r="62" spans="1:30" x14ac:dyDescent="0.25">
      <c r="A62" t="s">
        <v>30</v>
      </c>
      <c r="B62">
        <v>2014</v>
      </c>
      <c r="C62" t="s">
        <v>42</v>
      </c>
      <c r="D62">
        <v>122.3</v>
      </c>
      <c r="E62">
        <v>122.4</v>
      </c>
      <c r="F62">
        <v>117.8</v>
      </c>
      <c r="G62">
        <v>122.7</v>
      </c>
      <c r="H62">
        <v>110.4</v>
      </c>
      <c r="I62">
        <v>129.80000000000001</v>
      </c>
      <c r="J62">
        <v>158.80000000000001</v>
      </c>
      <c r="K62">
        <v>115</v>
      </c>
      <c r="L62">
        <v>104.7</v>
      </c>
      <c r="M62">
        <v>114.9</v>
      </c>
      <c r="N62">
        <v>116.5</v>
      </c>
      <c r="O62">
        <v>122.6</v>
      </c>
      <c r="P62">
        <v>125.3</v>
      </c>
      <c r="Q62">
        <v>119.5</v>
      </c>
      <c r="R62">
        <v>121.7</v>
      </c>
      <c r="S62">
        <v>119.2</v>
      </c>
      <c r="T62">
        <v>121.3</v>
      </c>
      <c r="U62" t="s">
        <v>32</v>
      </c>
      <c r="V62">
        <v>115.8</v>
      </c>
      <c r="W62">
        <v>116.7</v>
      </c>
      <c r="X62">
        <v>114.5</v>
      </c>
      <c r="Y62">
        <v>112.8</v>
      </c>
      <c r="Z62">
        <v>112.6</v>
      </c>
      <c r="AA62">
        <v>116.6</v>
      </c>
      <c r="AB62">
        <v>109.1</v>
      </c>
      <c r="AC62">
        <v>113.7</v>
      </c>
      <c r="AD62">
        <v>120.9</v>
      </c>
    </row>
    <row r="63" spans="1:30" x14ac:dyDescent="0.25">
      <c r="A63" t="s">
        <v>33</v>
      </c>
      <c r="B63">
        <v>2014</v>
      </c>
      <c r="C63" t="s">
        <v>42</v>
      </c>
      <c r="D63">
        <v>124.2</v>
      </c>
      <c r="E63">
        <v>125.4</v>
      </c>
      <c r="F63">
        <v>116.4</v>
      </c>
      <c r="G63">
        <v>122.7</v>
      </c>
      <c r="H63">
        <v>103.5</v>
      </c>
      <c r="I63">
        <v>124.5</v>
      </c>
      <c r="J63">
        <v>168.6</v>
      </c>
      <c r="K63">
        <v>116.9</v>
      </c>
      <c r="L63">
        <v>101.9</v>
      </c>
      <c r="M63">
        <v>122.9</v>
      </c>
      <c r="N63">
        <v>114.8</v>
      </c>
      <c r="O63">
        <v>125.2</v>
      </c>
      <c r="P63">
        <v>126.7</v>
      </c>
      <c r="Q63">
        <v>124.3</v>
      </c>
      <c r="R63">
        <v>119.2</v>
      </c>
      <c r="S63">
        <v>114.5</v>
      </c>
      <c r="T63">
        <v>118.4</v>
      </c>
      <c r="U63">
        <v>116.1</v>
      </c>
      <c r="V63">
        <v>111.8</v>
      </c>
      <c r="W63">
        <v>115.5</v>
      </c>
      <c r="X63">
        <v>112.3</v>
      </c>
      <c r="Y63">
        <v>111.2</v>
      </c>
      <c r="Z63">
        <v>113.4</v>
      </c>
      <c r="AA63">
        <v>120</v>
      </c>
      <c r="AB63">
        <v>110</v>
      </c>
      <c r="AC63">
        <v>113.6</v>
      </c>
      <c r="AD63">
        <v>119.2</v>
      </c>
    </row>
    <row r="64" spans="1:30" x14ac:dyDescent="0.25">
      <c r="A64" t="s">
        <v>34</v>
      </c>
      <c r="B64">
        <v>2014</v>
      </c>
      <c r="C64" t="s">
        <v>42</v>
      </c>
      <c r="D64">
        <v>122.9</v>
      </c>
      <c r="E64">
        <v>123.5</v>
      </c>
      <c r="F64">
        <v>117.3</v>
      </c>
      <c r="G64">
        <v>122.7</v>
      </c>
      <c r="H64">
        <v>107.9</v>
      </c>
      <c r="I64">
        <v>127.3</v>
      </c>
      <c r="J64">
        <v>162.1</v>
      </c>
      <c r="K64">
        <v>115.6</v>
      </c>
      <c r="L64">
        <v>103.8</v>
      </c>
      <c r="M64">
        <v>117.6</v>
      </c>
      <c r="N64">
        <v>115.8</v>
      </c>
      <c r="O64">
        <v>123.8</v>
      </c>
      <c r="P64">
        <v>125.8</v>
      </c>
      <c r="Q64">
        <v>120.8</v>
      </c>
      <c r="R64">
        <v>120.7</v>
      </c>
      <c r="S64">
        <v>117.2</v>
      </c>
      <c r="T64">
        <v>120.1</v>
      </c>
      <c r="U64">
        <v>116.1</v>
      </c>
      <c r="V64">
        <v>114.3</v>
      </c>
      <c r="W64">
        <v>116.1</v>
      </c>
      <c r="X64">
        <v>113.7</v>
      </c>
      <c r="Y64">
        <v>112</v>
      </c>
      <c r="Z64">
        <v>113.1</v>
      </c>
      <c r="AA64">
        <v>118.6</v>
      </c>
      <c r="AB64">
        <v>109.5</v>
      </c>
      <c r="AC64">
        <v>113.7</v>
      </c>
      <c r="AD64">
        <v>120.1</v>
      </c>
    </row>
    <row r="65" spans="1:30" x14ac:dyDescent="0.25">
      <c r="A65" t="s">
        <v>30</v>
      </c>
      <c r="B65">
        <v>2014</v>
      </c>
      <c r="C65" t="s">
        <v>43</v>
      </c>
      <c r="D65">
        <v>122.6</v>
      </c>
      <c r="E65">
        <v>122.5</v>
      </c>
      <c r="F65">
        <v>118.3</v>
      </c>
      <c r="G65">
        <v>123.2</v>
      </c>
      <c r="H65">
        <v>110.5</v>
      </c>
      <c r="I65">
        <v>128.9</v>
      </c>
      <c r="J65">
        <v>155.30000000000001</v>
      </c>
      <c r="K65">
        <v>115.5</v>
      </c>
      <c r="L65">
        <v>104</v>
      </c>
      <c r="M65">
        <v>115.3</v>
      </c>
      <c r="N65">
        <v>116.8</v>
      </c>
      <c r="O65">
        <v>123.2</v>
      </c>
      <c r="P65">
        <v>125.1</v>
      </c>
      <c r="Q65">
        <v>120</v>
      </c>
      <c r="R65">
        <v>122.7</v>
      </c>
      <c r="S65">
        <v>120.3</v>
      </c>
      <c r="T65">
        <v>122.3</v>
      </c>
      <c r="U65" t="s">
        <v>32</v>
      </c>
      <c r="V65">
        <v>116.4</v>
      </c>
      <c r="W65">
        <v>117.5</v>
      </c>
      <c r="X65">
        <v>115.3</v>
      </c>
      <c r="Y65">
        <v>112.6</v>
      </c>
      <c r="Z65">
        <v>113</v>
      </c>
      <c r="AA65">
        <v>116.9</v>
      </c>
      <c r="AB65">
        <v>109.3</v>
      </c>
      <c r="AC65">
        <v>114</v>
      </c>
      <c r="AD65">
        <v>121</v>
      </c>
    </row>
    <row r="66" spans="1:30" x14ac:dyDescent="0.25">
      <c r="A66" t="s">
        <v>33</v>
      </c>
      <c r="B66">
        <v>2014</v>
      </c>
      <c r="C66" t="s">
        <v>43</v>
      </c>
      <c r="D66">
        <v>124.6</v>
      </c>
      <c r="E66">
        <v>126.1</v>
      </c>
      <c r="F66">
        <v>117.8</v>
      </c>
      <c r="G66">
        <v>123.1</v>
      </c>
      <c r="H66">
        <v>103.5</v>
      </c>
      <c r="I66">
        <v>123.5</v>
      </c>
      <c r="J66">
        <v>159.6</v>
      </c>
      <c r="K66">
        <v>117.4</v>
      </c>
      <c r="L66">
        <v>101.2</v>
      </c>
      <c r="M66">
        <v>123.8</v>
      </c>
      <c r="N66">
        <v>115.2</v>
      </c>
      <c r="O66">
        <v>125.9</v>
      </c>
      <c r="P66">
        <v>125.8</v>
      </c>
      <c r="Q66">
        <v>124.3</v>
      </c>
      <c r="R66">
        <v>119.6</v>
      </c>
      <c r="S66">
        <v>114.9</v>
      </c>
      <c r="T66">
        <v>118.9</v>
      </c>
      <c r="U66">
        <v>116.7</v>
      </c>
      <c r="V66">
        <v>112</v>
      </c>
      <c r="W66">
        <v>115.8</v>
      </c>
      <c r="X66">
        <v>112.6</v>
      </c>
      <c r="Y66">
        <v>111</v>
      </c>
      <c r="Z66">
        <v>113.6</v>
      </c>
      <c r="AA66">
        <v>120.2</v>
      </c>
      <c r="AB66">
        <v>110.1</v>
      </c>
      <c r="AC66">
        <v>113.7</v>
      </c>
      <c r="AD66">
        <v>119.1</v>
      </c>
    </row>
    <row r="67" spans="1:30" x14ac:dyDescent="0.25">
      <c r="A67" t="s">
        <v>34</v>
      </c>
      <c r="B67">
        <v>2014</v>
      </c>
      <c r="C67" t="s">
        <v>43</v>
      </c>
      <c r="D67">
        <v>123.2</v>
      </c>
      <c r="E67">
        <v>123.8</v>
      </c>
      <c r="F67">
        <v>118.1</v>
      </c>
      <c r="G67">
        <v>123.2</v>
      </c>
      <c r="H67">
        <v>107.9</v>
      </c>
      <c r="I67">
        <v>126.4</v>
      </c>
      <c r="J67">
        <v>156.80000000000001</v>
      </c>
      <c r="K67">
        <v>116.1</v>
      </c>
      <c r="L67">
        <v>103.1</v>
      </c>
      <c r="M67">
        <v>118.1</v>
      </c>
      <c r="N67">
        <v>116.1</v>
      </c>
      <c r="O67">
        <v>124.5</v>
      </c>
      <c r="P67">
        <v>125.4</v>
      </c>
      <c r="Q67">
        <v>121.1</v>
      </c>
      <c r="R67">
        <v>121.5</v>
      </c>
      <c r="S67">
        <v>118.1</v>
      </c>
      <c r="T67">
        <v>121</v>
      </c>
      <c r="U67">
        <v>116.7</v>
      </c>
      <c r="V67">
        <v>114.7</v>
      </c>
      <c r="W67">
        <v>116.7</v>
      </c>
      <c r="X67">
        <v>114.3</v>
      </c>
      <c r="Y67">
        <v>111.8</v>
      </c>
      <c r="Z67">
        <v>113.3</v>
      </c>
      <c r="AA67">
        <v>118.8</v>
      </c>
      <c r="AB67">
        <v>109.6</v>
      </c>
      <c r="AC67">
        <v>113.9</v>
      </c>
      <c r="AD67">
        <v>120.1</v>
      </c>
    </row>
    <row r="68" spans="1:30" x14ac:dyDescent="0.25">
      <c r="A68" t="s">
        <v>30</v>
      </c>
      <c r="B68">
        <v>2014</v>
      </c>
      <c r="C68" t="s">
        <v>45</v>
      </c>
      <c r="D68">
        <v>122.7</v>
      </c>
      <c r="E68">
        <v>122.6</v>
      </c>
      <c r="F68">
        <v>119.9</v>
      </c>
      <c r="G68">
        <v>124</v>
      </c>
      <c r="H68">
        <v>110.5</v>
      </c>
      <c r="I68">
        <v>128.80000000000001</v>
      </c>
      <c r="J68">
        <v>152</v>
      </c>
      <c r="K68">
        <v>116.2</v>
      </c>
      <c r="L68">
        <v>103.3</v>
      </c>
      <c r="M68">
        <v>115.8</v>
      </c>
      <c r="N68">
        <v>116.8</v>
      </c>
      <c r="O68">
        <v>124.5</v>
      </c>
      <c r="P68">
        <v>124.9</v>
      </c>
      <c r="Q68">
        <v>120.8</v>
      </c>
      <c r="R68">
        <v>123.3</v>
      </c>
      <c r="S68">
        <v>120.5</v>
      </c>
      <c r="T68">
        <v>122.9</v>
      </c>
      <c r="U68" t="s">
        <v>32</v>
      </c>
      <c r="V68">
        <v>117.3</v>
      </c>
      <c r="W68">
        <v>118.1</v>
      </c>
      <c r="X68">
        <v>115.9</v>
      </c>
      <c r="Y68">
        <v>112</v>
      </c>
      <c r="Z68">
        <v>113.3</v>
      </c>
      <c r="AA68">
        <v>117.2</v>
      </c>
      <c r="AB68">
        <v>108.8</v>
      </c>
      <c r="AC68">
        <v>114.1</v>
      </c>
      <c r="AD68">
        <v>121.1</v>
      </c>
    </row>
    <row r="69" spans="1:30" x14ac:dyDescent="0.25">
      <c r="A69" t="s">
        <v>33</v>
      </c>
      <c r="B69">
        <v>2014</v>
      </c>
      <c r="C69" t="s">
        <v>45</v>
      </c>
      <c r="D69">
        <v>124.5</v>
      </c>
      <c r="E69">
        <v>125.6</v>
      </c>
      <c r="F69">
        <v>122.7</v>
      </c>
      <c r="G69">
        <v>124.6</v>
      </c>
      <c r="H69">
        <v>103.2</v>
      </c>
      <c r="I69">
        <v>122.2</v>
      </c>
      <c r="J69">
        <v>153.19999999999999</v>
      </c>
      <c r="K69">
        <v>119.3</v>
      </c>
      <c r="L69">
        <v>99.8</v>
      </c>
      <c r="M69">
        <v>124.6</v>
      </c>
      <c r="N69">
        <v>115.8</v>
      </c>
      <c r="O69">
        <v>126.9</v>
      </c>
      <c r="P69">
        <v>125.4</v>
      </c>
      <c r="Q69">
        <v>125.8</v>
      </c>
      <c r="R69">
        <v>120.3</v>
      </c>
      <c r="S69">
        <v>115.4</v>
      </c>
      <c r="T69">
        <v>119.5</v>
      </c>
      <c r="U69">
        <v>117.1</v>
      </c>
      <c r="V69">
        <v>112.6</v>
      </c>
      <c r="W69">
        <v>116.4</v>
      </c>
      <c r="X69">
        <v>113</v>
      </c>
      <c r="Y69">
        <v>109.7</v>
      </c>
      <c r="Z69">
        <v>114</v>
      </c>
      <c r="AA69">
        <v>120.3</v>
      </c>
      <c r="AB69">
        <v>109.6</v>
      </c>
      <c r="AC69">
        <v>113.4</v>
      </c>
      <c r="AD69">
        <v>119</v>
      </c>
    </row>
    <row r="70" spans="1:30" x14ac:dyDescent="0.25">
      <c r="A70" t="s">
        <v>34</v>
      </c>
      <c r="B70">
        <v>2014</v>
      </c>
      <c r="C70" t="s">
        <v>45</v>
      </c>
      <c r="D70">
        <v>123.3</v>
      </c>
      <c r="E70">
        <v>123.7</v>
      </c>
      <c r="F70">
        <v>121</v>
      </c>
      <c r="G70">
        <v>124.2</v>
      </c>
      <c r="H70">
        <v>107.8</v>
      </c>
      <c r="I70">
        <v>125.7</v>
      </c>
      <c r="J70">
        <v>152.4</v>
      </c>
      <c r="K70">
        <v>117.2</v>
      </c>
      <c r="L70">
        <v>102.1</v>
      </c>
      <c r="M70">
        <v>118.7</v>
      </c>
      <c r="N70">
        <v>116.4</v>
      </c>
      <c r="O70">
        <v>125.6</v>
      </c>
      <c r="P70">
        <v>125.1</v>
      </c>
      <c r="Q70">
        <v>122.1</v>
      </c>
      <c r="R70">
        <v>122.1</v>
      </c>
      <c r="S70">
        <v>118.4</v>
      </c>
      <c r="T70">
        <v>121.6</v>
      </c>
      <c r="U70">
        <v>117.1</v>
      </c>
      <c r="V70">
        <v>115.5</v>
      </c>
      <c r="W70">
        <v>117.3</v>
      </c>
      <c r="X70">
        <v>114.8</v>
      </c>
      <c r="Y70">
        <v>110.8</v>
      </c>
      <c r="Z70">
        <v>113.7</v>
      </c>
      <c r="AA70">
        <v>119</v>
      </c>
      <c r="AB70">
        <v>109.1</v>
      </c>
      <c r="AC70">
        <v>113.8</v>
      </c>
      <c r="AD70">
        <v>120.1</v>
      </c>
    </row>
    <row r="71" spans="1:30" x14ac:dyDescent="0.25">
      <c r="A71" t="s">
        <v>30</v>
      </c>
      <c r="B71">
        <v>2014</v>
      </c>
      <c r="C71" t="s">
        <v>46</v>
      </c>
      <c r="D71">
        <v>122.4</v>
      </c>
      <c r="E71">
        <v>122.4</v>
      </c>
      <c r="F71">
        <v>121.8</v>
      </c>
      <c r="G71">
        <v>124.2</v>
      </c>
      <c r="H71">
        <v>110.2</v>
      </c>
      <c r="I71">
        <v>128.6</v>
      </c>
      <c r="J71">
        <v>140.30000000000001</v>
      </c>
      <c r="K71">
        <v>116.3</v>
      </c>
      <c r="L71">
        <v>102</v>
      </c>
      <c r="M71">
        <v>116</v>
      </c>
      <c r="N71">
        <v>117.3</v>
      </c>
      <c r="O71">
        <v>124.8</v>
      </c>
      <c r="P71">
        <v>123.3</v>
      </c>
      <c r="Q71">
        <v>121.7</v>
      </c>
      <c r="R71">
        <v>123.8</v>
      </c>
      <c r="S71">
        <v>120.6</v>
      </c>
      <c r="T71">
        <v>123.3</v>
      </c>
      <c r="U71" t="s">
        <v>32</v>
      </c>
      <c r="V71">
        <v>117.4</v>
      </c>
      <c r="W71">
        <v>118.2</v>
      </c>
      <c r="X71">
        <v>116.2</v>
      </c>
      <c r="Y71">
        <v>111.5</v>
      </c>
      <c r="Z71">
        <v>113.3</v>
      </c>
      <c r="AA71">
        <v>117.7</v>
      </c>
      <c r="AB71">
        <v>109.4</v>
      </c>
      <c r="AC71">
        <v>114.2</v>
      </c>
      <c r="AD71">
        <v>120.3</v>
      </c>
    </row>
    <row r="72" spans="1:30" x14ac:dyDescent="0.25">
      <c r="A72" t="s">
        <v>33</v>
      </c>
      <c r="B72">
        <v>2014</v>
      </c>
      <c r="C72" t="s">
        <v>46</v>
      </c>
      <c r="D72">
        <v>124</v>
      </c>
      <c r="E72">
        <v>124.7</v>
      </c>
      <c r="F72">
        <v>126.3</v>
      </c>
      <c r="G72">
        <v>124.9</v>
      </c>
      <c r="H72">
        <v>103</v>
      </c>
      <c r="I72">
        <v>122.3</v>
      </c>
      <c r="J72">
        <v>141</v>
      </c>
      <c r="K72">
        <v>120.1</v>
      </c>
      <c r="L72">
        <v>97.8</v>
      </c>
      <c r="M72">
        <v>125.4</v>
      </c>
      <c r="N72">
        <v>116.1</v>
      </c>
      <c r="O72">
        <v>127.6</v>
      </c>
      <c r="P72">
        <v>124</v>
      </c>
      <c r="Q72">
        <v>126.4</v>
      </c>
      <c r="R72">
        <v>120.7</v>
      </c>
      <c r="S72">
        <v>115.8</v>
      </c>
      <c r="T72">
        <v>120</v>
      </c>
      <c r="U72">
        <v>116.5</v>
      </c>
      <c r="V72">
        <v>113</v>
      </c>
      <c r="W72">
        <v>116.8</v>
      </c>
      <c r="X72">
        <v>113.2</v>
      </c>
      <c r="Y72">
        <v>108.8</v>
      </c>
      <c r="Z72">
        <v>114.3</v>
      </c>
      <c r="AA72">
        <v>120.7</v>
      </c>
      <c r="AB72">
        <v>110.4</v>
      </c>
      <c r="AC72">
        <v>113.4</v>
      </c>
      <c r="AD72">
        <v>118.4</v>
      </c>
    </row>
    <row r="73" spans="1:30" x14ac:dyDescent="0.25">
      <c r="A73" t="s">
        <v>34</v>
      </c>
      <c r="B73">
        <v>2014</v>
      </c>
      <c r="C73" t="s">
        <v>46</v>
      </c>
      <c r="D73">
        <v>122.9</v>
      </c>
      <c r="E73">
        <v>123.2</v>
      </c>
      <c r="F73">
        <v>123.5</v>
      </c>
      <c r="G73">
        <v>124.5</v>
      </c>
      <c r="H73">
        <v>107.6</v>
      </c>
      <c r="I73">
        <v>125.7</v>
      </c>
      <c r="J73">
        <v>140.5</v>
      </c>
      <c r="K73">
        <v>117.6</v>
      </c>
      <c r="L73">
        <v>100.6</v>
      </c>
      <c r="M73">
        <v>119.1</v>
      </c>
      <c r="N73">
        <v>116.8</v>
      </c>
      <c r="O73">
        <v>126.1</v>
      </c>
      <c r="P73">
        <v>123.6</v>
      </c>
      <c r="Q73">
        <v>123</v>
      </c>
      <c r="R73">
        <v>122.6</v>
      </c>
      <c r="S73">
        <v>118.6</v>
      </c>
      <c r="T73">
        <v>122</v>
      </c>
      <c r="U73">
        <v>116.5</v>
      </c>
      <c r="V73">
        <v>115.7</v>
      </c>
      <c r="W73">
        <v>117.5</v>
      </c>
      <c r="X73">
        <v>115.1</v>
      </c>
      <c r="Y73">
        <v>110.1</v>
      </c>
      <c r="Z73">
        <v>113.9</v>
      </c>
      <c r="AA73">
        <v>119.5</v>
      </c>
      <c r="AB73">
        <v>109.8</v>
      </c>
      <c r="AC73">
        <v>113.8</v>
      </c>
      <c r="AD73">
        <v>119.4</v>
      </c>
    </row>
    <row r="74" spans="1:30" x14ac:dyDescent="0.25">
      <c r="A74" t="s">
        <v>30</v>
      </c>
      <c r="B74">
        <v>2015</v>
      </c>
      <c r="C74" t="s">
        <v>31</v>
      </c>
      <c r="D74">
        <v>123.1</v>
      </c>
      <c r="E74">
        <v>123.1</v>
      </c>
      <c r="F74">
        <v>122.1</v>
      </c>
      <c r="G74">
        <v>124.9</v>
      </c>
      <c r="H74">
        <v>111</v>
      </c>
      <c r="I74">
        <v>130.4</v>
      </c>
      <c r="J74">
        <v>132.30000000000001</v>
      </c>
      <c r="K74">
        <v>117.2</v>
      </c>
      <c r="L74">
        <v>100.5</v>
      </c>
      <c r="M74">
        <v>117.2</v>
      </c>
      <c r="N74">
        <v>117.9</v>
      </c>
      <c r="O74">
        <v>125.6</v>
      </c>
      <c r="P74">
        <v>122.8</v>
      </c>
      <c r="Q74">
        <v>122.7</v>
      </c>
      <c r="R74">
        <v>124.4</v>
      </c>
      <c r="S74">
        <v>121.6</v>
      </c>
      <c r="T74">
        <v>124</v>
      </c>
      <c r="U74" t="s">
        <v>32</v>
      </c>
      <c r="V74">
        <v>118.4</v>
      </c>
      <c r="W74">
        <v>118.9</v>
      </c>
      <c r="X74">
        <v>116.6</v>
      </c>
      <c r="Y74">
        <v>111</v>
      </c>
      <c r="Z74">
        <v>114</v>
      </c>
      <c r="AA74">
        <v>118.2</v>
      </c>
      <c r="AB74">
        <v>110.2</v>
      </c>
      <c r="AC74">
        <v>114.5</v>
      </c>
      <c r="AD74">
        <v>120.3</v>
      </c>
    </row>
    <row r="75" spans="1:30" x14ac:dyDescent="0.25">
      <c r="A75" t="s">
        <v>33</v>
      </c>
      <c r="B75">
        <v>2015</v>
      </c>
      <c r="C75" t="s">
        <v>31</v>
      </c>
      <c r="D75">
        <v>124</v>
      </c>
      <c r="E75">
        <v>125.5</v>
      </c>
      <c r="F75">
        <v>126.6</v>
      </c>
      <c r="G75">
        <v>125.2</v>
      </c>
      <c r="H75">
        <v>104.3</v>
      </c>
      <c r="I75">
        <v>121.3</v>
      </c>
      <c r="J75">
        <v>134.4</v>
      </c>
      <c r="K75">
        <v>122.9</v>
      </c>
      <c r="L75">
        <v>96.1</v>
      </c>
      <c r="M75">
        <v>126.6</v>
      </c>
      <c r="N75">
        <v>116.5</v>
      </c>
      <c r="O75">
        <v>128</v>
      </c>
      <c r="P75">
        <v>123.5</v>
      </c>
      <c r="Q75">
        <v>127.4</v>
      </c>
      <c r="R75">
        <v>121</v>
      </c>
      <c r="S75">
        <v>116.1</v>
      </c>
      <c r="T75">
        <v>120.2</v>
      </c>
      <c r="U75">
        <v>117.3</v>
      </c>
      <c r="V75">
        <v>113.4</v>
      </c>
      <c r="W75">
        <v>117.2</v>
      </c>
      <c r="X75">
        <v>113.7</v>
      </c>
      <c r="Y75">
        <v>107.9</v>
      </c>
      <c r="Z75">
        <v>114.6</v>
      </c>
      <c r="AA75">
        <v>120.8</v>
      </c>
      <c r="AB75">
        <v>111.4</v>
      </c>
      <c r="AC75">
        <v>113.4</v>
      </c>
      <c r="AD75">
        <v>118.5</v>
      </c>
    </row>
    <row r="76" spans="1:30" x14ac:dyDescent="0.25">
      <c r="A76" t="s">
        <v>34</v>
      </c>
      <c r="B76">
        <v>2015</v>
      </c>
      <c r="C76" t="s">
        <v>31</v>
      </c>
      <c r="D76">
        <v>123.4</v>
      </c>
      <c r="E76">
        <v>123.9</v>
      </c>
      <c r="F76">
        <v>123.8</v>
      </c>
      <c r="G76">
        <v>125</v>
      </c>
      <c r="H76">
        <v>108.5</v>
      </c>
      <c r="I76">
        <v>126.2</v>
      </c>
      <c r="J76">
        <v>133</v>
      </c>
      <c r="K76">
        <v>119.1</v>
      </c>
      <c r="L76">
        <v>99</v>
      </c>
      <c r="M76">
        <v>120.3</v>
      </c>
      <c r="N76">
        <v>117.3</v>
      </c>
      <c r="O76">
        <v>126.7</v>
      </c>
      <c r="P76">
        <v>123.1</v>
      </c>
      <c r="Q76">
        <v>124</v>
      </c>
      <c r="R76">
        <v>123.1</v>
      </c>
      <c r="S76">
        <v>119.3</v>
      </c>
      <c r="T76">
        <v>122.5</v>
      </c>
      <c r="U76">
        <v>117.3</v>
      </c>
      <c r="V76">
        <v>116.5</v>
      </c>
      <c r="W76">
        <v>118.1</v>
      </c>
      <c r="X76">
        <v>115.5</v>
      </c>
      <c r="Y76">
        <v>109.4</v>
      </c>
      <c r="Z76">
        <v>114.3</v>
      </c>
      <c r="AA76">
        <v>119.7</v>
      </c>
      <c r="AB76">
        <v>110.7</v>
      </c>
      <c r="AC76">
        <v>114</v>
      </c>
      <c r="AD76">
        <v>119.5</v>
      </c>
    </row>
    <row r="77" spans="1:30" x14ac:dyDescent="0.25">
      <c r="A77" t="s">
        <v>30</v>
      </c>
      <c r="B77">
        <v>2015</v>
      </c>
      <c r="C77" t="s">
        <v>35</v>
      </c>
      <c r="D77">
        <v>123.4</v>
      </c>
      <c r="E77">
        <v>124.4</v>
      </c>
      <c r="F77">
        <v>122.1</v>
      </c>
      <c r="G77">
        <v>125.8</v>
      </c>
      <c r="H77">
        <v>111.5</v>
      </c>
      <c r="I77">
        <v>129.4</v>
      </c>
      <c r="J77">
        <v>128.19999999999999</v>
      </c>
      <c r="K77">
        <v>118.8</v>
      </c>
      <c r="L77">
        <v>100</v>
      </c>
      <c r="M77">
        <v>118.6</v>
      </c>
      <c r="N77">
        <v>118.8</v>
      </c>
      <c r="O77">
        <v>126.8</v>
      </c>
      <c r="P77">
        <v>122.8</v>
      </c>
      <c r="Q77">
        <v>124.2</v>
      </c>
      <c r="R77">
        <v>125.4</v>
      </c>
      <c r="S77">
        <v>122.7</v>
      </c>
      <c r="T77">
        <v>125</v>
      </c>
      <c r="U77" t="s">
        <v>32</v>
      </c>
      <c r="V77">
        <v>120</v>
      </c>
      <c r="W77">
        <v>119.6</v>
      </c>
      <c r="X77">
        <v>117.7</v>
      </c>
      <c r="Y77">
        <v>110.9</v>
      </c>
      <c r="Z77">
        <v>114.8</v>
      </c>
      <c r="AA77">
        <v>118.7</v>
      </c>
      <c r="AB77">
        <v>110.8</v>
      </c>
      <c r="AC77">
        <v>115</v>
      </c>
      <c r="AD77">
        <v>120.6</v>
      </c>
    </row>
    <row r="78" spans="1:30" x14ac:dyDescent="0.25">
      <c r="A78" t="s">
        <v>33</v>
      </c>
      <c r="B78">
        <v>2015</v>
      </c>
      <c r="C78" t="s">
        <v>35</v>
      </c>
      <c r="D78">
        <v>124.3</v>
      </c>
      <c r="E78">
        <v>126.5</v>
      </c>
      <c r="F78">
        <v>119.5</v>
      </c>
      <c r="G78">
        <v>125.6</v>
      </c>
      <c r="H78">
        <v>104.9</v>
      </c>
      <c r="I78">
        <v>121.6</v>
      </c>
      <c r="J78">
        <v>131.80000000000001</v>
      </c>
      <c r="K78">
        <v>125.1</v>
      </c>
      <c r="L78">
        <v>95</v>
      </c>
      <c r="M78">
        <v>127.7</v>
      </c>
      <c r="N78">
        <v>116.8</v>
      </c>
      <c r="O78">
        <v>128.6</v>
      </c>
      <c r="P78">
        <v>123.7</v>
      </c>
      <c r="Q78">
        <v>128.1</v>
      </c>
      <c r="R78">
        <v>121.3</v>
      </c>
      <c r="S78">
        <v>116.5</v>
      </c>
      <c r="T78">
        <v>120.6</v>
      </c>
      <c r="U78">
        <v>118.1</v>
      </c>
      <c r="V78">
        <v>114</v>
      </c>
      <c r="W78">
        <v>117.7</v>
      </c>
      <c r="X78">
        <v>114.1</v>
      </c>
      <c r="Y78">
        <v>106.8</v>
      </c>
      <c r="Z78">
        <v>114.9</v>
      </c>
      <c r="AA78">
        <v>120.4</v>
      </c>
      <c r="AB78">
        <v>111.7</v>
      </c>
      <c r="AC78">
        <v>113.2</v>
      </c>
      <c r="AD78">
        <v>118.7</v>
      </c>
    </row>
    <row r="79" spans="1:30" x14ac:dyDescent="0.25">
      <c r="A79" t="s">
        <v>34</v>
      </c>
      <c r="B79">
        <v>2015</v>
      </c>
      <c r="C79" t="s">
        <v>35</v>
      </c>
      <c r="D79">
        <v>123.7</v>
      </c>
      <c r="E79">
        <v>125.1</v>
      </c>
      <c r="F79">
        <v>121.1</v>
      </c>
      <c r="G79">
        <v>125.7</v>
      </c>
      <c r="H79">
        <v>109.1</v>
      </c>
      <c r="I79">
        <v>125.8</v>
      </c>
      <c r="J79">
        <v>129.4</v>
      </c>
      <c r="K79">
        <v>120.9</v>
      </c>
      <c r="L79">
        <v>98.3</v>
      </c>
      <c r="M79">
        <v>121.6</v>
      </c>
      <c r="N79">
        <v>118</v>
      </c>
      <c r="O79">
        <v>127.6</v>
      </c>
      <c r="P79">
        <v>123.1</v>
      </c>
      <c r="Q79">
        <v>125.2</v>
      </c>
      <c r="R79">
        <v>123.8</v>
      </c>
      <c r="S79">
        <v>120.1</v>
      </c>
      <c r="T79">
        <v>123.3</v>
      </c>
      <c r="U79">
        <v>118.1</v>
      </c>
      <c r="V79">
        <v>117.7</v>
      </c>
      <c r="W79">
        <v>118.7</v>
      </c>
      <c r="X79">
        <v>116.3</v>
      </c>
      <c r="Y79">
        <v>108.7</v>
      </c>
      <c r="Z79">
        <v>114.9</v>
      </c>
      <c r="AA79">
        <v>119.7</v>
      </c>
      <c r="AB79">
        <v>111.2</v>
      </c>
      <c r="AC79">
        <v>114.1</v>
      </c>
      <c r="AD79">
        <v>119.7</v>
      </c>
    </row>
    <row r="80" spans="1:30" x14ac:dyDescent="0.25">
      <c r="A80" t="s">
        <v>30</v>
      </c>
      <c r="B80">
        <v>2015</v>
      </c>
      <c r="C80" t="s">
        <v>36</v>
      </c>
      <c r="D80">
        <v>123.3</v>
      </c>
      <c r="E80">
        <v>124.7</v>
      </c>
      <c r="F80">
        <v>118.9</v>
      </c>
      <c r="G80">
        <v>126</v>
      </c>
      <c r="H80">
        <v>111.8</v>
      </c>
      <c r="I80">
        <v>130.9</v>
      </c>
      <c r="J80">
        <v>128</v>
      </c>
      <c r="K80">
        <v>119.9</v>
      </c>
      <c r="L80">
        <v>98.9</v>
      </c>
      <c r="M80">
        <v>119.4</v>
      </c>
      <c r="N80">
        <v>118.9</v>
      </c>
      <c r="O80">
        <v>127.7</v>
      </c>
      <c r="P80">
        <v>123.1</v>
      </c>
      <c r="Q80">
        <v>124.7</v>
      </c>
      <c r="R80">
        <v>126</v>
      </c>
      <c r="S80">
        <v>122.9</v>
      </c>
      <c r="T80">
        <v>125.5</v>
      </c>
      <c r="U80" t="s">
        <v>32</v>
      </c>
      <c r="V80">
        <v>120.6</v>
      </c>
      <c r="W80">
        <v>120.2</v>
      </c>
      <c r="X80">
        <v>118.2</v>
      </c>
      <c r="Y80">
        <v>111.6</v>
      </c>
      <c r="Z80">
        <v>115.5</v>
      </c>
      <c r="AA80">
        <v>119.4</v>
      </c>
      <c r="AB80">
        <v>110.8</v>
      </c>
      <c r="AC80">
        <v>115.5</v>
      </c>
      <c r="AD80">
        <v>121.1</v>
      </c>
    </row>
    <row r="81" spans="1:30" x14ac:dyDescent="0.25">
      <c r="A81" t="s">
        <v>33</v>
      </c>
      <c r="B81">
        <v>2015</v>
      </c>
      <c r="C81" t="s">
        <v>36</v>
      </c>
      <c r="D81">
        <v>124</v>
      </c>
      <c r="E81">
        <v>126.7</v>
      </c>
      <c r="F81">
        <v>113.5</v>
      </c>
      <c r="G81">
        <v>125.9</v>
      </c>
      <c r="H81">
        <v>104.8</v>
      </c>
      <c r="I81">
        <v>123.8</v>
      </c>
      <c r="J81">
        <v>131.4</v>
      </c>
      <c r="K81">
        <v>127.2</v>
      </c>
      <c r="L81">
        <v>93.2</v>
      </c>
      <c r="M81">
        <v>127.4</v>
      </c>
      <c r="N81">
        <v>117</v>
      </c>
      <c r="O81">
        <v>129.19999999999999</v>
      </c>
      <c r="P81">
        <v>123.9</v>
      </c>
      <c r="Q81">
        <v>128.80000000000001</v>
      </c>
      <c r="R81">
        <v>121.7</v>
      </c>
      <c r="S81">
        <v>116.9</v>
      </c>
      <c r="T81">
        <v>120.9</v>
      </c>
      <c r="U81">
        <v>118.6</v>
      </c>
      <c r="V81">
        <v>114.4</v>
      </c>
      <c r="W81">
        <v>118</v>
      </c>
      <c r="X81">
        <v>114.3</v>
      </c>
      <c r="Y81">
        <v>108.4</v>
      </c>
      <c r="Z81">
        <v>115.4</v>
      </c>
      <c r="AA81">
        <v>120.6</v>
      </c>
      <c r="AB81">
        <v>111.3</v>
      </c>
      <c r="AC81">
        <v>113.8</v>
      </c>
      <c r="AD81">
        <v>119.1</v>
      </c>
    </row>
    <row r="82" spans="1:30" x14ac:dyDescent="0.25">
      <c r="A82" t="s">
        <v>34</v>
      </c>
      <c r="B82">
        <v>2015</v>
      </c>
      <c r="C82" t="s">
        <v>36</v>
      </c>
      <c r="D82">
        <v>123.5</v>
      </c>
      <c r="E82">
        <v>125.4</v>
      </c>
      <c r="F82">
        <v>116.8</v>
      </c>
      <c r="G82">
        <v>126</v>
      </c>
      <c r="H82">
        <v>109.2</v>
      </c>
      <c r="I82">
        <v>127.6</v>
      </c>
      <c r="J82">
        <v>129.19999999999999</v>
      </c>
      <c r="K82">
        <v>122.4</v>
      </c>
      <c r="L82">
        <v>97</v>
      </c>
      <c r="M82">
        <v>122.1</v>
      </c>
      <c r="N82">
        <v>118.1</v>
      </c>
      <c r="O82">
        <v>128.4</v>
      </c>
      <c r="P82">
        <v>123.4</v>
      </c>
      <c r="Q82">
        <v>125.8</v>
      </c>
      <c r="R82">
        <v>124.3</v>
      </c>
      <c r="S82">
        <v>120.4</v>
      </c>
      <c r="T82">
        <v>123.7</v>
      </c>
      <c r="U82">
        <v>118.6</v>
      </c>
      <c r="V82">
        <v>118.3</v>
      </c>
      <c r="W82">
        <v>119.2</v>
      </c>
      <c r="X82">
        <v>116.7</v>
      </c>
      <c r="Y82">
        <v>109.9</v>
      </c>
      <c r="Z82">
        <v>115.4</v>
      </c>
      <c r="AA82">
        <v>120.1</v>
      </c>
      <c r="AB82">
        <v>111</v>
      </c>
      <c r="AC82">
        <v>114.7</v>
      </c>
      <c r="AD82">
        <v>120.2</v>
      </c>
    </row>
    <row r="83" spans="1:30" x14ac:dyDescent="0.25">
      <c r="A83" t="s">
        <v>30</v>
      </c>
      <c r="B83">
        <v>2015</v>
      </c>
      <c r="C83" t="s">
        <v>37</v>
      </c>
      <c r="D83">
        <v>123.3</v>
      </c>
      <c r="E83">
        <v>125.5</v>
      </c>
      <c r="F83">
        <v>117.2</v>
      </c>
      <c r="G83">
        <v>126.8</v>
      </c>
      <c r="H83">
        <v>111.9</v>
      </c>
      <c r="I83">
        <v>134.19999999999999</v>
      </c>
      <c r="J83">
        <v>127.5</v>
      </c>
      <c r="K83">
        <v>121.5</v>
      </c>
      <c r="L83">
        <v>97.8</v>
      </c>
      <c r="M83">
        <v>119.8</v>
      </c>
      <c r="N83">
        <v>119.4</v>
      </c>
      <c r="O83">
        <v>128.69999999999999</v>
      </c>
      <c r="P83">
        <v>123.6</v>
      </c>
      <c r="Q83">
        <v>125.7</v>
      </c>
      <c r="R83">
        <v>126.4</v>
      </c>
      <c r="S83">
        <v>123.3</v>
      </c>
      <c r="T83">
        <v>126</v>
      </c>
      <c r="U83" t="s">
        <v>32</v>
      </c>
      <c r="V83">
        <v>121.2</v>
      </c>
      <c r="W83">
        <v>120.9</v>
      </c>
      <c r="X83">
        <v>118.6</v>
      </c>
      <c r="Y83">
        <v>111.9</v>
      </c>
      <c r="Z83">
        <v>116.2</v>
      </c>
      <c r="AA83">
        <v>119.9</v>
      </c>
      <c r="AB83">
        <v>111.6</v>
      </c>
      <c r="AC83">
        <v>116</v>
      </c>
      <c r="AD83">
        <v>121.5</v>
      </c>
    </row>
    <row r="84" spans="1:30" x14ac:dyDescent="0.25">
      <c r="A84" t="s">
        <v>33</v>
      </c>
      <c r="B84">
        <v>2015</v>
      </c>
      <c r="C84" t="s">
        <v>37</v>
      </c>
      <c r="D84">
        <v>123.8</v>
      </c>
      <c r="E84">
        <v>128.19999999999999</v>
      </c>
      <c r="F84">
        <v>110</v>
      </c>
      <c r="G84">
        <v>126.3</v>
      </c>
      <c r="H84">
        <v>104.5</v>
      </c>
      <c r="I84">
        <v>130.6</v>
      </c>
      <c r="J84">
        <v>130.80000000000001</v>
      </c>
      <c r="K84">
        <v>131.30000000000001</v>
      </c>
      <c r="L84">
        <v>91.6</v>
      </c>
      <c r="M84">
        <v>127.7</v>
      </c>
      <c r="N84">
        <v>117.2</v>
      </c>
      <c r="O84">
        <v>129.5</v>
      </c>
      <c r="P84">
        <v>124.6</v>
      </c>
      <c r="Q84">
        <v>130.1</v>
      </c>
      <c r="R84">
        <v>122.1</v>
      </c>
      <c r="S84">
        <v>117.2</v>
      </c>
      <c r="T84">
        <v>121.3</v>
      </c>
      <c r="U84">
        <v>119.2</v>
      </c>
      <c r="V84">
        <v>114.7</v>
      </c>
      <c r="W84">
        <v>118.4</v>
      </c>
      <c r="X84">
        <v>114.6</v>
      </c>
      <c r="Y84">
        <v>108.4</v>
      </c>
      <c r="Z84">
        <v>115.6</v>
      </c>
      <c r="AA84">
        <v>121.7</v>
      </c>
      <c r="AB84">
        <v>111.8</v>
      </c>
      <c r="AC84">
        <v>114.2</v>
      </c>
      <c r="AD84">
        <v>119.7</v>
      </c>
    </row>
    <row r="85" spans="1:30" x14ac:dyDescent="0.25">
      <c r="A85" t="s">
        <v>34</v>
      </c>
      <c r="B85">
        <v>2015</v>
      </c>
      <c r="C85" t="s">
        <v>37</v>
      </c>
      <c r="D85">
        <v>123.5</v>
      </c>
      <c r="E85">
        <v>126.4</v>
      </c>
      <c r="F85">
        <v>114.4</v>
      </c>
      <c r="G85">
        <v>126.6</v>
      </c>
      <c r="H85">
        <v>109.2</v>
      </c>
      <c r="I85">
        <v>132.5</v>
      </c>
      <c r="J85">
        <v>128.6</v>
      </c>
      <c r="K85">
        <v>124.8</v>
      </c>
      <c r="L85">
        <v>95.7</v>
      </c>
      <c r="M85">
        <v>122.4</v>
      </c>
      <c r="N85">
        <v>118.5</v>
      </c>
      <c r="O85">
        <v>129.1</v>
      </c>
      <c r="P85">
        <v>124</v>
      </c>
      <c r="Q85">
        <v>126.9</v>
      </c>
      <c r="R85">
        <v>124.7</v>
      </c>
      <c r="S85">
        <v>120.8</v>
      </c>
      <c r="T85">
        <v>124.1</v>
      </c>
      <c r="U85">
        <v>119.2</v>
      </c>
      <c r="V85">
        <v>118.7</v>
      </c>
      <c r="W85">
        <v>119.7</v>
      </c>
      <c r="X85">
        <v>117.1</v>
      </c>
      <c r="Y85">
        <v>110.1</v>
      </c>
      <c r="Z85">
        <v>115.9</v>
      </c>
      <c r="AA85">
        <v>121</v>
      </c>
      <c r="AB85">
        <v>111.7</v>
      </c>
      <c r="AC85">
        <v>115.1</v>
      </c>
      <c r="AD85">
        <v>120.7</v>
      </c>
    </row>
    <row r="86" spans="1:30" x14ac:dyDescent="0.25">
      <c r="A86" t="s">
        <v>30</v>
      </c>
      <c r="B86">
        <v>2015</v>
      </c>
      <c r="C86" t="s">
        <v>38</v>
      </c>
      <c r="D86">
        <v>123.5</v>
      </c>
      <c r="E86">
        <v>127.1</v>
      </c>
      <c r="F86">
        <v>117.3</v>
      </c>
      <c r="G86">
        <v>127.7</v>
      </c>
      <c r="H86">
        <v>112.5</v>
      </c>
      <c r="I86">
        <v>134.1</v>
      </c>
      <c r="J86">
        <v>128.5</v>
      </c>
      <c r="K86">
        <v>124.3</v>
      </c>
      <c r="L86">
        <v>97.6</v>
      </c>
      <c r="M86">
        <v>120.7</v>
      </c>
      <c r="N86">
        <v>120.2</v>
      </c>
      <c r="O86">
        <v>129.80000000000001</v>
      </c>
      <c r="P86">
        <v>124.4</v>
      </c>
      <c r="Q86">
        <v>126.7</v>
      </c>
      <c r="R86">
        <v>127.3</v>
      </c>
      <c r="S86">
        <v>124.1</v>
      </c>
      <c r="T86">
        <v>126.8</v>
      </c>
      <c r="U86" t="s">
        <v>32</v>
      </c>
      <c r="V86">
        <v>121.9</v>
      </c>
      <c r="W86">
        <v>121.5</v>
      </c>
      <c r="X86">
        <v>119.4</v>
      </c>
      <c r="Y86">
        <v>113.3</v>
      </c>
      <c r="Z86">
        <v>116.7</v>
      </c>
      <c r="AA86">
        <v>120.5</v>
      </c>
      <c r="AB86">
        <v>112.3</v>
      </c>
      <c r="AC86">
        <v>116.9</v>
      </c>
      <c r="AD86">
        <v>122.4</v>
      </c>
    </row>
    <row r="87" spans="1:30" x14ac:dyDescent="0.25">
      <c r="A87" t="s">
        <v>33</v>
      </c>
      <c r="B87">
        <v>2015</v>
      </c>
      <c r="C87" t="s">
        <v>38</v>
      </c>
      <c r="D87">
        <v>123.8</v>
      </c>
      <c r="E87">
        <v>129.69999999999999</v>
      </c>
      <c r="F87">
        <v>111.3</v>
      </c>
      <c r="G87">
        <v>126.6</v>
      </c>
      <c r="H87">
        <v>105.2</v>
      </c>
      <c r="I87">
        <v>130.80000000000001</v>
      </c>
      <c r="J87">
        <v>135.6</v>
      </c>
      <c r="K87">
        <v>142.6</v>
      </c>
      <c r="L87">
        <v>90.8</v>
      </c>
      <c r="M87">
        <v>128.80000000000001</v>
      </c>
      <c r="N87">
        <v>117.7</v>
      </c>
      <c r="O87">
        <v>129.9</v>
      </c>
      <c r="P87">
        <v>126.1</v>
      </c>
      <c r="Q87">
        <v>131.30000000000001</v>
      </c>
      <c r="R87">
        <v>122.4</v>
      </c>
      <c r="S87">
        <v>117.4</v>
      </c>
      <c r="T87">
        <v>121.6</v>
      </c>
      <c r="U87">
        <v>119.6</v>
      </c>
      <c r="V87">
        <v>114.9</v>
      </c>
      <c r="W87">
        <v>118.7</v>
      </c>
      <c r="X87">
        <v>114.9</v>
      </c>
      <c r="Y87">
        <v>110.8</v>
      </c>
      <c r="Z87">
        <v>116</v>
      </c>
      <c r="AA87">
        <v>122</v>
      </c>
      <c r="AB87">
        <v>112.4</v>
      </c>
      <c r="AC87">
        <v>115.2</v>
      </c>
      <c r="AD87">
        <v>120.7</v>
      </c>
    </row>
    <row r="88" spans="1:30" x14ac:dyDescent="0.25">
      <c r="A88" t="s">
        <v>34</v>
      </c>
      <c r="B88">
        <v>2015</v>
      </c>
      <c r="C88" t="s">
        <v>38</v>
      </c>
      <c r="D88">
        <v>123.6</v>
      </c>
      <c r="E88">
        <v>128</v>
      </c>
      <c r="F88">
        <v>115</v>
      </c>
      <c r="G88">
        <v>127.3</v>
      </c>
      <c r="H88">
        <v>109.8</v>
      </c>
      <c r="I88">
        <v>132.6</v>
      </c>
      <c r="J88">
        <v>130.9</v>
      </c>
      <c r="K88">
        <v>130.5</v>
      </c>
      <c r="L88">
        <v>95.3</v>
      </c>
      <c r="M88">
        <v>123.4</v>
      </c>
      <c r="N88">
        <v>119.2</v>
      </c>
      <c r="O88">
        <v>129.80000000000001</v>
      </c>
      <c r="P88">
        <v>125</v>
      </c>
      <c r="Q88">
        <v>127.9</v>
      </c>
      <c r="R88">
        <v>125.4</v>
      </c>
      <c r="S88">
        <v>121.3</v>
      </c>
      <c r="T88">
        <v>124.7</v>
      </c>
      <c r="U88">
        <v>119.6</v>
      </c>
      <c r="V88">
        <v>119.2</v>
      </c>
      <c r="W88">
        <v>120.2</v>
      </c>
      <c r="X88">
        <v>117.7</v>
      </c>
      <c r="Y88">
        <v>112</v>
      </c>
      <c r="Z88">
        <v>116.3</v>
      </c>
      <c r="AA88">
        <v>121.4</v>
      </c>
      <c r="AB88">
        <v>112.3</v>
      </c>
      <c r="AC88">
        <v>116.1</v>
      </c>
      <c r="AD88">
        <v>121.6</v>
      </c>
    </row>
    <row r="89" spans="1:30" x14ac:dyDescent="0.25">
      <c r="A89" t="s">
        <v>30</v>
      </c>
      <c r="B89">
        <v>2015</v>
      </c>
      <c r="C89" t="s">
        <v>39</v>
      </c>
      <c r="D89">
        <v>124.1</v>
      </c>
      <c r="E89">
        <v>130.4</v>
      </c>
      <c r="F89">
        <v>122.1</v>
      </c>
      <c r="G89">
        <v>128.69999999999999</v>
      </c>
      <c r="H89">
        <v>114.1</v>
      </c>
      <c r="I89">
        <v>133.19999999999999</v>
      </c>
      <c r="J89">
        <v>135.19999999999999</v>
      </c>
      <c r="K89">
        <v>131.9</v>
      </c>
      <c r="L89">
        <v>96.3</v>
      </c>
      <c r="M89">
        <v>123</v>
      </c>
      <c r="N89">
        <v>121.1</v>
      </c>
      <c r="O89">
        <v>131.19999999999999</v>
      </c>
      <c r="P89">
        <v>126.6</v>
      </c>
      <c r="Q89">
        <v>128.19999999999999</v>
      </c>
      <c r="R89">
        <v>128.4</v>
      </c>
      <c r="S89">
        <v>125.1</v>
      </c>
      <c r="T89">
        <v>128</v>
      </c>
      <c r="U89" t="s">
        <v>32</v>
      </c>
      <c r="V89">
        <v>122.6</v>
      </c>
      <c r="W89">
        <v>122.8</v>
      </c>
      <c r="X89">
        <v>120.4</v>
      </c>
      <c r="Y89">
        <v>114.2</v>
      </c>
      <c r="Z89">
        <v>117.9</v>
      </c>
      <c r="AA89">
        <v>122</v>
      </c>
      <c r="AB89">
        <v>113</v>
      </c>
      <c r="AC89">
        <v>117.9</v>
      </c>
      <c r="AD89">
        <v>124.1</v>
      </c>
    </row>
    <row r="90" spans="1:30" x14ac:dyDescent="0.25">
      <c r="A90" t="s">
        <v>33</v>
      </c>
      <c r="B90">
        <v>2015</v>
      </c>
      <c r="C90" t="s">
        <v>39</v>
      </c>
      <c r="D90">
        <v>123.6</v>
      </c>
      <c r="E90">
        <v>134.4</v>
      </c>
      <c r="F90">
        <v>120.9</v>
      </c>
      <c r="G90">
        <v>127.3</v>
      </c>
      <c r="H90">
        <v>106</v>
      </c>
      <c r="I90">
        <v>132.30000000000001</v>
      </c>
      <c r="J90">
        <v>146.69999999999999</v>
      </c>
      <c r="K90">
        <v>148.1</v>
      </c>
      <c r="L90">
        <v>89.8</v>
      </c>
      <c r="M90">
        <v>130.5</v>
      </c>
      <c r="N90">
        <v>118</v>
      </c>
      <c r="O90">
        <v>130.5</v>
      </c>
      <c r="P90">
        <v>128.5</v>
      </c>
      <c r="Q90">
        <v>132.1</v>
      </c>
      <c r="R90">
        <v>123.2</v>
      </c>
      <c r="S90">
        <v>117.6</v>
      </c>
      <c r="T90">
        <v>122.3</v>
      </c>
      <c r="U90">
        <v>119</v>
      </c>
      <c r="V90">
        <v>115.1</v>
      </c>
      <c r="W90">
        <v>119.2</v>
      </c>
      <c r="X90">
        <v>115.4</v>
      </c>
      <c r="Y90">
        <v>111.7</v>
      </c>
      <c r="Z90">
        <v>116.2</v>
      </c>
      <c r="AA90">
        <v>123.8</v>
      </c>
      <c r="AB90">
        <v>112.5</v>
      </c>
      <c r="AC90">
        <v>116</v>
      </c>
      <c r="AD90">
        <v>121.7</v>
      </c>
    </row>
    <row r="91" spans="1:30" x14ac:dyDescent="0.25">
      <c r="A91" t="s">
        <v>34</v>
      </c>
      <c r="B91">
        <v>2015</v>
      </c>
      <c r="C91" t="s">
        <v>39</v>
      </c>
      <c r="D91">
        <v>123.9</v>
      </c>
      <c r="E91">
        <v>131.80000000000001</v>
      </c>
      <c r="F91">
        <v>121.6</v>
      </c>
      <c r="G91">
        <v>128.19999999999999</v>
      </c>
      <c r="H91">
        <v>111.1</v>
      </c>
      <c r="I91">
        <v>132.80000000000001</v>
      </c>
      <c r="J91">
        <v>139.1</v>
      </c>
      <c r="K91">
        <v>137.4</v>
      </c>
      <c r="L91">
        <v>94.1</v>
      </c>
      <c r="M91">
        <v>125.5</v>
      </c>
      <c r="N91">
        <v>119.8</v>
      </c>
      <c r="O91">
        <v>130.9</v>
      </c>
      <c r="P91">
        <v>127.3</v>
      </c>
      <c r="Q91">
        <v>129.19999999999999</v>
      </c>
      <c r="R91">
        <v>126.4</v>
      </c>
      <c r="S91">
        <v>122</v>
      </c>
      <c r="T91">
        <v>125.7</v>
      </c>
      <c r="U91">
        <v>119</v>
      </c>
      <c r="V91">
        <v>119.8</v>
      </c>
      <c r="W91">
        <v>121.1</v>
      </c>
      <c r="X91">
        <v>118.5</v>
      </c>
      <c r="Y91">
        <v>112.9</v>
      </c>
      <c r="Z91">
        <v>116.9</v>
      </c>
      <c r="AA91">
        <v>123.1</v>
      </c>
      <c r="AB91">
        <v>112.8</v>
      </c>
      <c r="AC91">
        <v>117</v>
      </c>
      <c r="AD91">
        <v>123</v>
      </c>
    </row>
    <row r="92" spans="1:30" x14ac:dyDescent="0.25">
      <c r="A92" t="s">
        <v>30</v>
      </c>
      <c r="B92">
        <v>2015</v>
      </c>
      <c r="C92" t="s">
        <v>40</v>
      </c>
      <c r="D92">
        <v>124</v>
      </c>
      <c r="E92">
        <v>131.5</v>
      </c>
      <c r="F92">
        <v>122</v>
      </c>
      <c r="G92">
        <v>128.69999999999999</v>
      </c>
      <c r="H92">
        <v>113.5</v>
      </c>
      <c r="I92">
        <v>133.30000000000001</v>
      </c>
      <c r="J92">
        <v>140.80000000000001</v>
      </c>
      <c r="K92">
        <v>133.80000000000001</v>
      </c>
      <c r="L92">
        <v>94.1</v>
      </c>
      <c r="M92">
        <v>123.4</v>
      </c>
      <c r="N92">
        <v>121</v>
      </c>
      <c r="O92">
        <v>131.69999999999999</v>
      </c>
      <c r="P92">
        <v>127.5</v>
      </c>
      <c r="Q92">
        <v>129.4</v>
      </c>
      <c r="R92">
        <v>128.80000000000001</v>
      </c>
      <c r="S92">
        <v>125.5</v>
      </c>
      <c r="T92">
        <v>128.30000000000001</v>
      </c>
      <c r="U92" t="s">
        <v>32</v>
      </c>
      <c r="V92">
        <v>123</v>
      </c>
      <c r="W92">
        <v>123</v>
      </c>
      <c r="X92">
        <v>120.8</v>
      </c>
      <c r="Y92">
        <v>114.1</v>
      </c>
      <c r="Z92">
        <v>118</v>
      </c>
      <c r="AA92">
        <v>122.9</v>
      </c>
      <c r="AB92">
        <v>112.7</v>
      </c>
      <c r="AC92">
        <v>118.1</v>
      </c>
      <c r="AD92">
        <v>124.7</v>
      </c>
    </row>
    <row r="93" spans="1:30" x14ac:dyDescent="0.25">
      <c r="A93" t="s">
        <v>33</v>
      </c>
      <c r="B93">
        <v>2015</v>
      </c>
      <c r="C93" t="s">
        <v>40</v>
      </c>
      <c r="D93">
        <v>123.2</v>
      </c>
      <c r="E93">
        <v>134.30000000000001</v>
      </c>
      <c r="F93">
        <v>119.5</v>
      </c>
      <c r="G93">
        <v>127.7</v>
      </c>
      <c r="H93">
        <v>106.3</v>
      </c>
      <c r="I93">
        <v>132.80000000000001</v>
      </c>
      <c r="J93">
        <v>153.5</v>
      </c>
      <c r="K93">
        <v>149.5</v>
      </c>
      <c r="L93">
        <v>85.7</v>
      </c>
      <c r="M93">
        <v>131.5</v>
      </c>
      <c r="N93">
        <v>118.3</v>
      </c>
      <c r="O93">
        <v>131.1</v>
      </c>
      <c r="P93">
        <v>129.5</v>
      </c>
      <c r="Q93">
        <v>133.1</v>
      </c>
      <c r="R93">
        <v>123.5</v>
      </c>
      <c r="S93">
        <v>117.9</v>
      </c>
      <c r="T93">
        <v>122.7</v>
      </c>
      <c r="U93">
        <v>119.9</v>
      </c>
      <c r="V93">
        <v>115.3</v>
      </c>
      <c r="W93">
        <v>119.5</v>
      </c>
      <c r="X93">
        <v>116</v>
      </c>
      <c r="Y93">
        <v>111.5</v>
      </c>
      <c r="Z93">
        <v>116.6</v>
      </c>
      <c r="AA93">
        <v>125.4</v>
      </c>
      <c r="AB93">
        <v>111.7</v>
      </c>
      <c r="AC93">
        <v>116.3</v>
      </c>
      <c r="AD93">
        <v>122.4</v>
      </c>
    </row>
    <row r="94" spans="1:30" x14ac:dyDescent="0.25">
      <c r="A94" t="s">
        <v>34</v>
      </c>
      <c r="B94">
        <v>2015</v>
      </c>
      <c r="C94" t="s">
        <v>40</v>
      </c>
      <c r="D94">
        <v>123.7</v>
      </c>
      <c r="E94">
        <v>132.5</v>
      </c>
      <c r="F94">
        <v>121</v>
      </c>
      <c r="G94">
        <v>128.30000000000001</v>
      </c>
      <c r="H94">
        <v>110.9</v>
      </c>
      <c r="I94">
        <v>133.1</v>
      </c>
      <c r="J94">
        <v>145.1</v>
      </c>
      <c r="K94">
        <v>139.1</v>
      </c>
      <c r="L94">
        <v>91.3</v>
      </c>
      <c r="M94">
        <v>126.1</v>
      </c>
      <c r="N94">
        <v>119.9</v>
      </c>
      <c r="O94">
        <v>131.4</v>
      </c>
      <c r="P94">
        <v>128.19999999999999</v>
      </c>
      <c r="Q94">
        <v>130.4</v>
      </c>
      <c r="R94">
        <v>126.7</v>
      </c>
      <c r="S94">
        <v>122.3</v>
      </c>
      <c r="T94">
        <v>126.1</v>
      </c>
      <c r="U94">
        <v>119.9</v>
      </c>
      <c r="V94">
        <v>120.1</v>
      </c>
      <c r="W94">
        <v>121.3</v>
      </c>
      <c r="X94">
        <v>119</v>
      </c>
      <c r="Y94">
        <v>112.7</v>
      </c>
      <c r="Z94">
        <v>117.2</v>
      </c>
      <c r="AA94">
        <v>124.4</v>
      </c>
      <c r="AB94">
        <v>112.3</v>
      </c>
      <c r="AC94">
        <v>117.2</v>
      </c>
      <c r="AD94">
        <v>123.6</v>
      </c>
    </row>
    <row r="95" spans="1:30" x14ac:dyDescent="0.25">
      <c r="A95" t="s">
        <v>30</v>
      </c>
      <c r="B95">
        <v>2015</v>
      </c>
      <c r="C95" t="s">
        <v>41</v>
      </c>
      <c r="D95">
        <v>124.7</v>
      </c>
      <c r="E95">
        <v>131.30000000000001</v>
      </c>
      <c r="F95">
        <v>121.3</v>
      </c>
      <c r="G95">
        <v>128.80000000000001</v>
      </c>
      <c r="H95">
        <v>114</v>
      </c>
      <c r="I95">
        <v>134.19999999999999</v>
      </c>
      <c r="J95">
        <v>153.6</v>
      </c>
      <c r="K95">
        <v>137.9</v>
      </c>
      <c r="L95">
        <v>93.1</v>
      </c>
      <c r="M95">
        <v>123.9</v>
      </c>
      <c r="N95">
        <v>121.5</v>
      </c>
      <c r="O95">
        <v>132.5</v>
      </c>
      <c r="P95">
        <v>129.80000000000001</v>
      </c>
      <c r="Q95">
        <v>130.1</v>
      </c>
      <c r="R95">
        <v>129.5</v>
      </c>
      <c r="S95">
        <v>126.3</v>
      </c>
      <c r="T95">
        <v>129</v>
      </c>
      <c r="U95" t="s">
        <v>32</v>
      </c>
      <c r="V95">
        <v>123.8</v>
      </c>
      <c r="W95">
        <v>123.7</v>
      </c>
      <c r="X95">
        <v>121.1</v>
      </c>
      <c r="Y95">
        <v>113.6</v>
      </c>
      <c r="Z95">
        <v>118.5</v>
      </c>
      <c r="AA95">
        <v>123.6</v>
      </c>
      <c r="AB95">
        <v>112.5</v>
      </c>
      <c r="AC95">
        <v>118.2</v>
      </c>
      <c r="AD95">
        <v>126.1</v>
      </c>
    </row>
    <row r="96" spans="1:30" x14ac:dyDescent="0.25">
      <c r="A96" t="s">
        <v>33</v>
      </c>
      <c r="B96">
        <v>2015</v>
      </c>
      <c r="C96" t="s">
        <v>41</v>
      </c>
      <c r="D96">
        <v>123.1</v>
      </c>
      <c r="E96">
        <v>131.69999999999999</v>
      </c>
      <c r="F96">
        <v>118.1</v>
      </c>
      <c r="G96">
        <v>128</v>
      </c>
      <c r="H96">
        <v>106.8</v>
      </c>
      <c r="I96">
        <v>130.1</v>
      </c>
      <c r="J96">
        <v>165.5</v>
      </c>
      <c r="K96">
        <v>156</v>
      </c>
      <c r="L96">
        <v>85.3</v>
      </c>
      <c r="M96">
        <v>132.69999999999999</v>
      </c>
      <c r="N96">
        <v>118.8</v>
      </c>
      <c r="O96">
        <v>131.69999999999999</v>
      </c>
      <c r="P96">
        <v>131.1</v>
      </c>
      <c r="Q96">
        <v>134.19999999999999</v>
      </c>
      <c r="R96">
        <v>123.7</v>
      </c>
      <c r="S96">
        <v>118.2</v>
      </c>
      <c r="T96">
        <v>122.9</v>
      </c>
      <c r="U96">
        <v>120.9</v>
      </c>
      <c r="V96">
        <v>115.3</v>
      </c>
      <c r="W96">
        <v>120</v>
      </c>
      <c r="X96">
        <v>116.6</v>
      </c>
      <c r="Y96">
        <v>109.9</v>
      </c>
      <c r="Z96">
        <v>117.2</v>
      </c>
      <c r="AA96">
        <v>126.2</v>
      </c>
      <c r="AB96">
        <v>112</v>
      </c>
      <c r="AC96">
        <v>116.2</v>
      </c>
      <c r="AD96">
        <v>123.2</v>
      </c>
    </row>
    <row r="97" spans="1:30" x14ac:dyDescent="0.25">
      <c r="A97" t="s">
        <v>34</v>
      </c>
      <c r="B97">
        <v>2015</v>
      </c>
      <c r="C97" t="s">
        <v>41</v>
      </c>
      <c r="D97">
        <v>124.2</v>
      </c>
      <c r="E97">
        <v>131.4</v>
      </c>
      <c r="F97">
        <v>120.1</v>
      </c>
      <c r="G97">
        <v>128.5</v>
      </c>
      <c r="H97">
        <v>111.4</v>
      </c>
      <c r="I97">
        <v>132.30000000000001</v>
      </c>
      <c r="J97">
        <v>157.6</v>
      </c>
      <c r="K97">
        <v>144</v>
      </c>
      <c r="L97">
        <v>90.5</v>
      </c>
      <c r="M97">
        <v>126.8</v>
      </c>
      <c r="N97">
        <v>120.4</v>
      </c>
      <c r="O97">
        <v>132.1</v>
      </c>
      <c r="P97">
        <v>130.30000000000001</v>
      </c>
      <c r="Q97">
        <v>131.19999999999999</v>
      </c>
      <c r="R97">
        <v>127.2</v>
      </c>
      <c r="S97">
        <v>122.9</v>
      </c>
      <c r="T97">
        <v>126.6</v>
      </c>
      <c r="U97">
        <v>120.9</v>
      </c>
      <c r="V97">
        <v>120.6</v>
      </c>
      <c r="W97">
        <v>122</v>
      </c>
      <c r="X97">
        <v>119.4</v>
      </c>
      <c r="Y97">
        <v>111.7</v>
      </c>
      <c r="Z97">
        <v>117.8</v>
      </c>
      <c r="AA97">
        <v>125.1</v>
      </c>
      <c r="AB97">
        <v>112.3</v>
      </c>
      <c r="AC97">
        <v>117.2</v>
      </c>
      <c r="AD97">
        <v>124.8</v>
      </c>
    </row>
    <row r="98" spans="1:30" x14ac:dyDescent="0.25">
      <c r="A98" t="s">
        <v>30</v>
      </c>
      <c r="B98">
        <v>2015</v>
      </c>
      <c r="C98" t="s">
        <v>42</v>
      </c>
      <c r="D98">
        <v>125.1</v>
      </c>
      <c r="E98">
        <v>131.1</v>
      </c>
      <c r="F98">
        <v>120.7</v>
      </c>
      <c r="G98">
        <v>129.19999999999999</v>
      </c>
      <c r="H98">
        <v>114.7</v>
      </c>
      <c r="I98">
        <v>132.30000000000001</v>
      </c>
      <c r="J98">
        <v>158.9</v>
      </c>
      <c r="K98">
        <v>142.1</v>
      </c>
      <c r="L98">
        <v>92.5</v>
      </c>
      <c r="M98">
        <v>125.4</v>
      </c>
      <c r="N98">
        <v>121.9</v>
      </c>
      <c r="O98">
        <v>132.69999999999999</v>
      </c>
      <c r="P98">
        <v>131</v>
      </c>
      <c r="Q98">
        <v>131</v>
      </c>
      <c r="R98">
        <v>130.4</v>
      </c>
      <c r="S98">
        <v>126.8</v>
      </c>
      <c r="T98">
        <v>129.9</v>
      </c>
      <c r="U98" t="s">
        <v>32</v>
      </c>
      <c r="V98">
        <v>123.7</v>
      </c>
      <c r="W98">
        <v>124.5</v>
      </c>
      <c r="X98">
        <v>121.4</v>
      </c>
      <c r="Y98">
        <v>113.8</v>
      </c>
      <c r="Z98">
        <v>119.6</v>
      </c>
      <c r="AA98">
        <v>124.5</v>
      </c>
      <c r="AB98">
        <v>113.7</v>
      </c>
      <c r="AC98">
        <v>118.8</v>
      </c>
      <c r="AD98">
        <v>127</v>
      </c>
    </row>
    <row r="99" spans="1:30" x14ac:dyDescent="0.25">
      <c r="A99" t="s">
        <v>33</v>
      </c>
      <c r="B99">
        <v>2015</v>
      </c>
      <c r="C99" t="s">
        <v>42</v>
      </c>
      <c r="D99">
        <v>123.4</v>
      </c>
      <c r="E99">
        <v>129</v>
      </c>
      <c r="F99">
        <v>115.6</v>
      </c>
      <c r="G99">
        <v>128.30000000000001</v>
      </c>
      <c r="H99">
        <v>107</v>
      </c>
      <c r="I99">
        <v>124</v>
      </c>
      <c r="J99">
        <v>168.5</v>
      </c>
      <c r="K99">
        <v>165.4</v>
      </c>
      <c r="L99">
        <v>86.3</v>
      </c>
      <c r="M99">
        <v>134.4</v>
      </c>
      <c r="N99">
        <v>119.1</v>
      </c>
      <c r="O99">
        <v>132.30000000000001</v>
      </c>
      <c r="P99">
        <v>131.5</v>
      </c>
      <c r="Q99">
        <v>134.69999999999999</v>
      </c>
      <c r="R99">
        <v>124</v>
      </c>
      <c r="S99">
        <v>118.6</v>
      </c>
      <c r="T99">
        <v>123.2</v>
      </c>
      <c r="U99">
        <v>121.6</v>
      </c>
      <c r="V99">
        <v>115.1</v>
      </c>
      <c r="W99">
        <v>120.4</v>
      </c>
      <c r="X99">
        <v>117.1</v>
      </c>
      <c r="Y99">
        <v>109.1</v>
      </c>
      <c r="Z99">
        <v>117.3</v>
      </c>
      <c r="AA99">
        <v>126.5</v>
      </c>
      <c r="AB99">
        <v>112.9</v>
      </c>
      <c r="AC99">
        <v>116.2</v>
      </c>
      <c r="AD99">
        <v>123.5</v>
      </c>
    </row>
    <row r="100" spans="1:30" x14ac:dyDescent="0.25">
      <c r="A100" t="s">
        <v>34</v>
      </c>
      <c r="B100">
        <v>2015</v>
      </c>
      <c r="C100" t="s">
        <v>42</v>
      </c>
      <c r="D100">
        <v>124.6</v>
      </c>
      <c r="E100">
        <v>130.4</v>
      </c>
      <c r="F100">
        <v>118.7</v>
      </c>
      <c r="G100">
        <v>128.9</v>
      </c>
      <c r="H100">
        <v>111.9</v>
      </c>
      <c r="I100">
        <v>128.4</v>
      </c>
      <c r="J100">
        <v>162.19999999999999</v>
      </c>
      <c r="K100">
        <v>150</v>
      </c>
      <c r="L100">
        <v>90.4</v>
      </c>
      <c r="M100">
        <v>128.4</v>
      </c>
      <c r="N100">
        <v>120.7</v>
      </c>
      <c r="O100">
        <v>132.5</v>
      </c>
      <c r="P100">
        <v>131.19999999999999</v>
      </c>
      <c r="Q100">
        <v>132</v>
      </c>
      <c r="R100">
        <v>127.9</v>
      </c>
      <c r="S100">
        <v>123.4</v>
      </c>
      <c r="T100">
        <v>127.2</v>
      </c>
      <c r="U100">
        <v>121.6</v>
      </c>
      <c r="V100">
        <v>120.4</v>
      </c>
      <c r="W100">
        <v>122.6</v>
      </c>
      <c r="X100">
        <v>119.8</v>
      </c>
      <c r="Y100">
        <v>111.3</v>
      </c>
      <c r="Z100">
        <v>118.3</v>
      </c>
      <c r="AA100">
        <v>125.7</v>
      </c>
      <c r="AB100">
        <v>113.4</v>
      </c>
      <c r="AC100">
        <v>117.5</v>
      </c>
      <c r="AD100">
        <v>125.4</v>
      </c>
    </row>
    <row r="101" spans="1:30" x14ac:dyDescent="0.25">
      <c r="A101" t="s">
        <v>30</v>
      </c>
      <c r="B101">
        <v>2015</v>
      </c>
      <c r="C101" t="s">
        <v>43</v>
      </c>
      <c r="D101">
        <v>125.6</v>
      </c>
      <c r="E101">
        <v>130.4</v>
      </c>
      <c r="F101">
        <v>120.8</v>
      </c>
      <c r="G101">
        <v>129.4</v>
      </c>
      <c r="H101">
        <v>115.8</v>
      </c>
      <c r="I101">
        <v>133.19999999999999</v>
      </c>
      <c r="J101">
        <v>157.69999999999999</v>
      </c>
      <c r="K101">
        <v>154.19999999999999</v>
      </c>
      <c r="L101">
        <v>93.7</v>
      </c>
      <c r="M101">
        <v>126.6</v>
      </c>
      <c r="N101">
        <v>122.3</v>
      </c>
      <c r="O101">
        <v>133.1</v>
      </c>
      <c r="P101">
        <v>131.80000000000001</v>
      </c>
      <c r="Q101">
        <v>131.5</v>
      </c>
      <c r="R101">
        <v>131.1</v>
      </c>
      <c r="S101">
        <v>127.3</v>
      </c>
      <c r="T101">
        <v>130.6</v>
      </c>
      <c r="U101" t="s">
        <v>32</v>
      </c>
      <c r="V101">
        <v>124.4</v>
      </c>
      <c r="W101">
        <v>125.1</v>
      </c>
      <c r="X101">
        <v>122</v>
      </c>
      <c r="Y101">
        <v>113.8</v>
      </c>
      <c r="Z101">
        <v>120.1</v>
      </c>
      <c r="AA101">
        <v>125.1</v>
      </c>
      <c r="AB101">
        <v>114.2</v>
      </c>
      <c r="AC101">
        <v>119.2</v>
      </c>
      <c r="AD101">
        <v>127.7</v>
      </c>
    </row>
    <row r="102" spans="1:30" x14ac:dyDescent="0.25">
      <c r="A102" t="s">
        <v>33</v>
      </c>
      <c r="B102">
        <v>2015</v>
      </c>
      <c r="C102" t="s">
        <v>43</v>
      </c>
      <c r="D102">
        <v>123.6</v>
      </c>
      <c r="E102">
        <v>128.6</v>
      </c>
      <c r="F102">
        <v>115.9</v>
      </c>
      <c r="G102">
        <v>128.5</v>
      </c>
      <c r="H102">
        <v>109</v>
      </c>
      <c r="I102">
        <v>124.1</v>
      </c>
      <c r="J102">
        <v>165.8</v>
      </c>
      <c r="K102">
        <v>187.2</v>
      </c>
      <c r="L102">
        <v>89.4</v>
      </c>
      <c r="M102">
        <v>135.80000000000001</v>
      </c>
      <c r="N102">
        <v>119.4</v>
      </c>
      <c r="O102">
        <v>132.9</v>
      </c>
      <c r="P102">
        <v>132.6</v>
      </c>
      <c r="Q102">
        <v>135.30000000000001</v>
      </c>
      <c r="R102">
        <v>124.4</v>
      </c>
      <c r="S102">
        <v>118.8</v>
      </c>
      <c r="T102">
        <v>123.6</v>
      </c>
      <c r="U102">
        <v>122.4</v>
      </c>
      <c r="V102">
        <v>114.9</v>
      </c>
      <c r="W102">
        <v>120.7</v>
      </c>
      <c r="X102">
        <v>117.7</v>
      </c>
      <c r="Y102">
        <v>109.3</v>
      </c>
      <c r="Z102">
        <v>117.7</v>
      </c>
      <c r="AA102">
        <v>126.5</v>
      </c>
      <c r="AB102">
        <v>113.5</v>
      </c>
      <c r="AC102">
        <v>116.5</v>
      </c>
      <c r="AD102">
        <v>124.2</v>
      </c>
    </row>
    <row r="103" spans="1:30" x14ac:dyDescent="0.25">
      <c r="A103" t="s">
        <v>34</v>
      </c>
      <c r="B103">
        <v>2015</v>
      </c>
      <c r="C103" t="s">
        <v>43</v>
      </c>
      <c r="D103">
        <v>125</v>
      </c>
      <c r="E103">
        <v>129.80000000000001</v>
      </c>
      <c r="F103">
        <v>118.9</v>
      </c>
      <c r="G103">
        <v>129.1</v>
      </c>
      <c r="H103">
        <v>113.3</v>
      </c>
      <c r="I103">
        <v>129</v>
      </c>
      <c r="J103">
        <v>160.4</v>
      </c>
      <c r="K103">
        <v>165.3</v>
      </c>
      <c r="L103">
        <v>92.3</v>
      </c>
      <c r="M103">
        <v>129.69999999999999</v>
      </c>
      <c r="N103">
        <v>121.1</v>
      </c>
      <c r="O103">
        <v>133</v>
      </c>
      <c r="P103">
        <v>132.1</v>
      </c>
      <c r="Q103">
        <v>132.5</v>
      </c>
      <c r="R103">
        <v>128.5</v>
      </c>
      <c r="S103">
        <v>123.8</v>
      </c>
      <c r="T103">
        <v>127.8</v>
      </c>
      <c r="U103">
        <v>122.4</v>
      </c>
      <c r="V103">
        <v>120.8</v>
      </c>
      <c r="W103">
        <v>123</v>
      </c>
      <c r="X103">
        <v>120.4</v>
      </c>
      <c r="Y103">
        <v>111.4</v>
      </c>
      <c r="Z103">
        <v>118.7</v>
      </c>
      <c r="AA103">
        <v>125.9</v>
      </c>
      <c r="AB103">
        <v>113.9</v>
      </c>
      <c r="AC103">
        <v>117.9</v>
      </c>
      <c r="AD103">
        <v>126.1</v>
      </c>
    </row>
    <row r="104" spans="1:30" x14ac:dyDescent="0.25">
      <c r="A104" t="s">
        <v>30</v>
      </c>
      <c r="B104">
        <v>2015</v>
      </c>
      <c r="C104" t="s">
        <v>45</v>
      </c>
      <c r="D104">
        <v>126.1</v>
      </c>
      <c r="E104">
        <v>130.6</v>
      </c>
      <c r="F104">
        <v>121.7</v>
      </c>
      <c r="G104">
        <v>129.5</v>
      </c>
      <c r="H104">
        <v>117.8</v>
      </c>
      <c r="I104">
        <v>132.1</v>
      </c>
      <c r="J104">
        <v>155.19999999999999</v>
      </c>
      <c r="K104">
        <v>160.80000000000001</v>
      </c>
      <c r="L104">
        <v>94.5</v>
      </c>
      <c r="M104">
        <v>128.30000000000001</v>
      </c>
      <c r="N104">
        <v>123.1</v>
      </c>
      <c r="O104">
        <v>134.19999999999999</v>
      </c>
      <c r="P104">
        <v>132.4</v>
      </c>
      <c r="Q104">
        <v>132.19999999999999</v>
      </c>
      <c r="R104">
        <v>132.1</v>
      </c>
      <c r="S104">
        <v>128.19999999999999</v>
      </c>
      <c r="T104">
        <v>131.5</v>
      </c>
      <c r="U104" t="s">
        <v>32</v>
      </c>
      <c r="V104">
        <v>125.6</v>
      </c>
      <c r="W104">
        <v>125.6</v>
      </c>
      <c r="X104">
        <v>122.6</v>
      </c>
      <c r="Y104">
        <v>114</v>
      </c>
      <c r="Z104">
        <v>120.9</v>
      </c>
      <c r="AA104">
        <v>125.8</v>
      </c>
      <c r="AB104">
        <v>114.2</v>
      </c>
      <c r="AC104">
        <v>119.6</v>
      </c>
      <c r="AD104">
        <v>128.30000000000001</v>
      </c>
    </row>
    <row r="105" spans="1:30" x14ac:dyDescent="0.25">
      <c r="A105" t="s">
        <v>33</v>
      </c>
      <c r="B105">
        <v>2015</v>
      </c>
      <c r="C105" t="s">
        <v>45</v>
      </c>
      <c r="D105">
        <v>124</v>
      </c>
      <c r="E105">
        <v>129.80000000000001</v>
      </c>
      <c r="F105">
        <v>121.5</v>
      </c>
      <c r="G105">
        <v>128.6</v>
      </c>
      <c r="H105">
        <v>110</v>
      </c>
      <c r="I105">
        <v>123.7</v>
      </c>
      <c r="J105">
        <v>164.6</v>
      </c>
      <c r="K105">
        <v>191.6</v>
      </c>
      <c r="L105">
        <v>90.8</v>
      </c>
      <c r="M105">
        <v>137.1</v>
      </c>
      <c r="N105">
        <v>119.8</v>
      </c>
      <c r="O105">
        <v>133.69999999999999</v>
      </c>
      <c r="P105">
        <v>133.30000000000001</v>
      </c>
      <c r="Q105">
        <v>137.6</v>
      </c>
      <c r="R105">
        <v>125</v>
      </c>
      <c r="S105">
        <v>119.3</v>
      </c>
      <c r="T105">
        <v>124.2</v>
      </c>
      <c r="U105">
        <v>122.9</v>
      </c>
      <c r="V105">
        <v>115.1</v>
      </c>
      <c r="W105">
        <v>121</v>
      </c>
      <c r="X105">
        <v>118.1</v>
      </c>
      <c r="Y105">
        <v>109.3</v>
      </c>
      <c r="Z105">
        <v>117.9</v>
      </c>
      <c r="AA105">
        <v>126.6</v>
      </c>
      <c r="AB105">
        <v>113.3</v>
      </c>
      <c r="AC105">
        <v>116.6</v>
      </c>
      <c r="AD105">
        <v>124.6</v>
      </c>
    </row>
    <row r="106" spans="1:30" x14ac:dyDescent="0.25">
      <c r="A106" t="s">
        <v>34</v>
      </c>
      <c r="B106">
        <v>2015</v>
      </c>
      <c r="C106" t="s">
        <v>45</v>
      </c>
      <c r="D106">
        <v>125.4</v>
      </c>
      <c r="E106">
        <v>130.30000000000001</v>
      </c>
      <c r="F106">
        <v>121.6</v>
      </c>
      <c r="G106">
        <v>129.19999999999999</v>
      </c>
      <c r="H106">
        <v>114.9</v>
      </c>
      <c r="I106">
        <v>128.19999999999999</v>
      </c>
      <c r="J106">
        <v>158.4</v>
      </c>
      <c r="K106">
        <v>171.2</v>
      </c>
      <c r="L106">
        <v>93.3</v>
      </c>
      <c r="M106">
        <v>131.19999999999999</v>
      </c>
      <c r="N106">
        <v>121.7</v>
      </c>
      <c r="O106">
        <v>134</v>
      </c>
      <c r="P106">
        <v>132.69999999999999</v>
      </c>
      <c r="Q106">
        <v>133.6</v>
      </c>
      <c r="R106">
        <v>129.30000000000001</v>
      </c>
      <c r="S106">
        <v>124.5</v>
      </c>
      <c r="T106">
        <v>128.6</v>
      </c>
      <c r="U106">
        <v>122.9</v>
      </c>
      <c r="V106">
        <v>121.6</v>
      </c>
      <c r="W106">
        <v>123.4</v>
      </c>
      <c r="X106">
        <v>120.9</v>
      </c>
      <c r="Y106">
        <v>111.5</v>
      </c>
      <c r="Z106">
        <v>119.2</v>
      </c>
      <c r="AA106">
        <v>126.3</v>
      </c>
      <c r="AB106">
        <v>113.8</v>
      </c>
      <c r="AC106">
        <v>118.1</v>
      </c>
      <c r="AD106">
        <v>126.6</v>
      </c>
    </row>
    <row r="107" spans="1:30" x14ac:dyDescent="0.25">
      <c r="A107" t="s">
        <v>30</v>
      </c>
      <c r="B107">
        <v>2015</v>
      </c>
      <c r="C107" t="s">
        <v>46</v>
      </c>
      <c r="D107">
        <v>126.3</v>
      </c>
      <c r="E107">
        <v>131.30000000000001</v>
      </c>
      <c r="F107">
        <v>123.3</v>
      </c>
      <c r="G107">
        <v>129.80000000000001</v>
      </c>
      <c r="H107">
        <v>118.3</v>
      </c>
      <c r="I107">
        <v>131.6</v>
      </c>
      <c r="J107">
        <v>145.5</v>
      </c>
      <c r="K107">
        <v>162.1</v>
      </c>
      <c r="L107">
        <v>95.4</v>
      </c>
      <c r="M107">
        <v>128.9</v>
      </c>
      <c r="N107">
        <v>123.3</v>
      </c>
      <c r="O107">
        <v>135.1</v>
      </c>
      <c r="P107">
        <v>131.4</v>
      </c>
      <c r="Q107">
        <v>133.1</v>
      </c>
      <c r="R107">
        <v>132.5</v>
      </c>
      <c r="S107">
        <v>128.5</v>
      </c>
      <c r="T107">
        <v>131.9</v>
      </c>
      <c r="U107" t="s">
        <v>32</v>
      </c>
      <c r="V107">
        <v>125.7</v>
      </c>
      <c r="W107">
        <v>126</v>
      </c>
      <c r="X107">
        <v>123.1</v>
      </c>
      <c r="Y107">
        <v>114</v>
      </c>
      <c r="Z107">
        <v>121.6</v>
      </c>
      <c r="AA107">
        <v>125.6</v>
      </c>
      <c r="AB107">
        <v>114.1</v>
      </c>
      <c r="AC107">
        <v>119.8</v>
      </c>
      <c r="AD107">
        <v>127.9</v>
      </c>
    </row>
    <row r="108" spans="1:30" x14ac:dyDescent="0.25">
      <c r="A108" t="s">
        <v>33</v>
      </c>
      <c r="B108">
        <v>2015</v>
      </c>
      <c r="C108" t="s">
        <v>46</v>
      </c>
      <c r="D108">
        <v>124.3</v>
      </c>
      <c r="E108">
        <v>131.69999999999999</v>
      </c>
      <c r="F108">
        <v>127.1</v>
      </c>
      <c r="G108">
        <v>128.6</v>
      </c>
      <c r="H108">
        <v>110</v>
      </c>
      <c r="I108">
        <v>120.8</v>
      </c>
      <c r="J108">
        <v>149</v>
      </c>
      <c r="K108">
        <v>190.1</v>
      </c>
      <c r="L108">
        <v>92.7</v>
      </c>
      <c r="M108">
        <v>138.6</v>
      </c>
      <c r="N108">
        <v>120.2</v>
      </c>
      <c r="O108">
        <v>134.19999999999999</v>
      </c>
      <c r="P108">
        <v>131.5</v>
      </c>
      <c r="Q108">
        <v>138.19999999999999</v>
      </c>
      <c r="R108">
        <v>125.4</v>
      </c>
      <c r="S108">
        <v>119.5</v>
      </c>
      <c r="T108">
        <v>124.5</v>
      </c>
      <c r="U108">
        <v>122.4</v>
      </c>
      <c r="V108">
        <v>116</v>
      </c>
      <c r="W108">
        <v>121</v>
      </c>
      <c r="X108">
        <v>118.6</v>
      </c>
      <c r="Y108">
        <v>109.3</v>
      </c>
      <c r="Z108">
        <v>118.1</v>
      </c>
      <c r="AA108">
        <v>126.6</v>
      </c>
      <c r="AB108">
        <v>113.2</v>
      </c>
      <c r="AC108">
        <v>116.7</v>
      </c>
      <c r="AD108">
        <v>124</v>
      </c>
    </row>
    <row r="109" spans="1:30" x14ac:dyDescent="0.25">
      <c r="A109" t="s">
        <v>34</v>
      </c>
      <c r="B109">
        <v>2015</v>
      </c>
      <c r="C109" t="s">
        <v>46</v>
      </c>
      <c r="D109">
        <v>125.7</v>
      </c>
      <c r="E109">
        <v>131.4</v>
      </c>
      <c r="F109">
        <v>124.8</v>
      </c>
      <c r="G109">
        <v>129.4</v>
      </c>
      <c r="H109">
        <v>115.3</v>
      </c>
      <c r="I109">
        <v>126.6</v>
      </c>
      <c r="J109">
        <v>146.69999999999999</v>
      </c>
      <c r="K109">
        <v>171.5</v>
      </c>
      <c r="L109">
        <v>94.5</v>
      </c>
      <c r="M109">
        <v>132.1</v>
      </c>
      <c r="N109">
        <v>122</v>
      </c>
      <c r="O109">
        <v>134.69999999999999</v>
      </c>
      <c r="P109">
        <v>131.4</v>
      </c>
      <c r="Q109">
        <v>134.5</v>
      </c>
      <c r="R109">
        <v>129.69999999999999</v>
      </c>
      <c r="S109">
        <v>124.8</v>
      </c>
      <c r="T109">
        <v>129</v>
      </c>
      <c r="U109">
        <v>122.4</v>
      </c>
      <c r="V109">
        <v>122</v>
      </c>
      <c r="W109">
        <v>123.6</v>
      </c>
      <c r="X109">
        <v>121.4</v>
      </c>
      <c r="Y109">
        <v>111.5</v>
      </c>
      <c r="Z109">
        <v>119.6</v>
      </c>
      <c r="AA109">
        <v>126.2</v>
      </c>
      <c r="AB109">
        <v>113.7</v>
      </c>
      <c r="AC109">
        <v>118.3</v>
      </c>
      <c r="AD109">
        <v>126.1</v>
      </c>
    </row>
    <row r="110" spans="1:30" x14ac:dyDescent="0.25">
      <c r="A110" t="s">
        <v>30</v>
      </c>
      <c r="B110">
        <v>2016</v>
      </c>
      <c r="C110" t="s">
        <v>31</v>
      </c>
      <c r="D110">
        <v>126.8</v>
      </c>
      <c r="E110">
        <v>133.19999999999999</v>
      </c>
      <c r="F110">
        <v>126.5</v>
      </c>
      <c r="G110">
        <v>130.30000000000001</v>
      </c>
      <c r="H110">
        <v>118.9</v>
      </c>
      <c r="I110">
        <v>131.6</v>
      </c>
      <c r="J110">
        <v>140.1</v>
      </c>
      <c r="K110">
        <v>163.80000000000001</v>
      </c>
      <c r="L110">
        <v>97.7</v>
      </c>
      <c r="M110">
        <v>129.6</v>
      </c>
      <c r="N110">
        <v>124.3</v>
      </c>
      <c r="O110">
        <v>135.9</v>
      </c>
      <c r="P110">
        <v>131.4</v>
      </c>
      <c r="Q110">
        <v>133.6</v>
      </c>
      <c r="R110">
        <v>133.19999999999999</v>
      </c>
      <c r="S110">
        <v>128.9</v>
      </c>
      <c r="T110">
        <v>132.6</v>
      </c>
      <c r="U110" t="s">
        <v>32</v>
      </c>
      <c r="V110">
        <v>126.2</v>
      </c>
      <c r="W110">
        <v>126.6</v>
      </c>
      <c r="X110">
        <v>123.7</v>
      </c>
      <c r="Y110">
        <v>113.6</v>
      </c>
      <c r="Z110">
        <v>121.4</v>
      </c>
      <c r="AA110">
        <v>126.2</v>
      </c>
      <c r="AB110">
        <v>114.9</v>
      </c>
      <c r="AC110">
        <v>120.1</v>
      </c>
      <c r="AD110">
        <v>128.1</v>
      </c>
    </row>
    <row r="111" spans="1:30" x14ac:dyDescent="0.25">
      <c r="A111" t="s">
        <v>33</v>
      </c>
      <c r="B111">
        <v>2016</v>
      </c>
      <c r="C111" t="s">
        <v>31</v>
      </c>
      <c r="D111">
        <v>124.7</v>
      </c>
      <c r="E111">
        <v>135.9</v>
      </c>
      <c r="F111">
        <v>132</v>
      </c>
      <c r="G111">
        <v>129.19999999999999</v>
      </c>
      <c r="H111">
        <v>109.7</v>
      </c>
      <c r="I111">
        <v>119</v>
      </c>
      <c r="J111">
        <v>144.1</v>
      </c>
      <c r="K111">
        <v>184.2</v>
      </c>
      <c r="L111">
        <v>96.7</v>
      </c>
      <c r="M111">
        <v>139.5</v>
      </c>
      <c r="N111">
        <v>120.5</v>
      </c>
      <c r="O111">
        <v>134.69999999999999</v>
      </c>
      <c r="P111">
        <v>131.19999999999999</v>
      </c>
      <c r="Q111">
        <v>139.5</v>
      </c>
      <c r="R111">
        <v>125.8</v>
      </c>
      <c r="S111">
        <v>119.8</v>
      </c>
      <c r="T111">
        <v>124.9</v>
      </c>
      <c r="U111">
        <v>123.4</v>
      </c>
      <c r="V111">
        <v>116.9</v>
      </c>
      <c r="W111">
        <v>121.6</v>
      </c>
      <c r="X111">
        <v>119.1</v>
      </c>
      <c r="Y111">
        <v>108.9</v>
      </c>
      <c r="Z111">
        <v>118.5</v>
      </c>
      <c r="AA111">
        <v>126.4</v>
      </c>
      <c r="AB111">
        <v>114</v>
      </c>
      <c r="AC111">
        <v>116.8</v>
      </c>
      <c r="AD111">
        <v>124.2</v>
      </c>
    </row>
    <row r="112" spans="1:30" x14ac:dyDescent="0.25">
      <c r="A112" t="s">
        <v>34</v>
      </c>
      <c r="B112">
        <v>2016</v>
      </c>
      <c r="C112" t="s">
        <v>31</v>
      </c>
      <c r="D112">
        <v>126.1</v>
      </c>
      <c r="E112">
        <v>134.1</v>
      </c>
      <c r="F112">
        <v>128.6</v>
      </c>
      <c r="G112">
        <v>129.9</v>
      </c>
      <c r="H112">
        <v>115.5</v>
      </c>
      <c r="I112">
        <v>125.7</v>
      </c>
      <c r="J112">
        <v>141.5</v>
      </c>
      <c r="K112">
        <v>170.7</v>
      </c>
      <c r="L112">
        <v>97.4</v>
      </c>
      <c r="M112">
        <v>132.9</v>
      </c>
      <c r="N112">
        <v>122.7</v>
      </c>
      <c r="O112">
        <v>135.30000000000001</v>
      </c>
      <c r="P112">
        <v>131.30000000000001</v>
      </c>
      <c r="Q112">
        <v>135.19999999999999</v>
      </c>
      <c r="R112">
        <v>130.30000000000001</v>
      </c>
      <c r="S112">
        <v>125.1</v>
      </c>
      <c r="T112">
        <v>129.5</v>
      </c>
      <c r="U112">
        <v>123.4</v>
      </c>
      <c r="V112">
        <v>122.7</v>
      </c>
      <c r="W112">
        <v>124.2</v>
      </c>
      <c r="X112">
        <v>122</v>
      </c>
      <c r="Y112">
        <v>111.1</v>
      </c>
      <c r="Z112">
        <v>119.8</v>
      </c>
      <c r="AA112">
        <v>126.3</v>
      </c>
      <c r="AB112">
        <v>114.5</v>
      </c>
      <c r="AC112">
        <v>118.5</v>
      </c>
      <c r="AD112">
        <v>126.3</v>
      </c>
    </row>
    <row r="113" spans="1:30" x14ac:dyDescent="0.25">
      <c r="A113" t="s">
        <v>30</v>
      </c>
      <c r="B113">
        <v>2016</v>
      </c>
      <c r="C113" t="s">
        <v>35</v>
      </c>
      <c r="D113">
        <v>127.1</v>
      </c>
      <c r="E113">
        <v>133.69999999999999</v>
      </c>
      <c r="F113">
        <v>127.7</v>
      </c>
      <c r="G113">
        <v>130.69999999999999</v>
      </c>
      <c r="H113">
        <v>118.5</v>
      </c>
      <c r="I113">
        <v>130.4</v>
      </c>
      <c r="J113">
        <v>130.9</v>
      </c>
      <c r="K113">
        <v>162.80000000000001</v>
      </c>
      <c r="L113">
        <v>98.7</v>
      </c>
      <c r="M113">
        <v>130.6</v>
      </c>
      <c r="N113">
        <v>124.8</v>
      </c>
      <c r="O113">
        <v>136.4</v>
      </c>
      <c r="P113">
        <v>130.30000000000001</v>
      </c>
      <c r="Q113">
        <v>134.4</v>
      </c>
      <c r="R113">
        <v>133.9</v>
      </c>
      <c r="S113">
        <v>129.80000000000001</v>
      </c>
      <c r="T113">
        <v>133.4</v>
      </c>
      <c r="U113" t="s">
        <v>32</v>
      </c>
      <c r="V113">
        <v>127.5</v>
      </c>
      <c r="W113">
        <v>127.1</v>
      </c>
      <c r="X113">
        <v>124.3</v>
      </c>
      <c r="Y113">
        <v>113.9</v>
      </c>
      <c r="Z113">
        <v>122.3</v>
      </c>
      <c r="AA113">
        <v>127.1</v>
      </c>
      <c r="AB113">
        <v>116.8</v>
      </c>
      <c r="AC113">
        <v>120.9</v>
      </c>
      <c r="AD113">
        <v>127.9</v>
      </c>
    </row>
    <row r="114" spans="1:30" x14ac:dyDescent="0.25">
      <c r="A114" t="s">
        <v>33</v>
      </c>
      <c r="B114">
        <v>2016</v>
      </c>
      <c r="C114" t="s">
        <v>35</v>
      </c>
      <c r="D114">
        <v>124.8</v>
      </c>
      <c r="E114">
        <v>135.1</v>
      </c>
      <c r="F114">
        <v>130.30000000000001</v>
      </c>
      <c r="G114">
        <v>129.6</v>
      </c>
      <c r="H114">
        <v>108.4</v>
      </c>
      <c r="I114">
        <v>118.6</v>
      </c>
      <c r="J114">
        <v>129.19999999999999</v>
      </c>
      <c r="K114">
        <v>176.4</v>
      </c>
      <c r="L114">
        <v>99.1</v>
      </c>
      <c r="M114">
        <v>139.69999999999999</v>
      </c>
      <c r="N114">
        <v>120.6</v>
      </c>
      <c r="O114">
        <v>135.19999999999999</v>
      </c>
      <c r="P114">
        <v>129.1</v>
      </c>
      <c r="Q114">
        <v>140</v>
      </c>
      <c r="R114">
        <v>126.2</v>
      </c>
      <c r="S114">
        <v>120.1</v>
      </c>
      <c r="T114">
        <v>125.3</v>
      </c>
      <c r="U114">
        <v>124.4</v>
      </c>
      <c r="V114">
        <v>116</v>
      </c>
      <c r="W114">
        <v>121.8</v>
      </c>
      <c r="X114">
        <v>119.5</v>
      </c>
      <c r="Y114">
        <v>109.1</v>
      </c>
      <c r="Z114">
        <v>118.8</v>
      </c>
      <c r="AA114">
        <v>126.3</v>
      </c>
      <c r="AB114">
        <v>116.2</v>
      </c>
      <c r="AC114">
        <v>117.2</v>
      </c>
      <c r="AD114">
        <v>123.8</v>
      </c>
    </row>
    <row r="115" spans="1:30" x14ac:dyDescent="0.25">
      <c r="A115" t="s">
        <v>34</v>
      </c>
      <c r="B115">
        <v>2016</v>
      </c>
      <c r="C115" t="s">
        <v>35</v>
      </c>
      <c r="D115">
        <v>126.4</v>
      </c>
      <c r="E115">
        <v>134.19999999999999</v>
      </c>
      <c r="F115">
        <v>128.69999999999999</v>
      </c>
      <c r="G115">
        <v>130.30000000000001</v>
      </c>
      <c r="H115">
        <v>114.8</v>
      </c>
      <c r="I115">
        <v>124.9</v>
      </c>
      <c r="J115">
        <v>130.30000000000001</v>
      </c>
      <c r="K115">
        <v>167.4</v>
      </c>
      <c r="L115">
        <v>98.8</v>
      </c>
      <c r="M115">
        <v>133.6</v>
      </c>
      <c r="N115">
        <v>123</v>
      </c>
      <c r="O115">
        <v>135.80000000000001</v>
      </c>
      <c r="P115">
        <v>129.9</v>
      </c>
      <c r="Q115">
        <v>135.9</v>
      </c>
      <c r="R115">
        <v>130.9</v>
      </c>
      <c r="S115">
        <v>125.8</v>
      </c>
      <c r="T115">
        <v>130.19999999999999</v>
      </c>
      <c r="U115">
        <v>124.4</v>
      </c>
      <c r="V115">
        <v>123.1</v>
      </c>
      <c r="W115">
        <v>124.6</v>
      </c>
      <c r="X115">
        <v>122.5</v>
      </c>
      <c r="Y115">
        <v>111.4</v>
      </c>
      <c r="Z115">
        <v>120.3</v>
      </c>
      <c r="AA115">
        <v>126.6</v>
      </c>
      <c r="AB115">
        <v>116.6</v>
      </c>
      <c r="AC115">
        <v>119.1</v>
      </c>
      <c r="AD115">
        <v>126</v>
      </c>
    </row>
    <row r="116" spans="1:30" x14ac:dyDescent="0.25">
      <c r="A116" t="s">
        <v>30</v>
      </c>
      <c r="B116">
        <v>2016</v>
      </c>
      <c r="C116" t="s">
        <v>36</v>
      </c>
      <c r="D116">
        <v>127.3</v>
      </c>
      <c r="E116">
        <v>134.4</v>
      </c>
      <c r="F116">
        <v>125.1</v>
      </c>
      <c r="G116">
        <v>130.5</v>
      </c>
      <c r="H116">
        <v>118.3</v>
      </c>
      <c r="I116">
        <v>131.69999999999999</v>
      </c>
      <c r="J116">
        <v>130.69999999999999</v>
      </c>
      <c r="K116">
        <v>161.19999999999999</v>
      </c>
      <c r="L116">
        <v>100.4</v>
      </c>
      <c r="M116">
        <v>130.80000000000001</v>
      </c>
      <c r="N116">
        <v>124.9</v>
      </c>
      <c r="O116">
        <v>137</v>
      </c>
      <c r="P116">
        <v>130.4</v>
      </c>
      <c r="Q116">
        <v>135</v>
      </c>
      <c r="R116">
        <v>134.4</v>
      </c>
      <c r="S116">
        <v>130.19999999999999</v>
      </c>
      <c r="T116">
        <v>133.80000000000001</v>
      </c>
      <c r="U116" t="s">
        <v>32</v>
      </c>
      <c r="V116">
        <v>127</v>
      </c>
      <c r="W116">
        <v>127.7</v>
      </c>
      <c r="X116">
        <v>124.8</v>
      </c>
      <c r="Y116">
        <v>113.6</v>
      </c>
      <c r="Z116">
        <v>122.5</v>
      </c>
      <c r="AA116">
        <v>127.5</v>
      </c>
      <c r="AB116">
        <v>117.4</v>
      </c>
      <c r="AC116">
        <v>121.1</v>
      </c>
      <c r="AD116">
        <v>128</v>
      </c>
    </row>
    <row r="117" spans="1:30" x14ac:dyDescent="0.25">
      <c r="A117" t="s">
        <v>33</v>
      </c>
      <c r="B117">
        <v>2016</v>
      </c>
      <c r="C117" t="s">
        <v>36</v>
      </c>
      <c r="D117">
        <v>124.8</v>
      </c>
      <c r="E117">
        <v>136.30000000000001</v>
      </c>
      <c r="F117">
        <v>123.7</v>
      </c>
      <c r="G117">
        <v>129.69999999999999</v>
      </c>
      <c r="H117">
        <v>107.9</v>
      </c>
      <c r="I117">
        <v>119.9</v>
      </c>
      <c r="J117">
        <v>128.1</v>
      </c>
      <c r="K117">
        <v>170.3</v>
      </c>
      <c r="L117">
        <v>101.8</v>
      </c>
      <c r="M117">
        <v>140.1</v>
      </c>
      <c r="N117">
        <v>120.7</v>
      </c>
      <c r="O117">
        <v>135.4</v>
      </c>
      <c r="P117">
        <v>128.9</v>
      </c>
      <c r="Q117">
        <v>140.6</v>
      </c>
      <c r="R117">
        <v>126.4</v>
      </c>
      <c r="S117">
        <v>120.3</v>
      </c>
      <c r="T117">
        <v>125.5</v>
      </c>
      <c r="U117">
        <v>124.9</v>
      </c>
      <c r="V117">
        <v>114.8</v>
      </c>
      <c r="W117">
        <v>122.3</v>
      </c>
      <c r="X117">
        <v>119.7</v>
      </c>
      <c r="Y117">
        <v>108.5</v>
      </c>
      <c r="Z117">
        <v>119.1</v>
      </c>
      <c r="AA117">
        <v>126.4</v>
      </c>
      <c r="AB117">
        <v>117.1</v>
      </c>
      <c r="AC117">
        <v>117.3</v>
      </c>
      <c r="AD117">
        <v>123.8</v>
      </c>
    </row>
    <row r="118" spans="1:30" x14ac:dyDescent="0.25">
      <c r="A118" t="s">
        <v>34</v>
      </c>
      <c r="B118">
        <v>2016</v>
      </c>
      <c r="C118" t="s">
        <v>36</v>
      </c>
      <c r="D118">
        <v>126.5</v>
      </c>
      <c r="E118">
        <v>135.1</v>
      </c>
      <c r="F118">
        <v>124.6</v>
      </c>
      <c r="G118">
        <v>130.19999999999999</v>
      </c>
      <c r="H118">
        <v>114.5</v>
      </c>
      <c r="I118">
        <v>126.2</v>
      </c>
      <c r="J118">
        <v>129.80000000000001</v>
      </c>
      <c r="K118">
        <v>164.3</v>
      </c>
      <c r="L118">
        <v>100.9</v>
      </c>
      <c r="M118">
        <v>133.9</v>
      </c>
      <c r="N118">
        <v>123.1</v>
      </c>
      <c r="O118">
        <v>136.30000000000001</v>
      </c>
      <c r="P118">
        <v>129.80000000000001</v>
      </c>
      <c r="Q118">
        <v>136.5</v>
      </c>
      <c r="R118">
        <v>131.30000000000001</v>
      </c>
      <c r="S118">
        <v>126.1</v>
      </c>
      <c r="T118">
        <v>130.5</v>
      </c>
      <c r="U118">
        <v>124.9</v>
      </c>
      <c r="V118">
        <v>122.4</v>
      </c>
      <c r="W118">
        <v>125.1</v>
      </c>
      <c r="X118">
        <v>122.9</v>
      </c>
      <c r="Y118">
        <v>110.9</v>
      </c>
      <c r="Z118">
        <v>120.6</v>
      </c>
      <c r="AA118">
        <v>126.9</v>
      </c>
      <c r="AB118">
        <v>117.3</v>
      </c>
      <c r="AC118">
        <v>119.3</v>
      </c>
      <c r="AD118">
        <v>126</v>
      </c>
    </row>
    <row r="119" spans="1:30" x14ac:dyDescent="0.25">
      <c r="A119" t="s">
        <v>30</v>
      </c>
      <c r="B119">
        <v>2016</v>
      </c>
      <c r="C119" t="s">
        <v>37</v>
      </c>
      <c r="D119">
        <v>127.4</v>
      </c>
      <c r="E119">
        <v>135.4</v>
      </c>
      <c r="F119">
        <v>123.4</v>
      </c>
      <c r="G119">
        <v>131.30000000000001</v>
      </c>
      <c r="H119">
        <v>118.2</v>
      </c>
      <c r="I119">
        <v>138.1</v>
      </c>
      <c r="J119">
        <v>134.1</v>
      </c>
      <c r="K119">
        <v>162.69999999999999</v>
      </c>
      <c r="L119">
        <v>105</v>
      </c>
      <c r="M119">
        <v>131.4</v>
      </c>
      <c r="N119">
        <v>125.4</v>
      </c>
      <c r="O119">
        <v>137.4</v>
      </c>
      <c r="P119">
        <v>131.80000000000001</v>
      </c>
      <c r="Q119">
        <v>135.5</v>
      </c>
      <c r="R119">
        <v>135</v>
      </c>
      <c r="S119">
        <v>130.6</v>
      </c>
      <c r="T119">
        <v>134.4</v>
      </c>
      <c r="U119" t="s">
        <v>32</v>
      </c>
      <c r="V119">
        <v>127</v>
      </c>
      <c r="W119">
        <v>128</v>
      </c>
      <c r="X119">
        <v>125.2</v>
      </c>
      <c r="Y119">
        <v>114.4</v>
      </c>
      <c r="Z119">
        <v>123.2</v>
      </c>
      <c r="AA119">
        <v>127.9</v>
      </c>
      <c r="AB119">
        <v>118.4</v>
      </c>
      <c r="AC119">
        <v>121.7</v>
      </c>
      <c r="AD119">
        <v>129</v>
      </c>
    </row>
    <row r="120" spans="1:30" x14ac:dyDescent="0.25">
      <c r="A120" t="s">
        <v>33</v>
      </c>
      <c r="B120">
        <v>2016</v>
      </c>
      <c r="C120" t="s">
        <v>37</v>
      </c>
      <c r="D120">
        <v>124.9</v>
      </c>
      <c r="E120">
        <v>139.30000000000001</v>
      </c>
      <c r="F120">
        <v>119.9</v>
      </c>
      <c r="G120">
        <v>130.19999999999999</v>
      </c>
      <c r="H120">
        <v>108.9</v>
      </c>
      <c r="I120">
        <v>131.1</v>
      </c>
      <c r="J120">
        <v>136.80000000000001</v>
      </c>
      <c r="K120">
        <v>176.9</v>
      </c>
      <c r="L120">
        <v>109.1</v>
      </c>
      <c r="M120">
        <v>140.4</v>
      </c>
      <c r="N120">
        <v>121.1</v>
      </c>
      <c r="O120">
        <v>135.9</v>
      </c>
      <c r="P120">
        <v>131.80000000000001</v>
      </c>
      <c r="Q120">
        <v>141.5</v>
      </c>
      <c r="R120">
        <v>126.8</v>
      </c>
      <c r="S120">
        <v>120.5</v>
      </c>
      <c r="T120">
        <v>125.8</v>
      </c>
      <c r="U120">
        <v>125.6</v>
      </c>
      <c r="V120">
        <v>114.6</v>
      </c>
      <c r="W120">
        <v>122.8</v>
      </c>
      <c r="X120">
        <v>120</v>
      </c>
      <c r="Y120">
        <v>110</v>
      </c>
      <c r="Z120">
        <v>119.5</v>
      </c>
      <c r="AA120">
        <v>127.6</v>
      </c>
      <c r="AB120">
        <v>117.6</v>
      </c>
      <c r="AC120">
        <v>118.2</v>
      </c>
      <c r="AD120">
        <v>125.3</v>
      </c>
    </row>
    <row r="121" spans="1:30" x14ac:dyDescent="0.25">
      <c r="A121" t="s">
        <v>34</v>
      </c>
      <c r="B121">
        <v>2016</v>
      </c>
      <c r="C121" t="s">
        <v>37</v>
      </c>
      <c r="D121">
        <v>126.6</v>
      </c>
      <c r="E121">
        <v>136.80000000000001</v>
      </c>
      <c r="F121">
        <v>122</v>
      </c>
      <c r="G121">
        <v>130.9</v>
      </c>
      <c r="H121">
        <v>114.8</v>
      </c>
      <c r="I121">
        <v>134.80000000000001</v>
      </c>
      <c r="J121">
        <v>135</v>
      </c>
      <c r="K121">
        <v>167.5</v>
      </c>
      <c r="L121">
        <v>106.4</v>
      </c>
      <c r="M121">
        <v>134.4</v>
      </c>
      <c r="N121">
        <v>123.6</v>
      </c>
      <c r="O121">
        <v>136.69999999999999</v>
      </c>
      <c r="P121">
        <v>131.80000000000001</v>
      </c>
      <c r="Q121">
        <v>137.1</v>
      </c>
      <c r="R121">
        <v>131.80000000000001</v>
      </c>
      <c r="S121">
        <v>126.4</v>
      </c>
      <c r="T121">
        <v>131</v>
      </c>
      <c r="U121">
        <v>125.6</v>
      </c>
      <c r="V121">
        <v>122.3</v>
      </c>
      <c r="W121">
        <v>125.5</v>
      </c>
      <c r="X121">
        <v>123.2</v>
      </c>
      <c r="Y121">
        <v>112.1</v>
      </c>
      <c r="Z121">
        <v>121.1</v>
      </c>
      <c r="AA121">
        <v>127.7</v>
      </c>
      <c r="AB121">
        <v>118.1</v>
      </c>
      <c r="AC121">
        <v>120</v>
      </c>
      <c r="AD121">
        <v>127.3</v>
      </c>
    </row>
    <row r="122" spans="1:30" x14ac:dyDescent="0.25">
      <c r="A122" t="s">
        <v>30</v>
      </c>
      <c r="B122">
        <v>2016</v>
      </c>
      <c r="C122" t="s">
        <v>38</v>
      </c>
      <c r="D122">
        <v>127.6</v>
      </c>
      <c r="E122">
        <v>137.5</v>
      </c>
      <c r="F122">
        <v>124.4</v>
      </c>
      <c r="G122">
        <v>132.4</v>
      </c>
      <c r="H122">
        <v>118.2</v>
      </c>
      <c r="I122">
        <v>138.1</v>
      </c>
      <c r="J122">
        <v>141.80000000000001</v>
      </c>
      <c r="K122">
        <v>166</v>
      </c>
      <c r="L122">
        <v>107.5</v>
      </c>
      <c r="M122">
        <v>132.19999999999999</v>
      </c>
      <c r="N122">
        <v>126.1</v>
      </c>
      <c r="O122">
        <v>138.30000000000001</v>
      </c>
      <c r="P122">
        <v>133.6</v>
      </c>
      <c r="Q122">
        <v>136</v>
      </c>
      <c r="R122">
        <v>135.4</v>
      </c>
      <c r="S122">
        <v>131.1</v>
      </c>
      <c r="T122">
        <v>134.80000000000001</v>
      </c>
      <c r="U122" t="s">
        <v>32</v>
      </c>
      <c r="V122">
        <v>127.4</v>
      </c>
      <c r="W122">
        <v>128.5</v>
      </c>
      <c r="X122">
        <v>125.8</v>
      </c>
      <c r="Y122">
        <v>115.1</v>
      </c>
      <c r="Z122">
        <v>123.6</v>
      </c>
      <c r="AA122">
        <v>129.1</v>
      </c>
      <c r="AB122">
        <v>119.7</v>
      </c>
      <c r="AC122">
        <v>122.5</v>
      </c>
      <c r="AD122">
        <v>130.30000000000001</v>
      </c>
    </row>
    <row r="123" spans="1:30" x14ac:dyDescent="0.25">
      <c r="A123" t="s">
        <v>33</v>
      </c>
      <c r="B123">
        <v>2016</v>
      </c>
      <c r="C123" t="s">
        <v>38</v>
      </c>
      <c r="D123">
        <v>125</v>
      </c>
      <c r="E123">
        <v>142.1</v>
      </c>
      <c r="F123">
        <v>127</v>
      </c>
      <c r="G123">
        <v>130.4</v>
      </c>
      <c r="H123">
        <v>109.6</v>
      </c>
      <c r="I123">
        <v>133.5</v>
      </c>
      <c r="J123">
        <v>151.4</v>
      </c>
      <c r="K123">
        <v>182.8</v>
      </c>
      <c r="L123">
        <v>111.1</v>
      </c>
      <c r="M123">
        <v>141.5</v>
      </c>
      <c r="N123">
        <v>121.5</v>
      </c>
      <c r="O123">
        <v>136.30000000000001</v>
      </c>
      <c r="P123">
        <v>134.6</v>
      </c>
      <c r="Q123">
        <v>142.19999999999999</v>
      </c>
      <c r="R123">
        <v>127.2</v>
      </c>
      <c r="S123">
        <v>120.7</v>
      </c>
      <c r="T123">
        <v>126.2</v>
      </c>
      <c r="U123">
        <v>126</v>
      </c>
      <c r="V123">
        <v>115</v>
      </c>
      <c r="W123">
        <v>123.2</v>
      </c>
      <c r="X123">
        <v>120.3</v>
      </c>
      <c r="Y123">
        <v>110.7</v>
      </c>
      <c r="Z123">
        <v>119.8</v>
      </c>
      <c r="AA123">
        <v>128</v>
      </c>
      <c r="AB123">
        <v>118.5</v>
      </c>
      <c r="AC123">
        <v>118.7</v>
      </c>
      <c r="AD123">
        <v>126.6</v>
      </c>
    </row>
    <row r="124" spans="1:30" x14ac:dyDescent="0.25">
      <c r="A124" t="s">
        <v>34</v>
      </c>
      <c r="B124">
        <v>2016</v>
      </c>
      <c r="C124" t="s">
        <v>38</v>
      </c>
      <c r="D124">
        <v>126.8</v>
      </c>
      <c r="E124">
        <v>139.1</v>
      </c>
      <c r="F124">
        <v>125.4</v>
      </c>
      <c r="G124">
        <v>131.69999999999999</v>
      </c>
      <c r="H124">
        <v>115</v>
      </c>
      <c r="I124">
        <v>136</v>
      </c>
      <c r="J124">
        <v>145.1</v>
      </c>
      <c r="K124">
        <v>171.7</v>
      </c>
      <c r="L124">
        <v>108.7</v>
      </c>
      <c r="M124">
        <v>135.30000000000001</v>
      </c>
      <c r="N124">
        <v>124.2</v>
      </c>
      <c r="O124">
        <v>137.4</v>
      </c>
      <c r="P124">
        <v>134</v>
      </c>
      <c r="Q124">
        <v>137.69999999999999</v>
      </c>
      <c r="R124">
        <v>132.19999999999999</v>
      </c>
      <c r="S124">
        <v>126.8</v>
      </c>
      <c r="T124">
        <v>131.4</v>
      </c>
      <c r="U124">
        <v>126</v>
      </c>
      <c r="V124">
        <v>122.7</v>
      </c>
      <c r="W124">
        <v>126</v>
      </c>
      <c r="X124">
        <v>123.7</v>
      </c>
      <c r="Y124">
        <v>112.8</v>
      </c>
      <c r="Z124">
        <v>121.5</v>
      </c>
      <c r="AA124">
        <v>128.5</v>
      </c>
      <c r="AB124">
        <v>119.2</v>
      </c>
      <c r="AC124">
        <v>120.7</v>
      </c>
      <c r="AD124">
        <v>128.6</v>
      </c>
    </row>
    <row r="125" spans="1:30" x14ac:dyDescent="0.25">
      <c r="A125" t="s">
        <v>30</v>
      </c>
      <c r="B125">
        <v>2016</v>
      </c>
      <c r="C125" t="s">
        <v>39</v>
      </c>
      <c r="D125">
        <v>128.6</v>
      </c>
      <c r="E125">
        <v>138.6</v>
      </c>
      <c r="F125">
        <v>126.6</v>
      </c>
      <c r="G125">
        <v>133.6</v>
      </c>
      <c r="H125">
        <v>118.6</v>
      </c>
      <c r="I125">
        <v>137.4</v>
      </c>
      <c r="J125">
        <v>152.5</v>
      </c>
      <c r="K125">
        <v>169.2</v>
      </c>
      <c r="L125">
        <v>108.8</v>
      </c>
      <c r="M125">
        <v>133.1</v>
      </c>
      <c r="N125">
        <v>126.4</v>
      </c>
      <c r="O125">
        <v>139.19999999999999</v>
      </c>
      <c r="P125">
        <v>136</v>
      </c>
      <c r="Q125">
        <v>137.19999999999999</v>
      </c>
      <c r="R125">
        <v>136.30000000000001</v>
      </c>
      <c r="S125">
        <v>131.6</v>
      </c>
      <c r="T125">
        <v>135.6</v>
      </c>
      <c r="U125" t="s">
        <v>32</v>
      </c>
      <c r="V125">
        <v>128</v>
      </c>
      <c r="W125">
        <v>129.30000000000001</v>
      </c>
      <c r="X125">
        <v>126.2</v>
      </c>
      <c r="Y125">
        <v>116.3</v>
      </c>
      <c r="Z125">
        <v>124.1</v>
      </c>
      <c r="AA125">
        <v>130.19999999999999</v>
      </c>
      <c r="AB125">
        <v>119.9</v>
      </c>
      <c r="AC125">
        <v>123.3</v>
      </c>
      <c r="AD125">
        <v>131.9</v>
      </c>
    </row>
    <row r="126" spans="1:30" x14ac:dyDescent="0.25">
      <c r="A126" t="s">
        <v>33</v>
      </c>
      <c r="B126">
        <v>2016</v>
      </c>
      <c r="C126" t="s">
        <v>39</v>
      </c>
      <c r="D126">
        <v>125.9</v>
      </c>
      <c r="E126">
        <v>143.9</v>
      </c>
      <c r="F126">
        <v>130.9</v>
      </c>
      <c r="G126">
        <v>131</v>
      </c>
      <c r="H126">
        <v>110.2</v>
      </c>
      <c r="I126">
        <v>135.5</v>
      </c>
      <c r="J126">
        <v>173.7</v>
      </c>
      <c r="K126">
        <v>184.4</v>
      </c>
      <c r="L126">
        <v>112</v>
      </c>
      <c r="M126">
        <v>142.80000000000001</v>
      </c>
      <c r="N126">
        <v>121.6</v>
      </c>
      <c r="O126">
        <v>136.9</v>
      </c>
      <c r="P126">
        <v>138.19999999999999</v>
      </c>
      <c r="Q126">
        <v>142.69999999999999</v>
      </c>
      <c r="R126">
        <v>127.6</v>
      </c>
      <c r="S126">
        <v>121.1</v>
      </c>
      <c r="T126">
        <v>126.6</v>
      </c>
      <c r="U126">
        <v>125.5</v>
      </c>
      <c r="V126">
        <v>115.5</v>
      </c>
      <c r="W126">
        <v>123.2</v>
      </c>
      <c r="X126">
        <v>120.6</v>
      </c>
      <c r="Y126">
        <v>112.3</v>
      </c>
      <c r="Z126">
        <v>119.9</v>
      </c>
      <c r="AA126">
        <v>129.30000000000001</v>
      </c>
      <c r="AB126">
        <v>118.8</v>
      </c>
      <c r="AC126">
        <v>119.6</v>
      </c>
      <c r="AD126">
        <v>128.1</v>
      </c>
    </row>
    <row r="127" spans="1:30" x14ac:dyDescent="0.25">
      <c r="A127" t="s">
        <v>34</v>
      </c>
      <c r="B127">
        <v>2016</v>
      </c>
      <c r="C127" t="s">
        <v>39</v>
      </c>
      <c r="D127">
        <v>127.7</v>
      </c>
      <c r="E127">
        <v>140.5</v>
      </c>
      <c r="F127">
        <v>128.30000000000001</v>
      </c>
      <c r="G127">
        <v>132.6</v>
      </c>
      <c r="H127">
        <v>115.5</v>
      </c>
      <c r="I127">
        <v>136.5</v>
      </c>
      <c r="J127">
        <v>159.69999999999999</v>
      </c>
      <c r="K127">
        <v>174.3</v>
      </c>
      <c r="L127">
        <v>109.9</v>
      </c>
      <c r="M127">
        <v>136.30000000000001</v>
      </c>
      <c r="N127">
        <v>124.4</v>
      </c>
      <c r="O127">
        <v>138.1</v>
      </c>
      <c r="P127">
        <v>136.80000000000001</v>
      </c>
      <c r="Q127">
        <v>138.69999999999999</v>
      </c>
      <c r="R127">
        <v>132.9</v>
      </c>
      <c r="S127">
        <v>127.2</v>
      </c>
      <c r="T127">
        <v>132</v>
      </c>
      <c r="U127">
        <v>125.5</v>
      </c>
      <c r="V127">
        <v>123.3</v>
      </c>
      <c r="W127">
        <v>126.4</v>
      </c>
      <c r="X127">
        <v>124.1</v>
      </c>
      <c r="Y127">
        <v>114.2</v>
      </c>
      <c r="Z127">
        <v>121.7</v>
      </c>
      <c r="AA127">
        <v>129.69999999999999</v>
      </c>
      <c r="AB127">
        <v>119.4</v>
      </c>
      <c r="AC127">
        <v>121.5</v>
      </c>
      <c r="AD127">
        <v>130.1</v>
      </c>
    </row>
    <row r="128" spans="1:30" x14ac:dyDescent="0.25">
      <c r="A128" t="s">
        <v>30</v>
      </c>
      <c r="B128">
        <v>2016</v>
      </c>
      <c r="C128" t="s">
        <v>40</v>
      </c>
      <c r="D128">
        <v>129.30000000000001</v>
      </c>
      <c r="E128">
        <v>139.5</v>
      </c>
      <c r="F128">
        <v>129.6</v>
      </c>
      <c r="G128">
        <v>134.5</v>
      </c>
      <c r="H128">
        <v>119.5</v>
      </c>
      <c r="I128">
        <v>138.5</v>
      </c>
      <c r="J128">
        <v>158.19999999999999</v>
      </c>
      <c r="K128">
        <v>171.8</v>
      </c>
      <c r="L128">
        <v>110.3</v>
      </c>
      <c r="M128">
        <v>134.30000000000001</v>
      </c>
      <c r="N128">
        <v>127.3</v>
      </c>
      <c r="O128">
        <v>139.9</v>
      </c>
      <c r="P128">
        <v>137.6</v>
      </c>
      <c r="Q128">
        <v>138</v>
      </c>
      <c r="R128">
        <v>137.19999999999999</v>
      </c>
      <c r="S128">
        <v>132.19999999999999</v>
      </c>
      <c r="T128">
        <v>136.5</v>
      </c>
      <c r="U128" t="s">
        <v>32</v>
      </c>
      <c r="V128">
        <v>128.19999999999999</v>
      </c>
      <c r="W128">
        <v>130</v>
      </c>
      <c r="X128">
        <v>126.7</v>
      </c>
      <c r="Y128">
        <v>116.4</v>
      </c>
      <c r="Z128">
        <v>125.2</v>
      </c>
      <c r="AA128">
        <v>130.80000000000001</v>
      </c>
      <c r="AB128">
        <v>120.9</v>
      </c>
      <c r="AC128">
        <v>123.8</v>
      </c>
      <c r="AD128">
        <v>133</v>
      </c>
    </row>
    <row r="129" spans="1:30" x14ac:dyDescent="0.25">
      <c r="A129" t="s">
        <v>33</v>
      </c>
      <c r="B129">
        <v>2016</v>
      </c>
      <c r="C129" t="s">
        <v>40</v>
      </c>
      <c r="D129">
        <v>126.8</v>
      </c>
      <c r="E129">
        <v>144.19999999999999</v>
      </c>
      <c r="F129">
        <v>136.6</v>
      </c>
      <c r="G129">
        <v>131.80000000000001</v>
      </c>
      <c r="H129">
        <v>111</v>
      </c>
      <c r="I129">
        <v>137</v>
      </c>
      <c r="J129">
        <v>179.5</v>
      </c>
      <c r="K129">
        <v>188.4</v>
      </c>
      <c r="L129">
        <v>113.3</v>
      </c>
      <c r="M129">
        <v>143.9</v>
      </c>
      <c r="N129">
        <v>121.7</v>
      </c>
      <c r="O129">
        <v>137.5</v>
      </c>
      <c r="P129">
        <v>139.80000000000001</v>
      </c>
      <c r="Q129">
        <v>142.9</v>
      </c>
      <c r="R129">
        <v>127.9</v>
      </c>
      <c r="S129">
        <v>121.1</v>
      </c>
      <c r="T129">
        <v>126.9</v>
      </c>
      <c r="U129">
        <v>126.4</v>
      </c>
      <c r="V129">
        <v>115.5</v>
      </c>
      <c r="W129">
        <v>123.5</v>
      </c>
      <c r="X129">
        <v>120.9</v>
      </c>
      <c r="Y129">
        <v>111.7</v>
      </c>
      <c r="Z129">
        <v>120.3</v>
      </c>
      <c r="AA129">
        <v>130.80000000000001</v>
      </c>
      <c r="AB129">
        <v>120</v>
      </c>
      <c r="AC129">
        <v>119.9</v>
      </c>
      <c r="AD129">
        <v>129</v>
      </c>
    </row>
    <row r="130" spans="1:30" x14ac:dyDescent="0.25">
      <c r="A130" t="s">
        <v>34</v>
      </c>
      <c r="B130">
        <v>2016</v>
      </c>
      <c r="C130" t="s">
        <v>40</v>
      </c>
      <c r="D130">
        <v>128.5</v>
      </c>
      <c r="E130">
        <v>141.19999999999999</v>
      </c>
      <c r="F130">
        <v>132.30000000000001</v>
      </c>
      <c r="G130">
        <v>133.5</v>
      </c>
      <c r="H130">
        <v>116.4</v>
      </c>
      <c r="I130">
        <v>137.80000000000001</v>
      </c>
      <c r="J130">
        <v>165.4</v>
      </c>
      <c r="K130">
        <v>177.4</v>
      </c>
      <c r="L130">
        <v>111.3</v>
      </c>
      <c r="M130">
        <v>137.5</v>
      </c>
      <c r="N130">
        <v>125</v>
      </c>
      <c r="O130">
        <v>138.80000000000001</v>
      </c>
      <c r="P130">
        <v>138.4</v>
      </c>
      <c r="Q130">
        <v>139.30000000000001</v>
      </c>
      <c r="R130">
        <v>133.5</v>
      </c>
      <c r="S130">
        <v>127.6</v>
      </c>
      <c r="T130">
        <v>132.69999999999999</v>
      </c>
      <c r="U130">
        <v>126.4</v>
      </c>
      <c r="V130">
        <v>123.4</v>
      </c>
      <c r="W130">
        <v>126.9</v>
      </c>
      <c r="X130">
        <v>124.5</v>
      </c>
      <c r="Y130">
        <v>113.9</v>
      </c>
      <c r="Z130">
        <v>122.4</v>
      </c>
      <c r="AA130">
        <v>130.80000000000001</v>
      </c>
      <c r="AB130">
        <v>120.5</v>
      </c>
      <c r="AC130">
        <v>121.9</v>
      </c>
      <c r="AD130">
        <v>131.1</v>
      </c>
    </row>
    <row r="131" spans="1:30" x14ac:dyDescent="0.25">
      <c r="A131" t="s">
        <v>30</v>
      </c>
      <c r="B131">
        <v>2016</v>
      </c>
      <c r="C131" t="s">
        <v>41</v>
      </c>
      <c r="D131">
        <v>130.1</v>
      </c>
      <c r="E131">
        <v>138.80000000000001</v>
      </c>
      <c r="F131">
        <v>130.30000000000001</v>
      </c>
      <c r="G131">
        <v>135.30000000000001</v>
      </c>
      <c r="H131">
        <v>119.9</v>
      </c>
      <c r="I131">
        <v>140.19999999999999</v>
      </c>
      <c r="J131">
        <v>156.9</v>
      </c>
      <c r="K131">
        <v>172.2</v>
      </c>
      <c r="L131">
        <v>112.1</v>
      </c>
      <c r="M131">
        <v>134.9</v>
      </c>
      <c r="N131">
        <v>128.1</v>
      </c>
      <c r="O131">
        <v>140.69999999999999</v>
      </c>
      <c r="P131">
        <v>138</v>
      </c>
      <c r="Q131">
        <v>138.9</v>
      </c>
      <c r="R131">
        <v>137.80000000000001</v>
      </c>
      <c r="S131">
        <v>133</v>
      </c>
      <c r="T131">
        <v>137.1</v>
      </c>
      <c r="U131" t="s">
        <v>32</v>
      </c>
      <c r="V131">
        <v>129.1</v>
      </c>
      <c r="W131">
        <v>130.6</v>
      </c>
      <c r="X131">
        <v>127</v>
      </c>
      <c r="Y131">
        <v>116</v>
      </c>
      <c r="Z131">
        <v>125.5</v>
      </c>
      <c r="AA131">
        <v>131.9</v>
      </c>
      <c r="AB131">
        <v>122</v>
      </c>
      <c r="AC131">
        <v>124.2</v>
      </c>
      <c r="AD131">
        <v>133.5</v>
      </c>
    </row>
    <row r="132" spans="1:30" x14ac:dyDescent="0.25">
      <c r="A132" t="s">
        <v>33</v>
      </c>
      <c r="B132">
        <v>2016</v>
      </c>
      <c r="C132" t="s">
        <v>41</v>
      </c>
      <c r="D132">
        <v>127.6</v>
      </c>
      <c r="E132">
        <v>140.30000000000001</v>
      </c>
      <c r="F132">
        <v>133.69999999999999</v>
      </c>
      <c r="G132">
        <v>132.19999999999999</v>
      </c>
      <c r="H132">
        <v>111.8</v>
      </c>
      <c r="I132">
        <v>135.80000000000001</v>
      </c>
      <c r="J132">
        <v>163.5</v>
      </c>
      <c r="K132">
        <v>182.3</v>
      </c>
      <c r="L132">
        <v>114.6</v>
      </c>
      <c r="M132">
        <v>144.6</v>
      </c>
      <c r="N132">
        <v>121.9</v>
      </c>
      <c r="O132">
        <v>138.1</v>
      </c>
      <c r="P132">
        <v>137.6</v>
      </c>
      <c r="Q132">
        <v>143.6</v>
      </c>
      <c r="R132">
        <v>128.30000000000001</v>
      </c>
      <c r="S132">
        <v>121.4</v>
      </c>
      <c r="T132">
        <v>127.3</v>
      </c>
      <c r="U132">
        <v>127.3</v>
      </c>
      <c r="V132">
        <v>114.7</v>
      </c>
      <c r="W132">
        <v>123.9</v>
      </c>
      <c r="X132">
        <v>121.2</v>
      </c>
      <c r="Y132">
        <v>110.4</v>
      </c>
      <c r="Z132">
        <v>120.6</v>
      </c>
      <c r="AA132">
        <v>131.5</v>
      </c>
      <c r="AB132">
        <v>120.9</v>
      </c>
      <c r="AC132">
        <v>119.9</v>
      </c>
      <c r="AD132">
        <v>128.4</v>
      </c>
    </row>
    <row r="133" spans="1:30" x14ac:dyDescent="0.25">
      <c r="A133" t="s">
        <v>34</v>
      </c>
      <c r="B133">
        <v>2016</v>
      </c>
      <c r="C133" t="s">
        <v>41</v>
      </c>
      <c r="D133">
        <v>129.30000000000001</v>
      </c>
      <c r="E133">
        <v>139.30000000000001</v>
      </c>
      <c r="F133">
        <v>131.6</v>
      </c>
      <c r="G133">
        <v>134.1</v>
      </c>
      <c r="H133">
        <v>116.9</v>
      </c>
      <c r="I133">
        <v>138.1</v>
      </c>
      <c r="J133">
        <v>159.1</v>
      </c>
      <c r="K133">
        <v>175.6</v>
      </c>
      <c r="L133">
        <v>112.9</v>
      </c>
      <c r="M133">
        <v>138.1</v>
      </c>
      <c r="N133">
        <v>125.5</v>
      </c>
      <c r="O133">
        <v>139.5</v>
      </c>
      <c r="P133">
        <v>137.9</v>
      </c>
      <c r="Q133">
        <v>140.19999999999999</v>
      </c>
      <c r="R133">
        <v>134.1</v>
      </c>
      <c r="S133">
        <v>128.19999999999999</v>
      </c>
      <c r="T133">
        <v>133.19999999999999</v>
      </c>
      <c r="U133">
        <v>127.3</v>
      </c>
      <c r="V133">
        <v>123.6</v>
      </c>
      <c r="W133">
        <v>127.4</v>
      </c>
      <c r="X133">
        <v>124.8</v>
      </c>
      <c r="Y133">
        <v>113.1</v>
      </c>
      <c r="Z133">
        <v>122.7</v>
      </c>
      <c r="AA133">
        <v>131.69999999999999</v>
      </c>
      <c r="AB133">
        <v>121.5</v>
      </c>
      <c r="AC133">
        <v>122.1</v>
      </c>
      <c r="AD133">
        <v>131.1</v>
      </c>
    </row>
    <row r="134" spans="1:30" x14ac:dyDescent="0.25">
      <c r="A134" t="s">
        <v>30</v>
      </c>
      <c r="B134">
        <v>2016</v>
      </c>
      <c r="C134" t="s">
        <v>42</v>
      </c>
      <c r="D134">
        <v>130.80000000000001</v>
      </c>
      <c r="E134">
        <v>138.19999999999999</v>
      </c>
      <c r="F134">
        <v>130.5</v>
      </c>
      <c r="G134">
        <v>135.5</v>
      </c>
      <c r="H134">
        <v>120.2</v>
      </c>
      <c r="I134">
        <v>139.19999999999999</v>
      </c>
      <c r="J134">
        <v>149.5</v>
      </c>
      <c r="K134">
        <v>170.4</v>
      </c>
      <c r="L134">
        <v>113.1</v>
      </c>
      <c r="M134">
        <v>135.80000000000001</v>
      </c>
      <c r="N134">
        <v>128.80000000000001</v>
      </c>
      <c r="O134">
        <v>141.5</v>
      </c>
      <c r="P134">
        <v>137.19999999999999</v>
      </c>
      <c r="Q134">
        <v>139.9</v>
      </c>
      <c r="R134">
        <v>138.5</v>
      </c>
      <c r="S134">
        <v>133.5</v>
      </c>
      <c r="T134">
        <v>137.80000000000001</v>
      </c>
      <c r="U134" t="s">
        <v>32</v>
      </c>
      <c r="V134">
        <v>129.69999999999999</v>
      </c>
      <c r="W134">
        <v>131.1</v>
      </c>
      <c r="X134">
        <v>127.8</v>
      </c>
      <c r="Y134">
        <v>117</v>
      </c>
      <c r="Z134">
        <v>125.7</v>
      </c>
      <c r="AA134">
        <v>132.19999999999999</v>
      </c>
      <c r="AB134">
        <v>122.8</v>
      </c>
      <c r="AC134">
        <v>124.9</v>
      </c>
      <c r="AD134">
        <v>133.4</v>
      </c>
    </row>
    <row r="135" spans="1:30" x14ac:dyDescent="0.25">
      <c r="A135" t="s">
        <v>33</v>
      </c>
      <c r="B135">
        <v>2016</v>
      </c>
      <c r="C135" t="s">
        <v>42</v>
      </c>
      <c r="D135">
        <v>128.1</v>
      </c>
      <c r="E135">
        <v>137.69999999999999</v>
      </c>
      <c r="F135">
        <v>130.6</v>
      </c>
      <c r="G135">
        <v>132.6</v>
      </c>
      <c r="H135">
        <v>111.9</v>
      </c>
      <c r="I135">
        <v>132.5</v>
      </c>
      <c r="J135">
        <v>152.9</v>
      </c>
      <c r="K135">
        <v>173.6</v>
      </c>
      <c r="L135">
        <v>115.1</v>
      </c>
      <c r="M135">
        <v>144.80000000000001</v>
      </c>
      <c r="N135">
        <v>122.1</v>
      </c>
      <c r="O135">
        <v>138.80000000000001</v>
      </c>
      <c r="P135">
        <v>135.69999999999999</v>
      </c>
      <c r="Q135">
        <v>143.9</v>
      </c>
      <c r="R135">
        <v>128.69999999999999</v>
      </c>
      <c r="S135">
        <v>121.6</v>
      </c>
      <c r="T135">
        <v>127.7</v>
      </c>
      <c r="U135">
        <v>127.9</v>
      </c>
      <c r="V135">
        <v>114.8</v>
      </c>
      <c r="W135">
        <v>124.3</v>
      </c>
      <c r="X135">
        <v>121.4</v>
      </c>
      <c r="Y135">
        <v>111.8</v>
      </c>
      <c r="Z135">
        <v>120.8</v>
      </c>
      <c r="AA135">
        <v>131.6</v>
      </c>
      <c r="AB135">
        <v>121.2</v>
      </c>
      <c r="AC135">
        <v>120.5</v>
      </c>
      <c r="AD135">
        <v>128</v>
      </c>
    </row>
    <row r="136" spans="1:30" x14ac:dyDescent="0.25">
      <c r="A136" t="s">
        <v>34</v>
      </c>
      <c r="B136">
        <v>2016</v>
      </c>
      <c r="C136" t="s">
        <v>42</v>
      </c>
      <c r="D136">
        <v>129.9</v>
      </c>
      <c r="E136">
        <v>138</v>
      </c>
      <c r="F136">
        <v>130.5</v>
      </c>
      <c r="G136">
        <v>134.4</v>
      </c>
      <c r="H136">
        <v>117.2</v>
      </c>
      <c r="I136">
        <v>136.1</v>
      </c>
      <c r="J136">
        <v>150.69999999999999</v>
      </c>
      <c r="K136">
        <v>171.5</v>
      </c>
      <c r="L136">
        <v>113.8</v>
      </c>
      <c r="M136">
        <v>138.80000000000001</v>
      </c>
      <c r="N136">
        <v>126</v>
      </c>
      <c r="O136">
        <v>140.19999999999999</v>
      </c>
      <c r="P136">
        <v>136.6</v>
      </c>
      <c r="Q136">
        <v>141</v>
      </c>
      <c r="R136">
        <v>134.6</v>
      </c>
      <c r="S136">
        <v>128.6</v>
      </c>
      <c r="T136">
        <v>133.80000000000001</v>
      </c>
      <c r="U136">
        <v>127.9</v>
      </c>
      <c r="V136">
        <v>124.1</v>
      </c>
      <c r="W136">
        <v>127.9</v>
      </c>
      <c r="X136">
        <v>125.4</v>
      </c>
      <c r="Y136">
        <v>114.3</v>
      </c>
      <c r="Z136">
        <v>122.9</v>
      </c>
      <c r="AA136">
        <v>131.80000000000001</v>
      </c>
      <c r="AB136">
        <v>122.1</v>
      </c>
      <c r="AC136">
        <v>122.8</v>
      </c>
      <c r="AD136">
        <v>130.9</v>
      </c>
    </row>
    <row r="137" spans="1:30" x14ac:dyDescent="0.25">
      <c r="A137" t="s">
        <v>30</v>
      </c>
      <c r="B137">
        <v>2016</v>
      </c>
      <c r="C137" t="s">
        <v>43</v>
      </c>
      <c r="D137">
        <v>131.30000000000001</v>
      </c>
      <c r="E137">
        <v>137.6</v>
      </c>
      <c r="F137">
        <v>130.1</v>
      </c>
      <c r="G137">
        <v>136</v>
      </c>
      <c r="H137">
        <v>120.8</v>
      </c>
      <c r="I137">
        <v>138.4</v>
      </c>
      <c r="J137">
        <v>149.19999999999999</v>
      </c>
      <c r="K137">
        <v>170.2</v>
      </c>
      <c r="L137">
        <v>113.4</v>
      </c>
      <c r="M137">
        <v>136.30000000000001</v>
      </c>
      <c r="N137">
        <v>128.69999999999999</v>
      </c>
      <c r="O137">
        <v>142.4</v>
      </c>
      <c r="P137">
        <v>137.4</v>
      </c>
      <c r="Q137">
        <v>140.9</v>
      </c>
      <c r="R137">
        <v>139.6</v>
      </c>
      <c r="S137">
        <v>134.30000000000001</v>
      </c>
      <c r="T137">
        <v>138.80000000000001</v>
      </c>
      <c r="U137" t="s">
        <v>32</v>
      </c>
      <c r="V137">
        <v>129.80000000000001</v>
      </c>
      <c r="W137">
        <v>131.80000000000001</v>
      </c>
      <c r="X137">
        <v>128.69999999999999</v>
      </c>
      <c r="Y137">
        <v>117.8</v>
      </c>
      <c r="Z137">
        <v>126.5</v>
      </c>
      <c r="AA137">
        <v>133</v>
      </c>
      <c r="AB137">
        <v>123</v>
      </c>
      <c r="AC137">
        <v>125.7</v>
      </c>
      <c r="AD137">
        <v>133.80000000000001</v>
      </c>
    </row>
    <row r="138" spans="1:30" x14ac:dyDescent="0.25">
      <c r="A138" t="s">
        <v>33</v>
      </c>
      <c r="B138">
        <v>2016</v>
      </c>
      <c r="C138" t="s">
        <v>43</v>
      </c>
      <c r="D138">
        <v>128.69999999999999</v>
      </c>
      <c r="E138">
        <v>138.4</v>
      </c>
      <c r="F138">
        <v>130.30000000000001</v>
      </c>
      <c r="G138">
        <v>132.69999999999999</v>
      </c>
      <c r="H138">
        <v>112.5</v>
      </c>
      <c r="I138">
        <v>130.4</v>
      </c>
      <c r="J138">
        <v>155.1</v>
      </c>
      <c r="K138">
        <v>175.7</v>
      </c>
      <c r="L138">
        <v>115.4</v>
      </c>
      <c r="M138">
        <v>145.30000000000001</v>
      </c>
      <c r="N138">
        <v>122.5</v>
      </c>
      <c r="O138">
        <v>139.6</v>
      </c>
      <c r="P138">
        <v>136.30000000000001</v>
      </c>
      <c r="Q138">
        <v>144.30000000000001</v>
      </c>
      <c r="R138">
        <v>129.1</v>
      </c>
      <c r="S138">
        <v>121.9</v>
      </c>
      <c r="T138">
        <v>128</v>
      </c>
      <c r="U138">
        <v>128.69999999999999</v>
      </c>
      <c r="V138">
        <v>115.2</v>
      </c>
      <c r="W138">
        <v>124.5</v>
      </c>
      <c r="X138">
        <v>121.8</v>
      </c>
      <c r="Y138">
        <v>112.8</v>
      </c>
      <c r="Z138">
        <v>121.2</v>
      </c>
      <c r="AA138">
        <v>131.9</v>
      </c>
      <c r="AB138">
        <v>120.8</v>
      </c>
      <c r="AC138">
        <v>120.9</v>
      </c>
      <c r="AD138">
        <v>128.6</v>
      </c>
    </row>
    <row r="139" spans="1:30" x14ac:dyDescent="0.25">
      <c r="A139" t="s">
        <v>34</v>
      </c>
      <c r="B139">
        <v>2016</v>
      </c>
      <c r="C139" t="s">
        <v>43</v>
      </c>
      <c r="D139">
        <v>130.5</v>
      </c>
      <c r="E139">
        <v>137.9</v>
      </c>
      <c r="F139">
        <v>130.19999999999999</v>
      </c>
      <c r="G139">
        <v>134.80000000000001</v>
      </c>
      <c r="H139">
        <v>117.8</v>
      </c>
      <c r="I139">
        <v>134.69999999999999</v>
      </c>
      <c r="J139">
        <v>151.19999999999999</v>
      </c>
      <c r="K139">
        <v>172.1</v>
      </c>
      <c r="L139">
        <v>114.1</v>
      </c>
      <c r="M139">
        <v>139.30000000000001</v>
      </c>
      <c r="N139">
        <v>126.1</v>
      </c>
      <c r="O139">
        <v>141.1</v>
      </c>
      <c r="P139">
        <v>137</v>
      </c>
      <c r="Q139">
        <v>141.80000000000001</v>
      </c>
      <c r="R139">
        <v>135.5</v>
      </c>
      <c r="S139">
        <v>129.1</v>
      </c>
      <c r="T139">
        <v>134.5</v>
      </c>
      <c r="U139">
        <v>128.69999999999999</v>
      </c>
      <c r="V139">
        <v>124.3</v>
      </c>
      <c r="W139">
        <v>128.4</v>
      </c>
      <c r="X139">
        <v>126.1</v>
      </c>
      <c r="Y139">
        <v>115.2</v>
      </c>
      <c r="Z139">
        <v>123.5</v>
      </c>
      <c r="AA139">
        <v>132.4</v>
      </c>
      <c r="AB139">
        <v>122.1</v>
      </c>
      <c r="AC139">
        <v>123.4</v>
      </c>
      <c r="AD139">
        <v>131.4</v>
      </c>
    </row>
    <row r="140" spans="1:30" x14ac:dyDescent="0.25">
      <c r="A140" t="s">
        <v>30</v>
      </c>
      <c r="B140">
        <v>2016</v>
      </c>
      <c r="C140" t="s">
        <v>45</v>
      </c>
      <c r="D140">
        <v>132</v>
      </c>
      <c r="E140">
        <v>137.4</v>
      </c>
      <c r="F140">
        <v>130.6</v>
      </c>
      <c r="G140">
        <v>136.19999999999999</v>
      </c>
      <c r="H140">
        <v>121.1</v>
      </c>
      <c r="I140">
        <v>136.9</v>
      </c>
      <c r="J140">
        <v>141.80000000000001</v>
      </c>
      <c r="K140">
        <v>170</v>
      </c>
      <c r="L140">
        <v>113.4</v>
      </c>
      <c r="M140">
        <v>136.80000000000001</v>
      </c>
      <c r="N140">
        <v>128.69999999999999</v>
      </c>
      <c r="O140">
        <v>143.1</v>
      </c>
      <c r="P140">
        <v>136.6</v>
      </c>
      <c r="Q140">
        <v>141.19999999999999</v>
      </c>
      <c r="R140">
        <v>139.9</v>
      </c>
      <c r="S140">
        <v>134.5</v>
      </c>
      <c r="T140">
        <v>139.19999999999999</v>
      </c>
      <c r="U140" t="s">
        <v>32</v>
      </c>
      <c r="V140">
        <v>130.30000000000001</v>
      </c>
      <c r="W140">
        <v>132.1</v>
      </c>
      <c r="X140">
        <v>129.1</v>
      </c>
      <c r="Y140">
        <v>118.2</v>
      </c>
      <c r="Z140">
        <v>126.9</v>
      </c>
      <c r="AA140">
        <v>133.69999999999999</v>
      </c>
      <c r="AB140">
        <v>123.5</v>
      </c>
      <c r="AC140">
        <v>126.1</v>
      </c>
      <c r="AD140">
        <v>133.6</v>
      </c>
    </row>
    <row r="141" spans="1:30" x14ac:dyDescent="0.25">
      <c r="A141" t="s">
        <v>33</v>
      </c>
      <c r="B141">
        <v>2016</v>
      </c>
      <c r="C141" t="s">
        <v>45</v>
      </c>
      <c r="D141">
        <v>130.19999999999999</v>
      </c>
      <c r="E141">
        <v>138.5</v>
      </c>
      <c r="F141">
        <v>134.1</v>
      </c>
      <c r="G141">
        <v>132.9</v>
      </c>
      <c r="H141">
        <v>112.6</v>
      </c>
      <c r="I141">
        <v>130.80000000000001</v>
      </c>
      <c r="J141">
        <v>142</v>
      </c>
      <c r="K141">
        <v>174.9</v>
      </c>
      <c r="L141">
        <v>115.6</v>
      </c>
      <c r="M141">
        <v>145.4</v>
      </c>
      <c r="N141">
        <v>122.7</v>
      </c>
      <c r="O141">
        <v>140.30000000000001</v>
      </c>
      <c r="P141">
        <v>135.19999999999999</v>
      </c>
      <c r="Q141">
        <v>144.30000000000001</v>
      </c>
      <c r="R141">
        <v>129.6</v>
      </c>
      <c r="S141">
        <v>122.1</v>
      </c>
      <c r="T141">
        <v>128.5</v>
      </c>
      <c r="U141">
        <v>129.1</v>
      </c>
      <c r="V141">
        <v>116.2</v>
      </c>
      <c r="W141">
        <v>124.7</v>
      </c>
      <c r="X141">
        <v>122.1</v>
      </c>
      <c r="Y141">
        <v>113.4</v>
      </c>
      <c r="Z141">
        <v>121.7</v>
      </c>
      <c r="AA141">
        <v>132.1</v>
      </c>
      <c r="AB141">
        <v>121.3</v>
      </c>
      <c r="AC141">
        <v>121.3</v>
      </c>
      <c r="AD141">
        <v>128.5</v>
      </c>
    </row>
    <row r="142" spans="1:30" x14ac:dyDescent="0.25">
      <c r="A142" t="s">
        <v>34</v>
      </c>
      <c r="B142">
        <v>2016</v>
      </c>
      <c r="C142" t="s">
        <v>45</v>
      </c>
      <c r="D142">
        <v>131.4</v>
      </c>
      <c r="E142">
        <v>137.80000000000001</v>
      </c>
      <c r="F142">
        <v>132</v>
      </c>
      <c r="G142">
        <v>135</v>
      </c>
      <c r="H142">
        <v>118</v>
      </c>
      <c r="I142">
        <v>134.1</v>
      </c>
      <c r="J142">
        <v>141.9</v>
      </c>
      <c r="K142">
        <v>171.7</v>
      </c>
      <c r="L142">
        <v>114.1</v>
      </c>
      <c r="M142">
        <v>139.69999999999999</v>
      </c>
      <c r="N142">
        <v>126.2</v>
      </c>
      <c r="O142">
        <v>141.80000000000001</v>
      </c>
      <c r="P142">
        <v>136.1</v>
      </c>
      <c r="Q142">
        <v>142</v>
      </c>
      <c r="R142">
        <v>135.80000000000001</v>
      </c>
      <c r="S142">
        <v>129.30000000000001</v>
      </c>
      <c r="T142">
        <v>135</v>
      </c>
      <c r="U142">
        <v>129.1</v>
      </c>
      <c r="V142">
        <v>125</v>
      </c>
      <c r="W142">
        <v>128.6</v>
      </c>
      <c r="X142">
        <v>126.4</v>
      </c>
      <c r="Y142">
        <v>115.7</v>
      </c>
      <c r="Z142">
        <v>124</v>
      </c>
      <c r="AA142">
        <v>132.80000000000001</v>
      </c>
      <c r="AB142">
        <v>122.6</v>
      </c>
      <c r="AC142">
        <v>123.8</v>
      </c>
      <c r="AD142">
        <v>131.19999999999999</v>
      </c>
    </row>
    <row r="143" spans="1:30" x14ac:dyDescent="0.25">
      <c r="A143" t="s">
        <v>30</v>
      </c>
      <c r="B143">
        <v>2016</v>
      </c>
      <c r="C143" t="s">
        <v>46</v>
      </c>
      <c r="D143">
        <v>132.6</v>
      </c>
      <c r="E143">
        <v>137.30000000000001</v>
      </c>
      <c r="F143">
        <v>131.6</v>
      </c>
      <c r="G143">
        <v>136.30000000000001</v>
      </c>
      <c r="H143">
        <v>121.6</v>
      </c>
      <c r="I143">
        <v>135.6</v>
      </c>
      <c r="J143">
        <v>127.5</v>
      </c>
      <c r="K143">
        <v>167.9</v>
      </c>
      <c r="L143">
        <v>113.8</v>
      </c>
      <c r="M143">
        <v>137.5</v>
      </c>
      <c r="N143">
        <v>129.1</v>
      </c>
      <c r="O143">
        <v>143.6</v>
      </c>
      <c r="P143">
        <v>134.69999999999999</v>
      </c>
      <c r="Q143">
        <v>142.4</v>
      </c>
      <c r="R143">
        <v>140.4</v>
      </c>
      <c r="S143">
        <v>135.19999999999999</v>
      </c>
      <c r="T143">
        <v>139.69999999999999</v>
      </c>
      <c r="U143" t="s">
        <v>32</v>
      </c>
      <c r="V143">
        <v>132</v>
      </c>
      <c r="W143">
        <v>132.9</v>
      </c>
      <c r="X143">
        <v>129.69999999999999</v>
      </c>
      <c r="Y143">
        <v>118.6</v>
      </c>
      <c r="Z143">
        <v>127.3</v>
      </c>
      <c r="AA143">
        <v>134.19999999999999</v>
      </c>
      <c r="AB143">
        <v>121.9</v>
      </c>
      <c r="AC143">
        <v>126.3</v>
      </c>
      <c r="AD143">
        <v>132.80000000000001</v>
      </c>
    </row>
    <row r="144" spans="1:30" x14ac:dyDescent="0.25">
      <c r="A144" t="s">
        <v>33</v>
      </c>
      <c r="B144">
        <v>2016</v>
      </c>
      <c r="C144" t="s">
        <v>46</v>
      </c>
      <c r="D144">
        <v>131.6</v>
      </c>
      <c r="E144">
        <v>138.19999999999999</v>
      </c>
      <c r="F144">
        <v>134.9</v>
      </c>
      <c r="G144">
        <v>133.1</v>
      </c>
      <c r="H144">
        <v>113.5</v>
      </c>
      <c r="I144">
        <v>129.30000000000001</v>
      </c>
      <c r="J144">
        <v>121.1</v>
      </c>
      <c r="K144">
        <v>170.3</v>
      </c>
      <c r="L144">
        <v>115.5</v>
      </c>
      <c r="M144">
        <v>145.5</v>
      </c>
      <c r="N144">
        <v>123.1</v>
      </c>
      <c r="O144">
        <v>140.9</v>
      </c>
      <c r="P144">
        <v>132.80000000000001</v>
      </c>
      <c r="Q144">
        <v>145</v>
      </c>
      <c r="R144">
        <v>130</v>
      </c>
      <c r="S144">
        <v>122.2</v>
      </c>
      <c r="T144">
        <v>128.80000000000001</v>
      </c>
      <c r="U144">
        <v>128.5</v>
      </c>
      <c r="V144">
        <v>117.8</v>
      </c>
      <c r="W144">
        <v>125</v>
      </c>
      <c r="X144">
        <v>122.3</v>
      </c>
      <c r="Y144">
        <v>113.7</v>
      </c>
      <c r="Z144">
        <v>121.8</v>
      </c>
      <c r="AA144">
        <v>132.30000000000001</v>
      </c>
      <c r="AB144">
        <v>119.9</v>
      </c>
      <c r="AC144">
        <v>121.4</v>
      </c>
      <c r="AD144">
        <v>127.6</v>
      </c>
    </row>
    <row r="145" spans="1:30" x14ac:dyDescent="0.25">
      <c r="A145" t="s">
        <v>34</v>
      </c>
      <c r="B145">
        <v>2016</v>
      </c>
      <c r="C145" t="s">
        <v>46</v>
      </c>
      <c r="D145">
        <v>132.30000000000001</v>
      </c>
      <c r="E145">
        <v>137.6</v>
      </c>
      <c r="F145">
        <v>132.9</v>
      </c>
      <c r="G145">
        <v>135.1</v>
      </c>
      <c r="H145">
        <v>118.6</v>
      </c>
      <c r="I145">
        <v>132.69999999999999</v>
      </c>
      <c r="J145">
        <v>125.3</v>
      </c>
      <c r="K145">
        <v>168.7</v>
      </c>
      <c r="L145">
        <v>114.4</v>
      </c>
      <c r="M145">
        <v>140.19999999999999</v>
      </c>
      <c r="N145">
        <v>126.6</v>
      </c>
      <c r="O145">
        <v>142.30000000000001</v>
      </c>
      <c r="P145">
        <v>134</v>
      </c>
      <c r="Q145">
        <v>143.1</v>
      </c>
      <c r="R145">
        <v>136.30000000000001</v>
      </c>
      <c r="S145">
        <v>129.80000000000001</v>
      </c>
      <c r="T145">
        <v>135.4</v>
      </c>
      <c r="U145">
        <v>128.5</v>
      </c>
      <c r="V145">
        <v>126.6</v>
      </c>
      <c r="W145">
        <v>129.19999999999999</v>
      </c>
      <c r="X145">
        <v>126.9</v>
      </c>
      <c r="Y145">
        <v>116</v>
      </c>
      <c r="Z145">
        <v>124.2</v>
      </c>
      <c r="AA145">
        <v>133.1</v>
      </c>
      <c r="AB145">
        <v>121.1</v>
      </c>
      <c r="AC145">
        <v>123.9</v>
      </c>
      <c r="AD145">
        <v>130.4</v>
      </c>
    </row>
    <row r="146" spans="1:30" x14ac:dyDescent="0.25">
      <c r="A146" t="s">
        <v>30</v>
      </c>
      <c r="B146">
        <v>2017</v>
      </c>
      <c r="C146" t="s">
        <v>31</v>
      </c>
      <c r="D146">
        <v>133.1</v>
      </c>
      <c r="E146">
        <v>137.80000000000001</v>
      </c>
      <c r="F146">
        <v>131.9</v>
      </c>
      <c r="G146">
        <v>136.69999999999999</v>
      </c>
      <c r="H146">
        <v>122</v>
      </c>
      <c r="I146">
        <v>136</v>
      </c>
      <c r="J146">
        <v>119.8</v>
      </c>
      <c r="K146">
        <v>161.69999999999999</v>
      </c>
      <c r="L146">
        <v>114.8</v>
      </c>
      <c r="M146">
        <v>136.9</v>
      </c>
      <c r="N146">
        <v>129</v>
      </c>
      <c r="O146">
        <v>143.9</v>
      </c>
      <c r="P146">
        <v>133.69999999999999</v>
      </c>
      <c r="Q146">
        <v>143.1</v>
      </c>
      <c r="R146">
        <v>140.69999999999999</v>
      </c>
      <c r="S146">
        <v>135.80000000000001</v>
      </c>
      <c r="T146">
        <v>140</v>
      </c>
      <c r="U146" t="s">
        <v>32</v>
      </c>
      <c r="V146">
        <v>132.1</v>
      </c>
      <c r="W146">
        <v>133.19999999999999</v>
      </c>
      <c r="X146">
        <v>129.9</v>
      </c>
      <c r="Y146">
        <v>119.1</v>
      </c>
      <c r="Z146">
        <v>127</v>
      </c>
      <c r="AA146">
        <v>134.6</v>
      </c>
      <c r="AB146">
        <v>122.3</v>
      </c>
      <c r="AC146">
        <v>126.6</v>
      </c>
      <c r="AD146">
        <v>132.4</v>
      </c>
    </row>
    <row r="147" spans="1:30" x14ac:dyDescent="0.25">
      <c r="A147" t="s">
        <v>33</v>
      </c>
      <c r="B147">
        <v>2017</v>
      </c>
      <c r="C147" t="s">
        <v>31</v>
      </c>
      <c r="D147">
        <v>132.19999999999999</v>
      </c>
      <c r="E147">
        <v>138.9</v>
      </c>
      <c r="F147">
        <v>132.6</v>
      </c>
      <c r="G147">
        <v>133.1</v>
      </c>
      <c r="H147">
        <v>114</v>
      </c>
      <c r="I147">
        <v>129.6</v>
      </c>
      <c r="J147">
        <v>118.7</v>
      </c>
      <c r="K147">
        <v>155.1</v>
      </c>
      <c r="L147">
        <v>117.3</v>
      </c>
      <c r="M147">
        <v>144.9</v>
      </c>
      <c r="N147">
        <v>123.2</v>
      </c>
      <c r="O147">
        <v>141.6</v>
      </c>
      <c r="P147">
        <v>132</v>
      </c>
      <c r="Q147">
        <v>145.6</v>
      </c>
      <c r="R147">
        <v>130.19999999999999</v>
      </c>
      <c r="S147">
        <v>122.3</v>
      </c>
      <c r="T147">
        <v>129</v>
      </c>
      <c r="U147">
        <v>129.6</v>
      </c>
      <c r="V147">
        <v>118</v>
      </c>
      <c r="W147">
        <v>125.1</v>
      </c>
      <c r="X147">
        <v>122.6</v>
      </c>
      <c r="Y147">
        <v>115.2</v>
      </c>
      <c r="Z147">
        <v>122</v>
      </c>
      <c r="AA147">
        <v>132.4</v>
      </c>
      <c r="AB147">
        <v>120.9</v>
      </c>
      <c r="AC147">
        <v>122.1</v>
      </c>
      <c r="AD147">
        <v>127.8</v>
      </c>
    </row>
    <row r="148" spans="1:30" x14ac:dyDescent="0.25">
      <c r="A148" t="s">
        <v>34</v>
      </c>
      <c r="B148">
        <v>2017</v>
      </c>
      <c r="C148" t="s">
        <v>31</v>
      </c>
      <c r="D148">
        <v>132.80000000000001</v>
      </c>
      <c r="E148">
        <v>138.19999999999999</v>
      </c>
      <c r="F148">
        <v>132.19999999999999</v>
      </c>
      <c r="G148">
        <v>135.4</v>
      </c>
      <c r="H148">
        <v>119.1</v>
      </c>
      <c r="I148">
        <v>133</v>
      </c>
      <c r="J148">
        <v>119.4</v>
      </c>
      <c r="K148">
        <v>159.5</v>
      </c>
      <c r="L148">
        <v>115.6</v>
      </c>
      <c r="M148">
        <v>139.6</v>
      </c>
      <c r="N148">
        <v>126.6</v>
      </c>
      <c r="O148">
        <v>142.80000000000001</v>
      </c>
      <c r="P148">
        <v>133.1</v>
      </c>
      <c r="Q148">
        <v>143.80000000000001</v>
      </c>
      <c r="R148">
        <v>136.6</v>
      </c>
      <c r="S148">
        <v>130.19999999999999</v>
      </c>
      <c r="T148">
        <v>135.6</v>
      </c>
      <c r="U148">
        <v>129.6</v>
      </c>
      <c r="V148">
        <v>126.8</v>
      </c>
      <c r="W148">
        <v>129.4</v>
      </c>
      <c r="X148">
        <v>127.1</v>
      </c>
      <c r="Y148">
        <v>117</v>
      </c>
      <c r="Z148">
        <v>124.2</v>
      </c>
      <c r="AA148">
        <v>133.30000000000001</v>
      </c>
      <c r="AB148">
        <v>121.7</v>
      </c>
      <c r="AC148">
        <v>124.4</v>
      </c>
      <c r="AD148">
        <v>130.30000000000001</v>
      </c>
    </row>
    <row r="149" spans="1:30" x14ac:dyDescent="0.25">
      <c r="A149" t="s">
        <v>30</v>
      </c>
      <c r="B149">
        <v>2017</v>
      </c>
      <c r="C149" t="s">
        <v>35</v>
      </c>
      <c r="D149">
        <v>133.30000000000001</v>
      </c>
      <c r="E149">
        <v>138.30000000000001</v>
      </c>
      <c r="F149">
        <v>129.30000000000001</v>
      </c>
      <c r="G149">
        <v>137.19999999999999</v>
      </c>
      <c r="H149">
        <v>122.1</v>
      </c>
      <c r="I149">
        <v>138.69999999999999</v>
      </c>
      <c r="J149">
        <v>119.1</v>
      </c>
      <c r="K149">
        <v>156.9</v>
      </c>
      <c r="L149">
        <v>116.2</v>
      </c>
      <c r="M149">
        <v>136</v>
      </c>
      <c r="N149">
        <v>129.4</v>
      </c>
      <c r="O149">
        <v>144.4</v>
      </c>
      <c r="P149">
        <v>133.6</v>
      </c>
      <c r="Q149">
        <v>143.69999999999999</v>
      </c>
      <c r="R149">
        <v>140.9</v>
      </c>
      <c r="S149">
        <v>135.80000000000001</v>
      </c>
      <c r="T149">
        <v>140.19999999999999</v>
      </c>
      <c r="U149" t="s">
        <v>32</v>
      </c>
      <c r="V149">
        <v>133.19999999999999</v>
      </c>
      <c r="W149">
        <v>133.6</v>
      </c>
      <c r="X149">
        <v>130.1</v>
      </c>
      <c r="Y149">
        <v>119.5</v>
      </c>
      <c r="Z149">
        <v>127.7</v>
      </c>
      <c r="AA149">
        <v>134.9</v>
      </c>
      <c r="AB149">
        <v>123.2</v>
      </c>
      <c r="AC149">
        <v>127</v>
      </c>
      <c r="AD149">
        <v>132.6</v>
      </c>
    </row>
    <row r="150" spans="1:30" x14ac:dyDescent="0.25">
      <c r="A150" t="s">
        <v>33</v>
      </c>
      <c r="B150">
        <v>2017</v>
      </c>
      <c r="C150" t="s">
        <v>35</v>
      </c>
      <c r="D150">
        <v>132.80000000000001</v>
      </c>
      <c r="E150">
        <v>139.80000000000001</v>
      </c>
      <c r="F150">
        <v>129.30000000000001</v>
      </c>
      <c r="G150">
        <v>133.5</v>
      </c>
      <c r="H150">
        <v>114.3</v>
      </c>
      <c r="I150">
        <v>131.4</v>
      </c>
      <c r="J150">
        <v>120.2</v>
      </c>
      <c r="K150">
        <v>143.1</v>
      </c>
      <c r="L150">
        <v>119.5</v>
      </c>
      <c r="M150">
        <v>144</v>
      </c>
      <c r="N150">
        <v>123.4</v>
      </c>
      <c r="O150">
        <v>141.9</v>
      </c>
      <c r="P150">
        <v>132.1</v>
      </c>
      <c r="Q150">
        <v>146.30000000000001</v>
      </c>
      <c r="R150">
        <v>130.5</v>
      </c>
      <c r="S150">
        <v>122.5</v>
      </c>
      <c r="T150">
        <v>129.30000000000001</v>
      </c>
      <c r="U150">
        <v>130.5</v>
      </c>
      <c r="V150">
        <v>119.2</v>
      </c>
      <c r="W150">
        <v>125.3</v>
      </c>
      <c r="X150">
        <v>122.9</v>
      </c>
      <c r="Y150">
        <v>115.5</v>
      </c>
      <c r="Z150">
        <v>122.2</v>
      </c>
      <c r="AA150">
        <v>132.4</v>
      </c>
      <c r="AB150">
        <v>121.7</v>
      </c>
      <c r="AC150">
        <v>122.4</v>
      </c>
      <c r="AD150">
        <v>128.19999999999999</v>
      </c>
    </row>
    <row r="151" spans="1:30" x14ac:dyDescent="0.25">
      <c r="A151" t="s">
        <v>34</v>
      </c>
      <c r="B151">
        <v>2017</v>
      </c>
      <c r="C151" t="s">
        <v>35</v>
      </c>
      <c r="D151">
        <v>133.1</v>
      </c>
      <c r="E151">
        <v>138.80000000000001</v>
      </c>
      <c r="F151">
        <v>129.30000000000001</v>
      </c>
      <c r="G151">
        <v>135.80000000000001</v>
      </c>
      <c r="H151">
        <v>119.2</v>
      </c>
      <c r="I151">
        <v>135.30000000000001</v>
      </c>
      <c r="J151">
        <v>119.5</v>
      </c>
      <c r="K151">
        <v>152.19999999999999</v>
      </c>
      <c r="L151">
        <v>117.3</v>
      </c>
      <c r="M151">
        <v>138.69999999999999</v>
      </c>
      <c r="N151">
        <v>126.9</v>
      </c>
      <c r="O151">
        <v>143.19999999999999</v>
      </c>
      <c r="P151">
        <v>133</v>
      </c>
      <c r="Q151">
        <v>144.4</v>
      </c>
      <c r="R151">
        <v>136.80000000000001</v>
      </c>
      <c r="S151">
        <v>130.30000000000001</v>
      </c>
      <c r="T151">
        <v>135.9</v>
      </c>
      <c r="U151">
        <v>130.5</v>
      </c>
      <c r="V151">
        <v>127.9</v>
      </c>
      <c r="W151">
        <v>129.69999999999999</v>
      </c>
      <c r="X151">
        <v>127.4</v>
      </c>
      <c r="Y151">
        <v>117.4</v>
      </c>
      <c r="Z151">
        <v>124.6</v>
      </c>
      <c r="AA151">
        <v>133.4</v>
      </c>
      <c r="AB151">
        <v>122.6</v>
      </c>
      <c r="AC151">
        <v>124.8</v>
      </c>
      <c r="AD151">
        <v>130.6</v>
      </c>
    </row>
    <row r="152" spans="1:30" x14ac:dyDescent="0.25">
      <c r="A152" t="s">
        <v>30</v>
      </c>
      <c r="B152">
        <v>2017</v>
      </c>
      <c r="C152" t="s">
        <v>36</v>
      </c>
      <c r="D152">
        <v>133.6</v>
      </c>
      <c r="E152">
        <v>138.80000000000001</v>
      </c>
      <c r="F152">
        <v>128.80000000000001</v>
      </c>
      <c r="G152">
        <v>137.19999999999999</v>
      </c>
      <c r="H152">
        <v>121.6</v>
      </c>
      <c r="I152">
        <v>139.69999999999999</v>
      </c>
      <c r="J152">
        <v>119.7</v>
      </c>
      <c r="K152">
        <v>148</v>
      </c>
      <c r="L152">
        <v>116.9</v>
      </c>
      <c r="M152">
        <v>135.6</v>
      </c>
      <c r="N152">
        <v>129.80000000000001</v>
      </c>
      <c r="O152">
        <v>145.4</v>
      </c>
      <c r="P152">
        <v>133.4</v>
      </c>
      <c r="Q152">
        <v>144.19999999999999</v>
      </c>
      <c r="R152">
        <v>141.6</v>
      </c>
      <c r="S152">
        <v>136.19999999999999</v>
      </c>
      <c r="T152">
        <v>140.80000000000001</v>
      </c>
      <c r="U152" t="s">
        <v>32</v>
      </c>
      <c r="V152">
        <v>134.19999999999999</v>
      </c>
      <c r="W152">
        <v>134.1</v>
      </c>
      <c r="X152">
        <v>130.6</v>
      </c>
      <c r="Y152">
        <v>119.8</v>
      </c>
      <c r="Z152">
        <v>128.30000000000001</v>
      </c>
      <c r="AA152">
        <v>135.19999999999999</v>
      </c>
      <c r="AB152">
        <v>123.3</v>
      </c>
      <c r="AC152">
        <v>127.4</v>
      </c>
      <c r="AD152">
        <v>132.80000000000001</v>
      </c>
    </row>
    <row r="153" spans="1:30" x14ac:dyDescent="0.25">
      <c r="A153" t="s">
        <v>33</v>
      </c>
      <c r="B153">
        <v>2017</v>
      </c>
      <c r="C153" t="s">
        <v>36</v>
      </c>
      <c r="D153">
        <v>132.69999999999999</v>
      </c>
      <c r="E153">
        <v>139.4</v>
      </c>
      <c r="F153">
        <v>128.4</v>
      </c>
      <c r="G153">
        <v>134.9</v>
      </c>
      <c r="H153">
        <v>114</v>
      </c>
      <c r="I153">
        <v>136.80000000000001</v>
      </c>
      <c r="J153">
        <v>122.2</v>
      </c>
      <c r="K153">
        <v>135.80000000000001</v>
      </c>
      <c r="L153">
        <v>120.3</v>
      </c>
      <c r="M153">
        <v>142.6</v>
      </c>
      <c r="N153">
        <v>123.6</v>
      </c>
      <c r="O153">
        <v>142.4</v>
      </c>
      <c r="P153">
        <v>132.6</v>
      </c>
      <c r="Q153">
        <v>147.5</v>
      </c>
      <c r="R153">
        <v>130.80000000000001</v>
      </c>
      <c r="S153">
        <v>122.8</v>
      </c>
      <c r="T153">
        <v>129.6</v>
      </c>
      <c r="U153">
        <v>131.1</v>
      </c>
      <c r="V153">
        <v>120.8</v>
      </c>
      <c r="W153">
        <v>125.6</v>
      </c>
      <c r="X153">
        <v>123.1</v>
      </c>
      <c r="Y153">
        <v>115.6</v>
      </c>
      <c r="Z153">
        <v>122.4</v>
      </c>
      <c r="AA153">
        <v>132.80000000000001</v>
      </c>
      <c r="AB153">
        <v>121.7</v>
      </c>
      <c r="AC153">
        <v>122.6</v>
      </c>
      <c r="AD153">
        <v>128.69999999999999</v>
      </c>
    </row>
    <row r="154" spans="1:30" x14ac:dyDescent="0.25">
      <c r="A154" t="s">
        <v>34</v>
      </c>
      <c r="B154">
        <v>2017</v>
      </c>
      <c r="C154" t="s">
        <v>36</v>
      </c>
      <c r="D154">
        <v>133.30000000000001</v>
      </c>
      <c r="E154">
        <v>139</v>
      </c>
      <c r="F154">
        <v>128.6</v>
      </c>
      <c r="G154">
        <v>136.30000000000001</v>
      </c>
      <c r="H154">
        <v>118.8</v>
      </c>
      <c r="I154">
        <v>138.30000000000001</v>
      </c>
      <c r="J154">
        <v>120.5</v>
      </c>
      <c r="K154">
        <v>143.9</v>
      </c>
      <c r="L154">
        <v>118</v>
      </c>
      <c r="M154">
        <v>137.9</v>
      </c>
      <c r="N154">
        <v>127.2</v>
      </c>
      <c r="O154">
        <v>144</v>
      </c>
      <c r="P154">
        <v>133.1</v>
      </c>
      <c r="Q154">
        <v>145.1</v>
      </c>
      <c r="R154">
        <v>137.30000000000001</v>
      </c>
      <c r="S154">
        <v>130.6</v>
      </c>
      <c r="T154">
        <v>136.4</v>
      </c>
      <c r="U154">
        <v>131.1</v>
      </c>
      <c r="V154">
        <v>129.1</v>
      </c>
      <c r="W154">
        <v>130.1</v>
      </c>
      <c r="X154">
        <v>127.8</v>
      </c>
      <c r="Y154">
        <v>117.6</v>
      </c>
      <c r="Z154">
        <v>125</v>
      </c>
      <c r="AA154">
        <v>133.80000000000001</v>
      </c>
      <c r="AB154">
        <v>122.6</v>
      </c>
      <c r="AC154">
        <v>125.1</v>
      </c>
      <c r="AD154">
        <v>130.9</v>
      </c>
    </row>
    <row r="155" spans="1:30" x14ac:dyDescent="0.25">
      <c r="A155" t="s">
        <v>30</v>
      </c>
      <c r="B155">
        <v>2017</v>
      </c>
      <c r="C155" t="s">
        <v>37</v>
      </c>
      <c r="D155">
        <v>133.19999999999999</v>
      </c>
      <c r="E155">
        <v>138.69999999999999</v>
      </c>
      <c r="F155">
        <v>127.1</v>
      </c>
      <c r="G155">
        <v>137.69999999999999</v>
      </c>
      <c r="H155">
        <v>121.3</v>
      </c>
      <c r="I155">
        <v>141.80000000000001</v>
      </c>
      <c r="J155">
        <v>121.5</v>
      </c>
      <c r="K155">
        <v>144.5</v>
      </c>
      <c r="L155">
        <v>117.4</v>
      </c>
      <c r="M155">
        <v>134.1</v>
      </c>
      <c r="N155">
        <v>130</v>
      </c>
      <c r="O155">
        <v>145.5</v>
      </c>
      <c r="P155">
        <v>133.5</v>
      </c>
      <c r="Q155">
        <v>144.4</v>
      </c>
      <c r="R155">
        <v>142.4</v>
      </c>
      <c r="S155">
        <v>136.80000000000001</v>
      </c>
      <c r="T155">
        <v>141.6</v>
      </c>
      <c r="U155" t="s">
        <v>32</v>
      </c>
      <c r="V155">
        <v>135</v>
      </c>
      <c r="W155">
        <v>134.30000000000001</v>
      </c>
      <c r="X155">
        <v>131</v>
      </c>
      <c r="Y155">
        <v>119.2</v>
      </c>
      <c r="Z155">
        <v>128.30000000000001</v>
      </c>
      <c r="AA155">
        <v>135.69999999999999</v>
      </c>
      <c r="AB155">
        <v>123.7</v>
      </c>
      <c r="AC155">
        <v>127.5</v>
      </c>
      <c r="AD155">
        <v>132.9</v>
      </c>
    </row>
    <row r="156" spans="1:30" x14ac:dyDescent="0.25">
      <c r="A156" t="s">
        <v>33</v>
      </c>
      <c r="B156">
        <v>2017</v>
      </c>
      <c r="C156" t="s">
        <v>37</v>
      </c>
      <c r="D156">
        <v>132.69999999999999</v>
      </c>
      <c r="E156">
        <v>140.6</v>
      </c>
      <c r="F156">
        <v>124.5</v>
      </c>
      <c r="G156">
        <v>136.30000000000001</v>
      </c>
      <c r="H156">
        <v>113.5</v>
      </c>
      <c r="I156">
        <v>137.69999999999999</v>
      </c>
      <c r="J156">
        <v>127.1</v>
      </c>
      <c r="K156">
        <v>133.80000000000001</v>
      </c>
      <c r="L156">
        <v>120.8</v>
      </c>
      <c r="M156">
        <v>141.30000000000001</v>
      </c>
      <c r="N156">
        <v>123.8</v>
      </c>
      <c r="O156">
        <v>142.6</v>
      </c>
      <c r="P156">
        <v>133.4</v>
      </c>
      <c r="Q156">
        <v>148</v>
      </c>
      <c r="R156">
        <v>131.19999999999999</v>
      </c>
      <c r="S156">
        <v>123</v>
      </c>
      <c r="T156">
        <v>130</v>
      </c>
      <c r="U156">
        <v>131.69999999999999</v>
      </c>
      <c r="V156">
        <v>121.4</v>
      </c>
      <c r="W156">
        <v>126</v>
      </c>
      <c r="X156">
        <v>123.4</v>
      </c>
      <c r="Y156">
        <v>114.3</v>
      </c>
      <c r="Z156">
        <v>122.6</v>
      </c>
      <c r="AA156">
        <v>133.6</v>
      </c>
      <c r="AB156">
        <v>122.2</v>
      </c>
      <c r="AC156">
        <v>122.5</v>
      </c>
      <c r="AD156">
        <v>129.1</v>
      </c>
    </row>
    <row r="157" spans="1:30" x14ac:dyDescent="0.25">
      <c r="A157" t="s">
        <v>34</v>
      </c>
      <c r="B157">
        <v>2017</v>
      </c>
      <c r="C157" t="s">
        <v>37</v>
      </c>
      <c r="D157">
        <v>133</v>
      </c>
      <c r="E157">
        <v>139.4</v>
      </c>
      <c r="F157">
        <v>126.1</v>
      </c>
      <c r="G157">
        <v>137.19999999999999</v>
      </c>
      <c r="H157">
        <v>118.4</v>
      </c>
      <c r="I157">
        <v>139.9</v>
      </c>
      <c r="J157">
        <v>123.4</v>
      </c>
      <c r="K157">
        <v>140.9</v>
      </c>
      <c r="L157">
        <v>118.5</v>
      </c>
      <c r="M157">
        <v>136.5</v>
      </c>
      <c r="N157">
        <v>127.4</v>
      </c>
      <c r="O157">
        <v>144.19999999999999</v>
      </c>
      <c r="P157">
        <v>133.5</v>
      </c>
      <c r="Q157">
        <v>145.4</v>
      </c>
      <c r="R157">
        <v>138</v>
      </c>
      <c r="S157">
        <v>131.1</v>
      </c>
      <c r="T157">
        <v>137</v>
      </c>
      <c r="U157">
        <v>131.69999999999999</v>
      </c>
      <c r="V157">
        <v>129.80000000000001</v>
      </c>
      <c r="W157">
        <v>130.4</v>
      </c>
      <c r="X157">
        <v>128.1</v>
      </c>
      <c r="Y157">
        <v>116.6</v>
      </c>
      <c r="Z157">
        <v>125.1</v>
      </c>
      <c r="AA157">
        <v>134.5</v>
      </c>
      <c r="AB157">
        <v>123.1</v>
      </c>
      <c r="AC157">
        <v>125.1</v>
      </c>
      <c r="AD157">
        <v>131.1</v>
      </c>
    </row>
    <row r="158" spans="1:30" x14ac:dyDescent="0.25">
      <c r="A158" t="s">
        <v>30</v>
      </c>
      <c r="B158">
        <v>2017</v>
      </c>
      <c r="C158" t="s">
        <v>38</v>
      </c>
      <c r="D158">
        <v>133.1</v>
      </c>
      <c r="E158">
        <v>140.30000000000001</v>
      </c>
      <c r="F158">
        <v>126.8</v>
      </c>
      <c r="G158">
        <v>138.19999999999999</v>
      </c>
      <c r="H158">
        <v>120.8</v>
      </c>
      <c r="I158">
        <v>140.19999999999999</v>
      </c>
      <c r="J158">
        <v>123.8</v>
      </c>
      <c r="K158">
        <v>141.80000000000001</v>
      </c>
      <c r="L158">
        <v>118.6</v>
      </c>
      <c r="M158">
        <v>134</v>
      </c>
      <c r="N158">
        <v>130.30000000000001</v>
      </c>
      <c r="O158">
        <v>145.80000000000001</v>
      </c>
      <c r="P158">
        <v>133.80000000000001</v>
      </c>
      <c r="Q158">
        <v>145.5</v>
      </c>
      <c r="R158">
        <v>142.5</v>
      </c>
      <c r="S158">
        <v>137.30000000000001</v>
      </c>
      <c r="T158">
        <v>141.80000000000001</v>
      </c>
      <c r="U158" t="s">
        <v>32</v>
      </c>
      <c r="V158">
        <v>135</v>
      </c>
      <c r="W158">
        <v>134.9</v>
      </c>
      <c r="X158">
        <v>131.4</v>
      </c>
      <c r="Y158">
        <v>119.4</v>
      </c>
      <c r="Z158">
        <v>129.4</v>
      </c>
      <c r="AA158">
        <v>136.30000000000001</v>
      </c>
      <c r="AB158">
        <v>123.7</v>
      </c>
      <c r="AC158">
        <v>127.9</v>
      </c>
      <c r="AD158">
        <v>133.30000000000001</v>
      </c>
    </row>
    <row r="159" spans="1:30" x14ac:dyDescent="0.25">
      <c r="A159" t="s">
        <v>33</v>
      </c>
      <c r="B159">
        <v>2017</v>
      </c>
      <c r="C159" t="s">
        <v>38</v>
      </c>
      <c r="D159">
        <v>132.6</v>
      </c>
      <c r="E159">
        <v>144.1</v>
      </c>
      <c r="F159">
        <v>125.6</v>
      </c>
      <c r="G159">
        <v>136.80000000000001</v>
      </c>
      <c r="H159">
        <v>113.4</v>
      </c>
      <c r="I159">
        <v>135.19999999999999</v>
      </c>
      <c r="J159">
        <v>129.19999999999999</v>
      </c>
      <c r="K159">
        <v>131.5</v>
      </c>
      <c r="L159">
        <v>121</v>
      </c>
      <c r="M159">
        <v>139.9</v>
      </c>
      <c r="N159">
        <v>123.8</v>
      </c>
      <c r="O159">
        <v>142.9</v>
      </c>
      <c r="P159">
        <v>133.6</v>
      </c>
      <c r="Q159">
        <v>148.30000000000001</v>
      </c>
      <c r="R159">
        <v>131.5</v>
      </c>
      <c r="S159">
        <v>123.2</v>
      </c>
      <c r="T159">
        <v>130.19999999999999</v>
      </c>
      <c r="U159">
        <v>132.1</v>
      </c>
      <c r="V159">
        <v>120.1</v>
      </c>
      <c r="W159">
        <v>126.5</v>
      </c>
      <c r="X159">
        <v>123.6</v>
      </c>
      <c r="Y159">
        <v>114.3</v>
      </c>
      <c r="Z159">
        <v>122.8</v>
      </c>
      <c r="AA159">
        <v>133.80000000000001</v>
      </c>
      <c r="AB159">
        <v>122</v>
      </c>
      <c r="AC159">
        <v>122.6</v>
      </c>
      <c r="AD159">
        <v>129.30000000000001</v>
      </c>
    </row>
    <row r="160" spans="1:30" x14ac:dyDescent="0.25">
      <c r="A160" t="s">
        <v>34</v>
      </c>
      <c r="B160">
        <v>2017</v>
      </c>
      <c r="C160" t="s">
        <v>38</v>
      </c>
      <c r="D160">
        <v>132.9</v>
      </c>
      <c r="E160">
        <v>141.6</v>
      </c>
      <c r="F160">
        <v>126.3</v>
      </c>
      <c r="G160">
        <v>137.69999999999999</v>
      </c>
      <c r="H160">
        <v>118.1</v>
      </c>
      <c r="I160">
        <v>137.9</v>
      </c>
      <c r="J160">
        <v>125.6</v>
      </c>
      <c r="K160">
        <v>138.30000000000001</v>
      </c>
      <c r="L160">
        <v>119.4</v>
      </c>
      <c r="M160">
        <v>136</v>
      </c>
      <c r="N160">
        <v>127.6</v>
      </c>
      <c r="O160">
        <v>144.5</v>
      </c>
      <c r="P160">
        <v>133.69999999999999</v>
      </c>
      <c r="Q160">
        <v>146.19999999999999</v>
      </c>
      <c r="R160">
        <v>138.19999999999999</v>
      </c>
      <c r="S160">
        <v>131.4</v>
      </c>
      <c r="T160">
        <v>137.19999999999999</v>
      </c>
      <c r="U160">
        <v>132.1</v>
      </c>
      <c r="V160">
        <v>129.4</v>
      </c>
      <c r="W160">
        <v>130.9</v>
      </c>
      <c r="X160">
        <v>128.4</v>
      </c>
      <c r="Y160">
        <v>116.7</v>
      </c>
      <c r="Z160">
        <v>125.7</v>
      </c>
      <c r="AA160">
        <v>134.80000000000001</v>
      </c>
      <c r="AB160">
        <v>123</v>
      </c>
      <c r="AC160">
        <v>125.3</v>
      </c>
      <c r="AD160">
        <v>131.4</v>
      </c>
    </row>
    <row r="161" spans="1:30" x14ac:dyDescent="0.25">
      <c r="A161" t="s">
        <v>30</v>
      </c>
      <c r="B161">
        <v>2017</v>
      </c>
      <c r="C161" t="s">
        <v>39</v>
      </c>
      <c r="D161">
        <v>133.5</v>
      </c>
      <c r="E161">
        <v>143.69999999999999</v>
      </c>
      <c r="F161">
        <v>128</v>
      </c>
      <c r="G161">
        <v>138.6</v>
      </c>
      <c r="H161">
        <v>120.9</v>
      </c>
      <c r="I161">
        <v>140.9</v>
      </c>
      <c r="J161">
        <v>128.80000000000001</v>
      </c>
      <c r="K161">
        <v>140.19999999999999</v>
      </c>
      <c r="L161">
        <v>118.9</v>
      </c>
      <c r="M161">
        <v>133.5</v>
      </c>
      <c r="N161">
        <v>130.4</v>
      </c>
      <c r="O161">
        <v>146.5</v>
      </c>
      <c r="P161">
        <v>134.9</v>
      </c>
      <c r="Q161">
        <v>145.80000000000001</v>
      </c>
      <c r="R161">
        <v>143.1</v>
      </c>
      <c r="S161">
        <v>137.69999999999999</v>
      </c>
      <c r="T161">
        <v>142.30000000000001</v>
      </c>
      <c r="U161" t="s">
        <v>32</v>
      </c>
      <c r="V161">
        <v>134.80000000000001</v>
      </c>
      <c r="W161">
        <v>135.19999999999999</v>
      </c>
      <c r="X161">
        <v>131.30000000000001</v>
      </c>
      <c r="Y161">
        <v>119.4</v>
      </c>
      <c r="Z161">
        <v>129.80000000000001</v>
      </c>
      <c r="AA161">
        <v>136.9</v>
      </c>
      <c r="AB161">
        <v>124.1</v>
      </c>
      <c r="AC161">
        <v>128.1</v>
      </c>
      <c r="AD161">
        <v>133.9</v>
      </c>
    </row>
    <row r="162" spans="1:30" x14ac:dyDescent="0.25">
      <c r="A162" t="s">
        <v>33</v>
      </c>
      <c r="B162">
        <v>2017</v>
      </c>
      <c r="C162" t="s">
        <v>39</v>
      </c>
      <c r="D162">
        <v>132.9</v>
      </c>
      <c r="E162">
        <v>148.69999999999999</v>
      </c>
      <c r="F162">
        <v>128.30000000000001</v>
      </c>
      <c r="G162">
        <v>137.30000000000001</v>
      </c>
      <c r="H162">
        <v>113.5</v>
      </c>
      <c r="I162">
        <v>137.19999999999999</v>
      </c>
      <c r="J162">
        <v>142.19999999999999</v>
      </c>
      <c r="K162">
        <v>128.19999999999999</v>
      </c>
      <c r="L162">
        <v>120.9</v>
      </c>
      <c r="M162">
        <v>138.80000000000001</v>
      </c>
      <c r="N162">
        <v>124.2</v>
      </c>
      <c r="O162">
        <v>143.1</v>
      </c>
      <c r="P162">
        <v>135.69999999999999</v>
      </c>
      <c r="Q162">
        <v>148.6</v>
      </c>
      <c r="R162">
        <v>131.5</v>
      </c>
      <c r="S162">
        <v>123.2</v>
      </c>
      <c r="T162">
        <v>130.19999999999999</v>
      </c>
      <c r="U162">
        <v>131.4</v>
      </c>
      <c r="V162">
        <v>119</v>
      </c>
      <c r="W162">
        <v>126.8</v>
      </c>
      <c r="X162">
        <v>123.8</v>
      </c>
      <c r="Y162">
        <v>113.9</v>
      </c>
      <c r="Z162">
        <v>122.9</v>
      </c>
      <c r="AA162">
        <v>134.30000000000001</v>
      </c>
      <c r="AB162">
        <v>122.5</v>
      </c>
      <c r="AC162">
        <v>122.7</v>
      </c>
      <c r="AD162">
        <v>129.9</v>
      </c>
    </row>
    <row r="163" spans="1:30" x14ac:dyDescent="0.25">
      <c r="A163" t="s">
        <v>34</v>
      </c>
      <c r="B163">
        <v>2017</v>
      </c>
      <c r="C163" t="s">
        <v>39</v>
      </c>
      <c r="D163">
        <v>133.30000000000001</v>
      </c>
      <c r="E163">
        <v>145.5</v>
      </c>
      <c r="F163">
        <v>128.1</v>
      </c>
      <c r="G163">
        <v>138.1</v>
      </c>
      <c r="H163">
        <v>118.2</v>
      </c>
      <c r="I163">
        <v>139.19999999999999</v>
      </c>
      <c r="J163">
        <v>133.30000000000001</v>
      </c>
      <c r="K163">
        <v>136.19999999999999</v>
      </c>
      <c r="L163">
        <v>119.6</v>
      </c>
      <c r="M163">
        <v>135.30000000000001</v>
      </c>
      <c r="N163">
        <v>127.8</v>
      </c>
      <c r="O163">
        <v>144.9</v>
      </c>
      <c r="P163">
        <v>135.19999999999999</v>
      </c>
      <c r="Q163">
        <v>146.5</v>
      </c>
      <c r="R163">
        <v>138.5</v>
      </c>
      <c r="S163">
        <v>131.69999999999999</v>
      </c>
      <c r="T163">
        <v>137.5</v>
      </c>
      <c r="U163">
        <v>131.4</v>
      </c>
      <c r="V163">
        <v>128.80000000000001</v>
      </c>
      <c r="W163">
        <v>131.19999999999999</v>
      </c>
      <c r="X163">
        <v>128.5</v>
      </c>
      <c r="Y163">
        <v>116.5</v>
      </c>
      <c r="Z163">
        <v>125.9</v>
      </c>
      <c r="AA163">
        <v>135.4</v>
      </c>
      <c r="AB163">
        <v>123.4</v>
      </c>
      <c r="AC163">
        <v>125.5</v>
      </c>
      <c r="AD163">
        <v>132</v>
      </c>
    </row>
    <row r="164" spans="1:30" x14ac:dyDescent="0.25">
      <c r="A164" t="s">
        <v>30</v>
      </c>
      <c r="B164">
        <v>2017</v>
      </c>
      <c r="C164" t="s">
        <v>40</v>
      </c>
      <c r="D164">
        <v>134</v>
      </c>
      <c r="E164">
        <v>144.19999999999999</v>
      </c>
      <c r="F164">
        <v>129.80000000000001</v>
      </c>
      <c r="G164">
        <v>139</v>
      </c>
      <c r="H164">
        <v>120.9</v>
      </c>
      <c r="I164">
        <v>143.9</v>
      </c>
      <c r="J164">
        <v>151.5</v>
      </c>
      <c r="K164">
        <v>138.1</v>
      </c>
      <c r="L164">
        <v>120</v>
      </c>
      <c r="M164">
        <v>133.9</v>
      </c>
      <c r="N164">
        <v>131.4</v>
      </c>
      <c r="O164">
        <v>147.69999999999999</v>
      </c>
      <c r="P164">
        <v>138.5</v>
      </c>
      <c r="Q164">
        <v>147.4</v>
      </c>
      <c r="R164">
        <v>144.30000000000001</v>
      </c>
      <c r="S164">
        <v>138.1</v>
      </c>
      <c r="T164">
        <v>143.5</v>
      </c>
      <c r="U164" t="s">
        <v>32</v>
      </c>
      <c r="V164">
        <v>135.30000000000001</v>
      </c>
      <c r="W164">
        <v>136.1</v>
      </c>
      <c r="X164">
        <v>132.1</v>
      </c>
      <c r="Y164">
        <v>119.1</v>
      </c>
      <c r="Z164">
        <v>130.6</v>
      </c>
      <c r="AA164">
        <v>138.6</v>
      </c>
      <c r="AB164">
        <v>124.4</v>
      </c>
      <c r="AC164">
        <v>128.6</v>
      </c>
      <c r="AD164">
        <v>136.19999999999999</v>
      </c>
    </row>
    <row r="165" spans="1:30" x14ac:dyDescent="0.25">
      <c r="A165" t="s">
        <v>33</v>
      </c>
      <c r="B165">
        <v>2017</v>
      </c>
      <c r="C165" t="s">
        <v>40</v>
      </c>
      <c r="D165">
        <v>132.80000000000001</v>
      </c>
      <c r="E165">
        <v>148.4</v>
      </c>
      <c r="F165">
        <v>129.4</v>
      </c>
      <c r="G165">
        <v>137.69999999999999</v>
      </c>
      <c r="H165">
        <v>113.4</v>
      </c>
      <c r="I165">
        <v>139.4</v>
      </c>
      <c r="J165">
        <v>175.1</v>
      </c>
      <c r="K165">
        <v>124.7</v>
      </c>
      <c r="L165">
        <v>121.5</v>
      </c>
      <c r="M165">
        <v>137.80000000000001</v>
      </c>
      <c r="N165">
        <v>124.4</v>
      </c>
      <c r="O165">
        <v>143.69999999999999</v>
      </c>
      <c r="P165">
        <v>139.80000000000001</v>
      </c>
      <c r="Q165">
        <v>150.5</v>
      </c>
      <c r="R165">
        <v>131.6</v>
      </c>
      <c r="S165">
        <v>123.7</v>
      </c>
      <c r="T165">
        <v>130.4</v>
      </c>
      <c r="U165">
        <v>132.6</v>
      </c>
      <c r="V165">
        <v>119.7</v>
      </c>
      <c r="W165">
        <v>127.2</v>
      </c>
      <c r="X165">
        <v>125</v>
      </c>
      <c r="Y165">
        <v>113.2</v>
      </c>
      <c r="Z165">
        <v>123.5</v>
      </c>
      <c r="AA165">
        <v>135.5</v>
      </c>
      <c r="AB165">
        <v>122.4</v>
      </c>
      <c r="AC165">
        <v>123</v>
      </c>
      <c r="AD165">
        <v>131.80000000000001</v>
      </c>
    </row>
    <row r="166" spans="1:30" x14ac:dyDescent="0.25">
      <c r="A166" t="s">
        <v>34</v>
      </c>
      <c r="B166">
        <v>2017</v>
      </c>
      <c r="C166" t="s">
        <v>40</v>
      </c>
      <c r="D166">
        <v>133.6</v>
      </c>
      <c r="E166">
        <v>145.69999999999999</v>
      </c>
      <c r="F166">
        <v>129.6</v>
      </c>
      <c r="G166">
        <v>138.5</v>
      </c>
      <c r="H166">
        <v>118.1</v>
      </c>
      <c r="I166">
        <v>141.80000000000001</v>
      </c>
      <c r="J166">
        <v>159.5</v>
      </c>
      <c r="K166">
        <v>133.6</v>
      </c>
      <c r="L166">
        <v>120.5</v>
      </c>
      <c r="M166">
        <v>135.19999999999999</v>
      </c>
      <c r="N166">
        <v>128.5</v>
      </c>
      <c r="O166">
        <v>145.80000000000001</v>
      </c>
      <c r="P166">
        <v>139</v>
      </c>
      <c r="Q166">
        <v>148.19999999999999</v>
      </c>
      <c r="R166">
        <v>139.30000000000001</v>
      </c>
      <c r="S166">
        <v>132.1</v>
      </c>
      <c r="T166">
        <v>138.30000000000001</v>
      </c>
      <c r="U166">
        <v>132.6</v>
      </c>
      <c r="V166">
        <v>129.4</v>
      </c>
      <c r="W166">
        <v>131.9</v>
      </c>
      <c r="X166">
        <v>129.4</v>
      </c>
      <c r="Y166">
        <v>116</v>
      </c>
      <c r="Z166">
        <v>126.6</v>
      </c>
      <c r="AA166">
        <v>136.80000000000001</v>
      </c>
      <c r="AB166">
        <v>123.6</v>
      </c>
      <c r="AC166">
        <v>125.9</v>
      </c>
      <c r="AD166">
        <v>134.19999999999999</v>
      </c>
    </row>
    <row r="167" spans="1:30" x14ac:dyDescent="0.25">
      <c r="A167" t="s">
        <v>30</v>
      </c>
      <c r="B167">
        <v>2017</v>
      </c>
      <c r="C167" t="s">
        <v>41</v>
      </c>
      <c r="D167">
        <v>134.80000000000001</v>
      </c>
      <c r="E167">
        <v>143.1</v>
      </c>
      <c r="F167">
        <v>130</v>
      </c>
      <c r="G167">
        <v>139.4</v>
      </c>
      <c r="H167">
        <v>120.5</v>
      </c>
      <c r="I167">
        <v>148</v>
      </c>
      <c r="J167">
        <v>162.9</v>
      </c>
      <c r="K167">
        <v>137.4</v>
      </c>
      <c r="L167">
        <v>120.8</v>
      </c>
      <c r="M167">
        <v>134.69999999999999</v>
      </c>
      <c r="N167">
        <v>131.6</v>
      </c>
      <c r="O167">
        <v>148.69999999999999</v>
      </c>
      <c r="P167">
        <v>140.6</v>
      </c>
      <c r="Q167">
        <v>149</v>
      </c>
      <c r="R167">
        <v>145.30000000000001</v>
      </c>
      <c r="S167">
        <v>139.19999999999999</v>
      </c>
      <c r="T167">
        <v>144.5</v>
      </c>
      <c r="U167" t="s">
        <v>32</v>
      </c>
      <c r="V167">
        <v>136.4</v>
      </c>
      <c r="W167">
        <v>137.30000000000001</v>
      </c>
      <c r="X167">
        <v>133</v>
      </c>
      <c r="Y167">
        <v>120.3</v>
      </c>
      <c r="Z167">
        <v>131.5</v>
      </c>
      <c r="AA167">
        <v>140.19999999999999</v>
      </c>
      <c r="AB167">
        <v>125.4</v>
      </c>
      <c r="AC167">
        <v>129.69999999999999</v>
      </c>
      <c r="AD167">
        <v>137.80000000000001</v>
      </c>
    </row>
    <row r="168" spans="1:30" x14ac:dyDescent="0.25">
      <c r="A168" t="s">
        <v>33</v>
      </c>
      <c r="B168">
        <v>2017</v>
      </c>
      <c r="C168" t="s">
        <v>41</v>
      </c>
      <c r="D168">
        <v>133.19999999999999</v>
      </c>
      <c r="E168">
        <v>143.9</v>
      </c>
      <c r="F168">
        <v>128.30000000000001</v>
      </c>
      <c r="G168">
        <v>138.30000000000001</v>
      </c>
      <c r="H168">
        <v>114.1</v>
      </c>
      <c r="I168">
        <v>142.69999999999999</v>
      </c>
      <c r="J168">
        <v>179.8</v>
      </c>
      <c r="K168">
        <v>123.5</v>
      </c>
      <c r="L168">
        <v>122.1</v>
      </c>
      <c r="M168">
        <v>137.5</v>
      </c>
      <c r="N168">
        <v>124.6</v>
      </c>
      <c r="O168">
        <v>144.5</v>
      </c>
      <c r="P168">
        <v>140.5</v>
      </c>
      <c r="Q168">
        <v>152.1</v>
      </c>
      <c r="R168">
        <v>132.69999999999999</v>
      </c>
      <c r="S168">
        <v>124.3</v>
      </c>
      <c r="T168">
        <v>131.4</v>
      </c>
      <c r="U168">
        <v>134.4</v>
      </c>
      <c r="V168">
        <v>118.9</v>
      </c>
      <c r="W168">
        <v>127.7</v>
      </c>
      <c r="X168">
        <v>125.7</v>
      </c>
      <c r="Y168">
        <v>114.6</v>
      </c>
      <c r="Z168">
        <v>124.1</v>
      </c>
      <c r="AA168">
        <v>135.69999999999999</v>
      </c>
      <c r="AB168">
        <v>123.3</v>
      </c>
      <c r="AC168">
        <v>123.8</v>
      </c>
      <c r="AD168">
        <v>132.69999999999999</v>
      </c>
    </row>
    <row r="169" spans="1:30" x14ac:dyDescent="0.25">
      <c r="A169" t="s">
        <v>34</v>
      </c>
      <c r="B169">
        <v>2017</v>
      </c>
      <c r="C169" t="s">
        <v>41</v>
      </c>
      <c r="D169">
        <v>134.30000000000001</v>
      </c>
      <c r="E169">
        <v>143.4</v>
      </c>
      <c r="F169">
        <v>129.30000000000001</v>
      </c>
      <c r="G169">
        <v>139</v>
      </c>
      <c r="H169">
        <v>118.1</v>
      </c>
      <c r="I169">
        <v>145.5</v>
      </c>
      <c r="J169">
        <v>168.6</v>
      </c>
      <c r="K169">
        <v>132.69999999999999</v>
      </c>
      <c r="L169">
        <v>121.2</v>
      </c>
      <c r="M169">
        <v>135.6</v>
      </c>
      <c r="N169">
        <v>128.69999999999999</v>
      </c>
      <c r="O169">
        <v>146.80000000000001</v>
      </c>
      <c r="P169">
        <v>140.6</v>
      </c>
      <c r="Q169">
        <v>149.80000000000001</v>
      </c>
      <c r="R169">
        <v>140.30000000000001</v>
      </c>
      <c r="S169">
        <v>133</v>
      </c>
      <c r="T169">
        <v>139.30000000000001</v>
      </c>
      <c r="U169">
        <v>134.4</v>
      </c>
      <c r="V169">
        <v>129.80000000000001</v>
      </c>
      <c r="W169">
        <v>132.80000000000001</v>
      </c>
      <c r="X169">
        <v>130.19999999999999</v>
      </c>
      <c r="Y169">
        <v>117.3</v>
      </c>
      <c r="Z169">
        <v>127.3</v>
      </c>
      <c r="AA169">
        <v>137.6</v>
      </c>
      <c r="AB169">
        <v>124.5</v>
      </c>
      <c r="AC169">
        <v>126.8</v>
      </c>
      <c r="AD169">
        <v>135.4</v>
      </c>
    </row>
    <row r="170" spans="1:30" x14ac:dyDescent="0.25">
      <c r="A170" t="s">
        <v>30</v>
      </c>
      <c r="B170">
        <v>2017</v>
      </c>
      <c r="C170" t="s">
        <v>42</v>
      </c>
      <c r="D170">
        <v>135.19999999999999</v>
      </c>
      <c r="E170">
        <v>142</v>
      </c>
      <c r="F170">
        <v>130.5</v>
      </c>
      <c r="G170">
        <v>140.19999999999999</v>
      </c>
      <c r="H170">
        <v>120.7</v>
      </c>
      <c r="I170">
        <v>147.80000000000001</v>
      </c>
      <c r="J170">
        <v>154.5</v>
      </c>
      <c r="K170">
        <v>137.1</v>
      </c>
      <c r="L170">
        <v>121</v>
      </c>
      <c r="M170">
        <v>134.69999999999999</v>
      </c>
      <c r="N170">
        <v>131.69999999999999</v>
      </c>
      <c r="O170">
        <v>149.30000000000001</v>
      </c>
      <c r="P170">
        <v>139.6</v>
      </c>
      <c r="Q170">
        <v>149.80000000000001</v>
      </c>
      <c r="R170">
        <v>146.1</v>
      </c>
      <c r="S170">
        <v>139.69999999999999</v>
      </c>
      <c r="T170">
        <v>145.19999999999999</v>
      </c>
      <c r="U170" t="s">
        <v>32</v>
      </c>
      <c r="V170">
        <v>137.4</v>
      </c>
      <c r="W170">
        <v>137.9</v>
      </c>
      <c r="X170">
        <v>133.4</v>
      </c>
      <c r="Y170">
        <v>121.2</v>
      </c>
      <c r="Z170">
        <v>132.30000000000001</v>
      </c>
      <c r="AA170">
        <v>139.6</v>
      </c>
      <c r="AB170">
        <v>126.7</v>
      </c>
      <c r="AC170">
        <v>130.30000000000001</v>
      </c>
      <c r="AD170">
        <v>137.6</v>
      </c>
    </row>
    <row r="171" spans="1:30" x14ac:dyDescent="0.25">
      <c r="A171" t="s">
        <v>33</v>
      </c>
      <c r="B171">
        <v>2017</v>
      </c>
      <c r="C171" t="s">
        <v>42</v>
      </c>
      <c r="D171">
        <v>133.6</v>
      </c>
      <c r="E171">
        <v>143</v>
      </c>
      <c r="F171">
        <v>129.69999999999999</v>
      </c>
      <c r="G171">
        <v>138.69999999999999</v>
      </c>
      <c r="H171">
        <v>114.5</v>
      </c>
      <c r="I171">
        <v>137.5</v>
      </c>
      <c r="J171">
        <v>160.69999999999999</v>
      </c>
      <c r="K171">
        <v>124.5</v>
      </c>
      <c r="L171">
        <v>122.4</v>
      </c>
      <c r="M171">
        <v>137.30000000000001</v>
      </c>
      <c r="N171">
        <v>124.8</v>
      </c>
      <c r="O171">
        <v>145</v>
      </c>
      <c r="P171">
        <v>138</v>
      </c>
      <c r="Q171">
        <v>153.6</v>
      </c>
      <c r="R171">
        <v>133.30000000000001</v>
      </c>
      <c r="S171">
        <v>124.6</v>
      </c>
      <c r="T171">
        <v>132</v>
      </c>
      <c r="U171">
        <v>135.69999999999999</v>
      </c>
      <c r="V171">
        <v>120.6</v>
      </c>
      <c r="W171">
        <v>128.1</v>
      </c>
      <c r="X171">
        <v>126.1</v>
      </c>
      <c r="Y171">
        <v>115.7</v>
      </c>
      <c r="Z171">
        <v>124.5</v>
      </c>
      <c r="AA171">
        <v>135.9</v>
      </c>
      <c r="AB171">
        <v>124.4</v>
      </c>
      <c r="AC171">
        <v>124.5</v>
      </c>
      <c r="AD171">
        <v>132.4</v>
      </c>
    </row>
    <row r="172" spans="1:30" x14ac:dyDescent="0.25">
      <c r="A172" t="s">
        <v>34</v>
      </c>
      <c r="B172">
        <v>2017</v>
      </c>
      <c r="C172" t="s">
        <v>42</v>
      </c>
      <c r="D172">
        <v>134.69999999999999</v>
      </c>
      <c r="E172">
        <v>142.4</v>
      </c>
      <c r="F172">
        <v>130.19999999999999</v>
      </c>
      <c r="G172">
        <v>139.6</v>
      </c>
      <c r="H172">
        <v>118.4</v>
      </c>
      <c r="I172">
        <v>143</v>
      </c>
      <c r="J172">
        <v>156.6</v>
      </c>
      <c r="K172">
        <v>132.9</v>
      </c>
      <c r="L172">
        <v>121.5</v>
      </c>
      <c r="M172">
        <v>135.6</v>
      </c>
      <c r="N172">
        <v>128.80000000000001</v>
      </c>
      <c r="O172">
        <v>147.30000000000001</v>
      </c>
      <c r="P172">
        <v>139</v>
      </c>
      <c r="Q172">
        <v>150.80000000000001</v>
      </c>
      <c r="R172">
        <v>141.1</v>
      </c>
      <c r="S172">
        <v>133.4</v>
      </c>
      <c r="T172">
        <v>140</v>
      </c>
      <c r="U172">
        <v>135.69999999999999</v>
      </c>
      <c r="V172">
        <v>131</v>
      </c>
      <c r="W172">
        <v>133.30000000000001</v>
      </c>
      <c r="X172">
        <v>130.6</v>
      </c>
      <c r="Y172">
        <v>118.3</v>
      </c>
      <c r="Z172">
        <v>127.9</v>
      </c>
      <c r="AA172">
        <v>137.4</v>
      </c>
      <c r="AB172">
        <v>125.7</v>
      </c>
      <c r="AC172">
        <v>127.5</v>
      </c>
      <c r="AD172">
        <v>135.19999999999999</v>
      </c>
    </row>
    <row r="173" spans="1:30" x14ac:dyDescent="0.25">
      <c r="A173" t="s">
        <v>30</v>
      </c>
      <c r="B173">
        <v>2017</v>
      </c>
      <c r="C173" t="s">
        <v>43</v>
      </c>
      <c r="D173">
        <v>135.9</v>
      </c>
      <c r="E173">
        <v>141.9</v>
      </c>
      <c r="F173">
        <v>131</v>
      </c>
      <c r="G173">
        <v>141.5</v>
      </c>
      <c r="H173">
        <v>121.4</v>
      </c>
      <c r="I173">
        <v>146.69999999999999</v>
      </c>
      <c r="J173">
        <v>157.1</v>
      </c>
      <c r="K173">
        <v>136.4</v>
      </c>
      <c r="L173">
        <v>121.4</v>
      </c>
      <c r="M173">
        <v>135.6</v>
      </c>
      <c r="N173">
        <v>131.30000000000001</v>
      </c>
      <c r="O173">
        <v>150.30000000000001</v>
      </c>
      <c r="P173">
        <v>140.4</v>
      </c>
      <c r="Q173">
        <v>150.5</v>
      </c>
      <c r="R173">
        <v>147.19999999999999</v>
      </c>
      <c r="S173">
        <v>140.6</v>
      </c>
      <c r="T173">
        <v>146.19999999999999</v>
      </c>
      <c r="U173" t="s">
        <v>32</v>
      </c>
      <c r="V173">
        <v>138.1</v>
      </c>
      <c r="W173">
        <v>138.4</v>
      </c>
      <c r="X173">
        <v>134.19999999999999</v>
      </c>
      <c r="Y173">
        <v>121</v>
      </c>
      <c r="Z173">
        <v>133</v>
      </c>
      <c r="AA173">
        <v>140.1</v>
      </c>
      <c r="AB173">
        <v>127.4</v>
      </c>
      <c r="AC173">
        <v>130.69999999999999</v>
      </c>
      <c r="AD173">
        <v>138.30000000000001</v>
      </c>
    </row>
    <row r="174" spans="1:30" x14ac:dyDescent="0.25">
      <c r="A174" t="s">
        <v>33</v>
      </c>
      <c r="B174">
        <v>2017</v>
      </c>
      <c r="C174" t="s">
        <v>43</v>
      </c>
      <c r="D174">
        <v>133.9</v>
      </c>
      <c r="E174">
        <v>142.80000000000001</v>
      </c>
      <c r="F174">
        <v>131.4</v>
      </c>
      <c r="G174">
        <v>139.1</v>
      </c>
      <c r="H174">
        <v>114.9</v>
      </c>
      <c r="I174">
        <v>135.6</v>
      </c>
      <c r="J174">
        <v>173.2</v>
      </c>
      <c r="K174">
        <v>124.1</v>
      </c>
      <c r="L174">
        <v>122.6</v>
      </c>
      <c r="M174">
        <v>137.80000000000001</v>
      </c>
      <c r="N174">
        <v>125.1</v>
      </c>
      <c r="O174">
        <v>145.5</v>
      </c>
      <c r="P174">
        <v>139.69999999999999</v>
      </c>
      <c r="Q174">
        <v>154.6</v>
      </c>
      <c r="R174">
        <v>134</v>
      </c>
      <c r="S174">
        <v>124.9</v>
      </c>
      <c r="T174">
        <v>132.6</v>
      </c>
      <c r="U174">
        <v>137.30000000000001</v>
      </c>
      <c r="V174">
        <v>122.6</v>
      </c>
      <c r="W174">
        <v>128.30000000000001</v>
      </c>
      <c r="X174">
        <v>126.6</v>
      </c>
      <c r="Y174">
        <v>115</v>
      </c>
      <c r="Z174">
        <v>124.8</v>
      </c>
      <c r="AA174">
        <v>136.30000000000001</v>
      </c>
      <c r="AB174">
        <v>124.6</v>
      </c>
      <c r="AC174">
        <v>124.5</v>
      </c>
      <c r="AD174">
        <v>133.5</v>
      </c>
    </row>
    <row r="175" spans="1:30" x14ac:dyDescent="0.25">
      <c r="A175" t="s">
        <v>34</v>
      </c>
      <c r="B175">
        <v>2017</v>
      </c>
      <c r="C175" t="s">
        <v>43</v>
      </c>
      <c r="D175">
        <v>135.30000000000001</v>
      </c>
      <c r="E175">
        <v>142.19999999999999</v>
      </c>
      <c r="F175">
        <v>131.19999999999999</v>
      </c>
      <c r="G175">
        <v>140.6</v>
      </c>
      <c r="H175">
        <v>119</v>
      </c>
      <c r="I175">
        <v>141.5</v>
      </c>
      <c r="J175">
        <v>162.6</v>
      </c>
      <c r="K175">
        <v>132.30000000000001</v>
      </c>
      <c r="L175">
        <v>121.8</v>
      </c>
      <c r="M175">
        <v>136.30000000000001</v>
      </c>
      <c r="N175">
        <v>128.69999999999999</v>
      </c>
      <c r="O175">
        <v>148.1</v>
      </c>
      <c r="P175">
        <v>140.1</v>
      </c>
      <c r="Q175">
        <v>151.6</v>
      </c>
      <c r="R175">
        <v>142</v>
      </c>
      <c r="S175">
        <v>134.1</v>
      </c>
      <c r="T175">
        <v>140.80000000000001</v>
      </c>
      <c r="U175">
        <v>137.30000000000001</v>
      </c>
      <c r="V175">
        <v>132.19999999999999</v>
      </c>
      <c r="W175">
        <v>133.6</v>
      </c>
      <c r="X175">
        <v>131.30000000000001</v>
      </c>
      <c r="Y175">
        <v>117.8</v>
      </c>
      <c r="Z175">
        <v>128.4</v>
      </c>
      <c r="AA175">
        <v>137.9</v>
      </c>
      <c r="AB175">
        <v>126.2</v>
      </c>
      <c r="AC175">
        <v>127.7</v>
      </c>
      <c r="AD175">
        <v>136.1</v>
      </c>
    </row>
    <row r="176" spans="1:30" x14ac:dyDescent="0.25">
      <c r="A176" t="s">
        <v>30</v>
      </c>
      <c r="B176">
        <v>2017</v>
      </c>
      <c r="C176" t="s">
        <v>45</v>
      </c>
      <c r="D176">
        <v>136.30000000000001</v>
      </c>
      <c r="E176">
        <v>142.5</v>
      </c>
      <c r="F176">
        <v>140.5</v>
      </c>
      <c r="G176">
        <v>141.5</v>
      </c>
      <c r="H176">
        <v>121.6</v>
      </c>
      <c r="I176">
        <v>147.30000000000001</v>
      </c>
      <c r="J176">
        <v>168</v>
      </c>
      <c r="K176">
        <v>135.80000000000001</v>
      </c>
      <c r="L176">
        <v>122.5</v>
      </c>
      <c r="M176">
        <v>136</v>
      </c>
      <c r="N176">
        <v>131.9</v>
      </c>
      <c r="O176">
        <v>151.4</v>
      </c>
      <c r="P176">
        <v>142.4</v>
      </c>
      <c r="Q176">
        <v>152.1</v>
      </c>
      <c r="R176">
        <v>148.19999999999999</v>
      </c>
      <c r="S176">
        <v>141.5</v>
      </c>
      <c r="T176">
        <v>147.30000000000001</v>
      </c>
      <c r="U176" t="s">
        <v>32</v>
      </c>
      <c r="V176">
        <v>141.1</v>
      </c>
      <c r="W176">
        <v>139.4</v>
      </c>
      <c r="X176">
        <v>135.80000000000001</v>
      </c>
      <c r="Y176">
        <v>121.6</v>
      </c>
      <c r="Z176">
        <v>133.69999999999999</v>
      </c>
      <c r="AA176">
        <v>141.5</v>
      </c>
      <c r="AB176">
        <v>128.1</v>
      </c>
      <c r="AC176">
        <v>131.69999999999999</v>
      </c>
      <c r="AD176">
        <v>140</v>
      </c>
    </row>
    <row r="177" spans="1:30" x14ac:dyDescent="0.25">
      <c r="A177" t="s">
        <v>33</v>
      </c>
      <c r="B177">
        <v>2017</v>
      </c>
      <c r="C177" t="s">
        <v>45</v>
      </c>
      <c r="D177">
        <v>134.30000000000001</v>
      </c>
      <c r="E177">
        <v>142.1</v>
      </c>
      <c r="F177">
        <v>146.69999999999999</v>
      </c>
      <c r="G177">
        <v>139.5</v>
      </c>
      <c r="H177">
        <v>115.2</v>
      </c>
      <c r="I177">
        <v>136.4</v>
      </c>
      <c r="J177">
        <v>185.2</v>
      </c>
      <c r="K177">
        <v>122.2</v>
      </c>
      <c r="L177">
        <v>123.9</v>
      </c>
      <c r="M177">
        <v>138.30000000000001</v>
      </c>
      <c r="N177">
        <v>125.4</v>
      </c>
      <c r="O177">
        <v>146</v>
      </c>
      <c r="P177">
        <v>141.5</v>
      </c>
      <c r="Q177">
        <v>156.19999999999999</v>
      </c>
      <c r="R177">
        <v>135</v>
      </c>
      <c r="S177">
        <v>125.4</v>
      </c>
      <c r="T177">
        <v>133.5</v>
      </c>
      <c r="U177">
        <v>138.6</v>
      </c>
      <c r="V177">
        <v>125.7</v>
      </c>
      <c r="W177">
        <v>128.80000000000001</v>
      </c>
      <c r="X177">
        <v>127.4</v>
      </c>
      <c r="Y177">
        <v>115.3</v>
      </c>
      <c r="Z177">
        <v>125.1</v>
      </c>
      <c r="AA177">
        <v>136.6</v>
      </c>
      <c r="AB177">
        <v>124.9</v>
      </c>
      <c r="AC177">
        <v>124.9</v>
      </c>
      <c r="AD177">
        <v>134.80000000000001</v>
      </c>
    </row>
    <row r="178" spans="1:30" x14ac:dyDescent="0.25">
      <c r="A178" t="s">
        <v>34</v>
      </c>
      <c r="B178">
        <v>2017</v>
      </c>
      <c r="C178" t="s">
        <v>45</v>
      </c>
      <c r="D178">
        <v>135.69999999999999</v>
      </c>
      <c r="E178">
        <v>142.4</v>
      </c>
      <c r="F178">
        <v>142.9</v>
      </c>
      <c r="G178">
        <v>140.80000000000001</v>
      </c>
      <c r="H178">
        <v>119.2</v>
      </c>
      <c r="I178">
        <v>142.19999999999999</v>
      </c>
      <c r="J178">
        <v>173.8</v>
      </c>
      <c r="K178">
        <v>131.19999999999999</v>
      </c>
      <c r="L178">
        <v>123</v>
      </c>
      <c r="M178">
        <v>136.80000000000001</v>
      </c>
      <c r="N178">
        <v>129.19999999999999</v>
      </c>
      <c r="O178">
        <v>148.9</v>
      </c>
      <c r="P178">
        <v>142.1</v>
      </c>
      <c r="Q178">
        <v>153.19999999999999</v>
      </c>
      <c r="R178">
        <v>143</v>
      </c>
      <c r="S178">
        <v>134.80000000000001</v>
      </c>
      <c r="T178">
        <v>141.80000000000001</v>
      </c>
      <c r="U178">
        <v>138.6</v>
      </c>
      <c r="V178">
        <v>135.30000000000001</v>
      </c>
      <c r="W178">
        <v>134.4</v>
      </c>
      <c r="X178">
        <v>132.6</v>
      </c>
      <c r="Y178">
        <v>118.3</v>
      </c>
      <c r="Z178">
        <v>128.9</v>
      </c>
      <c r="AA178">
        <v>138.6</v>
      </c>
      <c r="AB178">
        <v>126.8</v>
      </c>
      <c r="AC178">
        <v>128.4</v>
      </c>
      <c r="AD178">
        <v>137.6</v>
      </c>
    </row>
    <row r="179" spans="1:30" x14ac:dyDescent="0.25">
      <c r="A179" t="s">
        <v>30</v>
      </c>
      <c r="B179">
        <v>2017</v>
      </c>
      <c r="C179" t="s">
        <v>46</v>
      </c>
      <c r="D179">
        <v>136.4</v>
      </c>
      <c r="E179">
        <v>143.69999999999999</v>
      </c>
      <c r="F179">
        <v>144.80000000000001</v>
      </c>
      <c r="G179">
        <v>141.9</v>
      </c>
      <c r="H179">
        <v>123.1</v>
      </c>
      <c r="I179">
        <v>147.19999999999999</v>
      </c>
      <c r="J179">
        <v>161</v>
      </c>
      <c r="K179">
        <v>133.80000000000001</v>
      </c>
      <c r="L179">
        <v>121.9</v>
      </c>
      <c r="M179">
        <v>135.80000000000001</v>
      </c>
      <c r="N179">
        <v>131.1</v>
      </c>
      <c r="O179">
        <v>151.4</v>
      </c>
      <c r="P179">
        <v>141.5</v>
      </c>
      <c r="Q179">
        <v>153.19999999999999</v>
      </c>
      <c r="R179">
        <v>148</v>
      </c>
      <c r="S179">
        <v>141.9</v>
      </c>
      <c r="T179">
        <v>147.19999999999999</v>
      </c>
      <c r="U179" t="s">
        <v>32</v>
      </c>
      <c r="V179">
        <v>142.6</v>
      </c>
      <c r="W179">
        <v>139.5</v>
      </c>
      <c r="X179">
        <v>136.1</v>
      </c>
      <c r="Y179">
        <v>122</v>
      </c>
      <c r="Z179">
        <v>133.4</v>
      </c>
      <c r="AA179">
        <v>141.1</v>
      </c>
      <c r="AB179">
        <v>127.8</v>
      </c>
      <c r="AC179">
        <v>131.9</v>
      </c>
      <c r="AD179">
        <v>139.80000000000001</v>
      </c>
    </row>
    <row r="180" spans="1:30" x14ac:dyDescent="0.25">
      <c r="A180" t="s">
        <v>33</v>
      </c>
      <c r="B180">
        <v>2017</v>
      </c>
      <c r="C180" t="s">
        <v>46</v>
      </c>
      <c r="D180">
        <v>134.4</v>
      </c>
      <c r="E180">
        <v>142.6</v>
      </c>
      <c r="F180">
        <v>145.9</v>
      </c>
      <c r="G180">
        <v>139.5</v>
      </c>
      <c r="H180">
        <v>115.9</v>
      </c>
      <c r="I180">
        <v>135</v>
      </c>
      <c r="J180">
        <v>163.19999999999999</v>
      </c>
      <c r="K180">
        <v>119.8</v>
      </c>
      <c r="L180">
        <v>120.7</v>
      </c>
      <c r="M180">
        <v>139.69999999999999</v>
      </c>
      <c r="N180">
        <v>125.7</v>
      </c>
      <c r="O180">
        <v>146.30000000000001</v>
      </c>
      <c r="P180">
        <v>138.80000000000001</v>
      </c>
      <c r="Q180">
        <v>157</v>
      </c>
      <c r="R180">
        <v>135.6</v>
      </c>
      <c r="S180">
        <v>125.6</v>
      </c>
      <c r="T180">
        <v>134</v>
      </c>
      <c r="U180">
        <v>139.1</v>
      </c>
      <c r="V180">
        <v>126.8</v>
      </c>
      <c r="W180">
        <v>129.30000000000001</v>
      </c>
      <c r="X180">
        <v>128.19999999999999</v>
      </c>
      <c r="Y180">
        <v>115.3</v>
      </c>
      <c r="Z180">
        <v>125.6</v>
      </c>
      <c r="AA180">
        <v>136.69999999999999</v>
      </c>
      <c r="AB180">
        <v>124.6</v>
      </c>
      <c r="AC180">
        <v>125.1</v>
      </c>
      <c r="AD180">
        <v>134.1</v>
      </c>
    </row>
    <row r="181" spans="1:30" x14ac:dyDescent="0.25">
      <c r="A181" t="s">
        <v>34</v>
      </c>
      <c r="B181">
        <v>2017</v>
      </c>
      <c r="C181" t="s">
        <v>46</v>
      </c>
      <c r="D181">
        <v>135.80000000000001</v>
      </c>
      <c r="E181">
        <v>143.30000000000001</v>
      </c>
      <c r="F181">
        <v>145.19999999999999</v>
      </c>
      <c r="G181">
        <v>141</v>
      </c>
      <c r="H181">
        <v>120.5</v>
      </c>
      <c r="I181">
        <v>141.5</v>
      </c>
      <c r="J181">
        <v>161.69999999999999</v>
      </c>
      <c r="K181">
        <v>129.1</v>
      </c>
      <c r="L181">
        <v>121.5</v>
      </c>
      <c r="M181">
        <v>137.1</v>
      </c>
      <c r="N181">
        <v>128.80000000000001</v>
      </c>
      <c r="O181">
        <v>149</v>
      </c>
      <c r="P181">
        <v>140.5</v>
      </c>
      <c r="Q181">
        <v>154.19999999999999</v>
      </c>
      <c r="R181">
        <v>143.1</v>
      </c>
      <c r="S181">
        <v>135.1</v>
      </c>
      <c r="T181">
        <v>142</v>
      </c>
      <c r="U181">
        <v>139.1</v>
      </c>
      <c r="V181">
        <v>136.6</v>
      </c>
      <c r="W181">
        <v>134.69999999999999</v>
      </c>
      <c r="X181">
        <v>133.1</v>
      </c>
      <c r="Y181">
        <v>118.5</v>
      </c>
      <c r="Z181">
        <v>129</v>
      </c>
      <c r="AA181">
        <v>138.5</v>
      </c>
      <c r="AB181">
        <v>126.5</v>
      </c>
      <c r="AC181">
        <v>128.6</v>
      </c>
      <c r="AD181">
        <v>137.19999999999999</v>
      </c>
    </row>
    <row r="182" spans="1:30" x14ac:dyDescent="0.25">
      <c r="A182" t="s">
        <v>30</v>
      </c>
      <c r="B182">
        <v>2018</v>
      </c>
      <c r="C182" t="s">
        <v>31</v>
      </c>
      <c r="D182">
        <v>136.6</v>
      </c>
      <c r="E182">
        <v>144.4</v>
      </c>
      <c r="F182">
        <v>143.80000000000001</v>
      </c>
      <c r="G182">
        <v>142</v>
      </c>
      <c r="H182">
        <v>123.2</v>
      </c>
      <c r="I182">
        <v>147.9</v>
      </c>
      <c r="J182">
        <v>152.1</v>
      </c>
      <c r="K182">
        <v>131.80000000000001</v>
      </c>
      <c r="L182">
        <v>119.5</v>
      </c>
      <c r="M182">
        <v>136</v>
      </c>
      <c r="N182">
        <v>131.19999999999999</v>
      </c>
      <c r="O182">
        <v>151.80000000000001</v>
      </c>
      <c r="P182">
        <v>140.4</v>
      </c>
      <c r="Q182">
        <v>153.6</v>
      </c>
      <c r="R182">
        <v>148.30000000000001</v>
      </c>
      <c r="S182">
        <v>142.30000000000001</v>
      </c>
      <c r="T182">
        <v>147.5</v>
      </c>
      <c r="U182" t="s">
        <v>32</v>
      </c>
      <c r="V182">
        <v>142.30000000000001</v>
      </c>
      <c r="W182">
        <v>139.80000000000001</v>
      </c>
      <c r="X182">
        <v>136</v>
      </c>
      <c r="Y182">
        <v>122.7</v>
      </c>
      <c r="Z182">
        <v>134.30000000000001</v>
      </c>
      <c r="AA182">
        <v>141.6</v>
      </c>
      <c r="AB182">
        <v>128.6</v>
      </c>
      <c r="AC182">
        <v>132.30000000000001</v>
      </c>
      <c r="AD182">
        <v>139.30000000000001</v>
      </c>
    </row>
    <row r="183" spans="1:30" x14ac:dyDescent="0.25">
      <c r="A183" t="s">
        <v>33</v>
      </c>
      <c r="B183">
        <v>2018</v>
      </c>
      <c r="C183" t="s">
        <v>31</v>
      </c>
      <c r="D183">
        <v>134.6</v>
      </c>
      <c r="E183">
        <v>143.69999999999999</v>
      </c>
      <c r="F183">
        <v>143.6</v>
      </c>
      <c r="G183">
        <v>139.6</v>
      </c>
      <c r="H183">
        <v>116.4</v>
      </c>
      <c r="I183">
        <v>133.80000000000001</v>
      </c>
      <c r="J183">
        <v>150.5</v>
      </c>
      <c r="K183">
        <v>118.4</v>
      </c>
      <c r="L183">
        <v>117.3</v>
      </c>
      <c r="M183">
        <v>140.5</v>
      </c>
      <c r="N183">
        <v>125.9</v>
      </c>
      <c r="O183">
        <v>146.80000000000001</v>
      </c>
      <c r="P183">
        <v>137.19999999999999</v>
      </c>
      <c r="Q183">
        <v>157.69999999999999</v>
      </c>
      <c r="R183">
        <v>136</v>
      </c>
      <c r="S183">
        <v>125.9</v>
      </c>
      <c r="T183">
        <v>134.4</v>
      </c>
      <c r="U183">
        <v>140.4</v>
      </c>
      <c r="V183">
        <v>127.3</v>
      </c>
      <c r="W183">
        <v>129.5</v>
      </c>
      <c r="X183">
        <v>129</v>
      </c>
      <c r="Y183">
        <v>116.3</v>
      </c>
      <c r="Z183">
        <v>126.2</v>
      </c>
      <c r="AA183">
        <v>137.1</v>
      </c>
      <c r="AB183">
        <v>125.5</v>
      </c>
      <c r="AC183">
        <v>125.8</v>
      </c>
      <c r="AD183">
        <v>134.1</v>
      </c>
    </row>
    <row r="184" spans="1:30" x14ac:dyDescent="0.25">
      <c r="A184" t="s">
        <v>34</v>
      </c>
      <c r="B184">
        <v>2018</v>
      </c>
      <c r="C184" t="s">
        <v>31</v>
      </c>
      <c r="D184">
        <v>136</v>
      </c>
      <c r="E184">
        <v>144.19999999999999</v>
      </c>
      <c r="F184">
        <v>143.69999999999999</v>
      </c>
      <c r="G184">
        <v>141.1</v>
      </c>
      <c r="H184">
        <v>120.7</v>
      </c>
      <c r="I184">
        <v>141.30000000000001</v>
      </c>
      <c r="J184">
        <v>151.6</v>
      </c>
      <c r="K184">
        <v>127.3</v>
      </c>
      <c r="L184">
        <v>118.8</v>
      </c>
      <c r="M184">
        <v>137.5</v>
      </c>
      <c r="N184">
        <v>129</v>
      </c>
      <c r="O184">
        <v>149.5</v>
      </c>
      <c r="P184">
        <v>139.19999999999999</v>
      </c>
      <c r="Q184">
        <v>154.69999999999999</v>
      </c>
      <c r="R184">
        <v>143.5</v>
      </c>
      <c r="S184">
        <v>135.5</v>
      </c>
      <c r="T184">
        <v>142.30000000000001</v>
      </c>
      <c r="U184">
        <v>140.4</v>
      </c>
      <c r="V184">
        <v>136.6</v>
      </c>
      <c r="W184">
        <v>134.9</v>
      </c>
      <c r="X184">
        <v>133.30000000000001</v>
      </c>
      <c r="Y184">
        <v>119.3</v>
      </c>
      <c r="Z184">
        <v>129.69999999999999</v>
      </c>
      <c r="AA184">
        <v>139</v>
      </c>
      <c r="AB184">
        <v>127.3</v>
      </c>
      <c r="AC184">
        <v>129.1</v>
      </c>
      <c r="AD184">
        <v>136.9</v>
      </c>
    </row>
    <row r="185" spans="1:30" x14ac:dyDescent="0.25">
      <c r="A185" t="s">
        <v>30</v>
      </c>
      <c r="B185">
        <v>2018</v>
      </c>
      <c r="C185" t="s">
        <v>35</v>
      </c>
      <c r="D185">
        <v>136.4</v>
      </c>
      <c r="E185">
        <v>143.69999999999999</v>
      </c>
      <c r="F185">
        <v>140.6</v>
      </c>
      <c r="G185">
        <v>141.5</v>
      </c>
      <c r="H185">
        <v>122.9</v>
      </c>
      <c r="I185">
        <v>149.4</v>
      </c>
      <c r="J185">
        <v>142.4</v>
      </c>
      <c r="K185">
        <v>130.19999999999999</v>
      </c>
      <c r="L185">
        <v>117.9</v>
      </c>
      <c r="M185">
        <v>135.6</v>
      </c>
      <c r="N185">
        <v>130.5</v>
      </c>
      <c r="O185">
        <v>151.69999999999999</v>
      </c>
      <c r="P185">
        <v>138.69999999999999</v>
      </c>
      <c r="Q185">
        <v>153.30000000000001</v>
      </c>
      <c r="R185">
        <v>148.69999999999999</v>
      </c>
      <c r="S185">
        <v>142.4</v>
      </c>
      <c r="T185">
        <v>147.80000000000001</v>
      </c>
      <c r="U185" t="s">
        <v>32</v>
      </c>
      <c r="V185">
        <v>142.4</v>
      </c>
      <c r="W185">
        <v>139.9</v>
      </c>
      <c r="X185">
        <v>136.19999999999999</v>
      </c>
      <c r="Y185">
        <v>123.3</v>
      </c>
      <c r="Z185">
        <v>134.30000000000001</v>
      </c>
      <c r="AA185">
        <v>141.5</v>
      </c>
      <c r="AB185">
        <v>128.80000000000001</v>
      </c>
      <c r="AC185">
        <v>132.5</v>
      </c>
      <c r="AD185">
        <v>138.5</v>
      </c>
    </row>
    <row r="186" spans="1:30" x14ac:dyDescent="0.25">
      <c r="A186" t="s">
        <v>33</v>
      </c>
      <c r="B186">
        <v>2018</v>
      </c>
      <c r="C186" t="s">
        <v>35</v>
      </c>
      <c r="D186">
        <v>134.80000000000001</v>
      </c>
      <c r="E186">
        <v>143</v>
      </c>
      <c r="F186">
        <v>139.9</v>
      </c>
      <c r="G186">
        <v>139.9</v>
      </c>
      <c r="H186">
        <v>116.2</v>
      </c>
      <c r="I186">
        <v>135.5</v>
      </c>
      <c r="J186">
        <v>136.9</v>
      </c>
      <c r="K186">
        <v>117</v>
      </c>
      <c r="L186">
        <v>115.4</v>
      </c>
      <c r="M186">
        <v>140.69999999999999</v>
      </c>
      <c r="N186">
        <v>125.9</v>
      </c>
      <c r="O186">
        <v>147.1</v>
      </c>
      <c r="P186">
        <v>135.6</v>
      </c>
      <c r="Q186">
        <v>159.30000000000001</v>
      </c>
      <c r="R186">
        <v>136.30000000000001</v>
      </c>
      <c r="S186">
        <v>126.1</v>
      </c>
      <c r="T186">
        <v>134.69999999999999</v>
      </c>
      <c r="U186">
        <v>141.30000000000001</v>
      </c>
      <c r="V186">
        <v>127.3</v>
      </c>
      <c r="W186">
        <v>129.9</v>
      </c>
      <c r="X186">
        <v>129.80000000000001</v>
      </c>
      <c r="Y186">
        <v>117.4</v>
      </c>
      <c r="Z186">
        <v>126.5</v>
      </c>
      <c r="AA186">
        <v>137.19999999999999</v>
      </c>
      <c r="AB186">
        <v>126.2</v>
      </c>
      <c r="AC186">
        <v>126.5</v>
      </c>
      <c r="AD186">
        <v>134</v>
      </c>
    </row>
    <row r="187" spans="1:30" x14ac:dyDescent="0.25">
      <c r="A187" t="s">
        <v>34</v>
      </c>
      <c r="B187">
        <v>2018</v>
      </c>
      <c r="C187" t="s">
        <v>35</v>
      </c>
      <c r="D187">
        <v>135.9</v>
      </c>
      <c r="E187">
        <v>143.5</v>
      </c>
      <c r="F187">
        <v>140.30000000000001</v>
      </c>
      <c r="G187">
        <v>140.9</v>
      </c>
      <c r="H187">
        <v>120.4</v>
      </c>
      <c r="I187">
        <v>142.9</v>
      </c>
      <c r="J187">
        <v>140.5</v>
      </c>
      <c r="K187">
        <v>125.8</v>
      </c>
      <c r="L187">
        <v>117.1</v>
      </c>
      <c r="M187">
        <v>137.30000000000001</v>
      </c>
      <c r="N187">
        <v>128.6</v>
      </c>
      <c r="O187">
        <v>149.6</v>
      </c>
      <c r="P187">
        <v>137.6</v>
      </c>
      <c r="Q187">
        <v>154.9</v>
      </c>
      <c r="R187">
        <v>143.80000000000001</v>
      </c>
      <c r="S187">
        <v>135.6</v>
      </c>
      <c r="T187">
        <v>142.6</v>
      </c>
      <c r="U187">
        <v>141.30000000000001</v>
      </c>
      <c r="V187">
        <v>136.69999999999999</v>
      </c>
      <c r="W187">
        <v>135.19999999999999</v>
      </c>
      <c r="X187">
        <v>133.80000000000001</v>
      </c>
      <c r="Y187">
        <v>120.2</v>
      </c>
      <c r="Z187">
        <v>129.9</v>
      </c>
      <c r="AA187">
        <v>139</v>
      </c>
      <c r="AB187">
        <v>127.7</v>
      </c>
      <c r="AC187">
        <v>129.6</v>
      </c>
      <c r="AD187">
        <v>136.4</v>
      </c>
    </row>
    <row r="188" spans="1:30" x14ac:dyDescent="0.25">
      <c r="A188" t="s">
        <v>30</v>
      </c>
      <c r="B188">
        <v>2018</v>
      </c>
      <c r="C188" t="s">
        <v>36</v>
      </c>
      <c r="D188">
        <v>136.80000000000001</v>
      </c>
      <c r="E188">
        <v>143.80000000000001</v>
      </c>
      <c r="F188">
        <v>140</v>
      </c>
      <c r="G188">
        <v>142</v>
      </c>
      <c r="H188">
        <v>123.2</v>
      </c>
      <c r="I188">
        <v>152.9</v>
      </c>
      <c r="J188">
        <v>138</v>
      </c>
      <c r="K188">
        <v>129.30000000000001</v>
      </c>
      <c r="L188">
        <v>117.1</v>
      </c>
      <c r="M188">
        <v>136.30000000000001</v>
      </c>
      <c r="N188">
        <v>131.19999999999999</v>
      </c>
      <c r="O188">
        <v>152.80000000000001</v>
      </c>
      <c r="P188">
        <v>138.6</v>
      </c>
      <c r="Q188">
        <v>155.1</v>
      </c>
      <c r="R188">
        <v>149.19999999999999</v>
      </c>
      <c r="S188">
        <v>143</v>
      </c>
      <c r="T188">
        <v>148.30000000000001</v>
      </c>
      <c r="U188" t="s">
        <v>32</v>
      </c>
      <c r="V188">
        <v>142.6</v>
      </c>
      <c r="W188">
        <v>139.9</v>
      </c>
      <c r="X188">
        <v>136.69999999999999</v>
      </c>
      <c r="Y188">
        <v>124.6</v>
      </c>
      <c r="Z188">
        <v>135.1</v>
      </c>
      <c r="AA188">
        <v>142.69999999999999</v>
      </c>
      <c r="AB188">
        <v>129.30000000000001</v>
      </c>
      <c r="AC188">
        <v>133.30000000000001</v>
      </c>
      <c r="AD188">
        <v>138.69999999999999</v>
      </c>
    </row>
    <row r="189" spans="1:30" x14ac:dyDescent="0.25">
      <c r="A189" t="s">
        <v>33</v>
      </c>
      <c r="B189">
        <v>2018</v>
      </c>
      <c r="C189" t="s">
        <v>36</v>
      </c>
      <c r="D189">
        <v>135</v>
      </c>
      <c r="E189">
        <v>143.1</v>
      </c>
      <c r="F189">
        <v>135.5</v>
      </c>
      <c r="G189">
        <v>139.9</v>
      </c>
      <c r="H189">
        <v>116.5</v>
      </c>
      <c r="I189">
        <v>138.5</v>
      </c>
      <c r="J189">
        <v>128</v>
      </c>
      <c r="K189">
        <v>115.5</v>
      </c>
      <c r="L189">
        <v>114.2</v>
      </c>
      <c r="M189">
        <v>140.69999999999999</v>
      </c>
      <c r="N189">
        <v>126.2</v>
      </c>
      <c r="O189">
        <v>147.6</v>
      </c>
      <c r="P189">
        <v>134.80000000000001</v>
      </c>
      <c r="Q189">
        <v>159.69999999999999</v>
      </c>
      <c r="R189">
        <v>136.69999999999999</v>
      </c>
      <c r="S189">
        <v>126.7</v>
      </c>
      <c r="T189">
        <v>135.19999999999999</v>
      </c>
      <c r="U189">
        <v>142</v>
      </c>
      <c r="V189">
        <v>126.4</v>
      </c>
      <c r="W189">
        <v>130.80000000000001</v>
      </c>
      <c r="X189">
        <v>130.5</v>
      </c>
      <c r="Y189">
        <v>117.8</v>
      </c>
      <c r="Z189">
        <v>126.8</v>
      </c>
      <c r="AA189">
        <v>137.80000000000001</v>
      </c>
      <c r="AB189">
        <v>126.7</v>
      </c>
      <c r="AC189">
        <v>127.1</v>
      </c>
      <c r="AD189">
        <v>134</v>
      </c>
    </row>
    <row r="190" spans="1:30" x14ac:dyDescent="0.25">
      <c r="A190" t="s">
        <v>34</v>
      </c>
      <c r="B190">
        <v>2018</v>
      </c>
      <c r="C190" t="s">
        <v>36</v>
      </c>
      <c r="D190">
        <v>136.19999999999999</v>
      </c>
      <c r="E190">
        <v>143.6</v>
      </c>
      <c r="F190">
        <v>138.30000000000001</v>
      </c>
      <c r="G190">
        <v>141.19999999999999</v>
      </c>
      <c r="H190">
        <v>120.7</v>
      </c>
      <c r="I190">
        <v>146.19999999999999</v>
      </c>
      <c r="J190">
        <v>134.6</v>
      </c>
      <c r="K190">
        <v>124.6</v>
      </c>
      <c r="L190">
        <v>116.1</v>
      </c>
      <c r="M190">
        <v>137.80000000000001</v>
      </c>
      <c r="N190">
        <v>129.1</v>
      </c>
      <c r="O190">
        <v>150.4</v>
      </c>
      <c r="P190">
        <v>137.19999999999999</v>
      </c>
      <c r="Q190">
        <v>156.30000000000001</v>
      </c>
      <c r="R190">
        <v>144.30000000000001</v>
      </c>
      <c r="S190">
        <v>136.19999999999999</v>
      </c>
      <c r="T190">
        <v>143.1</v>
      </c>
      <c r="U190">
        <v>142</v>
      </c>
      <c r="V190">
        <v>136.5</v>
      </c>
      <c r="W190">
        <v>135.6</v>
      </c>
      <c r="X190">
        <v>134.30000000000001</v>
      </c>
      <c r="Y190">
        <v>121</v>
      </c>
      <c r="Z190">
        <v>130.4</v>
      </c>
      <c r="AA190">
        <v>139.80000000000001</v>
      </c>
      <c r="AB190">
        <v>128.19999999999999</v>
      </c>
      <c r="AC190">
        <v>130.30000000000001</v>
      </c>
      <c r="AD190">
        <v>136.5</v>
      </c>
    </row>
    <row r="191" spans="1:30" x14ac:dyDescent="0.25">
      <c r="A191" t="s">
        <v>30</v>
      </c>
      <c r="B191">
        <v>2018</v>
      </c>
      <c r="C191" t="s">
        <v>37</v>
      </c>
      <c r="D191">
        <v>137.1</v>
      </c>
      <c r="E191">
        <v>144.5</v>
      </c>
      <c r="F191">
        <v>135.9</v>
      </c>
      <c r="G191">
        <v>142.4</v>
      </c>
      <c r="H191">
        <v>123.5</v>
      </c>
      <c r="I191">
        <v>156.4</v>
      </c>
      <c r="J191">
        <v>135.1</v>
      </c>
      <c r="K191">
        <v>128.4</v>
      </c>
      <c r="L191">
        <v>115.2</v>
      </c>
      <c r="M191">
        <v>137.19999999999999</v>
      </c>
      <c r="N191">
        <v>131.9</v>
      </c>
      <c r="O191">
        <v>153.80000000000001</v>
      </c>
      <c r="P191">
        <v>138.6</v>
      </c>
      <c r="Q191">
        <v>156.1</v>
      </c>
      <c r="R191">
        <v>150.1</v>
      </c>
      <c r="S191">
        <v>143.30000000000001</v>
      </c>
      <c r="T191">
        <v>149.1</v>
      </c>
      <c r="U191" t="s">
        <v>32</v>
      </c>
      <c r="V191">
        <v>143.80000000000001</v>
      </c>
      <c r="W191">
        <v>140.9</v>
      </c>
      <c r="X191">
        <v>137.6</v>
      </c>
      <c r="Y191">
        <v>125.3</v>
      </c>
      <c r="Z191">
        <v>136</v>
      </c>
      <c r="AA191">
        <v>143.69999999999999</v>
      </c>
      <c r="AB191">
        <v>130.4</v>
      </c>
      <c r="AC191">
        <v>134.19999999999999</v>
      </c>
      <c r="AD191">
        <v>139.1</v>
      </c>
    </row>
    <row r="192" spans="1:30" x14ac:dyDescent="0.25">
      <c r="A192" t="s">
        <v>33</v>
      </c>
      <c r="B192">
        <v>2018</v>
      </c>
      <c r="C192" t="s">
        <v>37</v>
      </c>
      <c r="D192">
        <v>135</v>
      </c>
      <c r="E192">
        <v>144.30000000000001</v>
      </c>
      <c r="F192">
        <v>130.80000000000001</v>
      </c>
      <c r="G192">
        <v>140.30000000000001</v>
      </c>
      <c r="H192">
        <v>116.6</v>
      </c>
      <c r="I192">
        <v>150.1</v>
      </c>
      <c r="J192">
        <v>127.6</v>
      </c>
      <c r="K192">
        <v>114</v>
      </c>
      <c r="L192">
        <v>110.6</v>
      </c>
      <c r="M192">
        <v>140.19999999999999</v>
      </c>
      <c r="N192">
        <v>126.5</v>
      </c>
      <c r="O192">
        <v>148.30000000000001</v>
      </c>
      <c r="P192">
        <v>135.69999999999999</v>
      </c>
      <c r="Q192">
        <v>159.19999999999999</v>
      </c>
      <c r="R192">
        <v>137.80000000000001</v>
      </c>
      <c r="S192">
        <v>127.4</v>
      </c>
      <c r="T192">
        <v>136.19999999999999</v>
      </c>
      <c r="U192">
        <v>142.9</v>
      </c>
      <c r="V192">
        <v>124.6</v>
      </c>
      <c r="W192">
        <v>131.80000000000001</v>
      </c>
      <c r="X192">
        <v>131.30000000000001</v>
      </c>
      <c r="Y192">
        <v>118.9</v>
      </c>
      <c r="Z192">
        <v>127.6</v>
      </c>
      <c r="AA192">
        <v>139.69999999999999</v>
      </c>
      <c r="AB192">
        <v>127.6</v>
      </c>
      <c r="AC192">
        <v>128.19999999999999</v>
      </c>
      <c r="AD192">
        <v>134.80000000000001</v>
      </c>
    </row>
    <row r="193" spans="1:30" x14ac:dyDescent="0.25">
      <c r="A193" t="s">
        <v>34</v>
      </c>
      <c r="B193">
        <v>2018</v>
      </c>
      <c r="C193" t="s">
        <v>37</v>
      </c>
      <c r="D193">
        <v>136.4</v>
      </c>
      <c r="E193">
        <v>144.4</v>
      </c>
      <c r="F193">
        <v>133.9</v>
      </c>
      <c r="G193">
        <v>141.6</v>
      </c>
      <c r="H193">
        <v>121</v>
      </c>
      <c r="I193">
        <v>153.5</v>
      </c>
      <c r="J193">
        <v>132.6</v>
      </c>
      <c r="K193">
        <v>123.5</v>
      </c>
      <c r="L193">
        <v>113.7</v>
      </c>
      <c r="M193">
        <v>138.19999999999999</v>
      </c>
      <c r="N193">
        <v>129.6</v>
      </c>
      <c r="O193">
        <v>151.19999999999999</v>
      </c>
      <c r="P193">
        <v>137.5</v>
      </c>
      <c r="Q193">
        <v>156.9</v>
      </c>
      <c r="R193">
        <v>145.30000000000001</v>
      </c>
      <c r="S193">
        <v>136.69999999999999</v>
      </c>
      <c r="T193">
        <v>144</v>
      </c>
      <c r="U193">
        <v>142.9</v>
      </c>
      <c r="V193">
        <v>136.5</v>
      </c>
      <c r="W193">
        <v>136.6</v>
      </c>
      <c r="X193">
        <v>135.19999999999999</v>
      </c>
      <c r="Y193">
        <v>121.9</v>
      </c>
      <c r="Z193">
        <v>131.30000000000001</v>
      </c>
      <c r="AA193">
        <v>141.4</v>
      </c>
      <c r="AB193">
        <v>129.19999999999999</v>
      </c>
      <c r="AC193">
        <v>131.30000000000001</v>
      </c>
      <c r="AD193">
        <v>137.1</v>
      </c>
    </row>
    <row r="194" spans="1:30" x14ac:dyDescent="0.25">
      <c r="A194" t="s">
        <v>30</v>
      </c>
      <c r="B194">
        <v>2018</v>
      </c>
      <c r="C194" t="s">
        <v>38</v>
      </c>
      <c r="D194">
        <v>137.4</v>
      </c>
      <c r="E194">
        <v>145.69999999999999</v>
      </c>
      <c r="F194">
        <v>135.5</v>
      </c>
      <c r="G194">
        <v>142.9</v>
      </c>
      <c r="H194">
        <v>123.6</v>
      </c>
      <c r="I194">
        <v>157.5</v>
      </c>
      <c r="J194">
        <v>137.80000000000001</v>
      </c>
      <c r="K194">
        <v>127.2</v>
      </c>
      <c r="L194">
        <v>111.8</v>
      </c>
      <c r="M194">
        <v>137.4</v>
      </c>
      <c r="N194">
        <v>132.19999999999999</v>
      </c>
      <c r="O194">
        <v>154.30000000000001</v>
      </c>
      <c r="P194">
        <v>139.1</v>
      </c>
      <c r="Q194">
        <v>157</v>
      </c>
      <c r="R194">
        <v>150.80000000000001</v>
      </c>
      <c r="S194">
        <v>144.1</v>
      </c>
      <c r="T194">
        <v>149.80000000000001</v>
      </c>
      <c r="U194" t="s">
        <v>32</v>
      </c>
      <c r="V194">
        <v>144.30000000000001</v>
      </c>
      <c r="W194">
        <v>141.80000000000001</v>
      </c>
      <c r="X194">
        <v>138.4</v>
      </c>
      <c r="Y194">
        <v>126.4</v>
      </c>
      <c r="Z194">
        <v>136.80000000000001</v>
      </c>
      <c r="AA194">
        <v>144.4</v>
      </c>
      <c r="AB194">
        <v>131.19999999999999</v>
      </c>
      <c r="AC194">
        <v>135.1</v>
      </c>
      <c r="AD194">
        <v>139.80000000000001</v>
      </c>
    </row>
    <row r="195" spans="1:30" x14ac:dyDescent="0.25">
      <c r="A195" t="s">
        <v>33</v>
      </c>
      <c r="B195">
        <v>2018</v>
      </c>
      <c r="C195" t="s">
        <v>38</v>
      </c>
      <c r="D195">
        <v>135</v>
      </c>
      <c r="E195">
        <v>148.19999999999999</v>
      </c>
      <c r="F195">
        <v>130.5</v>
      </c>
      <c r="G195">
        <v>140.69999999999999</v>
      </c>
      <c r="H195">
        <v>116.4</v>
      </c>
      <c r="I195">
        <v>151.30000000000001</v>
      </c>
      <c r="J195">
        <v>131.4</v>
      </c>
      <c r="K195">
        <v>112.8</v>
      </c>
      <c r="L195">
        <v>105.3</v>
      </c>
      <c r="M195">
        <v>139.6</v>
      </c>
      <c r="N195">
        <v>126.6</v>
      </c>
      <c r="O195">
        <v>148.69999999999999</v>
      </c>
      <c r="P195">
        <v>136.4</v>
      </c>
      <c r="Q195">
        <v>160.30000000000001</v>
      </c>
      <c r="R195">
        <v>138.6</v>
      </c>
      <c r="S195">
        <v>127.9</v>
      </c>
      <c r="T195">
        <v>137</v>
      </c>
      <c r="U195">
        <v>143.19999999999999</v>
      </c>
      <c r="V195">
        <v>124.7</v>
      </c>
      <c r="W195">
        <v>132.5</v>
      </c>
      <c r="X195">
        <v>132</v>
      </c>
      <c r="Y195">
        <v>119.8</v>
      </c>
      <c r="Z195">
        <v>128</v>
      </c>
      <c r="AA195">
        <v>140.4</v>
      </c>
      <c r="AB195">
        <v>128.1</v>
      </c>
      <c r="AC195">
        <v>128.9</v>
      </c>
      <c r="AD195">
        <v>135.4</v>
      </c>
    </row>
    <row r="196" spans="1:30" x14ac:dyDescent="0.25">
      <c r="A196" t="s">
        <v>34</v>
      </c>
      <c r="B196">
        <v>2018</v>
      </c>
      <c r="C196" t="s">
        <v>38</v>
      </c>
      <c r="D196">
        <v>136.6</v>
      </c>
      <c r="E196">
        <v>146.6</v>
      </c>
      <c r="F196">
        <v>133.6</v>
      </c>
      <c r="G196">
        <v>142.1</v>
      </c>
      <c r="H196">
        <v>121</v>
      </c>
      <c r="I196">
        <v>154.6</v>
      </c>
      <c r="J196">
        <v>135.6</v>
      </c>
      <c r="K196">
        <v>122.3</v>
      </c>
      <c r="L196">
        <v>109.6</v>
      </c>
      <c r="M196">
        <v>138.1</v>
      </c>
      <c r="N196">
        <v>129.9</v>
      </c>
      <c r="O196">
        <v>151.69999999999999</v>
      </c>
      <c r="P196">
        <v>138.1</v>
      </c>
      <c r="Q196">
        <v>157.9</v>
      </c>
      <c r="R196">
        <v>146</v>
      </c>
      <c r="S196">
        <v>137.4</v>
      </c>
      <c r="T196">
        <v>144.69999999999999</v>
      </c>
      <c r="U196">
        <v>143.19999999999999</v>
      </c>
      <c r="V196">
        <v>136.9</v>
      </c>
      <c r="W196">
        <v>137.4</v>
      </c>
      <c r="X196">
        <v>136</v>
      </c>
      <c r="Y196">
        <v>122.9</v>
      </c>
      <c r="Z196">
        <v>131.80000000000001</v>
      </c>
      <c r="AA196">
        <v>142.1</v>
      </c>
      <c r="AB196">
        <v>129.9</v>
      </c>
      <c r="AC196">
        <v>132.1</v>
      </c>
      <c r="AD196">
        <v>137.80000000000001</v>
      </c>
    </row>
    <row r="197" spans="1:30" x14ac:dyDescent="0.25">
      <c r="A197" t="s">
        <v>30</v>
      </c>
      <c r="B197">
        <v>2018</v>
      </c>
      <c r="C197" t="s">
        <v>39</v>
      </c>
      <c r="D197">
        <v>137.6</v>
      </c>
      <c r="E197">
        <v>148.1</v>
      </c>
      <c r="F197">
        <v>136.69999999999999</v>
      </c>
      <c r="G197">
        <v>143.19999999999999</v>
      </c>
      <c r="H197">
        <v>124</v>
      </c>
      <c r="I197">
        <v>154.1</v>
      </c>
      <c r="J197">
        <v>143.5</v>
      </c>
      <c r="K197">
        <v>126</v>
      </c>
      <c r="L197">
        <v>112.4</v>
      </c>
      <c r="M197">
        <v>137.6</v>
      </c>
      <c r="N197">
        <v>132.80000000000001</v>
      </c>
      <c r="O197">
        <v>154.30000000000001</v>
      </c>
      <c r="P197">
        <v>140</v>
      </c>
      <c r="Q197">
        <v>157.30000000000001</v>
      </c>
      <c r="R197">
        <v>151.30000000000001</v>
      </c>
      <c r="S197">
        <v>144.69999999999999</v>
      </c>
      <c r="T197">
        <v>150.30000000000001</v>
      </c>
      <c r="U197" t="s">
        <v>32</v>
      </c>
      <c r="V197">
        <v>145.1</v>
      </c>
      <c r="W197">
        <v>142.19999999999999</v>
      </c>
      <c r="X197">
        <v>138.4</v>
      </c>
      <c r="Y197">
        <v>127.4</v>
      </c>
      <c r="Z197">
        <v>137.80000000000001</v>
      </c>
      <c r="AA197">
        <v>145.1</v>
      </c>
      <c r="AB197">
        <v>131.4</v>
      </c>
      <c r="AC197">
        <v>135.6</v>
      </c>
      <c r="AD197">
        <v>140.5</v>
      </c>
    </row>
    <row r="198" spans="1:30" x14ac:dyDescent="0.25">
      <c r="A198" t="s">
        <v>33</v>
      </c>
      <c r="B198">
        <v>2018</v>
      </c>
      <c r="C198" t="s">
        <v>39</v>
      </c>
      <c r="D198">
        <v>135.30000000000001</v>
      </c>
      <c r="E198">
        <v>149.69999999999999</v>
      </c>
      <c r="F198">
        <v>133.9</v>
      </c>
      <c r="G198">
        <v>140.80000000000001</v>
      </c>
      <c r="H198">
        <v>116.6</v>
      </c>
      <c r="I198">
        <v>152.19999999999999</v>
      </c>
      <c r="J198">
        <v>144</v>
      </c>
      <c r="K198">
        <v>112.3</v>
      </c>
      <c r="L198">
        <v>108.4</v>
      </c>
      <c r="M198">
        <v>140</v>
      </c>
      <c r="N198">
        <v>126.7</v>
      </c>
      <c r="O198">
        <v>149</v>
      </c>
      <c r="P198">
        <v>138.4</v>
      </c>
      <c r="Q198">
        <v>161</v>
      </c>
      <c r="R198">
        <v>138.9</v>
      </c>
      <c r="S198">
        <v>128.69999999999999</v>
      </c>
      <c r="T198">
        <v>137.4</v>
      </c>
      <c r="U198">
        <v>142.5</v>
      </c>
      <c r="V198">
        <v>126.5</v>
      </c>
      <c r="W198">
        <v>133.1</v>
      </c>
      <c r="X198">
        <v>132.6</v>
      </c>
      <c r="Y198">
        <v>120.4</v>
      </c>
      <c r="Z198">
        <v>128.5</v>
      </c>
      <c r="AA198">
        <v>141.19999999999999</v>
      </c>
      <c r="AB198">
        <v>128.19999999999999</v>
      </c>
      <c r="AC198">
        <v>129.5</v>
      </c>
      <c r="AD198">
        <v>136.19999999999999</v>
      </c>
    </row>
    <row r="199" spans="1:30" x14ac:dyDescent="0.25">
      <c r="A199" t="s">
        <v>34</v>
      </c>
      <c r="B199">
        <v>2018</v>
      </c>
      <c r="C199" t="s">
        <v>39</v>
      </c>
      <c r="D199">
        <v>136.9</v>
      </c>
      <c r="E199">
        <v>148.69999999999999</v>
      </c>
      <c r="F199">
        <v>135.6</v>
      </c>
      <c r="G199">
        <v>142.30000000000001</v>
      </c>
      <c r="H199">
        <v>121.3</v>
      </c>
      <c r="I199">
        <v>153.19999999999999</v>
      </c>
      <c r="J199">
        <v>143.69999999999999</v>
      </c>
      <c r="K199">
        <v>121.4</v>
      </c>
      <c r="L199">
        <v>111.1</v>
      </c>
      <c r="M199">
        <v>138.4</v>
      </c>
      <c r="N199">
        <v>130.30000000000001</v>
      </c>
      <c r="O199">
        <v>151.80000000000001</v>
      </c>
      <c r="P199">
        <v>139.4</v>
      </c>
      <c r="Q199">
        <v>158.30000000000001</v>
      </c>
      <c r="R199">
        <v>146.4</v>
      </c>
      <c r="S199">
        <v>138.1</v>
      </c>
      <c r="T199">
        <v>145.19999999999999</v>
      </c>
      <c r="U199">
        <v>142.5</v>
      </c>
      <c r="V199">
        <v>138.1</v>
      </c>
      <c r="W199">
        <v>137.9</v>
      </c>
      <c r="X199">
        <v>136.19999999999999</v>
      </c>
      <c r="Y199">
        <v>123.7</v>
      </c>
      <c r="Z199">
        <v>132.6</v>
      </c>
      <c r="AA199">
        <v>142.80000000000001</v>
      </c>
      <c r="AB199">
        <v>130.1</v>
      </c>
      <c r="AC199">
        <v>132.6</v>
      </c>
      <c r="AD199">
        <v>138.5</v>
      </c>
    </row>
    <row r="200" spans="1:30" x14ac:dyDescent="0.25">
      <c r="A200" t="s">
        <v>30</v>
      </c>
      <c r="B200">
        <v>2018</v>
      </c>
      <c r="C200" t="s">
        <v>40</v>
      </c>
      <c r="D200">
        <v>138.4</v>
      </c>
      <c r="E200">
        <v>149.30000000000001</v>
      </c>
      <c r="F200">
        <v>139.30000000000001</v>
      </c>
      <c r="G200">
        <v>143.4</v>
      </c>
      <c r="H200">
        <v>124.1</v>
      </c>
      <c r="I200">
        <v>153.30000000000001</v>
      </c>
      <c r="J200">
        <v>154.19999999999999</v>
      </c>
      <c r="K200">
        <v>126.4</v>
      </c>
      <c r="L200">
        <v>114.3</v>
      </c>
      <c r="M200">
        <v>138.19999999999999</v>
      </c>
      <c r="N200">
        <v>132.80000000000001</v>
      </c>
      <c r="O200">
        <v>154.80000000000001</v>
      </c>
      <c r="P200">
        <v>142</v>
      </c>
      <c r="Q200">
        <v>156.1</v>
      </c>
      <c r="R200">
        <v>151.5</v>
      </c>
      <c r="S200">
        <v>145.1</v>
      </c>
      <c r="T200">
        <v>150.6</v>
      </c>
      <c r="U200" t="s">
        <v>32</v>
      </c>
      <c r="V200">
        <v>146.80000000000001</v>
      </c>
      <c r="W200">
        <v>143.1</v>
      </c>
      <c r="X200">
        <v>139</v>
      </c>
      <c r="Y200">
        <v>127.5</v>
      </c>
      <c r="Z200">
        <v>138.4</v>
      </c>
      <c r="AA200">
        <v>145.80000000000001</v>
      </c>
      <c r="AB200">
        <v>131.4</v>
      </c>
      <c r="AC200">
        <v>136</v>
      </c>
      <c r="AD200">
        <v>141.80000000000001</v>
      </c>
    </row>
    <row r="201" spans="1:30" x14ac:dyDescent="0.25">
      <c r="A201" t="s">
        <v>33</v>
      </c>
      <c r="B201">
        <v>2018</v>
      </c>
      <c r="C201" t="s">
        <v>40</v>
      </c>
      <c r="D201">
        <v>135.6</v>
      </c>
      <c r="E201">
        <v>148.6</v>
      </c>
      <c r="F201">
        <v>139.1</v>
      </c>
      <c r="G201">
        <v>141</v>
      </c>
      <c r="H201">
        <v>116.7</v>
      </c>
      <c r="I201">
        <v>149.69999999999999</v>
      </c>
      <c r="J201">
        <v>159.19999999999999</v>
      </c>
      <c r="K201">
        <v>112.6</v>
      </c>
      <c r="L201">
        <v>111.8</v>
      </c>
      <c r="M201">
        <v>140.30000000000001</v>
      </c>
      <c r="N201">
        <v>126.8</v>
      </c>
      <c r="O201">
        <v>149.4</v>
      </c>
      <c r="P201">
        <v>140.30000000000001</v>
      </c>
      <c r="Q201">
        <v>161.4</v>
      </c>
      <c r="R201">
        <v>139.6</v>
      </c>
      <c r="S201">
        <v>128.9</v>
      </c>
      <c r="T201">
        <v>137.9</v>
      </c>
      <c r="U201">
        <v>143.6</v>
      </c>
      <c r="V201">
        <v>128.1</v>
      </c>
      <c r="W201">
        <v>133.6</v>
      </c>
      <c r="X201">
        <v>133.6</v>
      </c>
      <c r="Y201">
        <v>120.1</v>
      </c>
      <c r="Z201">
        <v>129</v>
      </c>
      <c r="AA201">
        <v>144</v>
      </c>
      <c r="AB201">
        <v>128.19999999999999</v>
      </c>
      <c r="AC201">
        <v>130.19999999999999</v>
      </c>
      <c r="AD201">
        <v>137.5</v>
      </c>
    </row>
    <row r="202" spans="1:30" x14ac:dyDescent="0.25">
      <c r="A202" t="s">
        <v>34</v>
      </c>
      <c r="B202">
        <v>2018</v>
      </c>
      <c r="C202" t="s">
        <v>40</v>
      </c>
      <c r="D202">
        <v>137.5</v>
      </c>
      <c r="E202">
        <v>149.1</v>
      </c>
      <c r="F202">
        <v>139.19999999999999</v>
      </c>
      <c r="G202">
        <v>142.5</v>
      </c>
      <c r="H202">
        <v>121.4</v>
      </c>
      <c r="I202">
        <v>151.6</v>
      </c>
      <c r="J202">
        <v>155.9</v>
      </c>
      <c r="K202">
        <v>121.7</v>
      </c>
      <c r="L202">
        <v>113.5</v>
      </c>
      <c r="M202">
        <v>138.9</v>
      </c>
      <c r="N202">
        <v>130.30000000000001</v>
      </c>
      <c r="O202">
        <v>152.30000000000001</v>
      </c>
      <c r="P202">
        <v>141.4</v>
      </c>
      <c r="Q202">
        <v>157.5</v>
      </c>
      <c r="R202">
        <v>146.80000000000001</v>
      </c>
      <c r="S202">
        <v>138.4</v>
      </c>
      <c r="T202">
        <v>145.6</v>
      </c>
      <c r="U202">
        <v>143.6</v>
      </c>
      <c r="V202">
        <v>139.69999999999999</v>
      </c>
      <c r="W202">
        <v>138.6</v>
      </c>
      <c r="X202">
        <v>137</v>
      </c>
      <c r="Y202">
        <v>123.6</v>
      </c>
      <c r="Z202">
        <v>133.1</v>
      </c>
      <c r="AA202">
        <v>144.69999999999999</v>
      </c>
      <c r="AB202">
        <v>130.1</v>
      </c>
      <c r="AC202">
        <v>133.19999999999999</v>
      </c>
      <c r="AD202">
        <v>139.80000000000001</v>
      </c>
    </row>
    <row r="203" spans="1:30" x14ac:dyDescent="0.25">
      <c r="A203" t="s">
        <v>30</v>
      </c>
      <c r="B203">
        <v>2018</v>
      </c>
      <c r="C203" t="s">
        <v>41</v>
      </c>
      <c r="D203">
        <v>139.19999999999999</v>
      </c>
      <c r="E203">
        <v>148.80000000000001</v>
      </c>
      <c r="F203">
        <v>139.1</v>
      </c>
      <c r="G203">
        <v>143.5</v>
      </c>
      <c r="H203">
        <v>125</v>
      </c>
      <c r="I203">
        <v>154.4</v>
      </c>
      <c r="J203">
        <v>156.30000000000001</v>
      </c>
      <c r="K203">
        <v>126.8</v>
      </c>
      <c r="L203">
        <v>115.4</v>
      </c>
      <c r="M203">
        <v>138.6</v>
      </c>
      <c r="N203">
        <v>133.80000000000001</v>
      </c>
      <c r="O203">
        <v>155.19999999999999</v>
      </c>
      <c r="P203">
        <v>142.69999999999999</v>
      </c>
      <c r="Q203">
        <v>156.4</v>
      </c>
      <c r="R203">
        <v>152.1</v>
      </c>
      <c r="S203">
        <v>145.80000000000001</v>
      </c>
      <c r="T203">
        <v>151.30000000000001</v>
      </c>
      <c r="U203" t="s">
        <v>32</v>
      </c>
      <c r="V203">
        <v>147.69999999999999</v>
      </c>
      <c r="W203">
        <v>143.80000000000001</v>
      </c>
      <c r="X203">
        <v>139.4</v>
      </c>
      <c r="Y203">
        <v>128.30000000000001</v>
      </c>
      <c r="Z203">
        <v>138.6</v>
      </c>
      <c r="AA203">
        <v>146.9</v>
      </c>
      <c r="AB203">
        <v>131.30000000000001</v>
      </c>
      <c r="AC203">
        <v>136.6</v>
      </c>
      <c r="AD203">
        <v>142.5</v>
      </c>
    </row>
    <row r="204" spans="1:30" x14ac:dyDescent="0.25">
      <c r="A204" t="s">
        <v>33</v>
      </c>
      <c r="B204">
        <v>2018</v>
      </c>
      <c r="C204" t="s">
        <v>41</v>
      </c>
      <c r="D204">
        <v>136.5</v>
      </c>
      <c r="E204">
        <v>146.4</v>
      </c>
      <c r="F204">
        <v>136.6</v>
      </c>
      <c r="G204">
        <v>141.19999999999999</v>
      </c>
      <c r="H204">
        <v>117.4</v>
      </c>
      <c r="I204">
        <v>146.30000000000001</v>
      </c>
      <c r="J204">
        <v>157.30000000000001</v>
      </c>
      <c r="K204">
        <v>113.6</v>
      </c>
      <c r="L204">
        <v>113.3</v>
      </c>
      <c r="M204">
        <v>141.1</v>
      </c>
      <c r="N204">
        <v>127.4</v>
      </c>
      <c r="O204">
        <v>150.4</v>
      </c>
      <c r="P204">
        <v>140.1</v>
      </c>
      <c r="Q204">
        <v>162.1</v>
      </c>
      <c r="R204">
        <v>140</v>
      </c>
      <c r="S204">
        <v>129</v>
      </c>
      <c r="T204">
        <v>138.30000000000001</v>
      </c>
      <c r="U204">
        <v>144.6</v>
      </c>
      <c r="V204">
        <v>129.80000000000001</v>
      </c>
      <c r="W204">
        <v>134.4</v>
      </c>
      <c r="X204">
        <v>134.9</v>
      </c>
      <c r="Y204">
        <v>120.7</v>
      </c>
      <c r="Z204">
        <v>129.80000000000001</v>
      </c>
      <c r="AA204">
        <v>145.30000000000001</v>
      </c>
      <c r="AB204">
        <v>128.30000000000001</v>
      </c>
      <c r="AC204">
        <v>131</v>
      </c>
      <c r="AD204">
        <v>138</v>
      </c>
    </row>
    <row r="205" spans="1:30" x14ac:dyDescent="0.25">
      <c r="A205" t="s">
        <v>34</v>
      </c>
      <c r="B205">
        <v>2018</v>
      </c>
      <c r="C205" t="s">
        <v>41</v>
      </c>
      <c r="D205">
        <v>138.30000000000001</v>
      </c>
      <c r="E205">
        <v>148</v>
      </c>
      <c r="F205">
        <v>138.1</v>
      </c>
      <c r="G205">
        <v>142.6</v>
      </c>
      <c r="H205">
        <v>122.2</v>
      </c>
      <c r="I205">
        <v>150.6</v>
      </c>
      <c r="J205">
        <v>156.6</v>
      </c>
      <c r="K205">
        <v>122.4</v>
      </c>
      <c r="L205">
        <v>114.7</v>
      </c>
      <c r="M205">
        <v>139.4</v>
      </c>
      <c r="N205">
        <v>131.1</v>
      </c>
      <c r="O205">
        <v>153</v>
      </c>
      <c r="P205">
        <v>141.69999999999999</v>
      </c>
      <c r="Q205">
        <v>157.9</v>
      </c>
      <c r="R205">
        <v>147.30000000000001</v>
      </c>
      <c r="S205">
        <v>138.80000000000001</v>
      </c>
      <c r="T205">
        <v>146.1</v>
      </c>
      <c r="U205">
        <v>144.6</v>
      </c>
      <c r="V205">
        <v>140.9</v>
      </c>
      <c r="W205">
        <v>139.4</v>
      </c>
      <c r="X205">
        <v>137.69999999999999</v>
      </c>
      <c r="Y205">
        <v>124.3</v>
      </c>
      <c r="Z205">
        <v>133.6</v>
      </c>
      <c r="AA205">
        <v>146</v>
      </c>
      <c r="AB205">
        <v>130.1</v>
      </c>
      <c r="AC205">
        <v>133.9</v>
      </c>
      <c r="AD205">
        <v>140.4</v>
      </c>
    </row>
    <row r="206" spans="1:30" x14ac:dyDescent="0.25">
      <c r="A206" t="s">
        <v>30</v>
      </c>
      <c r="B206">
        <v>2018</v>
      </c>
      <c r="C206" t="s">
        <v>42</v>
      </c>
      <c r="D206">
        <v>139.4</v>
      </c>
      <c r="E206">
        <v>147.19999999999999</v>
      </c>
      <c r="F206">
        <v>136.6</v>
      </c>
      <c r="G206">
        <v>143.69999999999999</v>
      </c>
      <c r="H206">
        <v>124.6</v>
      </c>
      <c r="I206">
        <v>150.1</v>
      </c>
      <c r="J206">
        <v>149.4</v>
      </c>
      <c r="K206">
        <v>125.4</v>
      </c>
      <c r="L206">
        <v>114.4</v>
      </c>
      <c r="M206">
        <v>138.69999999999999</v>
      </c>
      <c r="N206">
        <v>133.1</v>
      </c>
      <c r="O206">
        <v>155.9</v>
      </c>
      <c r="P206">
        <v>141.30000000000001</v>
      </c>
      <c r="Q206">
        <v>157.69999999999999</v>
      </c>
      <c r="R206">
        <v>152.1</v>
      </c>
      <c r="S206">
        <v>146.1</v>
      </c>
      <c r="T206">
        <v>151.30000000000001</v>
      </c>
      <c r="U206" t="s">
        <v>32</v>
      </c>
      <c r="V206">
        <v>149</v>
      </c>
      <c r="W206">
        <v>144</v>
      </c>
      <c r="X206">
        <v>140</v>
      </c>
      <c r="Y206">
        <v>129.9</v>
      </c>
      <c r="Z206">
        <v>140</v>
      </c>
      <c r="AA206">
        <v>147.6</v>
      </c>
      <c r="AB206">
        <v>132</v>
      </c>
      <c r="AC206">
        <v>137.4</v>
      </c>
      <c r="AD206">
        <v>142.1</v>
      </c>
    </row>
    <row r="207" spans="1:30" x14ac:dyDescent="0.25">
      <c r="A207" t="s">
        <v>33</v>
      </c>
      <c r="B207">
        <v>2018</v>
      </c>
      <c r="C207" t="s">
        <v>42</v>
      </c>
      <c r="D207">
        <v>137</v>
      </c>
      <c r="E207">
        <v>143.1</v>
      </c>
      <c r="F207">
        <v>132.80000000000001</v>
      </c>
      <c r="G207">
        <v>141.5</v>
      </c>
      <c r="H207">
        <v>117.8</v>
      </c>
      <c r="I207">
        <v>140</v>
      </c>
      <c r="J207">
        <v>151.30000000000001</v>
      </c>
      <c r="K207">
        <v>113.5</v>
      </c>
      <c r="L207">
        <v>112.3</v>
      </c>
      <c r="M207">
        <v>141.19999999999999</v>
      </c>
      <c r="N207">
        <v>127.7</v>
      </c>
      <c r="O207">
        <v>151.30000000000001</v>
      </c>
      <c r="P207">
        <v>138.9</v>
      </c>
      <c r="Q207">
        <v>163.30000000000001</v>
      </c>
      <c r="R207">
        <v>140.80000000000001</v>
      </c>
      <c r="S207">
        <v>129.30000000000001</v>
      </c>
      <c r="T207">
        <v>139.1</v>
      </c>
      <c r="U207">
        <v>145.30000000000001</v>
      </c>
      <c r="V207">
        <v>131.19999999999999</v>
      </c>
      <c r="W207">
        <v>134.9</v>
      </c>
      <c r="X207">
        <v>135.69999999999999</v>
      </c>
      <c r="Y207">
        <v>122.5</v>
      </c>
      <c r="Z207">
        <v>130.19999999999999</v>
      </c>
      <c r="AA207">
        <v>145.19999999999999</v>
      </c>
      <c r="AB207">
        <v>129.30000000000001</v>
      </c>
      <c r="AC207">
        <v>131.9</v>
      </c>
      <c r="AD207">
        <v>138.1</v>
      </c>
    </row>
    <row r="208" spans="1:30" x14ac:dyDescent="0.25">
      <c r="A208" t="s">
        <v>34</v>
      </c>
      <c r="B208">
        <v>2018</v>
      </c>
      <c r="C208" t="s">
        <v>42</v>
      </c>
      <c r="D208">
        <v>138.6</v>
      </c>
      <c r="E208">
        <v>145.80000000000001</v>
      </c>
      <c r="F208">
        <v>135.1</v>
      </c>
      <c r="G208">
        <v>142.9</v>
      </c>
      <c r="H208">
        <v>122.1</v>
      </c>
      <c r="I208">
        <v>145.4</v>
      </c>
      <c r="J208">
        <v>150</v>
      </c>
      <c r="K208">
        <v>121.4</v>
      </c>
      <c r="L208">
        <v>113.7</v>
      </c>
      <c r="M208">
        <v>139.5</v>
      </c>
      <c r="N208">
        <v>130.80000000000001</v>
      </c>
      <c r="O208">
        <v>153.80000000000001</v>
      </c>
      <c r="P208">
        <v>140.4</v>
      </c>
      <c r="Q208">
        <v>159.19999999999999</v>
      </c>
      <c r="R208">
        <v>147.69999999999999</v>
      </c>
      <c r="S208">
        <v>139.1</v>
      </c>
      <c r="T208">
        <v>146.5</v>
      </c>
      <c r="U208">
        <v>145.30000000000001</v>
      </c>
      <c r="V208">
        <v>142.30000000000001</v>
      </c>
      <c r="W208">
        <v>139.69999999999999</v>
      </c>
      <c r="X208">
        <v>138.4</v>
      </c>
      <c r="Y208">
        <v>126</v>
      </c>
      <c r="Z208">
        <v>134.5</v>
      </c>
      <c r="AA208">
        <v>146.19999999999999</v>
      </c>
      <c r="AB208">
        <v>130.9</v>
      </c>
      <c r="AC208">
        <v>134.69999999999999</v>
      </c>
      <c r="AD208">
        <v>140.19999999999999</v>
      </c>
    </row>
    <row r="209" spans="1:30" x14ac:dyDescent="0.25">
      <c r="A209" t="s">
        <v>30</v>
      </c>
      <c r="B209">
        <v>2018</v>
      </c>
      <c r="C209" t="s">
        <v>43</v>
      </c>
      <c r="D209">
        <v>139.30000000000001</v>
      </c>
      <c r="E209">
        <v>147.6</v>
      </c>
      <c r="F209">
        <v>134.6</v>
      </c>
      <c r="G209">
        <v>141.9</v>
      </c>
      <c r="H209">
        <v>123.5</v>
      </c>
      <c r="I209">
        <v>144.5</v>
      </c>
      <c r="J209">
        <v>147.6</v>
      </c>
      <c r="K209">
        <v>121.4</v>
      </c>
      <c r="L209">
        <v>112.3</v>
      </c>
      <c r="M209">
        <v>139.5</v>
      </c>
      <c r="N209">
        <v>134.6</v>
      </c>
      <c r="O209">
        <v>155.19999999999999</v>
      </c>
      <c r="P209">
        <v>140.19999999999999</v>
      </c>
      <c r="Q209">
        <v>159.6</v>
      </c>
      <c r="R209">
        <v>150.69999999999999</v>
      </c>
      <c r="S209">
        <v>144.5</v>
      </c>
      <c r="T209">
        <v>149.80000000000001</v>
      </c>
      <c r="U209" t="s">
        <v>32</v>
      </c>
      <c r="V209">
        <v>149.69999999999999</v>
      </c>
      <c r="W209">
        <v>147.5</v>
      </c>
      <c r="X209">
        <v>144.80000000000001</v>
      </c>
      <c r="Y209">
        <v>130.80000000000001</v>
      </c>
      <c r="Z209">
        <v>140.1</v>
      </c>
      <c r="AA209">
        <v>148</v>
      </c>
      <c r="AB209">
        <v>134.4</v>
      </c>
      <c r="AC209">
        <v>139.80000000000001</v>
      </c>
      <c r="AD209">
        <v>142.19999999999999</v>
      </c>
    </row>
    <row r="210" spans="1:30" x14ac:dyDescent="0.25">
      <c r="A210" t="s">
        <v>33</v>
      </c>
      <c r="B210">
        <v>2018</v>
      </c>
      <c r="C210" t="s">
        <v>43</v>
      </c>
      <c r="D210">
        <v>137.6</v>
      </c>
      <c r="E210">
        <v>144.9</v>
      </c>
      <c r="F210">
        <v>133.5</v>
      </c>
      <c r="G210">
        <v>141.5</v>
      </c>
      <c r="H210">
        <v>118</v>
      </c>
      <c r="I210">
        <v>139.5</v>
      </c>
      <c r="J210">
        <v>153</v>
      </c>
      <c r="K210">
        <v>113.2</v>
      </c>
      <c r="L210">
        <v>112.8</v>
      </c>
      <c r="M210">
        <v>141.1</v>
      </c>
      <c r="N210">
        <v>127.6</v>
      </c>
      <c r="O210">
        <v>152</v>
      </c>
      <c r="P210">
        <v>139.4</v>
      </c>
      <c r="Q210">
        <v>164</v>
      </c>
      <c r="R210">
        <v>141.5</v>
      </c>
      <c r="S210">
        <v>129.80000000000001</v>
      </c>
      <c r="T210">
        <v>139.69999999999999</v>
      </c>
      <c r="U210">
        <v>146.30000000000001</v>
      </c>
      <c r="V210">
        <v>133.4</v>
      </c>
      <c r="W210">
        <v>135.1</v>
      </c>
      <c r="X210">
        <v>136.19999999999999</v>
      </c>
      <c r="Y210">
        <v>123.3</v>
      </c>
      <c r="Z210">
        <v>130.69999999999999</v>
      </c>
      <c r="AA210">
        <v>145.5</v>
      </c>
      <c r="AB210">
        <v>130.4</v>
      </c>
      <c r="AC210">
        <v>132.5</v>
      </c>
      <c r="AD210">
        <v>138.9</v>
      </c>
    </row>
    <row r="211" spans="1:30" x14ac:dyDescent="0.25">
      <c r="A211" t="s">
        <v>34</v>
      </c>
      <c r="B211">
        <v>2018</v>
      </c>
      <c r="C211" t="s">
        <v>43</v>
      </c>
      <c r="D211">
        <v>137.4</v>
      </c>
      <c r="E211">
        <v>149.5</v>
      </c>
      <c r="F211">
        <v>137.30000000000001</v>
      </c>
      <c r="G211">
        <v>141.9</v>
      </c>
      <c r="H211">
        <v>121.1</v>
      </c>
      <c r="I211">
        <v>142.5</v>
      </c>
      <c r="J211">
        <v>146.69999999999999</v>
      </c>
      <c r="K211">
        <v>119.1</v>
      </c>
      <c r="L211">
        <v>111.9</v>
      </c>
      <c r="M211">
        <v>141</v>
      </c>
      <c r="N211">
        <v>133.6</v>
      </c>
      <c r="O211">
        <v>154.5</v>
      </c>
      <c r="P211">
        <v>139.69999999999999</v>
      </c>
      <c r="Q211">
        <v>162.6</v>
      </c>
      <c r="R211">
        <v>148</v>
      </c>
      <c r="S211">
        <v>139.19999999999999</v>
      </c>
      <c r="T211">
        <v>146.80000000000001</v>
      </c>
      <c r="U211">
        <v>146.9</v>
      </c>
      <c r="V211">
        <v>145.30000000000001</v>
      </c>
      <c r="W211">
        <v>142.19999999999999</v>
      </c>
      <c r="X211">
        <v>142.1</v>
      </c>
      <c r="Y211">
        <v>125.5</v>
      </c>
      <c r="Z211">
        <v>136.5</v>
      </c>
      <c r="AA211">
        <v>147.80000000000001</v>
      </c>
      <c r="AB211">
        <v>132</v>
      </c>
      <c r="AC211">
        <v>136.30000000000001</v>
      </c>
      <c r="AD211">
        <v>140.80000000000001</v>
      </c>
    </row>
    <row r="212" spans="1:30" x14ac:dyDescent="0.25">
      <c r="A212" t="s">
        <v>30</v>
      </c>
      <c r="B212">
        <v>2018</v>
      </c>
      <c r="C212" t="s">
        <v>45</v>
      </c>
      <c r="D212">
        <v>137.1</v>
      </c>
      <c r="E212">
        <v>150.80000000000001</v>
      </c>
      <c r="F212">
        <v>136.69999999999999</v>
      </c>
      <c r="G212">
        <v>141.9</v>
      </c>
      <c r="H212">
        <v>122.8</v>
      </c>
      <c r="I212">
        <v>143.9</v>
      </c>
      <c r="J212">
        <v>147.5</v>
      </c>
      <c r="K212">
        <v>121</v>
      </c>
      <c r="L212">
        <v>111.6</v>
      </c>
      <c r="M212">
        <v>140.6</v>
      </c>
      <c r="N212">
        <v>137.5</v>
      </c>
      <c r="O212">
        <v>156.1</v>
      </c>
      <c r="P212">
        <v>140</v>
      </c>
      <c r="Q212">
        <v>161.9</v>
      </c>
      <c r="R212">
        <v>151.69999999999999</v>
      </c>
      <c r="S212">
        <v>145.5</v>
      </c>
      <c r="T212">
        <v>150.80000000000001</v>
      </c>
      <c r="U212" t="s">
        <v>32</v>
      </c>
      <c r="V212">
        <v>150.30000000000001</v>
      </c>
      <c r="W212">
        <v>148</v>
      </c>
      <c r="X212">
        <v>145.4</v>
      </c>
      <c r="Y212">
        <v>130.30000000000001</v>
      </c>
      <c r="Z212">
        <v>143.1</v>
      </c>
      <c r="AA212">
        <v>150.19999999999999</v>
      </c>
      <c r="AB212">
        <v>133.1</v>
      </c>
      <c r="AC212">
        <v>140.1</v>
      </c>
      <c r="AD212">
        <v>142.4</v>
      </c>
    </row>
    <row r="213" spans="1:30" x14ac:dyDescent="0.25">
      <c r="A213" t="s">
        <v>33</v>
      </c>
      <c r="B213">
        <v>2018</v>
      </c>
      <c r="C213" t="s">
        <v>45</v>
      </c>
      <c r="D213">
        <v>138.1</v>
      </c>
      <c r="E213">
        <v>146.30000000000001</v>
      </c>
      <c r="F213">
        <v>137.80000000000001</v>
      </c>
      <c r="G213">
        <v>141.6</v>
      </c>
      <c r="H213">
        <v>118.1</v>
      </c>
      <c r="I213">
        <v>141.5</v>
      </c>
      <c r="J213">
        <v>145.19999999999999</v>
      </c>
      <c r="K213">
        <v>115.3</v>
      </c>
      <c r="L213">
        <v>112.5</v>
      </c>
      <c r="M213">
        <v>141.4</v>
      </c>
      <c r="N213">
        <v>128</v>
      </c>
      <c r="O213">
        <v>152.6</v>
      </c>
      <c r="P213">
        <v>139.1</v>
      </c>
      <c r="Q213">
        <v>164.4</v>
      </c>
      <c r="R213">
        <v>142.4</v>
      </c>
      <c r="S213">
        <v>130.19999999999999</v>
      </c>
      <c r="T213">
        <v>140.5</v>
      </c>
      <c r="U213">
        <v>146.9</v>
      </c>
      <c r="V213">
        <v>136.69999999999999</v>
      </c>
      <c r="W213">
        <v>135.80000000000001</v>
      </c>
      <c r="X213">
        <v>136.80000000000001</v>
      </c>
      <c r="Y213">
        <v>121.2</v>
      </c>
      <c r="Z213">
        <v>131.30000000000001</v>
      </c>
      <c r="AA213">
        <v>146.1</v>
      </c>
      <c r="AB213">
        <v>130.5</v>
      </c>
      <c r="AC213">
        <v>132.19999999999999</v>
      </c>
      <c r="AD213">
        <v>139</v>
      </c>
    </row>
    <row r="214" spans="1:30" x14ac:dyDescent="0.25">
      <c r="A214" t="s">
        <v>34</v>
      </c>
      <c r="B214">
        <v>2018</v>
      </c>
      <c r="C214" t="s">
        <v>45</v>
      </c>
      <c r="D214">
        <v>137.4</v>
      </c>
      <c r="E214">
        <v>149.19999999999999</v>
      </c>
      <c r="F214">
        <v>137.1</v>
      </c>
      <c r="G214">
        <v>141.80000000000001</v>
      </c>
      <c r="H214">
        <v>121.1</v>
      </c>
      <c r="I214">
        <v>142.80000000000001</v>
      </c>
      <c r="J214">
        <v>146.69999999999999</v>
      </c>
      <c r="K214">
        <v>119.1</v>
      </c>
      <c r="L214">
        <v>111.9</v>
      </c>
      <c r="M214">
        <v>140.9</v>
      </c>
      <c r="N214">
        <v>133.5</v>
      </c>
      <c r="O214">
        <v>154.5</v>
      </c>
      <c r="P214">
        <v>139.69999999999999</v>
      </c>
      <c r="Q214">
        <v>162.6</v>
      </c>
      <c r="R214">
        <v>148</v>
      </c>
      <c r="S214">
        <v>139.1</v>
      </c>
      <c r="T214">
        <v>146.69999999999999</v>
      </c>
      <c r="U214">
        <v>146.9</v>
      </c>
      <c r="V214">
        <v>145.1</v>
      </c>
      <c r="W214">
        <v>142.19999999999999</v>
      </c>
      <c r="X214">
        <v>142.1</v>
      </c>
      <c r="Y214">
        <v>125.5</v>
      </c>
      <c r="Z214">
        <v>136.5</v>
      </c>
      <c r="AA214">
        <v>147.80000000000001</v>
      </c>
      <c r="AB214">
        <v>132</v>
      </c>
      <c r="AC214">
        <v>136.30000000000001</v>
      </c>
      <c r="AD214">
        <v>140.80000000000001</v>
      </c>
    </row>
    <row r="215" spans="1:30" x14ac:dyDescent="0.25">
      <c r="A215" t="s">
        <v>30</v>
      </c>
      <c r="B215">
        <v>2018</v>
      </c>
      <c r="C215" t="s">
        <v>46</v>
      </c>
      <c r="D215">
        <v>137.1</v>
      </c>
      <c r="E215">
        <v>151.9</v>
      </c>
      <c r="F215">
        <v>137.4</v>
      </c>
      <c r="G215">
        <v>142.4</v>
      </c>
      <c r="H215">
        <v>124.2</v>
      </c>
      <c r="I215">
        <v>140.19999999999999</v>
      </c>
      <c r="J215">
        <v>136.6</v>
      </c>
      <c r="K215">
        <v>120.9</v>
      </c>
      <c r="L215">
        <v>109.9</v>
      </c>
      <c r="M215">
        <v>140.19999999999999</v>
      </c>
      <c r="N215">
        <v>137.80000000000001</v>
      </c>
      <c r="O215">
        <v>156</v>
      </c>
      <c r="P215">
        <v>138.5</v>
      </c>
      <c r="Q215">
        <v>162.4</v>
      </c>
      <c r="R215">
        <v>151.6</v>
      </c>
      <c r="S215">
        <v>145.9</v>
      </c>
      <c r="T215">
        <v>150.80000000000001</v>
      </c>
      <c r="U215" t="s">
        <v>32</v>
      </c>
      <c r="V215">
        <v>149</v>
      </c>
      <c r="W215">
        <v>149.5</v>
      </c>
      <c r="X215">
        <v>149.6</v>
      </c>
      <c r="Y215">
        <v>128.9</v>
      </c>
      <c r="Z215">
        <v>143.30000000000001</v>
      </c>
      <c r="AA215">
        <v>155.1</v>
      </c>
      <c r="AB215">
        <v>133.19999999999999</v>
      </c>
      <c r="AC215">
        <v>141.6</v>
      </c>
      <c r="AD215">
        <v>141.9</v>
      </c>
    </row>
    <row r="216" spans="1:30" x14ac:dyDescent="0.25">
      <c r="A216" t="s">
        <v>33</v>
      </c>
      <c r="B216">
        <v>2018</v>
      </c>
      <c r="C216" t="s">
        <v>46</v>
      </c>
      <c r="D216">
        <v>138.5</v>
      </c>
      <c r="E216">
        <v>147.80000000000001</v>
      </c>
      <c r="F216">
        <v>141.1</v>
      </c>
      <c r="G216">
        <v>141.6</v>
      </c>
      <c r="H216">
        <v>118.1</v>
      </c>
      <c r="I216">
        <v>138.5</v>
      </c>
      <c r="J216">
        <v>132.4</v>
      </c>
      <c r="K216">
        <v>117.5</v>
      </c>
      <c r="L216">
        <v>111</v>
      </c>
      <c r="M216">
        <v>141.5</v>
      </c>
      <c r="N216">
        <v>128.1</v>
      </c>
      <c r="O216">
        <v>152.9</v>
      </c>
      <c r="P216">
        <v>137.6</v>
      </c>
      <c r="Q216">
        <v>164.6</v>
      </c>
      <c r="R216">
        <v>142.69999999999999</v>
      </c>
      <c r="S216">
        <v>130.30000000000001</v>
      </c>
      <c r="T216">
        <v>140.80000000000001</v>
      </c>
      <c r="U216">
        <v>146.5</v>
      </c>
      <c r="V216">
        <v>132.4</v>
      </c>
      <c r="W216">
        <v>136.19999999999999</v>
      </c>
      <c r="X216">
        <v>137.30000000000001</v>
      </c>
      <c r="Y216">
        <v>118.8</v>
      </c>
      <c r="Z216">
        <v>131.69999999999999</v>
      </c>
      <c r="AA216">
        <v>146.5</v>
      </c>
      <c r="AB216">
        <v>130.80000000000001</v>
      </c>
      <c r="AC216">
        <v>131.69999999999999</v>
      </c>
      <c r="AD216">
        <v>138</v>
      </c>
    </row>
    <row r="217" spans="1:30" x14ac:dyDescent="0.25">
      <c r="A217" t="s">
        <v>34</v>
      </c>
      <c r="B217">
        <v>2018</v>
      </c>
      <c r="C217" t="s">
        <v>46</v>
      </c>
      <c r="D217">
        <v>137.5</v>
      </c>
      <c r="E217">
        <v>150.5</v>
      </c>
      <c r="F217">
        <v>138.80000000000001</v>
      </c>
      <c r="G217">
        <v>142.1</v>
      </c>
      <c r="H217">
        <v>122</v>
      </c>
      <c r="I217">
        <v>139.4</v>
      </c>
      <c r="J217">
        <v>135.19999999999999</v>
      </c>
      <c r="K217">
        <v>119.8</v>
      </c>
      <c r="L217">
        <v>110.3</v>
      </c>
      <c r="M217">
        <v>140.6</v>
      </c>
      <c r="N217">
        <v>133.80000000000001</v>
      </c>
      <c r="O217">
        <v>154.6</v>
      </c>
      <c r="P217">
        <v>138.19999999999999</v>
      </c>
      <c r="Q217">
        <v>163</v>
      </c>
      <c r="R217">
        <v>148.1</v>
      </c>
      <c r="S217">
        <v>139.4</v>
      </c>
      <c r="T217">
        <v>146.80000000000001</v>
      </c>
      <c r="U217">
        <v>146.5</v>
      </c>
      <c r="V217">
        <v>142.69999999999999</v>
      </c>
      <c r="W217">
        <v>143.19999999999999</v>
      </c>
      <c r="X217">
        <v>144.9</v>
      </c>
      <c r="Y217">
        <v>123.6</v>
      </c>
      <c r="Z217">
        <v>136.80000000000001</v>
      </c>
      <c r="AA217">
        <v>150.1</v>
      </c>
      <c r="AB217">
        <v>132.19999999999999</v>
      </c>
      <c r="AC217">
        <v>136.80000000000001</v>
      </c>
      <c r="AD217">
        <v>140.1</v>
      </c>
    </row>
    <row r="218" spans="1:30" x14ac:dyDescent="0.25">
      <c r="A218" t="s">
        <v>30</v>
      </c>
      <c r="B218">
        <v>2019</v>
      </c>
      <c r="C218" t="s">
        <v>31</v>
      </c>
      <c r="D218">
        <v>136.6</v>
      </c>
      <c r="E218">
        <v>152.5</v>
      </c>
      <c r="F218">
        <v>138.19999999999999</v>
      </c>
      <c r="G218">
        <v>142.4</v>
      </c>
      <c r="H218">
        <v>123.9</v>
      </c>
      <c r="I218">
        <v>135.5</v>
      </c>
      <c r="J218">
        <v>131.69999999999999</v>
      </c>
      <c r="K218">
        <v>121.3</v>
      </c>
      <c r="L218">
        <v>108.4</v>
      </c>
      <c r="M218">
        <v>138.9</v>
      </c>
      <c r="N218">
        <v>137</v>
      </c>
      <c r="O218">
        <v>155.80000000000001</v>
      </c>
      <c r="P218">
        <v>137.4</v>
      </c>
      <c r="Q218">
        <v>162.69999999999999</v>
      </c>
      <c r="R218">
        <v>150.6</v>
      </c>
      <c r="S218">
        <v>145.1</v>
      </c>
      <c r="T218">
        <v>149.9</v>
      </c>
      <c r="U218" t="s">
        <v>32</v>
      </c>
      <c r="V218">
        <v>146.19999999999999</v>
      </c>
      <c r="W218">
        <v>150.1</v>
      </c>
      <c r="X218">
        <v>149.6</v>
      </c>
      <c r="Y218">
        <v>128.6</v>
      </c>
      <c r="Z218">
        <v>142.9</v>
      </c>
      <c r="AA218">
        <v>155.19999999999999</v>
      </c>
      <c r="AB218">
        <v>133.5</v>
      </c>
      <c r="AC218">
        <v>141.69999999999999</v>
      </c>
      <c r="AD218">
        <v>141</v>
      </c>
    </row>
    <row r="219" spans="1:30" x14ac:dyDescent="0.25">
      <c r="A219" t="s">
        <v>33</v>
      </c>
      <c r="B219">
        <v>2019</v>
      </c>
      <c r="C219" t="s">
        <v>31</v>
      </c>
      <c r="D219">
        <v>138.30000000000001</v>
      </c>
      <c r="E219">
        <v>149.4</v>
      </c>
      <c r="F219">
        <v>143.5</v>
      </c>
      <c r="G219">
        <v>141.69999999999999</v>
      </c>
      <c r="H219">
        <v>118.1</v>
      </c>
      <c r="I219">
        <v>135.19999999999999</v>
      </c>
      <c r="J219">
        <v>130.5</v>
      </c>
      <c r="K219">
        <v>118.2</v>
      </c>
      <c r="L219">
        <v>110.4</v>
      </c>
      <c r="M219">
        <v>140.4</v>
      </c>
      <c r="N219">
        <v>128.1</v>
      </c>
      <c r="O219">
        <v>153.19999999999999</v>
      </c>
      <c r="P219">
        <v>137.30000000000001</v>
      </c>
      <c r="Q219">
        <v>164.7</v>
      </c>
      <c r="R219">
        <v>143</v>
      </c>
      <c r="S219">
        <v>130.4</v>
      </c>
      <c r="T219">
        <v>141.1</v>
      </c>
      <c r="U219">
        <v>147.69999999999999</v>
      </c>
      <c r="V219">
        <v>128.6</v>
      </c>
      <c r="W219">
        <v>136.30000000000001</v>
      </c>
      <c r="X219">
        <v>137.80000000000001</v>
      </c>
      <c r="Y219">
        <v>118.6</v>
      </c>
      <c r="Z219">
        <v>131.9</v>
      </c>
      <c r="AA219">
        <v>146.6</v>
      </c>
      <c r="AB219">
        <v>131.69999999999999</v>
      </c>
      <c r="AC219">
        <v>131.80000000000001</v>
      </c>
      <c r="AD219">
        <v>138</v>
      </c>
    </row>
    <row r="220" spans="1:30" x14ac:dyDescent="0.25">
      <c r="A220" t="s">
        <v>34</v>
      </c>
      <c r="B220">
        <v>2019</v>
      </c>
      <c r="C220" t="s">
        <v>31</v>
      </c>
      <c r="D220">
        <v>137.1</v>
      </c>
      <c r="E220">
        <v>151.4</v>
      </c>
      <c r="F220">
        <v>140.19999999999999</v>
      </c>
      <c r="G220">
        <v>142.1</v>
      </c>
      <c r="H220">
        <v>121.8</v>
      </c>
      <c r="I220">
        <v>135.4</v>
      </c>
      <c r="J220">
        <v>131.30000000000001</v>
      </c>
      <c r="K220">
        <v>120.3</v>
      </c>
      <c r="L220">
        <v>109.1</v>
      </c>
      <c r="M220">
        <v>139.4</v>
      </c>
      <c r="N220">
        <v>133.30000000000001</v>
      </c>
      <c r="O220">
        <v>154.6</v>
      </c>
      <c r="P220">
        <v>137.4</v>
      </c>
      <c r="Q220">
        <v>163.19999999999999</v>
      </c>
      <c r="R220">
        <v>147.6</v>
      </c>
      <c r="S220">
        <v>139</v>
      </c>
      <c r="T220">
        <v>146.4</v>
      </c>
      <c r="U220">
        <v>147.69999999999999</v>
      </c>
      <c r="V220">
        <v>139.5</v>
      </c>
      <c r="W220">
        <v>143.6</v>
      </c>
      <c r="X220">
        <v>145.1</v>
      </c>
      <c r="Y220">
        <v>123.3</v>
      </c>
      <c r="Z220">
        <v>136.69999999999999</v>
      </c>
      <c r="AA220">
        <v>150.19999999999999</v>
      </c>
      <c r="AB220">
        <v>132.80000000000001</v>
      </c>
      <c r="AC220">
        <v>136.9</v>
      </c>
      <c r="AD220">
        <v>139.6</v>
      </c>
    </row>
    <row r="221" spans="1:30" x14ac:dyDescent="0.25">
      <c r="A221" t="s">
        <v>30</v>
      </c>
      <c r="B221">
        <v>2019</v>
      </c>
      <c r="C221" t="s">
        <v>35</v>
      </c>
      <c r="D221">
        <v>136.80000000000001</v>
      </c>
      <c r="E221">
        <v>153</v>
      </c>
      <c r="F221">
        <v>139.1</v>
      </c>
      <c r="G221">
        <v>142.5</v>
      </c>
      <c r="H221">
        <v>124.1</v>
      </c>
      <c r="I221">
        <v>135.80000000000001</v>
      </c>
      <c r="J221">
        <v>128.69999999999999</v>
      </c>
      <c r="K221">
        <v>121.5</v>
      </c>
      <c r="L221">
        <v>108.3</v>
      </c>
      <c r="M221">
        <v>139.19999999999999</v>
      </c>
      <c r="N221">
        <v>137.4</v>
      </c>
      <c r="O221">
        <v>156.19999999999999</v>
      </c>
      <c r="P221">
        <v>137.19999999999999</v>
      </c>
      <c r="Q221">
        <v>162.80000000000001</v>
      </c>
      <c r="R221">
        <v>150.5</v>
      </c>
      <c r="S221">
        <v>146.1</v>
      </c>
      <c r="T221">
        <v>149.9</v>
      </c>
      <c r="U221" t="s">
        <v>32</v>
      </c>
      <c r="V221">
        <v>145.30000000000001</v>
      </c>
      <c r="W221">
        <v>150.1</v>
      </c>
      <c r="X221">
        <v>149.9</v>
      </c>
      <c r="Y221">
        <v>129.19999999999999</v>
      </c>
      <c r="Z221">
        <v>143.4</v>
      </c>
      <c r="AA221">
        <v>155.5</v>
      </c>
      <c r="AB221">
        <v>134.9</v>
      </c>
      <c r="AC221">
        <v>142.19999999999999</v>
      </c>
      <c r="AD221">
        <v>141</v>
      </c>
    </row>
    <row r="222" spans="1:30" x14ac:dyDescent="0.25">
      <c r="A222" t="s">
        <v>33</v>
      </c>
      <c r="B222">
        <v>2019</v>
      </c>
      <c r="C222" t="s">
        <v>35</v>
      </c>
      <c r="D222">
        <v>139.4</v>
      </c>
      <c r="E222">
        <v>150.1</v>
      </c>
      <c r="F222">
        <v>145.30000000000001</v>
      </c>
      <c r="G222">
        <v>141.69999999999999</v>
      </c>
      <c r="H222">
        <v>118.4</v>
      </c>
      <c r="I222">
        <v>137</v>
      </c>
      <c r="J222">
        <v>131.6</v>
      </c>
      <c r="K222">
        <v>119.9</v>
      </c>
      <c r="L222">
        <v>110.4</v>
      </c>
      <c r="M222">
        <v>140.80000000000001</v>
      </c>
      <c r="N222">
        <v>128.30000000000001</v>
      </c>
      <c r="O222">
        <v>153.5</v>
      </c>
      <c r="P222">
        <v>138</v>
      </c>
      <c r="Q222">
        <v>164.9</v>
      </c>
      <c r="R222">
        <v>143.30000000000001</v>
      </c>
      <c r="S222">
        <v>130.80000000000001</v>
      </c>
      <c r="T222">
        <v>141.4</v>
      </c>
      <c r="U222">
        <v>148.5</v>
      </c>
      <c r="V222">
        <v>127.1</v>
      </c>
      <c r="W222">
        <v>136.6</v>
      </c>
      <c r="X222">
        <v>138.5</v>
      </c>
      <c r="Y222">
        <v>119.2</v>
      </c>
      <c r="Z222">
        <v>132.19999999999999</v>
      </c>
      <c r="AA222">
        <v>146.6</v>
      </c>
      <c r="AB222">
        <v>133</v>
      </c>
      <c r="AC222">
        <v>132.4</v>
      </c>
      <c r="AD222">
        <v>138.6</v>
      </c>
    </row>
    <row r="223" spans="1:30" x14ac:dyDescent="0.25">
      <c r="A223" t="s">
        <v>34</v>
      </c>
      <c r="B223">
        <v>2019</v>
      </c>
      <c r="C223" t="s">
        <v>35</v>
      </c>
      <c r="D223">
        <v>137.6</v>
      </c>
      <c r="E223">
        <v>152</v>
      </c>
      <c r="F223">
        <v>141.5</v>
      </c>
      <c r="G223">
        <v>142.19999999999999</v>
      </c>
      <c r="H223">
        <v>122</v>
      </c>
      <c r="I223">
        <v>136.4</v>
      </c>
      <c r="J223">
        <v>129.69999999999999</v>
      </c>
      <c r="K223">
        <v>121</v>
      </c>
      <c r="L223">
        <v>109</v>
      </c>
      <c r="M223">
        <v>139.69999999999999</v>
      </c>
      <c r="N223">
        <v>133.6</v>
      </c>
      <c r="O223">
        <v>154.9</v>
      </c>
      <c r="P223">
        <v>137.5</v>
      </c>
      <c r="Q223">
        <v>163.4</v>
      </c>
      <c r="R223">
        <v>147.69999999999999</v>
      </c>
      <c r="S223">
        <v>139.69999999999999</v>
      </c>
      <c r="T223">
        <v>146.5</v>
      </c>
      <c r="U223">
        <v>148.5</v>
      </c>
      <c r="V223">
        <v>138.4</v>
      </c>
      <c r="W223">
        <v>143.69999999999999</v>
      </c>
      <c r="X223">
        <v>145.6</v>
      </c>
      <c r="Y223">
        <v>123.9</v>
      </c>
      <c r="Z223">
        <v>137.1</v>
      </c>
      <c r="AA223">
        <v>150.30000000000001</v>
      </c>
      <c r="AB223">
        <v>134.1</v>
      </c>
      <c r="AC223">
        <v>137.4</v>
      </c>
      <c r="AD223">
        <v>139.9</v>
      </c>
    </row>
    <row r="224" spans="1:30" x14ac:dyDescent="0.25">
      <c r="A224" t="s">
        <v>30</v>
      </c>
      <c r="B224">
        <v>2019</v>
      </c>
      <c r="C224" t="s">
        <v>36</v>
      </c>
      <c r="D224">
        <v>136.9</v>
      </c>
      <c r="E224">
        <v>154.1</v>
      </c>
      <c r="F224">
        <v>138.69999999999999</v>
      </c>
      <c r="G224">
        <v>142.5</v>
      </c>
      <c r="H224">
        <v>124.1</v>
      </c>
      <c r="I224">
        <v>136.1</v>
      </c>
      <c r="J224">
        <v>128.19999999999999</v>
      </c>
      <c r="K224">
        <v>122.3</v>
      </c>
      <c r="L224">
        <v>108.3</v>
      </c>
      <c r="M224">
        <v>138.9</v>
      </c>
      <c r="N224">
        <v>137.4</v>
      </c>
      <c r="O224">
        <v>156.4</v>
      </c>
      <c r="P224">
        <v>137.30000000000001</v>
      </c>
      <c r="Q224">
        <v>162.9</v>
      </c>
      <c r="R224">
        <v>150.80000000000001</v>
      </c>
      <c r="S224">
        <v>146.1</v>
      </c>
      <c r="T224">
        <v>150.1</v>
      </c>
      <c r="U224" t="s">
        <v>32</v>
      </c>
      <c r="V224">
        <v>146.4</v>
      </c>
      <c r="W224">
        <v>150</v>
      </c>
      <c r="X224">
        <v>150.4</v>
      </c>
      <c r="Y224">
        <v>129.9</v>
      </c>
      <c r="Z224">
        <v>143.80000000000001</v>
      </c>
      <c r="AA224">
        <v>155.5</v>
      </c>
      <c r="AB224">
        <v>134</v>
      </c>
      <c r="AC224">
        <v>142.4</v>
      </c>
      <c r="AD224">
        <v>141.19999999999999</v>
      </c>
    </row>
    <row r="225" spans="1:30" x14ac:dyDescent="0.25">
      <c r="A225" t="s">
        <v>33</v>
      </c>
      <c r="B225">
        <v>2019</v>
      </c>
      <c r="C225" t="s">
        <v>36</v>
      </c>
      <c r="D225">
        <v>139.69999999999999</v>
      </c>
      <c r="E225">
        <v>151.1</v>
      </c>
      <c r="F225">
        <v>142.9</v>
      </c>
      <c r="G225">
        <v>141.9</v>
      </c>
      <c r="H225">
        <v>118.4</v>
      </c>
      <c r="I225">
        <v>139.4</v>
      </c>
      <c r="J225">
        <v>141.19999999999999</v>
      </c>
      <c r="K225">
        <v>120.7</v>
      </c>
      <c r="L225">
        <v>110.4</v>
      </c>
      <c r="M225">
        <v>140.69999999999999</v>
      </c>
      <c r="N225">
        <v>128.5</v>
      </c>
      <c r="O225">
        <v>153.9</v>
      </c>
      <c r="P225">
        <v>139.6</v>
      </c>
      <c r="Q225">
        <v>165.3</v>
      </c>
      <c r="R225">
        <v>143.5</v>
      </c>
      <c r="S225">
        <v>131.19999999999999</v>
      </c>
      <c r="T225">
        <v>141.6</v>
      </c>
      <c r="U225">
        <v>149</v>
      </c>
      <c r="V225">
        <v>128.80000000000001</v>
      </c>
      <c r="W225">
        <v>136.80000000000001</v>
      </c>
      <c r="X225">
        <v>139.19999999999999</v>
      </c>
      <c r="Y225">
        <v>119.9</v>
      </c>
      <c r="Z225">
        <v>133</v>
      </c>
      <c r="AA225">
        <v>146.69999999999999</v>
      </c>
      <c r="AB225">
        <v>132.5</v>
      </c>
      <c r="AC225">
        <v>132.80000000000001</v>
      </c>
      <c r="AD225">
        <v>139.5</v>
      </c>
    </row>
    <row r="226" spans="1:30" x14ac:dyDescent="0.25">
      <c r="A226" t="s">
        <v>34</v>
      </c>
      <c r="B226">
        <v>2019</v>
      </c>
      <c r="C226" t="s">
        <v>36</v>
      </c>
      <c r="D226">
        <v>137.80000000000001</v>
      </c>
      <c r="E226">
        <v>153</v>
      </c>
      <c r="F226">
        <v>140.30000000000001</v>
      </c>
      <c r="G226">
        <v>142.30000000000001</v>
      </c>
      <c r="H226">
        <v>122</v>
      </c>
      <c r="I226">
        <v>137.6</v>
      </c>
      <c r="J226">
        <v>132.6</v>
      </c>
      <c r="K226">
        <v>121.8</v>
      </c>
      <c r="L226">
        <v>109</v>
      </c>
      <c r="M226">
        <v>139.5</v>
      </c>
      <c r="N226">
        <v>133.69999999999999</v>
      </c>
      <c r="O226">
        <v>155.19999999999999</v>
      </c>
      <c r="P226">
        <v>138.1</v>
      </c>
      <c r="Q226">
        <v>163.5</v>
      </c>
      <c r="R226">
        <v>147.9</v>
      </c>
      <c r="S226">
        <v>139.9</v>
      </c>
      <c r="T226">
        <v>146.69999999999999</v>
      </c>
      <c r="U226">
        <v>149</v>
      </c>
      <c r="V226">
        <v>139.69999999999999</v>
      </c>
      <c r="W226">
        <v>143.80000000000001</v>
      </c>
      <c r="X226">
        <v>146.19999999999999</v>
      </c>
      <c r="Y226">
        <v>124.6</v>
      </c>
      <c r="Z226">
        <v>137.69999999999999</v>
      </c>
      <c r="AA226">
        <v>150.30000000000001</v>
      </c>
      <c r="AB226">
        <v>133.4</v>
      </c>
      <c r="AC226">
        <v>137.69999999999999</v>
      </c>
      <c r="AD226">
        <v>140.4</v>
      </c>
    </row>
    <row r="227" spans="1:30" x14ac:dyDescent="0.25">
      <c r="A227" t="s">
        <v>30</v>
      </c>
      <c r="B227">
        <v>2019</v>
      </c>
      <c r="C227" t="s">
        <v>38</v>
      </c>
      <c r="D227">
        <v>137.4</v>
      </c>
      <c r="E227">
        <v>159.5</v>
      </c>
      <c r="F227">
        <v>134.5</v>
      </c>
      <c r="G227">
        <v>142.6</v>
      </c>
      <c r="H227">
        <v>124</v>
      </c>
      <c r="I227">
        <v>143.69999999999999</v>
      </c>
      <c r="J227">
        <v>133.4</v>
      </c>
      <c r="K227">
        <v>125.1</v>
      </c>
      <c r="L227">
        <v>109.3</v>
      </c>
      <c r="M227">
        <v>139.30000000000001</v>
      </c>
      <c r="N227">
        <v>137.69999999999999</v>
      </c>
      <c r="O227">
        <v>156.4</v>
      </c>
      <c r="P227">
        <v>139.19999999999999</v>
      </c>
      <c r="Q227">
        <v>163.30000000000001</v>
      </c>
      <c r="R227">
        <v>151.30000000000001</v>
      </c>
      <c r="S227">
        <v>146.6</v>
      </c>
      <c r="T227">
        <v>150.69999999999999</v>
      </c>
      <c r="U227" t="s">
        <v>32</v>
      </c>
      <c r="V227">
        <v>146.9</v>
      </c>
      <c r="W227">
        <v>149.5</v>
      </c>
      <c r="X227">
        <v>151.30000000000001</v>
      </c>
      <c r="Y227">
        <v>130.19999999999999</v>
      </c>
      <c r="Z227">
        <v>145.9</v>
      </c>
      <c r="AA227">
        <v>156.69999999999999</v>
      </c>
      <c r="AB227">
        <v>133.9</v>
      </c>
      <c r="AC227">
        <v>142.9</v>
      </c>
      <c r="AD227">
        <v>142.4</v>
      </c>
    </row>
    <row r="228" spans="1:30" x14ac:dyDescent="0.25">
      <c r="A228" t="s">
        <v>33</v>
      </c>
      <c r="B228">
        <v>2019</v>
      </c>
      <c r="C228" t="s">
        <v>38</v>
      </c>
      <c r="D228">
        <v>140.4</v>
      </c>
      <c r="E228">
        <v>156.69999999999999</v>
      </c>
      <c r="F228">
        <v>138.30000000000001</v>
      </c>
      <c r="G228">
        <v>142.4</v>
      </c>
      <c r="H228">
        <v>118.6</v>
      </c>
      <c r="I228">
        <v>149.69999999999999</v>
      </c>
      <c r="J228">
        <v>161.6</v>
      </c>
      <c r="K228">
        <v>124.4</v>
      </c>
      <c r="L228">
        <v>111.2</v>
      </c>
      <c r="M228">
        <v>141</v>
      </c>
      <c r="N228">
        <v>128.9</v>
      </c>
      <c r="O228">
        <v>154.5</v>
      </c>
      <c r="P228">
        <v>143.80000000000001</v>
      </c>
      <c r="Q228">
        <v>166.2</v>
      </c>
      <c r="R228">
        <v>144</v>
      </c>
      <c r="S228">
        <v>131.69999999999999</v>
      </c>
      <c r="T228">
        <v>142.19999999999999</v>
      </c>
      <c r="U228">
        <v>150.1</v>
      </c>
      <c r="V228">
        <v>129.4</v>
      </c>
      <c r="W228">
        <v>137.19999999999999</v>
      </c>
      <c r="X228">
        <v>139.80000000000001</v>
      </c>
      <c r="Y228">
        <v>120.1</v>
      </c>
      <c r="Z228">
        <v>134</v>
      </c>
      <c r="AA228">
        <v>148</v>
      </c>
      <c r="AB228">
        <v>132.6</v>
      </c>
      <c r="AC228">
        <v>133.30000000000001</v>
      </c>
      <c r="AD228">
        <v>141.5</v>
      </c>
    </row>
    <row r="229" spans="1:30" x14ac:dyDescent="0.25">
      <c r="A229" t="s">
        <v>34</v>
      </c>
      <c r="B229">
        <v>2019</v>
      </c>
      <c r="C229" t="s">
        <v>38</v>
      </c>
      <c r="D229">
        <v>138.30000000000001</v>
      </c>
      <c r="E229">
        <v>158.5</v>
      </c>
      <c r="F229">
        <v>136</v>
      </c>
      <c r="G229">
        <v>142.5</v>
      </c>
      <c r="H229">
        <v>122</v>
      </c>
      <c r="I229">
        <v>146.5</v>
      </c>
      <c r="J229">
        <v>143</v>
      </c>
      <c r="K229">
        <v>124.9</v>
      </c>
      <c r="L229">
        <v>109.9</v>
      </c>
      <c r="M229">
        <v>139.9</v>
      </c>
      <c r="N229">
        <v>134</v>
      </c>
      <c r="O229">
        <v>155.5</v>
      </c>
      <c r="P229">
        <v>140.9</v>
      </c>
      <c r="Q229">
        <v>164.1</v>
      </c>
      <c r="R229">
        <v>148.4</v>
      </c>
      <c r="S229">
        <v>140.4</v>
      </c>
      <c r="T229">
        <v>147.30000000000001</v>
      </c>
      <c r="U229">
        <v>150.1</v>
      </c>
      <c r="V229">
        <v>140.30000000000001</v>
      </c>
      <c r="W229">
        <v>143.69999999999999</v>
      </c>
      <c r="X229">
        <v>146.9</v>
      </c>
      <c r="Y229">
        <v>124.9</v>
      </c>
      <c r="Z229">
        <v>139.19999999999999</v>
      </c>
      <c r="AA229">
        <v>151.6</v>
      </c>
      <c r="AB229">
        <v>133.4</v>
      </c>
      <c r="AC229">
        <v>138.19999999999999</v>
      </c>
      <c r="AD229">
        <v>142</v>
      </c>
    </row>
    <row r="230" spans="1:30" x14ac:dyDescent="0.25">
      <c r="A230" t="s">
        <v>30</v>
      </c>
      <c r="B230">
        <v>2019</v>
      </c>
      <c r="C230" t="s">
        <v>39</v>
      </c>
      <c r="D230">
        <v>137.80000000000001</v>
      </c>
      <c r="E230">
        <v>163.5</v>
      </c>
      <c r="F230">
        <v>136.19999999999999</v>
      </c>
      <c r="G230">
        <v>143.19999999999999</v>
      </c>
      <c r="H230">
        <v>124.3</v>
      </c>
      <c r="I230">
        <v>143.30000000000001</v>
      </c>
      <c r="J230">
        <v>140.6</v>
      </c>
      <c r="K230">
        <v>128.69999999999999</v>
      </c>
      <c r="L230">
        <v>110.6</v>
      </c>
      <c r="M230">
        <v>140.4</v>
      </c>
      <c r="N230">
        <v>138</v>
      </c>
      <c r="O230">
        <v>156.6</v>
      </c>
      <c r="P230">
        <v>141</v>
      </c>
      <c r="Q230">
        <v>164.2</v>
      </c>
      <c r="R230">
        <v>151.4</v>
      </c>
      <c r="S230">
        <v>146.5</v>
      </c>
      <c r="T230">
        <v>150.69999999999999</v>
      </c>
      <c r="U230" t="s">
        <v>32</v>
      </c>
      <c r="V230">
        <v>147.80000000000001</v>
      </c>
      <c r="W230">
        <v>149.6</v>
      </c>
      <c r="X230">
        <v>151.69999999999999</v>
      </c>
      <c r="Y230">
        <v>130.19999999999999</v>
      </c>
      <c r="Z230">
        <v>146.4</v>
      </c>
      <c r="AA230">
        <v>157.69999999999999</v>
      </c>
      <c r="AB230">
        <v>134.80000000000001</v>
      </c>
      <c r="AC230">
        <v>143.30000000000001</v>
      </c>
      <c r="AD230">
        <v>143.6</v>
      </c>
    </row>
    <row r="231" spans="1:30" x14ac:dyDescent="0.25">
      <c r="A231" t="s">
        <v>33</v>
      </c>
      <c r="B231">
        <v>2019</v>
      </c>
      <c r="C231" t="s">
        <v>39</v>
      </c>
      <c r="D231">
        <v>140.69999999999999</v>
      </c>
      <c r="E231">
        <v>159.6</v>
      </c>
      <c r="F231">
        <v>140.4</v>
      </c>
      <c r="G231">
        <v>143.4</v>
      </c>
      <c r="H231">
        <v>118.6</v>
      </c>
      <c r="I231">
        <v>150.9</v>
      </c>
      <c r="J231">
        <v>169.8</v>
      </c>
      <c r="K231">
        <v>127.4</v>
      </c>
      <c r="L231">
        <v>111.8</v>
      </c>
      <c r="M231">
        <v>141</v>
      </c>
      <c r="N231">
        <v>129</v>
      </c>
      <c r="O231">
        <v>155.1</v>
      </c>
      <c r="P231">
        <v>145.6</v>
      </c>
      <c r="Q231">
        <v>166.7</v>
      </c>
      <c r="R231">
        <v>144.30000000000001</v>
      </c>
      <c r="S231">
        <v>131.69999999999999</v>
      </c>
      <c r="T231">
        <v>142.4</v>
      </c>
      <c r="U231">
        <v>149.4</v>
      </c>
      <c r="V231">
        <v>130.5</v>
      </c>
      <c r="W231">
        <v>137.4</v>
      </c>
      <c r="X231">
        <v>140.30000000000001</v>
      </c>
      <c r="Y231">
        <v>119.6</v>
      </c>
      <c r="Z231">
        <v>134.30000000000001</v>
      </c>
      <c r="AA231">
        <v>148.9</v>
      </c>
      <c r="AB231">
        <v>133.69999999999999</v>
      </c>
      <c r="AC231">
        <v>133.6</v>
      </c>
      <c r="AD231">
        <v>142.1</v>
      </c>
    </row>
    <row r="232" spans="1:30" x14ac:dyDescent="0.25">
      <c r="A232" t="s">
        <v>34</v>
      </c>
      <c r="B232">
        <v>2019</v>
      </c>
      <c r="C232" t="s">
        <v>39</v>
      </c>
      <c r="D232">
        <v>138.69999999999999</v>
      </c>
      <c r="E232">
        <v>162.1</v>
      </c>
      <c r="F232">
        <v>137.80000000000001</v>
      </c>
      <c r="G232">
        <v>143.30000000000001</v>
      </c>
      <c r="H232">
        <v>122.2</v>
      </c>
      <c r="I232">
        <v>146.80000000000001</v>
      </c>
      <c r="J232">
        <v>150.5</v>
      </c>
      <c r="K232">
        <v>128.30000000000001</v>
      </c>
      <c r="L232">
        <v>111</v>
      </c>
      <c r="M232">
        <v>140.6</v>
      </c>
      <c r="N232">
        <v>134.19999999999999</v>
      </c>
      <c r="O232">
        <v>155.9</v>
      </c>
      <c r="P232">
        <v>142.69999999999999</v>
      </c>
      <c r="Q232">
        <v>164.9</v>
      </c>
      <c r="R232">
        <v>148.6</v>
      </c>
      <c r="S232">
        <v>140.4</v>
      </c>
      <c r="T232">
        <v>147.4</v>
      </c>
      <c r="U232">
        <v>149.4</v>
      </c>
      <c r="V232">
        <v>141.19999999999999</v>
      </c>
      <c r="W232">
        <v>143.80000000000001</v>
      </c>
      <c r="X232">
        <v>147.4</v>
      </c>
      <c r="Y232">
        <v>124.6</v>
      </c>
      <c r="Z232">
        <v>139.6</v>
      </c>
      <c r="AA232">
        <v>152.5</v>
      </c>
      <c r="AB232">
        <v>134.30000000000001</v>
      </c>
      <c r="AC232">
        <v>138.6</v>
      </c>
      <c r="AD232">
        <v>142.9</v>
      </c>
    </row>
    <row r="233" spans="1:30" x14ac:dyDescent="0.25">
      <c r="A233" t="s">
        <v>30</v>
      </c>
      <c r="B233">
        <v>2019</v>
      </c>
      <c r="C233" t="s">
        <v>40</v>
      </c>
      <c r="D233">
        <v>138.4</v>
      </c>
      <c r="E233">
        <v>164</v>
      </c>
      <c r="F233">
        <v>138.4</v>
      </c>
      <c r="G233">
        <v>143.9</v>
      </c>
      <c r="H233">
        <v>124.4</v>
      </c>
      <c r="I233">
        <v>146.4</v>
      </c>
      <c r="J233">
        <v>150.1</v>
      </c>
      <c r="K233">
        <v>130.6</v>
      </c>
      <c r="L233">
        <v>110.8</v>
      </c>
      <c r="M233">
        <v>141.69999999999999</v>
      </c>
      <c r="N233">
        <v>138.5</v>
      </c>
      <c r="O233">
        <v>156.69999999999999</v>
      </c>
      <c r="P233">
        <v>143</v>
      </c>
      <c r="Q233">
        <v>164.5</v>
      </c>
      <c r="R233">
        <v>151.6</v>
      </c>
      <c r="S233">
        <v>146.6</v>
      </c>
      <c r="T233">
        <v>150.9</v>
      </c>
      <c r="U233" t="s">
        <v>32</v>
      </c>
      <c r="V233">
        <v>146.80000000000001</v>
      </c>
      <c r="W233">
        <v>150</v>
      </c>
      <c r="X233">
        <v>152.19999999999999</v>
      </c>
      <c r="Y233">
        <v>131.19999999999999</v>
      </c>
      <c r="Z233">
        <v>147.5</v>
      </c>
      <c r="AA233">
        <v>159.1</v>
      </c>
      <c r="AB233">
        <v>136.1</v>
      </c>
      <c r="AC233">
        <v>144.19999999999999</v>
      </c>
      <c r="AD233">
        <v>144.9</v>
      </c>
    </row>
    <row r="234" spans="1:30" x14ac:dyDescent="0.25">
      <c r="A234" t="s">
        <v>33</v>
      </c>
      <c r="B234">
        <v>2019</v>
      </c>
      <c r="C234" t="s">
        <v>40</v>
      </c>
      <c r="D234">
        <v>141.4</v>
      </c>
      <c r="E234">
        <v>160.19999999999999</v>
      </c>
      <c r="F234">
        <v>142.5</v>
      </c>
      <c r="G234">
        <v>144.1</v>
      </c>
      <c r="H234">
        <v>119.3</v>
      </c>
      <c r="I234">
        <v>154.69999999999999</v>
      </c>
      <c r="J234">
        <v>180.1</v>
      </c>
      <c r="K234">
        <v>128.9</v>
      </c>
      <c r="L234">
        <v>111.8</v>
      </c>
      <c r="M234">
        <v>141.6</v>
      </c>
      <c r="N234">
        <v>129.5</v>
      </c>
      <c r="O234">
        <v>155.6</v>
      </c>
      <c r="P234">
        <v>147.69999999999999</v>
      </c>
      <c r="Q234">
        <v>167.2</v>
      </c>
      <c r="R234">
        <v>144.69999999999999</v>
      </c>
      <c r="S234">
        <v>131.9</v>
      </c>
      <c r="T234">
        <v>142.69999999999999</v>
      </c>
      <c r="U234">
        <v>150.6</v>
      </c>
      <c r="V234">
        <v>127</v>
      </c>
      <c r="W234">
        <v>137.69999999999999</v>
      </c>
      <c r="X234">
        <v>140.80000000000001</v>
      </c>
      <c r="Y234">
        <v>120.6</v>
      </c>
      <c r="Z234">
        <v>135</v>
      </c>
      <c r="AA234">
        <v>150.4</v>
      </c>
      <c r="AB234">
        <v>135.1</v>
      </c>
      <c r="AC234">
        <v>134.5</v>
      </c>
      <c r="AD234">
        <v>143.30000000000001</v>
      </c>
    </row>
    <row r="235" spans="1:30" x14ac:dyDescent="0.25">
      <c r="A235" t="s">
        <v>34</v>
      </c>
      <c r="B235">
        <v>2019</v>
      </c>
      <c r="C235" t="s">
        <v>40</v>
      </c>
      <c r="D235">
        <v>139.30000000000001</v>
      </c>
      <c r="E235">
        <v>162.69999999999999</v>
      </c>
      <c r="F235">
        <v>140</v>
      </c>
      <c r="G235">
        <v>144</v>
      </c>
      <c r="H235">
        <v>122.5</v>
      </c>
      <c r="I235">
        <v>150.30000000000001</v>
      </c>
      <c r="J235">
        <v>160.30000000000001</v>
      </c>
      <c r="K235">
        <v>130</v>
      </c>
      <c r="L235">
        <v>111.1</v>
      </c>
      <c r="M235">
        <v>141.69999999999999</v>
      </c>
      <c r="N235">
        <v>134.69999999999999</v>
      </c>
      <c r="O235">
        <v>156.19999999999999</v>
      </c>
      <c r="P235">
        <v>144.69999999999999</v>
      </c>
      <c r="Q235">
        <v>165.2</v>
      </c>
      <c r="R235">
        <v>148.9</v>
      </c>
      <c r="S235">
        <v>140.5</v>
      </c>
      <c r="T235">
        <v>147.6</v>
      </c>
      <c r="U235">
        <v>150.6</v>
      </c>
      <c r="V235">
        <v>139.30000000000001</v>
      </c>
      <c r="W235">
        <v>144.19999999999999</v>
      </c>
      <c r="X235">
        <v>147.9</v>
      </c>
      <c r="Y235">
        <v>125.6</v>
      </c>
      <c r="Z235">
        <v>140.5</v>
      </c>
      <c r="AA235">
        <v>154</v>
      </c>
      <c r="AB235">
        <v>135.69999999999999</v>
      </c>
      <c r="AC235">
        <v>139.5</v>
      </c>
      <c r="AD235">
        <v>144.19999999999999</v>
      </c>
    </row>
    <row r="236" spans="1:30" x14ac:dyDescent="0.25">
      <c r="A236" t="s">
        <v>30</v>
      </c>
      <c r="B236">
        <v>2019</v>
      </c>
      <c r="C236" t="s">
        <v>41</v>
      </c>
      <c r="D236">
        <v>139.19999999999999</v>
      </c>
      <c r="E236">
        <v>161.9</v>
      </c>
      <c r="F236">
        <v>137.1</v>
      </c>
      <c r="G236">
        <v>144.6</v>
      </c>
      <c r="H236">
        <v>124.7</v>
      </c>
      <c r="I236">
        <v>145.5</v>
      </c>
      <c r="J236">
        <v>156.19999999999999</v>
      </c>
      <c r="K236">
        <v>131.5</v>
      </c>
      <c r="L236">
        <v>111.7</v>
      </c>
      <c r="M236">
        <v>142.69999999999999</v>
      </c>
      <c r="N236">
        <v>138.5</v>
      </c>
      <c r="O236">
        <v>156.9</v>
      </c>
      <c r="P236">
        <v>144</v>
      </c>
      <c r="Q236">
        <v>165.1</v>
      </c>
      <c r="R236">
        <v>151.80000000000001</v>
      </c>
      <c r="S236">
        <v>146.6</v>
      </c>
      <c r="T236">
        <v>151.1</v>
      </c>
      <c r="U236" t="s">
        <v>32</v>
      </c>
      <c r="V236">
        <v>146.4</v>
      </c>
      <c r="W236">
        <v>150.19999999999999</v>
      </c>
      <c r="X236">
        <v>152.69999999999999</v>
      </c>
      <c r="Y236">
        <v>131.4</v>
      </c>
      <c r="Z236">
        <v>148</v>
      </c>
      <c r="AA236">
        <v>159.69999999999999</v>
      </c>
      <c r="AB236">
        <v>138.80000000000001</v>
      </c>
      <c r="AC236">
        <v>144.9</v>
      </c>
      <c r="AD236">
        <v>145.69999999999999</v>
      </c>
    </row>
    <row r="237" spans="1:30" x14ac:dyDescent="0.25">
      <c r="A237" t="s">
        <v>33</v>
      </c>
      <c r="B237">
        <v>2019</v>
      </c>
      <c r="C237" t="s">
        <v>41</v>
      </c>
      <c r="D237">
        <v>142.1</v>
      </c>
      <c r="E237">
        <v>158.30000000000001</v>
      </c>
      <c r="F237">
        <v>140.80000000000001</v>
      </c>
      <c r="G237">
        <v>144.9</v>
      </c>
      <c r="H237">
        <v>119.9</v>
      </c>
      <c r="I237">
        <v>153.9</v>
      </c>
      <c r="J237">
        <v>189.1</v>
      </c>
      <c r="K237">
        <v>129.80000000000001</v>
      </c>
      <c r="L237">
        <v>112.7</v>
      </c>
      <c r="M237">
        <v>142.5</v>
      </c>
      <c r="N237">
        <v>129.80000000000001</v>
      </c>
      <c r="O237">
        <v>156.19999999999999</v>
      </c>
      <c r="P237">
        <v>149.1</v>
      </c>
      <c r="Q237">
        <v>167.9</v>
      </c>
      <c r="R237">
        <v>145</v>
      </c>
      <c r="S237">
        <v>132.19999999999999</v>
      </c>
      <c r="T237">
        <v>143</v>
      </c>
      <c r="U237">
        <v>151.6</v>
      </c>
      <c r="V237">
        <v>125.5</v>
      </c>
      <c r="W237">
        <v>138.1</v>
      </c>
      <c r="X237">
        <v>141.5</v>
      </c>
      <c r="Y237">
        <v>120.8</v>
      </c>
      <c r="Z237">
        <v>135.4</v>
      </c>
      <c r="AA237">
        <v>151.5</v>
      </c>
      <c r="AB237">
        <v>137.80000000000001</v>
      </c>
      <c r="AC237">
        <v>135.30000000000001</v>
      </c>
      <c r="AD237">
        <v>144.19999999999999</v>
      </c>
    </row>
    <row r="238" spans="1:30" x14ac:dyDescent="0.25">
      <c r="A238" t="s">
        <v>34</v>
      </c>
      <c r="B238">
        <v>2019</v>
      </c>
      <c r="C238" t="s">
        <v>41</v>
      </c>
      <c r="D238">
        <v>140.1</v>
      </c>
      <c r="E238">
        <v>160.6</v>
      </c>
      <c r="F238">
        <v>138.5</v>
      </c>
      <c r="G238">
        <v>144.69999999999999</v>
      </c>
      <c r="H238">
        <v>122.9</v>
      </c>
      <c r="I238">
        <v>149.4</v>
      </c>
      <c r="J238">
        <v>167.4</v>
      </c>
      <c r="K238">
        <v>130.9</v>
      </c>
      <c r="L238">
        <v>112</v>
      </c>
      <c r="M238">
        <v>142.6</v>
      </c>
      <c r="N238">
        <v>134.9</v>
      </c>
      <c r="O238">
        <v>156.6</v>
      </c>
      <c r="P238">
        <v>145.9</v>
      </c>
      <c r="Q238">
        <v>165.8</v>
      </c>
      <c r="R238">
        <v>149.1</v>
      </c>
      <c r="S238">
        <v>140.6</v>
      </c>
      <c r="T238">
        <v>147.9</v>
      </c>
      <c r="U238">
        <v>151.6</v>
      </c>
      <c r="V238">
        <v>138.5</v>
      </c>
      <c r="W238">
        <v>144.5</v>
      </c>
      <c r="X238">
        <v>148.5</v>
      </c>
      <c r="Y238">
        <v>125.8</v>
      </c>
      <c r="Z238">
        <v>140.9</v>
      </c>
      <c r="AA238">
        <v>154.9</v>
      </c>
      <c r="AB238">
        <v>138.4</v>
      </c>
      <c r="AC238">
        <v>140.19999999999999</v>
      </c>
      <c r="AD238">
        <v>145</v>
      </c>
    </row>
    <row r="239" spans="1:30" x14ac:dyDescent="0.25">
      <c r="A239" t="s">
        <v>30</v>
      </c>
      <c r="B239">
        <v>2019</v>
      </c>
      <c r="C239" t="s">
        <v>42</v>
      </c>
      <c r="D239">
        <v>140.1</v>
      </c>
      <c r="E239">
        <v>161.9</v>
      </c>
      <c r="F239">
        <v>138.30000000000001</v>
      </c>
      <c r="G239">
        <v>145.69999999999999</v>
      </c>
      <c r="H239">
        <v>125.1</v>
      </c>
      <c r="I239">
        <v>143.80000000000001</v>
      </c>
      <c r="J239">
        <v>163.4</v>
      </c>
      <c r="K239">
        <v>132.19999999999999</v>
      </c>
      <c r="L239">
        <v>112.8</v>
      </c>
      <c r="M239">
        <v>144.19999999999999</v>
      </c>
      <c r="N239">
        <v>138.5</v>
      </c>
      <c r="O239">
        <v>157.19999999999999</v>
      </c>
      <c r="P239">
        <v>145.5</v>
      </c>
      <c r="Q239">
        <v>165.7</v>
      </c>
      <c r="R239">
        <v>151.69999999999999</v>
      </c>
      <c r="S239">
        <v>146.6</v>
      </c>
      <c r="T239">
        <v>151</v>
      </c>
      <c r="U239" t="s">
        <v>32</v>
      </c>
      <c r="V239">
        <v>146.9</v>
      </c>
      <c r="W239">
        <v>150.30000000000001</v>
      </c>
      <c r="X239">
        <v>153.4</v>
      </c>
      <c r="Y239">
        <v>131.6</v>
      </c>
      <c r="Z239">
        <v>148.30000000000001</v>
      </c>
      <c r="AA239">
        <v>160.19999999999999</v>
      </c>
      <c r="AB239">
        <v>140.19999999999999</v>
      </c>
      <c r="AC239">
        <v>145.4</v>
      </c>
      <c r="AD239">
        <v>146.69999999999999</v>
      </c>
    </row>
    <row r="240" spans="1:30" x14ac:dyDescent="0.25">
      <c r="A240" t="s">
        <v>33</v>
      </c>
      <c r="B240">
        <v>2019</v>
      </c>
      <c r="C240" t="s">
        <v>42</v>
      </c>
      <c r="D240">
        <v>142.69999999999999</v>
      </c>
      <c r="E240">
        <v>158.69999999999999</v>
      </c>
      <c r="F240">
        <v>141.6</v>
      </c>
      <c r="G240">
        <v>144.9</v>
      </c>
      <c r="H240">
        <v>120.8</v>
      </c>
      <c r="I240">
        <v>149.80000000000001</v>
      </c>
      <c r="J240">
        <v>192.4</v>
      </c>
      <c r="K240">
        <v>130.30000000000001</v>
      </c>
      <c r="L240">
        <v>114</v>
      </c>
      <c r="M240">
        <v>143.80000000000001</v>
      </c>
      <c r="N240">
        <v>130</v>
      </c>
      <c r="O240">
        <v>156.4</v>
      </c>
      <c r="P240">
        <v>149.5</v>
      </c>
      <c r="Q240">
        <v>168.6</v>
      </c>
      <c r="R240">
        <v>145.30000000000001</v>
      </c>
      <c r="S240">
        <v>132.19999999999999</v>
      </c>
      <c r="T240">
        <v>143.30000000000001</v>
      </c>
      <c r="U240">
        <v>152.19999999999999</v>
      </c>
      <c r="V240">
        <v>126.6</v>
      </c>
      <c r="W240">
        <v>138.30000000000001</v>
      </c>
      <c r="X240">
        <v>141.9</v>
      </c>
      <c r="Y240">
        <v>121.2</v>
      </c>
      <c r="Z240">
        <v>135.9</v>
      </c>
      <c r="AA240">
        <v>151.6</v>
      </c>
      <c r="AB240">
        <v>139</v>
      </c>
      <c r="AC240">
        <v>135.69999999999999</v>
      </c>
      <c r="AD240">
        <v>144.69999999999999</v>
      </c>
    </row>
    <row r="241" spans="1:30" x14ac:dyDescent="0.25">
      <c r="A241" t="s">
        <v>34</v>
      </c>
      <c r="B241">
        <v>2019</v>
      </c>
      <c r="C241" t="s">
        <v>42</v>
      </c>
      <c r="D241">
        <v>140.9</v>
      </c>
      <c r="E241">
        <v>160.80000000000001</v>
      </c>
      <c r="F241">
        <v>139.6</v>
      </c>
      <c r="G241">
        <v>145.4</v>
      </c>
      <c r="H241">
        <v>123.5</v>
      </c>
      <c r="I241">
        <v>146.6</v>
      </c>
      <c r="J241">
        <v>173.2</v>
      </c>
      <c r="K241">
        <v>131.6</v>
      </c>
      <c r="L241">
        <v>113.2</v>
      </c>
      <c r="M241">
        <v>144.1</v>
      </c>
      <c r="N241">
        <v>135</v>
      </c>
      <c r="O241">
        <v>156.80000000000001</v>
      </c>
      <c r="P241">
        <v>147</v>
      </c>
      <c r="Q241">
        <v>166.5</v>
      </c>
      <c r="R241">
        <v>149.19999999999999</v>
      </c>
      <c r="S241">
        <v>140.6</v>
      </c>
      <c r="T241">
        <v>147.9</v>
      </c>
      <c r="U241">
        <v>152.19999999999999</v>
      </c>
      <c r="V241">
        <v>139.19999999999999</v>
      </c>
      <c r="W241">
        <v>144.6</v>
      </c>
      <c r="X241">
        <v>149</v>
      </c>
      <c r="Y241">
        <v>126.1</v>
      </c>
      <c r="Z241">
        <v>141.30000000000001</v>
      </c>
      <c r="AA241">
        <v>155.19999999999999</v>
      </c>
      <c r="AB241">
        <v>139.69999999999999</v>
      </c>
      <c r="AC241">
        <v>140.69999999999999</v>
      </c>
      <c r="AD241">
        <v>145.80000000000001</v>
      </c>
    </row>
    <row r="242" spans="1:30" x14ac:dyDescent="0.25">
      <c r="A242" t="s">
        <v>30</v>
      </c>
      <c r="B242">
        <v>2019</v>
      </c>
      <c r="C242" t="s">
        <v>43</v>
      </c>
      <c r="D242">
        <v>141</v>
      </c>
      <c r="E242">
        <v>161.6</v>
      </c>
      <c r="F242">
        <v>141.19999999999999</v>
      </c>
      <c r="G242">
        <v>146.5</v>
      </c>
      <c r="H242">
        <v>125.6</v>
      </c>
      <c r="I242">
        <v>145.69999999999999</v>
      </c>
      <c r="J242">
        <v>178.8</v>
      </c>
      <c r="K242">
        <v>133.1</v>
      </c>
      <c r="L242">
        <v>113.6</v>
      </c>
      <c r="M242">
        <v>145.5</v>
      </c>
      <c r="N242">
        <v>138.6</v>
      </c>
      <c r="O242">
        <v>157.4</v>
      </c>
      <c r="P242">
        <v>148.30000000000001</v>
      </c>
      <c r="Q242">
        <v>166.3</v>
      </c>
      <c r="R242">
        <v>151.69999999999999</v>
      </c>
      <c r="S242">
        <v>146.69999999999999</v>
      </c>
      <c r="T242">
        <v>151</v>
      </c>
      <c r="U242" t="s">
        <v>32</v>
      </c>
      <c r="V242">
        <v>147.69999999999999</v>
      </c>
      <c r="W242">
        <v>150.6</v>
      </c>
      <c r="X242">
        <v>153.69999999999999</v>
      </c>
      <c r="Y242">
        <v>131.69999999999999</v>
      </c>
      <c r="Z242">
        <v>148.69999999999999</v>
      </c>
      <c r="AA242">
        <v>160.69999999999999</v>
      </c>
      <c r="AB242">
        <v>140.30000000000001</v>
      </c>
      <c r="AC242">
        <v>145.69999999999999</v>
      </c>
      <c r="AD242">
        <v>148.30000000000001</v>
      </c>
    </row>
    <row r="243" spans="1:30" x14ac:dyDescent="0.25">
      <c r="A243" t="s">
        <v>33</v>
      </c>
      <c r="B243">
        <v>2019</v>
      </c>
      <c r="C243" t="s">
        <v>43</v>
      </c>
      <c r="D243">
        <v>143.5</v>
      </c>
      <c r="E243">
        <v>159.80000000000001</v>
      </c>
      <c r="F243">
        <v>144.69999999999999</v>
      </c>
      <c r="G243">
        <v>145.6</v>
      </c>
      <c r="H243">
        <v>121.1</v>
      </c>
      <c r="I243">
        <v>150.6</v>
      </c>
      <c r="J243">
        <v>207.2</v>
      </c>
      <c r="K243">
        <v>131.19999999999999</v>
      </c>
      <c r="L243">
        <v>114.8</v>
      </c>
      <c r="M243">
        <v>145.19999999999999</v>
      </c>
      <c r="N243">
        <v>130.19999999999999</v>
      </c>
      <c r="O243">
        <v>156.80000000000001</v>
      </c>
      <c r="P243">
        <v>151.9</v>
      </c>
      <c r="Q243">
        <v>169.3</v>
      </c>
      <c r="R243">
        <v>145.9</v>
      </c>
      <c r="S243">
        <v>132.4</v>
      </c>
      <c r="T243">
        <v>143.9</v>
      </c>
      <c r="U243">
        <v>153</v>
      </c>
      <c r="V243">
        <v>128.9</v>
      </c>
      <c r="W243">
        <v>138.69999999999999</v>
      </c>
      <c r="X243">
        <v>142.4</v>
      </c>
      <c r="Y243">
        <v>121.5</v>
      </c>
      <c r="Z243">
        <v>136.19999999999999</v>
      </c>
      <c r="AA243">
        <v>151.69999999999999</v>
      </c>
      <c r="AB243">
        <v>139.5</v>
      </c>
      <c r="AC243">
        <v>136</v>
      </c>
      <c r="AD243">
        <v>146</v>
      </c>
    </row>
    <row r="244" spans="1:30" x14ac:dyDescent="0.25">
      <c r="A244" t="s">
        <v>34</v>
      </c>
      <c r="B244">
        <v>2019</v>
      </c>
      <c r="C244" t="s">
        <v>43</v>
      </c>
      <c r="D244">
        <v>141.80000000000001</v>
      </c>
      <c r="E244">
        <v>161</v>
      </c>
      <c r="F244">
        <v>142.6</v>
      </c>
      <c r="G244">
        <v>146.19999999999999</v>
      </c>
      <c r="H244">
        <v>123.9</v>
      </c>
      <c r="I244">
        <v>148</v>
      </c>
      <c r="J244">
        <v>188.4</v>
      </c>
      <c r="K244">
        <v>132.5</v>
      </c>
      <c r="L244">
        <v>114</v>
      </c>
      <c r="M244">
        <v>145.4</v>
      </c>
      <c r="N244">
        <v>135.1</v>
      </c>
      <c r="O244">
        <v>157.1</v>
      </c>
      <c r="P244">
        <v>149.6</v>
      </c>
      <c r="Q244">
        <v>167.1</v>
      </c>
      <c r="R244">
        <v>149.4</v>
      </c>
      <c r="S244">
        <v>140.80000000000001</v>
      </c>
      <c r="T244">
        <v>148.19999999999999</v>
      </c>
      <c r="U244">
        <v>153</v>
      </c>
      <c r="V244">
        <v>140.6</v>
      </c>
      <c r="W244">
        <v>145</v>
      </c>
      <c r="X244">
        <v>149.4</v>
      </c>
      <c r="Y244">
        <v>126.3</v>
      </c>
      <c r="Z244">
        <v>141.69999999999999</v>
      </c>
      <c r="AA244">
        <v>155.4</v>
      </c>
      <c r="AB244">
        <v>140</v>
      </c>
      <c r="AC244">
        <v>141</v>
      </c>
      <c r="AD244">
        <v>147.19999999999999</v>
      </c>
    </row>
    <row r="245" spans="1:30" x14ac:dyDescent="0.25">
      <c r="A245" t="s">
        <v>30</v>
      </c>
      <c r="B245">
        <v>2019</v>
      </c>
      <c r="C245" t="s">
        <v>45</v>
      </c>
      <c r="D245">
        <v>141.80000000000001</v>
      </c>
      <c r="E245">
        <v>163.69999999999999</v>
      </c>
      <c r="F245">
        <v>143.80000000000001</v>
      </c>
      <c r="G245">
        <v>147.1</v>
      </c>
      <c r="H245">
        <v>126</v>
      </c>
      <c r="I245">
        <v>146.19999999999999</v>
      </c>
      <c r="J245">
        <v>191.4</v>
      </c>
      <c r="K245">
        <v>136.19999999999999</v>
      </c>
      <c r="L245">
        <v>113.8</v>
      </c>
      <c r="M245">
        <v>147.30000000000001</v>
      </c>
      <c r="N245">
        <v>138.69999999999999</v>
      </c>
      <c r="O245">
        <v>157.69999999999999</v>
      </c>
      <c r="P245">
        <v>150.9</v>
      </c>
      <c r="Q245">
        <v>167.2</v>
      </c>
      <c r="R245">
        <v>152.30000000000001</v>
      </c>
      <c r="S245">
        <v>147</v>
      </c>
      <c r="T245">
        <v>151.5</v>
      </c>
      <c r="U245" t="s">
        <v>32</v>
      </c>
      <c r="V245">
        <v>148.4</v>
      </c>
      <c r="W245">
        <v>150.9</v>
      </c>
      <c r="X245">
        <v>154.30000000000001</v>
      </c>
      <c r="Y245">
        <v>132.1</v>
      </c>
      <c r="Z245">
        <v>149.1</v>
      </c>
      <c r="AA245">
        <v>160.80000000000001</v>
      </c>
      <c r="AB245">
        <v>140.6</v>
      </c>
      <c r="AC245">
        <v>146.1</v>
      </c>
      <c r="AD245">
        <v>149.9</v>
      </c>
    </row>
    <row r="246" spans="1:30" x14ac:dyDescent="0.25">
      <c r="A246" t="s">
        <v>33</v>
      </c>
      <c r="B246">
        <v>2019</v>
      </c>
      <c r="C246" t="s">
        <v>45</v>
      </c>
      <c r="D246">
        <v>144.1</v>
      </c>
      <c r="E246">
        <v>162.4</v>
      </c>
      <c r="F246">
        <v>148.4</v>
      </c>
      <c r="G246">
        <v>145.9</v>
      </c>
      <c r="H246">
        <v>121.5</v>
      </c>
      <c r="I246">
        <v>148.80000000000001</v>
      </c>
      <c r="J246">
        <v>215.7</v>
      </c>
      <c r="K246">
        <v>134.6</v>
      </c>
      <c r="L246">
        <v>115</v>
      </c>
      <c r="M246">
        <v>146.30000000000001</v>
      </c>
      <c r="N246">
        <v>130.5</v>
      </c>
      <c r="O246">
        <v>157.19999999999999</v>
      </c>
      <c r="P246">
        <v>153.6</v>
      </c>
      <c r="Q246">
        <v>169.9</v>
      </c>
      <c r="R246">
        <v>146.30000000000001</v>
      </c>
      <c r="S246">
        <v>132.6</v>
      </c>
      <c r="T246">
        <v>144.19999999999999</v>
      </c>
      <c r="U246">
        <v>153.5</v>
      </c>
      <c r="V246">
        <v>132.19999999999999</v>
      </c>
      <c r="W246">
        <v>139.1</v>
      </c>
      <c r="X246">
        <v>142.80000000000001</v>
      </c>
      <c r="Y246">
        <v>121.7</v>
      </c>
      <c r="Z246">
        <v>136.69999999999999</v>
      </c>
      <c r="AA246">
        <v>151.80000000000001</v>
      </c>
      <c r="AB246">
        <v>139.80000000000001</v>
      </c>
      <c r="AC246">
        <v>136.30000000000001</v>
      </c>
      <c r="AD246">
        <v>147</v>
      </c>
    </row>
    <row r="247" spans="1:30" x14ac:dyDescent="0.25">
      <c r="A247" t="s">
        <v>34</v>
      </c>
      <c r="B247">
        <v>2019</v>
      </c>
      <c r="C247" t="s">
        <v>45</v>
      </c>
      <c r="D247">
        <v>142.5</v>
      </c>
      <c r="E247">
        <v>163.19999999999999</v>
      </c>
      <c r="F247">
        <v>145.6</v>
      </c>
      <c r="G247">
        <v>146.69999999999999</v>
      </c>
      <c r="H247">
        <v>124.3</v>
      </c>
      <c r="I247">
        <v>147.4</v>
      </c>
      <c r="J247">
        <v>199.6</v>
      </c>
      <c r="K247">
        <v>135.69999999999999</v>
      </c>
      <c r="L247">
        <v>114.2</v>
      </c>
      <c r="M247">
        <v>147</v>
      </c>
      <c r="N247">
        <v>135.30000000000001</v>
      </c>
      <c r="O247">
        <v>157.5</v>
      </c>
      <c r="P247">
        <v>151.9</v>
      </c>
      <c r="Q247">
        <v>167.9</v>
      </c>
      <c r="R247">
        <v>149.9</v>
      </c>
      <c r="S247">
        <v>141</v>
      </c>
      <c r="T247">
        <v>148.6</v>
      </c>
      <c r="U247">
        <v>153.5</v>
      </c>
      <c r="V247">
        <v>142.30000000000001</v>
      </c>
      <c r="W247">
        <v>145.30000000000001</v>
      </c>
      <c r="X247">
        <v>149.9</v>
      </c>
      <c r="Y247">
        <v>126.6</v>
      </c>
      <c r="Z247">
        <v>142.1</v>
      </c>
      <c r="AA247">
        <v>155.5</v>
      </c>
      <c r="AB247">
        <v>140.30000000000001</v>
      </c>
      <c r="AC247">
        <v>141.30000000000001</v>
      </c>
      <c r="AD247">
        <v>148.6</v>
      </c>
    </row>
    <row r="248" spans="1:30" x14ac:dyDescent="0.25">
      <c r="A248" t="s">
        <v>30</v>
      </c>
      <c r="B248">
        <v>2019</v>
      </c>
      <c r="C248" t="s">
        <v>46</v>
      </c>
      <c r="D248">
        <v>142.80000000000001</v>
      </c>
      <c r="E248">
        <v>165.3</v>
      </c>
      <c r="F248">
        <v>149.5</v>
      </c>
      <c r="G248">
        <v>148.69999999999999</v>
      </c>
      <c r="H248">
        <v>127.5</v>
      </c>
      <c r="I248">
        <v>144.30000000000001</v>
      </c>
      <c r="J248">
        <v>209.5</v>
      </c>
      <c r="K248">
        <v>138.80000000000001</v>
      </c>
      <c r="L248">
        <v>113.6</v>
      </c>
      <c r="M248">
        <v>149.1</v>
      </c>
      <c r="N248">
        <v>139.30000000000001</v>
      </c>
      <c r="O248">
        <v>158.30000000000001</v>
      </c>
      <c r="P248">
        <v>154.30000000000001</v>
      </c>
      <c r="Q248">
        <v>167.8</v>
      </c>
      <c r="R248">
        <v>152.6</v>
      </c>
      <c r="S248">
        <v>147.30000000000001</v>
      </c>
      <c r="T248">
        <v>151.9</v>
      </c>
      <c r="U248" t="s">
        <v>32</v>
      </c>
      <c r="V248">
        <v>149.9</v>
      </c>
      <c r="W248">
        <v>151.19999999999999</v>
      </c>
      <c r="X248">
        <v>154.80000000000001</v>
      </c>
      <c r="Y248">
        <v>135</v>
      </c>
      <c r="Z248">
        <v>149.5</v>
      </c>
      <c r="AA248">
        <v>161.1</v>
      </c>
      <c r="AB248">
        <v>140.6</v>
      </c>
      <c r="AC248">
        <v>147.1</v>
      </c>
      <c r="AD248">
        <v>152.30000000000001</v>
      </c>
    </row>
    <row r="249" spans="1:30" x14ac:dyDescent="0.25">
      <c r="A249" t="s">
        <v>33</v>
      </c>
      <c r="B249">
        <v>2019</v>
      </c>
      <c r="C249" t="s">
        <v>46</v>
      </c>
      <c r="D249">
        <v>144.9</v>
      </c>
      <c r="E249">
        <v>164.5</v>
      </c>
      <c r="F249">
        <v>153.69999999999999</v>
      </c>
      <c r="G249">
        <v>147.5</v>
      </c>
      <c r="H249">
        <v>122.7</v>
      </c>
      <c r="I249">
        <v>147.19999999999999</v>
      </c>
      <c r="J249">
        <v>231.5</v>
      </c>
      <c r="K249">
        <v>137.19999999999999</v>
      </c>
      <c r="L249">
        <v>114.7</v>
      </c>
      <c r="M249">
        <v>148</v>
      </c>
      <c r="N249">
        <v>130.80000000000001</v>
      </c>
      <c r="O249">
        <v>157.69999999999999</v>
      </c>
      <c r="P249">
        <v>156.30000000000001</v>
      </c>
      <c r="Q249">
        <v>170.4</v>
      </c>
      <c r="R249">
        <v>146.80000000000001</v>
      </c>
      <c r="S249">
        <v>132.80000000000001</v>
      </c>
      <c r="T249">
        <v>144.6</v>
      </c>
      <c r="U249">
        <v>152.80000000000001</v>
      </c>
      <c r="V249">
        <v>133.6</v>
      </c>
      <c r="W249">
        <v>139.80000000000001</v>
      </c>
      <c r="X249">
        <v>143.19999999999999</v>
      </c>
      <c r="Y249">
        <v>125.2</v>
      </c>
      <c r="Z249">
        <v>136.80000000000001</v>
      </c>
      <c r="AA249">
        <v>151.9</v>
      </c>
      <c r="AB249">
        <v>140.19999999999999</v>
      </c>
      <c r="AC249">
        <v>137.69999999999999</v>
      </c>
      <c r="AD249">
        <v>148.30000000000001</v>
      </c>
    </row>
    <row r="250" spans="1:30" x14ac:dyDescent="0.25">
      <c r="A250" t="s">
        <v>34</v>
      </c>
      <c r="B250">
        <v>2019</v>
      </c>
      <c r="C250" t="s">
        <v>46</v>
      </c>
      <c r="D250">
        <v>143.5</v>
      </c>
      <c r="E250">
        <v>165</v>
      </c>
      <c r="F250">
        <v>151.1</v>
      </c>
      <c r="G250">
        <v>148.30000000000001</v>
      </c>
      <c r="H250">
        <v>125.7</v>
      </c>
      <c r="I250">
        <v>145.69999999999999</v>
      </c>
      <c r="J250">
        <v>217</v>
      </c>
      <c r="K250">
        <v>138.30000000000001</v>
      </c>
      <c r="L250">
        <v>114</v>
      </c>
      <c r="M250">
        <v>148.69999999999999</v>
      </c>
      <c r="N250">
        <v>135.80000000000001</v>
      </c>
      <c r="O250">
        <v>158</v>
      </c>
      <c r="P250">
        <v>155</v>
      </c>
      <c r="Q250">
        <v>168.5</v>
      </c>
      <c r="R250">
        <v>150.30000000000001</v>
      </c>
      <c r="S250">
        <v>141.30000000000001</v>
      </c>
      <c r="T250">
        <v>149</v>
      </c>
      <c r="U250">
        <v>152.80000000000001</v>
      </c>
      <c r="V250">
        <v>143.69999999999999</v>
      </c>
      <c r="W250">
        <v>145.80000000000001</v>
      </c>
      <c r="X250">
        <v>150.4</v>
      </c>
      <c r="Y250">
        <v>129.80000000000001</v>
      </c>
      <c r="Z250">
        <v>142.30000000000001</v>
      </c>
      <c r="AA250">
        <v>155.69999999999999</v>
      </c>
      <c r="AB250">
        <v>140.4</v>
      </c>
      <c r="AC250">
        <v>142.5</v>
      </c>
      <c r="AD250">
        <v>150.4</v>
      </c>
    </row>
    <row r="251" spans="1:30" x14ac:dyDescent="0.25">
      <c r="A251" t="s">
        <v>30</v>
      </c>
      <c r="B251">
        <v>2020</v>
      </c>
      <c r="C251" t="s">
        <v>31</v>
      </c>
      <c r="D251">
        <v>143.69999999999999</v>
      </c>
      <c r="E251">
        <v>167.3</v>
      </c>
      <c r="F251">
        <v>153.5</v>
      </c>
      <c r="G251">
        <v>150.5</v>
      </c>
      <c r="H251">
        <v>132</v>
      </c>
      <c r="I251">
        <v>142.19999999999999</v>
      </c>
      <c r="J251">
        <v>191.5</v>
      </c>
      <c r="K251">
        <v>141.1</v>
      </c>
      <c r="L251">
        <v>113.8</v>
      </c>
      <c r="M251">
        <v>151.6</v>
      </c>
      <c r="N251">
        <v>139.69999999999999</v>
      </c>
      <c r="O251">
        <v>158.69999999999999</v>
      </c>
      <c r="P251">
        <v>153</v>
      </c>
      <c r="Q251">
        <v>168.6</v>
      </c>
      <c r="R251">
        <v>152.80000000000001</v>
      </c>
      <c r="S251">
        <v>147.4</v>
      </c>
      <c r="T251">
        <v>152.1</v>
      </c>
      <c r="U251" t="s">
        <v>32</v>
      </c>
      <c r="V251">
        <v>150.4</v>
      </c>
      <c r="W251">
        <v>151.69999999999999</v>
      </c>
      <c r="X251">
        <v>155.69999999999999</v>
      </c>
      <c r="Y251">
        <v>136.30000000000001</v>
      </c>
      <c r="Z251">
        <v>150.1</v>
      </c>
      <c r="AA251">
        <v>161.69999999999999</v>
      </c>
      <c r="AB251">
        <v>142.5</v>
      </c>
      <c r="AC251">
        <v>148.1</v>
      </c>
      <c r="AD251">
        <v>151.9</v>
      </c>
    </row>
    <row r="252" spans="1:30" x14ac:dyDescent="0.25">
      <c r="A252" t="s">
        <v>33</v>
      </c>
      <c r="B252">
        <v>2020</v>
      </c>
      <c r="C252" t="s">
        <v>31</v>
      </c>
      <c r="D252">
        <v>145.6</v>
      </c>
      <c r="E252">
        <v>167.6</v>
      </c>
      <c r="F252">
        <v>157</v>
      </c>
      <c r="G252">
        <v>149.30000000000001</v>
      </c>
      <c r="H252">
        <v>126.3</v>
      </c>
      <c r="I252">
        <v>144.4</v>
      </c>
      <c r="J252">
        <v>207.8</v>
      </c>
      <c r="K252">
        <v>139.1</v>
      </c>
      <c r="L252">
        <v>114.8</v>
      </c>
      <c r="M252">
        <v>149.5</v>
      </c>
      <c r="N252">
        <v>131.1</v>
      </c>
      <c r="O252">
        <v>158.5</v>
      </c>
      <c r="P252">
        <v>154.4</v>
      </c>
      <c r="Q252">
        <v>170.8</v>
      </c>
      <c r="R252">
        <v>147</v>
      </c>
      <c r="S252">
        <v>133.19999999999999</v>
      </c>
      <c r="T252">
        <v>144.9</v>
      </c>
      <c r="U252">
        <v>153.9</v>
      </c>
      <c r="V252">
        <v>135.1</v>
      </c>
      <c r="W252">
        <v>140.1</v>
      </c>
      <c r="X252">
        <v>143.80000000000001</v>
      </c>
      <c r="Y252">
        <v>126.1</v>
      </c>
      <c r="Z252">
        <v>137.19999999999999</v>
      </c>
      <c r="AA252">
        <v>152.1</v>
      </c>
      <c r="AB252">
        <v>142.1</v>
      </c>
      <c r="AC252">
        <v>138.4</v>
      </c>
      <c r="AD252">
        <v>148.19999999999999</v>
      </c>
    </row>
    <row r="253" spans="1:30" x14ac:dyDescent="0.25">
      <c r="A253" t="s">
        <v>34</v>
      </c>
      <c r="B253">
        <v>2020</v>
      </c>
      <c r="C253" t="s">
        <v>31</v>
      </c>
      <c r="D253">
        <v>144.30000000000001</v>
      </c>
      <c r="E253">
        <v>167.4</v>
      </c>
      <c r="F253">
        <v>154.9</v>
      </c>
      <c r="G253">
        <v>150.1</v>
      </c>
      <c r="H253">
        <v>129.9</v>
      </c>
      <c r="I253">
        <v>143.19999999999999</v>
      </c>
      <c r="J253">
        <v>197</v>
      </c>
      <c r="K253">
        <v>140.4</v>
      </c>
      <c r="L253">
        <v>114.1</v>
      </c>
      <c r="M253">
        <v>150.9</v>
      </c>
      <c r="N253">
        <v>136.1</v>
      </c>
      <c r="O253">
        <v>158.6</v>
      </c>
      <c r="P253">
        <v>153.5</v>
      </c>
      <c r="Q253">
        <v>169.2</v>
      </c>
      <c r="R253">
        <v>150.5</v>
      </c>
      <c r="S253">
        <v>141.5</v>
      </c>
      <c r="T253">
        <v>149.19999999999999</v>
      </c>
      <c r="U253">
        <v>153.9</v>
      </c>
      <c r="V253">
        <v>144.6</v>
      </c>
      <c r="W253">
        <v>146.19999999999999</v>
      </c>
      <c r="X253">
        <v>151.19999999999999</v>
      </c>
      <c r="Y253">
        <v>130.9</v>
      </c>
      <c r="Z253">
        <v>142.80000000000001</v>
      </c>
      <c r="AA253">
        <v>156.1</v>
      </c>
      <c r="AB253">
        <v>142.30000000000001</v>
      </c>
      <c r="AC253">
        <v>143.4</v>
      </c>
      <c r="AD253">
        <v>150.19999999999999</v>
      </c>
    </row>
    <row r="254" spans="1:30" x14ac:dyDescent="0.25">
      <c r="A254" t="s">
        <v>30</v>
      </c>
      <c r="B254">
        <v>2020</v>
      </c>
      <c r="C254" t="s">
        <v>35</v>
      </c>
      <c r="D254">
        <v>144.19999999999999</v>
      </c>
      <c r="E254">
        <v>167.5</v>
      </c>
      <c r="F254">
        <v>150.9</v>
      </c>
      <c r="G254">
        <v>150.9</v>
      </c>
      <c r="H254">
        <v>133.69999999999999</v>
      </c>
      <c r="I254">
        <v>140.69999999999999</v>
      </c>
      <c r="J254">
        <v>165.1</v>
      </c>
      <c r="K254">
        <v>141.80000000000001</v>
      </c>
      <c r="L254">
        <v>113.1</v>
      </c>
      <c r="M254">
        <v>152.80000000000001</v>
      </c>
      <c r="N254">
        <v>140.1</v>
      </c>
      <c r="O254">
        <v>159.19999999999999</v>
      </c>
      <c r="P254">
        <v>149.80000000000001</v>
      </c>
      <c r="Q254">
        <v>169.4</v>
      </c>
      <c r="R254">
        <v>153</v>
      </c>
      <c r="S254">
        <v>147.5</v>
      </c>
      <c r="T254">
        <v>152.30000000000001</v>
      </c>
      <c r="U254" t="s">
        <v>32</v>
      </c>
      <c r="V254">
        <v>152.30000000000001</v>
      </c>
      <c r="W254">
        <v>151.80000000000001</v>
      </c>
      <c r="X254">
        <v>156.19999999999999</v>
      </c>
      <c r="Y254">
        <v>136</v>
      </c>
      <c r="Z254">
        <v>150.4</v>
      </c>
      <c r="AA254">
        <v>161.9</v>
      </c>
      <c r="AB254">
        <v>143.4</v>
      </c>
      <c r="AC254">
        <v>148.4</v>
      </c>
      <c r="AD254">
        <v>150.4</v>
      </c>
    </row>
    <row r="255" spans="1:30" x14ac:dyDescent="0.25">
      <c r="A255" t="s">
        <v>33</v>
      </c>
      <c r="B255">
        <v>2020</v>
      </c>
      <c r="C255" t="s">
        <v>35</v>
      </c>
      <c r="D255">
        <v>146.19999999999999</v>
      </c>
      <c r="E255">
        <v>167.6</v>
      </c>
      <c r="F255">
        <v>153.1</v>
      </c>
      <c r="G255">
        <v>150.69999999999999</v>
      </c>
      <c r="H255">
        <v>127.4</v>
      </c>
      <c r="I255">
        <v>143.1</v>
      </c>
      <c r="J255">
        <v>181.7</v>
      </c>
      <c r="K255">
        <v>139.6</v>
      </c>
      <c r="L255">
        <v>114.6</v>
      </c>
      <c r="M255">
        <v>150.4</v>
      </c>
      <c r="N255">
        <v>131.5</v>
      </c>
      <c r="O255">
        <v>159</v>
      </c>
      <c r="P255">
        <v>151.69999999999999</v>
      </c>
      <c r="Q255">
        <v>172</v>
      </c>
      <c r="R255">
        <v>147.30000000000001</v>
      </c>
      <c r="S255">
        <v>133.5</v>
      </c>
      <c r="T255">
        <v>145.19999999999999</v>
      </c>
      <c r="U255">
        <v>154.80000000000001</v>
      </c>
      <c r="V255">
        <v>138.9</v>
      </c>
      <c r="W255">
        <v>140.4</v>
      </c>
      <c r="X255">
        <v>144.4</v>
      </c>
      <c r="Y255">
        <v>125.2</v>
      </c>
      <c r="Z255">
        <v>137.69999999999999</v>
      </c>
      <c r="AA255">
        <v>152.19999999999999</v>
      </c>
      <c r="AB255">
        <v>143.5</v>
      </c>
      <c r="AC255">
        <v>138.4</v>
      </c>
      <c r="AD255">
        <v>147.69999999999999</v>
      </c>
    </row>
    <row r="256" spans="1:30" x14ac:dyDescent="0.25">
      <c r="A256" t="s">
        <v>34</v>
      </c>
      <c r="B256">
        <v>2020</v>
      </c>
      <c r="C256" t="s">
        <v>35</v>
      </c>
      <c r="D256">
        <v>144.80000000000001</v>
      </c>
      <c r="E256">
        <v>167.5</v>
      </c>
      <c r="F256">
        <v>151.80000000000001</v>
      </c>
      <c r="G256">
        <v>150.80000000000001</v>
      </c>
      <c r="H256">
        <v>131.4</v>
      </c>
      <c r="I256">
        <v>141.80000000000001</v>
      </c>
      <c r="J256">
        <v>170.7</v>
      </c>
      <c r="K256">
        <v>141.1</v>
      </c>
      <c r="L256">
        <v>113.6</v>
      </c>
      <c r="M256">
        <v>152</v>
      </c>
      <c r="N256">
        <v>136.5</v>
      </c>
      <c r="O256">
        <v>159.1</v>
      </c>
      <c r="P256">
        <v>150.5</v>
      </c>
      <c r="Q256">
        <v>170.1</v>
      </c>
      <c r="R256">
        <v>150.80000000000001</v>
      </c>
      <c r="S256">
        <v>141.69999999999999</v>
      </c>
      <c r="T256">
        <v>149.5</v>
      </c>
      <c r="U256">
        <v>154.80000000000001</v>
      </c>
      <c r="V256">
        <v>147.19999999999999</v>
      </c>
      <c r="W256">
        <v>146.4</v>
      </c>
      <c r="X256">
        <v>151.69999999999999</v>
      </c>
      <c r="Y256">
        <v>130.30000000000001</v>
      </c>
      <c r="Z256">
        <v>143.19999999999999</v>
      </c>
      <c r="AA256">
        <v>156.19999999999999</v>
      </c>
      <c r="AB256">
        <v>143.4</v>
      </c>
      <c r="AC256">
        <v>143.6</v>
      </c>
      <c r="AD256">
        <v>149.1</v>
      </c>
    </row>
    <row r="257" spans="1:30" x14ac:dyDescent="0.25">
      <c r="A257" t="s">
        <v>30</v>
      </c>
      <c r="B257">
        <v>2020</v>
      </c>
      <c r="C257" t="s">
        <v>36</v>
      </c>
      <c r="D257">
        <v>144.4</v>
      </c>
      <c r="E257">
        <v>166.8</v>
      </c>
      <c r="F257">
        <v>147.6</v>
      </c>
      <c r="G257">
        <v>151.69999999999999</v>
      </c>
      <c r="H257">
        <v>133.30000000000001</v>
      </c>
      <c r="I257">
        <v>141.80000000000001</v>
      </c>
      <c r="J257">
        <v>152.30000000000001</v>
      </c>
      <c r="K257">
        <v>141.80000000000001</v>
      </c>
      <c r="L257">
        <v>112.6</v>
      </c>
      <c r="M257">
        <v>154</v>
      </c>
      <c r="N257">
        <v>140.1</v>
      </c>
      <c r="O257">
        <v>160</v>
      </c>
      <c r="P257">
        <v>148.19999999999999</v>
      </c>
      <c r="Q257">
        <v>170.5</v>
      </c>
      <c r="R257">
        <v>153.4</v>
      </c>
      <c r="S257">
        <v>147.6</v>
      </c>
      <c r="T257">
        <v>152.5</v>
      </c>
      <c r="U257" t="s">
        <v>32</v>
      </c>
      <c r="V257">
        <v>153.4</v>
      </c>
      <c r="W257">
        <v>151.5</v>
      </c>
      <c r="X257">
        <v>156.69999999999999</v>
      </c>
      <c r="Y257">
        <v>135.80000000000001</v>
      </c>
      <c r="Z257">
        <v>151.19999999999999</v>
      </c>
      <c r="AA257">
        <v>161.19999999999999</v>
      </c>
      <c r="AB257">
        <v>145.1</v>
      </c>
      <c r="AC257">
        <v>148.6</v>
      </c>
      <c r="AD257">
        <v>149.80000000000001</v>
      </c>
    </row>
    <row r="258" spans="1:30" x14ac:dyDescent="0.25">
      <c r="A258" t="s">
        <v>33</v>
      </c>
      <c r="B258">
        <v>2020</v>
      </c>
      <c r="C258" t="s">
        <v>36</v>
      </c>
      <c r="D258">
        <v>146.5</v>
      </c>
      <c r="E258">
        <v>167.5</v>
      </c>
      <c r="F258">
        <v>148.9</v>
      </c>
      <c r="G258">
        <v>151.1</v>
      </c>
      <c r="H258">
        <v>127.5</v>
      </c>
      <c r="I258">
        <v>143.30000000000001</v>
      </c>
      <c r="J258">
        <v>167</v>
      </c>
      <c r="K258">
        <v>139.69999999999999</v>
      </c>
      <c r="L258">
        <v>114.4</v>
      </c>
      <c r="M258">
        <v>151.5</v>
      </c>
      <c r="N258">
        <v>131.9</v>
      </c>
      <c r="O258">
        <v>159.1</v>
      </c>
      <c r="P258">
        <v>150.1</v>
      </c>
      <c r="Q258">
        <v>173.3</v>
      </c>
      <c r="R258">
        <v>147.69999999999999</v>
      </c>
      <c r="S258">
        <v>133.80000000000001</v>
      </c>
      <c r="T258">
        <v>145.6</v>
      </c>
      <c r="U258">
        <v>154.5</v>
      </c>
      <c r="V258">
        <v>141.4</v>
      </c>
      <c r="W258">
        <v>140.80000000000001</v>
      </c>
      <c r="X258">
        <v>145</v>
      </c>
      <c r="Y258">
        <v>124.6</v>
      </c>
      <c r="Z258">
        <v>137.9</v>
      </c>
      <c r="AA258">
        <v>152.5</v>
      </c>
      <c r="AB258">
        <v>145.30000000000001</v>
      </c>
      <c r="AC258">
        <v>138.69999999999999</v>
      </c>
      <c r="AD258">
        <v>147.30000000000001</v>
      </c>
    </row>
    <row r="259" spans="1:30" x14ac:dyDescent="0.25">
      <c r="A259" t="s">
        <v>34</v>
      </c>
      <c r="B259">
        <v>2020</v>
      </c>
      <c r="C259" t="s">
        <v>36</v>
      </c>
      <c r="D259">
        <v>145.1</v>
      </c>
      <c r="E259">
        <v>167</v>
      </c>
      <c r="F259">
        <v>148.1</v>
      </c>
      <c r="G259">
        <v>151.5</v>
      </c>
      <c r="H259">
        <v>131.19999999999999</v>
      </c>
      <c r="I259">
        <v>142.5</v>
      </c>
      <c r="J259">
        <v>157.30000000000001</v>
      </c>
      <c r="K259">
        <v>141.1</v>
      </c>
      <c r="L259">
        <v>113.2</v>
      </c>
      <c r="M259">
        <v>153.19999999999999</v>
      </c>
      <c r="N259">
        <v>136.69999999999999</v>
      </c>
      <c r="O259">
        <v>159.6</v>
      </c>
      <c r="P259">
        <v>148.9</v>
      </c>
      <c r="Q259">
        <v>171.2</v>
      </c>
      <c r="R259">
        <v>151.19999999999999</v>
      </c>
      <c r="S259">
        <v>141.9</v>
      </c>
      <c r="T259">
        <v>149.80000000000001</v>
      </c>
      <c r="U259">
        <v>154.5</v>
      </c>
      <c r="V259">
        <v>148.9</v>
      </c>
      <c r="W259">
        <v>146.4</v>
      </c>
      <c r="X259">
        <v>152.30000000000001</v>
      </c>
      <c r="Y259">
        <v>129.9</v>
      </c>
      <c r="Z259">
        <v>143.69999999999999</v>
      </c>
      <c r="AA259">
        <v>156.1</v>
      </c>
      <c r="AB259">
        <v>145.19999999999999</v>
      </c>
      <c r="AC259">
        <v>143.80000000000001</v>
      </c>
      <c r="AD259">
        <v>148.6</v>
      </c>
    </row>
    <row r="260" spans="1:30" x14ac:dyDescent="0.25">
      <c r="A260" t="s">
        <v>30</v>
      </c>
      <c r="B260">
        <v>2020</v>
      </c>
      <c r="C260" t="s">
        <v>37</v>
      </c>
      <c r="D260">
        <v>147.19999999999999</v>
      </c>
      <c r="E260" t="s">
        <v>32</v>
      </c>
      <c r="F260">
        <v>146.9</v>
      </c>
      <c r="G260">
        <v>155.6</v>
      </c>
      <c r="H260">
        <v>137.1</v>
      </c>
      <c r="I260">
        <v>147.30000000000001</v>
      </c>
      <c r="J260">
        <v>162.69999999999999</v>
      </c>
      <c r="K260">
        <v>150.19999999999999</v>
      </c>
      <c r="L260">
        <v>119.8</v>
      </c>
      <c r="M260">
        <v>158.69999999999999</v>
      </c>
      <c r="N260">
        <v>139.19999999999999</v>
      </c>
      <c r="O260" t="s">
        <v>32</v>
      </c>
      <c r="P260">
        <v>150.1</v>
      </c>
      <c r="Q260" t="s">
        <v>32</v>
      </c>
      <c r="R260" t="s">
        <v>32</v>
      </c>
      <c r="S260" t="s">
        <v>32</v>
      </c>
      <c r="T260" t="s">
        <v>32</v>
      </c>
      <c r="U260" t="s">
        <v>32</v>
      </c>
      <c r="V260">
        <v>148.4</v>
      </c>
      <c r="W260" t="s">
        <v>32</v>
      </c>
      <c r="X260">
        <v>154.30000000000001</v>
      </c>
      <c r="Y260" t="s">
        <v>32</v>
      </c>
      <c r="Z260" t="s">
        <v>32</v>
      </c>
      <c r="AA260" t="s">
        <v>32</v>
      </c>
      <c r="AB260" t="s">
        <v>32</v>
      </c>
      <c r="AC260" t="s">
        <v>32</v>
      </c>
      <c r="AD260" t="s">
        <v>32</v>
      </c>
    </row>
    <row r="261" spans="1:30" x14ac:dyDescent="0.25">
      <c r="A261" t="s">
        <v>33</v>
      </c>
      <c r="B261">
        <v>2020</v>
      </c>
      <c r="C261" t="s">
        <v>37</v>
      </c>
      <c r="D261">
        <v>151.80000000000001</v>
      </c>
      <c r="E261" t="s">
        <v>32</v>
      </c>
      <c r="F261">
        <v>151.9</v>
      </c>
      <c r="G261">
        <v>155.5</v>
      </c>
      <c r="H261">
        <v>131.6</v>
      </c>
      <c r="I261">
        <v>152.9</v>
      </c>
      <c r="J261">
        <v>180</v>
      </c>
      <c r="K261">
        <v>150.80000000000001</v>
      </c>
      <c r="L261">
        <v>121.2</v>
      </c>
      <c r="M261">
        <v>154</v>
      </c>
      <c r="N261">
        <v>133.5</v>
      </c>
      <c r="O261" t="s">
        <v>32</v>
      </c>
      <c r="P261">
        <v>153.5</v>
      </c>
      <c r="Q261" t="s">
        <v>32</v>
      </c>
      <c r="R261" t="s">
        <v>32</v>
      </c>
      <c r="S261" t="s">
        <v>32</v>
      </c>
      <c r="T261" t="s">
        <v>32</v>
      </c>
      <c r="U261">
        <v>155.6</v>
      </c>
      <c r="V261">
        <v>137.1</v>
      </c>
      <c r="W261" t="s">
        <v>32</v>
      </c>
      <c r="X261">
        <v>144.80000000000001</v>
      </c>
      <c r="Y261" t="s">
        <v>32</v>
      </c>
      <c r="Z261" t="s">
        <v>32</v>
      </c>
      <c r="AA261" t="s">
        <v>32</v>
      </c>
      <c r="AB261" t="s">
        <v>32</v>
      </c>
      <c r="AC261" t="s">
        <v>32</v>
      </c>
      <c r="AD261" t="s">
        <v>32</v>
      </c>
    </row>
    <row r="262" spans="1:30" x14ac:dyDescent="0.25">
      <c r="A262" t="s">
        <v>34</v>
      </c>
      <c r="B262">
        <v>2020</v>
      </c>
      <c r="C262" t="s">
        <v>37</v>
      </c>
      <c r="D262">
        <v>148.69999999999999</v>
      </c>
      <c r="E262" t="s">
        <v>32</v>
      </c>
      <c r="F262">
        <v>148.80000000000001</v>
      </c>
      <c r="G262">
        <v>155.6</v>
      </c>
      <c r="H262">
        <v>135.1</v>
      </c>
      <c r="I262">
        <v>149.9</v>
      </c>
      <c r="J262">
        <v>168.6</v>
      </c>
      <c r="K262">
        <v>150.4</v>
      </c>
      <c r="L262">
        <v>120.3</v>
      </c>
      <c r="M262">
        <v>157.1</v>
      </c>
      <c r="N262">
        <v>136.80000000000001</v>
      </c>
      <c r="O262" t="s">
        <v>32</v>
      </c>
      <c r="P262">
        <v>151.4</v>
      </c>
      <c r="Q262" t="s">
        <v>32</v>
      </c>
      <c r="R262" t="s">
        <v>32</v>
      </c>
      <c r="S262" t="s">
        <v>32</v>
      </c>
      <c r="T262" t="s">
        <v>32</v>
      </c>
      <c r="U262">
        <v>155.6</v>
      </c>
      <c r="V262">
        <v>144.1</v>
      </c>
      <c r="W262" t="s">
        <v>32</v>
      </c>
      <c r="X262">
        <v>150.69999999999999</v>
      </c>
      <c r="Y262" t="s">
        <v>32</v>
      </c>
      <c r="Z262" t="s">
        <v>32</v>
      </c>
      <c r="AA262" t="s">
        <v>32</v>
      </c>
      <c r="AB262" t="s">
        <v>32</v>
      </c>
      <c r="AC262" t="s">
        <v>32</v>
      </c>
      <c r="AD262" t="s">
        <v>32</v>
      </c>
    </row>
    <row r="263" spans="1:30" x14ac:dyDescent="0.25">
      <c r="A263" t="s">
        <v>30</v>
      </c>
      <c r="B263">
        <v>2020</v>
      </c>
      <c r="C263" t="s">
        <v>38</v>
      </c>
      <c r="D263" t="s">
        <v>32</v>
      </c>
      <c r="E263" t="s">
        <v>32</v>
      </c>
      <c r="F263" t="s">
        <v>32</v>
      </c>
      <c r="G263" t="s">
        <v>32</v>
      </c>
      <c r="H263" t="s">
        <v>32</v>
      </c>
      <c r="I263" t="s">
        <v>32</v>
      </c>
      <c r="J263" t="s">
        <v>32</v>
      </c>
      <c r="K263" t="s">
        <v>32</v>
      </c>
      <c r="L263" t="s">
        <v>32</v>
      </c>
      <c r="M263" t="s">
        <v>32</v>
      </c>
      <c r="N263" t="s">
        <v>32</v>
      </c>
      <c r="O263" t="s">
        <v>32</v>
      </c>
      <c r="P263" t="s">
        <v>32</v>
      </c>
      <c r="Q263" t="s">
        <v>32</v>
      </c>
      <c r="R263" t="s">
        <v>32</v>
      </c>
      <c r="S263" t="s">
        <v>32</v>
      </c>
      <c r="T263" t="s">
        <v>32</v>
      </c>
      <c r="U263" t="s">
        <v>32</v>
      </c>
      <c r="V263" t="s">
        <v>32</v>
      </c>
      <c r="W263" t="s">
        <v>32</v>
      </c>
      <c r="X263" t="s">
        <v>32</v>
      </c>
      <c r="Y263" t="s">
        <v>32</v>
      </c>
      <c r="Z263" t="s">
        <v>32</v>
      </c>
      <c r="AA263" t="s">
        <v>32</v>
      </c>
      <c r="AB263" t="s">
        <v>32</v>
      </c>
      <c r="AC263" t="s">
        <v>32</v>
      </c>
      <c r="AD263" t="s">
        <v>32</v>
      </c>
    </row>
    <row r="264" spans="1:30" x14ac:dyDescent="0.25">
      <c r="A264" t="s">
        <v>33</v>
      </c>
      <c r="B264">
        <v>2020</v>
      </c>
      <c r="C264" t="s">
        <v>38</v>
      </c>
      <c r="D264" t="s">
        <v>32</v>
      </c>
      <c r="E264" t="s">
        <v>32</v>
      </c>
      <c r="F264" t="s">
        <v>32</v>
      </c>
      <c r="G264" t="s">
        <v>32</v>
      </c>
      <c r="H264" t="s">
        <v>32</v>
      </c>
      <c r="I264" t="s">
        <v>32</v>
      </c>
      <c r="J264" t="s">
        <v>32</v>
      </c>
      <c r="K264" t="s">
        <v>32</v>
      </c>
      <c r="L264" t="s">
        <v>32</v>
      </c>
      <c r="M264" t="s">
        <v>32</v>
      </c>
      <c r="N264" t="s">
        <v>32</v>
      </c>
      <c r="O264" t="s">
        <v>32</v>
      </c>
      <c r="P264" t="s">
        <v>32</v>
      </c>
      <c r="Q264" t="s">
        <v>32</v>
      </c>
      <c r="R264" t="s">
        <v>32</v>
      </c>
      <c r="S264" t="s">
        <v>32</v>
      </c>
      <c r="T264" t="s">
        <v>32</v>
      </c>
      <c r="U264" t="s">
        <v>32</v>
      </c>
      <c r="V264" t="s">
        <v>32</v>
      </c>
      <c r="W264" t="s">
        <v>32</v>
      </c>
      <c r="X264" t="s">
        <v>32</v>
      </c>
      <c r="Y264" t="s">
        <v>32</v>
      </c>
      <c r="Z264" t="s">
        <v>32</v>
      </c>
      <c r="AA264" t="s">
        <v>32</v>
      </c>
      <c r="AB264" t="s">
        <v>32</v>
      </c>
      <c r="AC264" t="s">
        <v>32</v>
      </c>
      <c r="AD264" t="s">
        <v>32</v>
      </c>
    </row>
    <row r="265" spans="1:30" x14ac:dyDescent="0.25">
      <c r="A265" t="s">
        <v>34</v>
      </c>
      <c r="B265">
        <v>2020</v>
      </c>
      <c r="C265" t="s">
        <v>38</v>
      </c>
      <c r="D265" t="s">
        <v>32</v>
      </c>
      <c r="E265" t="s">
        <v>32</v>
      </c>
      <c r="F265" t="s">
        <v>32</v>
      </c>
      <c r="G265" t="s">
        <v>32</v>
      </c>
      <c r="H265" t="s">
        <v>32</v>
      </c>
      <c r="I265" t="s">
        <v>32</v>
      </c>
      <c r="J265" t="s">
        <v>32</v>
      </c>
      <c r="K265" t="s">
        <v>32</v>
      </c>
      <c r="L265" t="s">
        <v>32</v>
      </c>
      <c r="M265" t="s">
        <v>32</v>
      </c>
      <c r="N265" t="s">
        <v>32</v>
      </c>
      <c r="O265" t="s">
        <v>32</v>
      </c>
      <c r="P265" t="s">
        <v>32</v>
      </c>
      <c r="Q265" t="s">
        <v>32</v>
      </c>
      <c r="R265" t="s">
        <v>32</v>
      </c>
      <c r="S265" t="s">
        <v>32</v>
      </c>
      <c r="T265" t="s">
        <v>32</v>
      </c>
      <c r="U265" t="s">
        <v>32</v>
      </c>
      <c r="V265" t="s">
        <v>32</v>
      </c>
      <c r="W265" t="s">
        <v>32</v>
      </c>
      <c r="X265" t="s">
        <v>32</v>
      </c>
      <c r="Y265" t="s">
        <v>32</v>
      </c>
      <c r="Z265" t="s">
        <v>32</v>
      </c>
      <c r="AA265" t="s">
        <v>32</v>
      </c>
      <c r="AB265" t="s">
        <v>32</v>
      </c>
      <c r="AC265" t="s">
        <v>32</v>
      </c>
      <c r="AD265" t="s">
        <v>32</v>
      </c>
    </row>
    <row r="266" spans="1:30" x14ac:dyDescent="0.25">
      <c r="A266" t="s">
        <v>30</v>
      </c>
      <c r="B266">
        <v>2020</v>
      </c>
      <c r="C266" t="s">
        <v>39</v>
      </c>
      <c r="D266">
        <v>148.19999999999999</v>
      </c>
      <c r="E266">
        <v>190.3</v>
      </c>
      <c r="F266">
        <v>149.4</v>
      </c>
      <c r="G266">
        <v>153.30000000000001</v>
      </c>
      <c r="H266">
        <v>138.19999999999999</v>
      </c>
      <c r="I266">
        <v>143.19999999999999</v>
      </c>
      <c r="J266">
        <v>148.9</v>
      </c>
      <c r="K266">
        <v>150.30000000000001</v>
      </c>
      <c r="L266">
        <v>113.2</v>
      </c>
      <c r="M266">
        <v>159.80000000000001</v>
      </c>
      <c r="N266">
        <v>142.1</v>
      </c>
      <c r="O266">
        <v>161.80000000000001</v>
      </c>
      <c r="P266">
        <v>152.30000000000001</v>
      </c>
      <c r="Q266">
        <v>182.4</v>
      </c>
      <c r="R266">
        <v>154.69999999999999</v>
      </c>
      <c r="S266">
        <v>150</v>
      </c>
      <c r="T266">
        <v>154.1</v>
      </c>
      <c r="U266" t="s">
        <v>32</v>
      </c>
      <c r="V266">
        <v>144.9</v>
      </c>
      <c r="W266">
        <v>151.69999999999999</v>
      </c>
      <c r="X266">
        <v>158.19999999999999</v>
      </c>
      <c r="Y266">
        <v>141.4</v>
      </c>
      <c r="Z266">
        <v>153.19999999999999</v>
      </c>
      <c r="AA266">
        <v>161.80000000000001</v>
      </c>
      <c r="AB266">
        <v>151.19999999999999</v>
      </c>
      <c r="AC266">
        <v>151.69999999999999</v>
      </c>
      <c r="AD266">
        <v>152.69999999999999</v>
      </c>
    </row>
    <row r="267" spans="1:30" x14ac:dyDescent="0.25">
      <c r="A267" t="s">
        <v>33</v>
      </c>
      <c r="B267">
        <v>2020</v>
      </c>
      <c r="C267" t="s">
        <v>39</v>
      </c>
      <c r="D267">
        <v>152.69999999999999</v>
      </c>
      <c r="E267">
        <v>197</v>
      </c>
      <c r="F267">
        <v>154.6</v>
      </c>
      <c r="G267">
        <v>153.4</v>
      </c>
      <c r="H267">
        <v>132.9</v>
      </c>
      <c r="I267">
        <v>151.80000000000001</v>
      </c>
      <c r="J267">
        <v>171.2</v>
      </c>
      <c r="K267">
        <v>152</v>
      </c>
      <c r="L267">
        <v>116.3</v>
      </c>
      <c r="M267">
        <v>158.80000000000001</v>
      </c>
      <c r="N267">
        <v>135.6</v>
      </c>
      <c r="O267">
        <v>161.69999999999999</v>
      </c>
      <c r="P267">
        <v>157</v>
      </c>
      <c r="Q267">
        <v>186.7</v>
      </c>
      <c r="R267">
        <v>149.1</v>
      </c>
      <c r="S267">
        <v>136.6</v>
      </c>
      <c r="T267">
        <v>147.19999999999999</v>
      </c>
      <c r="U267">
        <v>154.69999999999999</v>
      </c>
      <c r="V267">
        <v>137.1</v>
      </c>
      <c r="W267">
        <v>140.4</v>
      </c>
      <c r="X267">
        <v>148.1</v>
      </c>
      <c r="Y267">
        <v>129.30000000000001</v>
      </c>
      <c r="Z267">
        <v>144.5</v>
      </c>
      <c r="AA267">
        <v>152.5</v>
      </c>
      <c r="AB267">
        <v>152.19999999999999</v>
      </c>
      <c r="AC267">
        <v>142</v>
      </c>
      <c r="AD267">
        <v>150.80000000000001</v>
      </c>
    </row>
    <row r="268" spans="1:30" x14ac:dyDescent="0.25">
      <c r="A268" t="s">
        <v>34</v>
      </c>
      <c r="B268">
        <v>2020</v>
      </c>
      <c r="C268" t="s">
        <v>39</v>
      </c>
      <c r="D268">
        <v>149.6</v>
      </c>
      <c r="E268">
        <v>192.7</v>
      </c>
      <c r="F268">
        <v>151.4</v>
      </c>
      <c r="G268">
        <v>153.30000000000001</v>
      </c>
      <c r="H268">
        <v>136.30000000000001</v>
      </c>
      <c r="I268">
        <v>147.19999999999999</v>
      </c>
      <c r="J268">
        <v>156.5</v>
      </c>
      <c r="K268">
        <v>150.9</v>
      </c>
      <c r="L268">
        <v>114.2</v>
      </c>
      <c r="M268">
        <v>159.5</v>
      </c>
      <c r="N268">
        <v>139.4</v>
      </c>
      <c r="O268">
        <v>161.80000000000001</v>
      </c>
      <c r="P268">
        <v>154</v>
      </c>
      <c r="Q268">
        <v>183.5</v>
      </c>
      <c r="R268">
        <v>152.5</v>
      </c>
      <c r="S268">
        <v>144.4</v>
      </c>
      <c r="T268">
        <v>151.4</v>
      </c>
      <c r="U268">
        <v>154.69999999999999</v>
      </c>
      <c r="V268">
        <v>141.9</v>
      </c>
      <c r="W268">
        <v>146.4</v>
      </c>
      <c r="X268">
        <v>154.4</v>
      </c>
      <c r="Y268">
        <v>135</v>
      </c>
      <c r="Z268">
        <v>148.30000000000001</v>
      </c>
      <c r="AA268">
        <v>156.4</v>
      </c>
      <c r="AB268">
        <v>151.6</v>
      </c>
      <c r="AC268">
        <v>147</v>
      </c>
      <c r="AD268">
        <v>151.80000000000001</v>
      </c>
    </row>
    <row r="269" spans="1:30" x14ac:dyDescent="0.25">
      <c r="A269" t="s">
        <v>30</v>
      </c>
      <c r="B269">
        <v>2020</v>
      </c>
      <c r="C269" t="s">
        <v>40</v>
      </c>
      <c r="D269">
        <v>148.19999999999999</v>
      </c>
      <c r="E269">
        <v>190.3</v>
      </c>
      <c r="F269">
        <v>149.4</v>
      </c>
      <c r="G269">
        <v>153.30000000000001</v>
      </c>
      <c r="H269">
        <v>138.19999999999999</v>
      </c>
      <c r="I269">
        <v>143.19999999999999</v>
      </c>
      <c r="J269">
        <v>148.9</v>
      </c>
      <c r="K269">
        <v>150.30000000000001</v>
      </c>
      <c r="L269">
        <v>113.2</v>
      </c>
      <c r="M269">
        <v>159.80000000000001</v>
      </c>
      <c r="N269">
        <v>142.1</v>
      </c>
      <c r="O269">
        <v>161.80000000000001</v>
      </c>
      <c r="P269">
        <v>152.30000000000001</v>
      </c>
      <c r="Q269">
        <v>182.4</v>
      </c>
      <c r="R269">
        <v>154.69999999999999</v>
      </c>
      <c r="S269">
        <v>150</v>
      </c>
      <c r="T269">
        <v>154.1</v>
      </c>
      <c r="U269" t="s">
        <v>32</v>
      </c>
      <c r="V269">
        <v>144.9</v>
      </c>
      <c r="W269">
        <v>151.69999999999999</v>
      </c>
      <c r="X269">
        <v>158.19999999999999</v>
      </c>
      <c r="Y269">
        <v>141.4</v>
      </c>
      <c r="Z269">
        <v>153.19999999999999</v>
      </c>
      <c r="AA269">
        <v>161.80000000000001</v>
      </c>
      <c r="AB269">
        <v>151.19999999999999</v>
      </c>
      <c r="AC269">
        <v>151.69999999999999</v>
      </c>
      <c r="AD269">
        <v>152.69999999999999</v>
      </c>
    </row>
    <row r="270" spans="1:30" x14ac:dyDescent="0.25">
      <c r="A270" t="s">
        <v>33</v>
      </c>
      <c r="B270">
        <v>2020</v>
      </c>
      <c r="C270" t="s">
        <v>40</v>
      </c>
      <c r="D270">
        <v>152.69999999999999</v>
      </c>
      <c r="E270">
        <v>197</v>
      </c>
      <c r="F270">
        <v>154.6</v>
      </c>
      <c r="G270">
        <v>153.4</v>
      </c>
      <c r="H270">
        <v>132.9</v>
      </c>
      <c r="I270">
        <v>151.80000000000001</v>
      </c>
      <c r="J270">
        <v>171.2</v>
      </c>
      <c r="K270">
        <v>152</v>
      </c>
      <c r="L270">
        <v>116.3</v>
      </c>
      <c r="M270">
        <v>158.80000000000001</v>
      </c>
      <c r="N270">
        <v>135.6</v>
      </c>
      <c r="O270">
        <v>161.69999999999999</v>
      </c>
      <c r="P270">
        <v>157</v>
      </c>
      <c r="Q270">
        <v>186.7</v>
      </c>
      <c r="R270">
        <v>149.1</v>
      </c>
      <c r="S270">
        <v>136.6</v>
      </c>
      <c r="T270">
        <v>147.19999999999999</v>
      </c>
      <c r="U270">
        <v>154.69999999999999</v>
      </c>
      <c r="V270">
        <v>137.1</v>
      </c>
      <c r="W270">
        <v>140.4</v>
      </c>
      <c r="X270">
        <v>148.1</v>
      </c>
      <c r="Y270">
        <v>129.30000000000001</v>
      </c>
      <c r="Z270">
        <v>144.5</v>
      </c>
      <c r="AA270">
        <v>152.5</v>
      </c>
      <c r="AB270">
        <v>152.19999999999999</v>
      </c>
      <c r="AC270">
        <v>142</v>
      </c>
      <c r="AD270">
        <v>150.80000000000001</v>
      </c>
    </row>
    <row r="271" spans="1:30" x14ac:dyDescent="0.25">
      <c r="A271" t="s">
        <v>34</v>
      </c>
      <c r="B271">
        <v>2020</v>
      </c>
      <c r="C271" t="s">
        <v>40</v>
      </c>
      <c r="D271">
        <v>149.6</v>
      </c>
      <c r="E271">
        <v>192.7</v>
      </c>
      <c r="F271">
        <v>151.4</v>
      </c>
      <c r="G271">
        <v>153.30000000000001</v>
      </c>
      <c r="H271">
        <v>136.30000000000001</v>
      </c>
      <c r="I271">
        <v>147.19999999999999</v>
      </c>
      <c r="J271">
        <v>156.5</v>
      </c>
      <c r="K271">
        <v>150.9</v>
      </c>
      <c r="L271">
        <v>114.2</v>
      </c>
      <c r="M271">
        <v>159.5</v>
      </c>
      <c r="N271">
        <v>139.4</v>
      </c>
      <c r="O271">
        <v>161.80000000000001</v>
      </c>
      <c r="P271">
        <v>154</v>
      </c>
      <c r="Q271">
        <v>183.5</v>
      </c>
      <c r="R271">
        <v>152.5</v>
      </c>
      <c r="S271">
        <v>144.4</v>
      </c>
      <c r="T271">
        <v>151.4</v>
      </c>
      <c r="U271">
        <v>154.69999999999999</v>
      </c>
      <c r="V271">
        <v>141.9</v>
      </c>
      <c r="W271">
        <v>146.4</v>
      </c>
      <c r="X271">
        <v>154.4</v>
      </c>
      <c r="Y271">
        <v>135</v>
      </c>
      <c r="Z271">
        <v>148.30000000000001</v>
      </c>
      <c r="AA271">
        <v>156.4</v>
      </c>
      <c r="AB271">
        <v>151.6</v>
      </c>
      <c r="AC271">
        <v>147</v>
      </c>
      <c r="AD271">
        <v>151.80000000000001</v>
      </c>
    </row>
    <row r="272" spans="1:30" x14ac:dyDescent="0.25">
      <c r="A272" t="s">
        <v>30</v>
      </c>
      <c r="B272">
        <v>2020</v>
      </c>
      <c r="C272" t="s">
        <v>41</v>
      </c>
      <c r="D272">
        <v>147.6</v>
      </c>
      <c r="E272">
        <v>187.2</v>
      </c>
      <c r="F272">
        <v>148.4</v>
      </c>
      <c r="G272">
        <v>153.30000000000001</v>
      </c>
      <c r="H272">
        <v>139.80000000000001</v>
      </c>
      <c r="I272">
        <v>146.9</v>
      </c>
      <c r="J272">
        <v>171</v>
      </c>
      <c r="K272">
        <v>149.9</v>
      </c>
      <c r="L272">
        <v>114.2</v>
      </c>
      <c r="M272">
        <v>160</v>
      </c>
      <c r="N272">
        <v>143.5</v>
      </c>
      <c r="O272">
        <v>161.5</v>
      </c>
      <c r="P272">
        <v>155.30000000000001</v>
      </c>
      <c r="Q272">
        <v>180.9</v>
      </c>
      <c r="R272">
        <v>155.1</v>
      </c>
      <c r="S272">
        <v>149.30000000000001</v>
      </c>
      <c r="T272">
        <v>154.30000000000001</v>
      </c>
      <c r="U272" t="s">
        <v>32</v>
      </c>
      <c r="V272">
        <v>145.80000000000001</v>
      </c>
      <c r="W272">
        <v>151.9</v>
      </c>
      <c r="X272">
        <v>158.80000000000001</v>
      </c>
      <c r="Y272">
        <v>143.6</v>
      </c>
      <c r="Z272">
        <v>152.19999999999999</v>
      </c>
      <c r="AA272">
        <v>162.69999999999999</v>
      </c>
      <c r="AB272">
        <v>153.6</v>
      </c>
      <c r="AC272">
        <v>153</v>
      </c>
      <c r="AD272">
        <v>154.69999999999999</v>
      </c>
    </row>
    <row r="273" spans="1:30" x14ac:dyDescent="0.25">
      <c r="A273" t="s">
        <v>33</v>
      </c>
      <c r="B273">
        <v>2020</v>
      </c>
      <c r="C273" t="s">
        <v>41</v>
      </c>
      <c r="D273">
        <v>151.6</v>
      </c>
      <c r="E273">
        <v>197.8</v>
      </c>
      <c r="F273">
        <v>154.5</v>
      </c>
      <c r="G273">
        <v>153.4</v>
      </c>
      <c r="H273">
        <v>133.4</v>
      </c>
      <c r="I273">
        <v>154.5</v>
      </c>
      <c r="J273">
        <v>191.9</v>
      </c>
      <c r="K273">
        <v>151.30000000000001</v>
      </c>
      <c r="L273">
        <v>116.8</v>
      </c>
      <c r="M273">
        <v>160</v>
      </c>
      <c r="N273">
        <v>136.5</v>
      </c>
      <c r="O273">
        <v>163.30000000000001</v>
      </c>
      <c r="P273">
        <v>159.9</v>
      </c>
      <c r="Q273">
        <v>187.2</v>
      </c>
      <c r="R273">
        <v>150</v>
      </c>
      <c r="S273">
        <v>135.19999999999999</v>
      </c>
      <c r="T273">
        <v>147.80000000000001</v>
      </c>
      <c r="U273">
        <v>155.5</v>
      </c>
      <c r="V273">
        <v>138.30000000000001</v>
      </c>
      <c r="W273">
        <v>144.5</v>
      </c>
      <c r="X273">
        <v>148.69999999999999</v>
      </c>
      <c r="Y273">
        <v>133.9</v>
      </c>
      <c r="Z273">
        <v>141.19999999999999</v>
      </c>
      <c r="AA273">
        <v>155.5</v>
      </c>
      <c r="AB273">
        <v>155.19999999999999</v>
      </c>
      <c r="AC273">
        <v>144.80000000000001</v>
      </c>
      <c r="AD273">
        <v>152.9</v>
      </c>
    </row>
    <row r="274" spans="1:30" x14ac:dyDescent="0.25">
      <c r="A274" t="s">
        <v>34</v>
      </c>
      <c r="B274">
        <v>2020</v>
      </c>
      <c r="C274" t="s">
        <v>41</v>
      </c>
      <c r="D274">
        <v>148.9</v>
      </c>
      <c r="E274">
        <v>190.9</v>
      </c>
      <c r="F274">
        <v>150.80000000000001</v>
      </c>
      <c r="G274">
        <v>153.30000000000001</v>
      </c>
      <c r="H274">
        <v>137.4</v>
      </c>
      <c r="I274">
        <v>150.4</v>
      </c>
      <c r="J274">
        <v>178.1</v>
      </c>
      <c r="K274">
        <v>150.4</v>
      </c>
      <c r="L274">
        <v>115.1</v>
      </c>
      <c r="M274">
        <v>160</v>
      </c>
      <c r="N274">
        <v>140.6</v>
      </c>
      <c r="O274">
        <v>162.30000000000001</v>
      </c>
      <c r="P274">
        <v>157</v>
      </c>
      <c r="Q274">
        <v>182.6</v>
      </c>
      <c r="R274">
        <v>153.1</v>
      </c>
      <c r="S274">
        <v>143.4</v>
      </c>
      <c r="T274">
        <v>151.69999999999999</v>
      </c>
      <c r="U274">
        <v>155.5</v>
      </c>
      <c r="V274">
        <v>143</v>
      </c>
      <c r="W274">
        <v>148.4</v>
      </c>
      <c r="X274">
        <v>155</v>
      </c>
      <c r="Y274">
        <v>138.5</v>
      </c>
      <c r="Z274">
        <v>146</v>
      </c>
      <c r="AA274">
        <v>158.5</v>
      </c>
      <c r="AB274">
        <v>154.30000000000001</v>
      </c>
      <c r="AC274">
        <v>149</v>
      </c>
      <c r="AD274">
        <v>153.9</v>
      </c>
    </row>
    <row r="275" spans="1:30" x14ac:dyDescent="0.25">
      <c r="A275" t="s">
        <v>30</v>
      </c>
      <c r="B275">
        <v>2020</v>
      </c>
      <c r="C275" t="s">
        <v>42</v>
      </c>
      <c r="D275">
        <v>146.9</v>
      </c>
      <c r="E275">
        <v>183.9</v>
      </c>
      <c r="F275">
        <v>149.5</v>
      </c>
      <c r="G275">
        <v>153.4</v>
      </c>
      <c r="H275">
        <v>140.4</v>
      </c>
      <c r="I275">
        <v>147</v>
      </c>
      <c r="J275">
        <v>178.8</v>
      </c>
      <c r="K275">
        <v>149.30000000000001</v>
      </c>
      <c r="L275">
        <v>115.1</v>
      </c>
      <c r="M275">
        <v>160</v>
      </c>
      <c r="N275">
        <v>145.4</v>
      </c>
      <c r="O275">
        <v>161.6</v>
      </c>
      <c r="P275">
        <v>156.1</v>
      </c>
      <c r="Q275">
        <v>182.9</v>
      </c>
      <c r="R275">
        <v>155.4</v>
      </c>
      <c r="S275">
        <v>149.9</v>
      </c>
      <c r="T275">
        <v>154.6</v>
      </c>
      <c r="U275" t="s">
        <v>32</v>
      </c>
      <c r="V275">
        <v>146.4</v>
      </c>
      <c r="W275">
        <v>151.6</v>
      </c>
      <c r="X275">
        <v>159.1</v>
      </c>
      <c r="Y275">
        <v>144.6</v>
      </c>
      <c r="Z275">
        <v>152.80000000000001</v>
      </c>
      <c r="AA275">
        <v>161.1</v>
      </c>
      <c r="AB275">
        <v>157.4</v>
      </c>
      <c r="AC275">
        <v>153.69999999999999</v>
      </c>
      <c r="AD275">
        <v>155.4</v>
      </c>
    </row>
    <row r="276" spans="1:30" x14ac:dyDescent="0.25">
      <c r="A276" t="s">
        <v>33</v>
      </c>
      <c r="B276">
        <v>2020</v>
      </c>
      <c r="C276" t="s">
        <v>42</v>
      </c>
      <c r="D276">
        <v>151.5</v>
      </c>
      <c r="E276">
        <v>193.1</v>
      </c>
      <c r="F276">
        <v>157.30000000000001</v>
      </c>
      <c r="G276">
        <v>153.9</v>
      </c>
      <c r="H276">
        <v>134.4</v>
      </c>
      <c r="I276">
        <v>155.4</v>
      </c>
      <c r="J276">
        <v>202</v>
      </c>
      <c r="K276">
        <v>150.80000000000001</v>
      </c>
      <c r="L276">
        <v>118.9</v>
      </c>
      <c r="M276">
        <v>160.9</v>
      </c>
      <c r="N276">
        <v>137.69999999999999</v>
      </c>
      <c r="O276">
        <v>164.4</v>
      </c>
      <c r="P276">
        <v>161.30000000000001</v>
      </c>
      <c r="Q276">
        <v>188.7</v>
      </c>
      <c r="R276">
        <v>150.19999999999999</v>
      </c>
      <c r="S276">
        <v>136.30000000000001</v>
      </c>
      <c r="T276">
        <v>148.1</v>
      </c>
      <c r="U276">
        <v>156.30000000000001</v>
      </c>
      <c r="V276">
        <v>137.19999999999999</v>
      </c>
      <c r="W276">
        <v>145.4</v>
      </c>
      <c r="X276">
        <v>150</v>
      </c>
      <c r="Y276">
        <v>135.1</v>
      </c>
      <c r="Z276">
        <v>141.80000000000001</v>
      </c>
      <c r="AA276">
        <v>154.9</v>
      </c>
      <c r="AB276">
        <v>159.80000000000001</v>
      </c>
      <c r="AC276">
        <v>146</v>
      </c>
      <c r="AD276">
        <v>154</v>
      </c>
    </row>
    <row r="277" spans="1:30" x14ac:dyDescent="0.25">
      <c r="A277" t="s">
        <v>34</v>
      </c>
      <c r="B277">
        <v>2020</v>
      </c>
      <c r="C277" t="s">
        <v>42</v>
      </c>
      <c r="D277">
        <v>148.4</v>
      </c>
      <c r="E277">
        <v>187.1</v>
      </c>
      <c r="F277">
        <v>152.5</v>
      </c>
      <c r="G277">
        <v>153.6</v>
      </c>
      <c r="H277">
        <v>138.19999999999999</v>
      </c>
      <c r="I277">
        <v>150.9</v>
      </c>
      <c r="J277">
        <v>186.7</v>
      </c>
      <c r="K277">
        <v>149.80000000000001</v>
      </c>
      <c r="L277">
        <v>116.4</v>
      </c>
      <c r="M277">
        <v>160.30000000000001</v>
      </c>
      <c r="N277">
        <v>142.19999999999999</v>
      </c>
      <c r="O277">
        <v>162.9</v>
      </c>
      <c r="P277">
        <v>158</v>
      </c>
      <c r="Q277">
        <v>184.4</v>
      </c>
      <c r="R277">
        <v>153.4</v>
      </c>
      <c r="S277">
        <v>144.30000000000001</v>
      </c>
      <c r="T277">
        <v>152</v>
      </c>
      <c r="U277">
        <v>156.30000000000001</v>
      </c>
      <c r="V277">
        <v>142.9</v>
      </c>
      <c r="W277">
        <v>148.69999999999999</v>
      </c>
      <c r="X277">
        <v>155.6</v>
      </c>
      <c r="Y277">
        <v>139.6</v>
      </c>
      <c r="Z277">
        <v>146.6</v>
      </c>
      <c r="AA277">
        <v>157.5</v>
      </c>
      <c r="AB277">
        <v>158.4</v>
      </c>
      <c r="AC277">
        <v>150</v>
      </c>
      <c r="AD277">
        <v>154.69999999999999</v>
      </c>
    </row>
    <row r="278" spans="1:30" x14ac:dyDescent="0.25">
      <c r="A278" t="s">
        <v>30</v>
      </c>
      <c r="B278">
        <v>2020</v>
      </c>
      <c r="C278" t="s">
        <v>43</v>
      </c>
      <c r="D278">
        <v>146</v>
      </c>
      <c r="E278">
        <v>186.3</v>
      </c>
      <c r="F278">
        <v>159.19999999999999</v>
      </c>
      <c r="G278">
        <v>153.6</v>
      </c>
      <c r="H278">
        <v>142.6</v>
      </c>
      <c r="I278">
        <v>147.19999999999999</v>
      </c>
      <c r="J278">
        <v>200.6</v>
      </c>
      <c r="K278">
        <v>150.30000000000001</v>
      </c>
      <c r="L278">
        <v>115.3</v>
      </c>
      <c r="M278">
        <v>160.9</v>
      </c>
      <c r="N278">
        <v>147.4</v>
      </c>
      <c r="O278">
        <v>161.9</v>
      </c>
      <c r="P278">
        <v>159.6</v>
      </c>
      <c r="Q278">
        <v>182.7</v>
      </c>
      <c r="R278">
        <v>155.69999999999999</v>
      </c>
      <c r="S278">
        <v>150.6</v>
      </c>
      <c r="T278">
        <v>155</v>
      </c>
      <c r="U278" t="s">
        <v>32</v>
      </c>
      <c r="V278">
        <v>146.80000000000001</v>
      </c>
      <c r="W278">
        <v>152</v>
      </c>
      <c r="X278">
        <v>159.5</v>
      </c>
      <c r="Y278">
        <v>146.4</v>
      </c>
      <c r="Z278">
        <v>152.4</v>
      </c>
      <c r="AA278">
        <v>162.5</v>
      </c>
      <c r="AB278">
        <v>156.19999999999999</v>
      </c>
      <c r="AC278">
        <v>154.30000000000001</v>
      </c>
      <c r="AD278">
        <v>157.5</v>
      </c>
    </row>
    <row r="279" spans="1:30" x14ac:dyDescent="0.25">
      <c r="A279" t="s">
        <v>33</v>
      </c>
      <c r="B279">
        <v>2020</v>
      </c>
      <c r="C279" t="s">
        <v>43</v>
      </c>
      <c r="D279">
        <v>150.6</v>
      </c>
      <c r="E279">
        <v>193.7</v>
      </c>
      <c r="F279">
        <v>164.8</v>
      </c>
      <c r="G279">
        <v>153.69999999999999</v>
      </c>
      <c r="H279">
        <v>135.69999999999999</v>
      </c>
      <c r="I279">
        <v>155.69999999999999</v>
      </c>
      <c r="J279">
        <v>226</v>
      </c>
      <c r="K279">
        <v>152.19999999999999</v>
      </c>
      <c r="L279">
        <v>118.1</v>
      </c>
      <c r="M279">
        <v>161.30000000000001</v>
      </c>
      <c r="N279">
        <v>139.19999999999999</v>
      </c>
      <c r="O279">
        <v>164.8</v>
      </c>
      <c r="P279">
        <v>164.4</v>
      </c>
      <c r="Q279">
        <v>188.7</v>
      </c>
      <c r="R279">
        <v>150.5</v>
      </c>
      <c r="S279">
        <v>136.1</v>
      </c>
      <c r="T279">
        <v>148.30000000000001</v>
      </c>
      <c r="U279">
        <v>156.5</v>
      </c>
      <c r="V279">
        <v>137.1</v>
      </c>
      <c r="W279">
        <v>145.1</v>
      </c>
      <c r="X279">
        <v>151</v>
      </c>
      <c r="Y279">
        <v>135.4</v>
      </c>
      <c r="Z279">
        <v>142</v>
      </c>
      <c r="AA279">
        <v>155.69999999999999</v>
      </c>
      <c r="AB279">
        <v>158.1</v>
      </c>
      <c r="AC279">
        <v>146.19999999999999</v>
      </c>
      <c r="AD279">
        <v>155.19999999999999</v>
      </c>
    </row>
    <row r="280" spans="1:30" x14ac:dyDescent="0.25">
      <c r="A280" t="s">
        <v>34</v>
      </c>
      <c r="B280">
        <v>2020</v>
      </c>
      <c r="C280" t="s">
        <v>43</v>
      </c>
      <c r="D280">
        <v>147.5</v>
      </c>
      <c r="E280">
        <v>188.9</v>
      </c>
      <c r="F280">
        <v>161.4</v>
      </c>
      <c r="G280">
        <v>153.6</v>
      </c>
      <c r="H280">
        <v>140.1</v>
      </c>
      <c r="I280">
        <v>151.19999999999999</v>
      </c>
      <c r="J280">
        <v>209.2</v>
      </c>
      <c r="K280">
        <v>150.9</v>
      </c>
      <c r="L280">
        <v>116.2</v>
      </c>
      <c r="M280">
        <v>161</v>
      </c>
      <c r="N280">
        <v>144</v>
      </c>
      <c r="O280">
        <v>163.19999999999999</v>
      </c>
      <c r="P280">
        <v>161.4</v>
      </c>
      <c r="Q280">
        <v>184.3</v>
      </c>
      <c r="R280">
        <v>153.69999999999999</v>
      </c>
      <c r="S280">
        <v>144.6</v>
      </c>
      <c r="T280">
        <v>152.30000000000001</v>
      </c>
      <c r="U280">
        <v>156.5</v>
      </c>
      <c r="V280">
        <v>143.1</v>
      </c>
      <c r="W280">
        <v>148.69999999999999</v>
      </c>
      <c r="X280">
        <v>156.30000000000001</v>
      </c>
      <c r="Y280">
        <v>140.6</v>
      </c>
      <c r="Z280">
        <v>146.5</v>
      </c>
      <c r="AA280">
        <v>158.5</v>
      </c>
      <c r="AB280">
        <v>157</v>
      </c>
      <c r="AC280">
        <v>150.4</v>
      </c>
      <c r="AD280">
        <v>156.4</v>
      </c>
    </row>
    <row r="281" spans="1:30" x14ac:dyDescent="0.25">
      <c r="A281" t="s">
        <v>30</v>
      </c>
      <c r="B281">
        <v>2020</v>
      </c>
      <c r="C281" t="s">
        <v>45</v>
      </c>
      <c r="D281">
        <v>145.4</v>
      </c>
      <c r="E281">
        <v>188.6</v>
      </c>
      <c r="F281">
        <v>171.6</v>
      </c>
      <c r="G281">
        <v>153.80000000000001</v>
      </c>
      <c r="H281">
        <v>145.4</v>
      </c>
      <c r="I281">
        <v>146.5</v>
      </c>
      <c r="J281">
        <v>222.2</v>
      </c>
      <c r="K281">
        <v>155.9</v>
      </c>
      <c r="L281">
        <v>114.9</v>
      </c>
      <c r="M281">
        <v>162</v>
      </c>
      <c r="N281">
        <v>150</v>
      </c>
      <c r="O281">
        <v>162.69999999999999</v>
      </c>
      <c r="P281">
        <v>163.4</v>
      </c>
      <c r="Q281">
        <v>183.4</v>
      </c>
      <c r="R281">
        <v>156.30000000000001</v>
      </c>
      <c r="S281">
        <v>151</v>
      </c>
      <c r="T281">
        <v>155.5</v>
      </c>
      <c r="U281" t="s">
        <v>32</v>
      </c>
      <c r="V281">
        <v>147.5</v>
      </c>
      <c r="W281">
        <v>152.80000000000001</v>
      </c>
      <c r="X281">
        <v>160.4</v>
      </c>
      <c r="Y281">
        <v>146.1</v>
      </c>
      <c r="Z281">
        <v>153.6</v>
      </c>
      <c r="AA281">
        <v>161.6</v>
      </c>
      <c r="AB281">
        <v>156.19999999999999</v>
      </c>
      <c r="AC281">
        <v>154.5</v>
      </c>
      <c r="AD281">
        <v>159.80000000000001</v>
      </c>
    </row>
    <row r="282" spans="1:30" x14ac:dyDescent="0.25">
      <c r="A282" t="s">
        <v>33</v>
      </c>
      <c r="B282">
        <v>2020</v>
      </c>
      <c r="C282" t="s">
        <v>45</v>
      </c>
      <c r="D282">
        <v>149.69999999999999</v>
      </c>
      <c r="E282">
        <v>195.5</v>
      </c>
      <c r="F282">
        <v>176.9</v>
      </c>
      <c r="G282">
        <v>153.9</v>
      </c>
      <c r="H282">
        <v>138</v>
      </c>
      <c r="I282">
        <v>150.5</v>
      </c>
      <c r="J282">
        <v>245.3</v>
      </c>
      <c r="K282">
        <v>158.69999999999999</v>
      </c>
      <c r="L282">
        <v>117.2</v>
      </c>
      <c r="M282">
        <v>161.4</v>
      </c>
      <c r="N282">
        <v>141.5</v>
      </c>
      <c r="O282">
        <v>165.1</v>
      </c>
      <c r="P282">
        <v>167</v>
      </c>
      <c r="Q282">
        <v>188.8</v>
      </c>
      <c r="R282">
        <v>151.1</v>
      </c>
      <c r="S282">
        <v>136.4</v>
      </c>
      <c r="T282">
        <v>148.80000000000001</v>
      </c>
      <c r="U282">
        <v>158</v>
      </c>
      <c r="V282">
        <v>137.30000000000001</v>
      </c>
      <c r="W282">
        <v>145.1</v>
      </c>
      <c r="X282">
        <v>152</v>
      </c>
      <c r="Y282">
        <v>135.19999999999999</v>
      </c>
      <c r="Z282">
        <v>144.4</v>
      </c>
      <c r="AA282">
        <v>156.4</v>
      </c>
      <c r="AB282">
        <v>157.9</v>
      </c>
      <c r="AC282">
        <v>146.6</v>
      </c>
      <c r="AD282">
        <v>156.69999999999999</v>
      </c>
    </row>
    <row r="283" spans="1:30" x14ac:dyDescent="0.25">
      <c r="A283" t="s">
        <v>34</v>
      </c>
      <c r="B283">
        <v>2020</v>
      </c>
      <c r="C283" t="s">
        <v>45</v>
      </c>
      <c r="D283">
        <v>146.80000000000001</v>
      </c>
      <c r="E283">
        <v>191</v>
      </c>
      <c r="F283">
        <v>173.6</v>
      </c>
      <c r="G283">
        <v>153.80000000000001</v>
      </c>
      <c r="H283">
        <v>142.69999999999999</v>
      </c>
      <c r="I283">
        <v>148.4</v>
      </c>
      <c r="J283">
        <v>230</v>
      </c>
      <c r="K283">
        <v>156.80000000000001</v>
      </c>
      <c r="L283">
        <v>115.7</v>
      </c>
      <c r="M283">
        <v>161.80000000000001</v>
      </c>
      <c r="N283">
        <v>146.5</v>
      </c>
      <c r="O283">
        <v>163.80000000000001</v>
      </c>
      <c r="P283">
        <v>164.7</v>
      </c>
      <c r="Q283">
        <v>184.8</v>
      </c>
      <c r="R283">
        <v>154.30000000000001</v>
      </c>
      <c r="S283">
        <v>144.9</v>
      </c>
      <c r="T283">
        <v>152.80000000000001</v>
      </c>
      <c r="U283">
        <v>158</v>
      </c>
      <c r="V283">
        <v>143.6</v>
      </c>
      <c r="W283">
        <v>149.19999999999999</v>
      </c>
      <c r="X283">
        <v>157.19999999999999</v>
      </c>
      <c r="Y283">
        <v>140.4</v>
      </c>
      <c r="Z283">
        <v>148.4</v>
      </c>
      <c r="AA283">
        <v>158.6</v>
      </c>
      <c r="AB283">
        <v>156.9</v>
      </c>
      <c r="AC283">
        <v>150.69999999999999</v>
      </c>
      <c r="AD283">
        <v>158.4</v>
      </c>
    </row>
    <row r="284" spans="1:30" x14ac:dyDescent="0.25">
      <c r="A284" t="s">
        <v>30</v>
      </c>
      <c r="B284">
        <v>2020</v>
      </c>
      <c r="C284" t="s">
        <v>46</v>
      </c>
      <c r="D284">
        <v>144.6</v>
      </c>
      <c r="E284">
        <v>188.5</v>
      </c>
      <c r="F284">
        <v>173.4</v>
      </c>
      <c r="G284">
        <v>154</v>
      </c>
      <c r="H284">
        <v>150</v>
      </c>
      <c r="I284">
        <v>145.9</v>
      </c>
      <c r="J284">
        <v>225.2</v>
      </c>
      <c r="K284">
        <v>159.5</v>
      </c>
      <c r="L284">
        <v>114.4</v>
      </c>
      <c r="M284">
        <v>163.5</v>
      </c>
      <c r="N284">
        <v>153.4</v>
      </c>
      <c r="O284">
        <v>163.6</v>
      </c>
      <c r="P284">
        <v>164.5</v>
      </c>
      <c r="Q284">
        <v>183.6</v>
      </c>
      <c r="R284">
        <v>157</v>
      </c>
      <c r="S284">
        <v>151.6</v>
      </c>
      <c r="T284">
        <v>156.30000000000001</v>
      </c>
      <c r="U284" t="s">
        <v>32</v>
      </c>
      <c r="V284">
        <v>148.69999999999999</v>
      </c>
      <c r="W284">
        <v>153.4</v>
      </c>
      <c r="X284">
        <v>161.6</v>
      </c>
      <c r="Y284">
        <v>146.4</v>
      </c>
      <c r="Z284">
        <v>153.9</v>
      </c>
      <c r="AA284">
        <v>162.9</v>
      </c>
      <c r="AB284">
        <v>156.6</v>
      </c>
      <c r="AC284">
        <v>155.19999999999999</v>
      </c>
      <c r="AD284">
        <v>160.69999999999999</v>
      </c>
    </row>
    <row r="285" spans="1:30" x14ac:dyDescent="0.25">
      <c r="A285" t="s">
        <v>33</v>
      </c>
      <c r="B285">
        <v>2020</v>
      </c>
      <c r="C285" t="s">
        <v>46</v>
      </c>
      <c r="D285">
        <v>149</v>
      </c>
      <c r="E285">
        <v>195.7</v>
      </c>
      <c r="F285">
        <v>178.3</v>
      </c>
      <c r="G285">
        <v>154.19999999999999</v>
      </c>
      <c r="H285">
        <v>140.69999999999999</v>
      </c>
      <c r="I285">
        <v>149.69999999999999</v>
      </c>
      <c r="J285">
        <v>240.9</v>
      </c>
      <c r="K285">
        <v>161.5</v>
      </c>
      <c r="L285">
        <v>117.1</v>
      </c>
      <c r="M285">
        <v>161.9</v>
      </c>
      <c r="N285">
        <v>143.30000000000001</v>
      </c>
      <c r="O285">
        <v>166.1</v>
      </c>
      <c r="P285">
        <v>167</v>
      </c>
      <c r="Q285">
        <v>190.2</v>
      </c>
      <c r="R285">
        <v>151.9</v>
      </c>
      <c r="S285">
        <v>136.69999999999999</v>
      </c>
      <c r="T285">
        <v>149.6</v>
      </c>
      <c r="U285">
        <v>158.4</v>
      </c>
      <c r="V285">
        <v>137.9</v>
      </c>
      <c r="W285">
        <v>145.5</v>
      </c>
      <c r="X285">
        <v>152.9</v>
      </c>
      <c r="Y285">
        <v>135.5</v>
      </c>
      <c r="Z285">
        <v>144.30000000000001</v>
      </c>
      <c r="AA285">
        <v>156.9</v>
      </c>
      <c r="AB285">
        <v>157.9</v>
      </c>
      <c r="AC285">
        <v>146.9</v>
      </c>
      <c r="AD285">
        <v>156.9</v>
      </c>
    </row>
    <row r="286" spans="1:30" x14ac:dyDescent="0.25">
      <c r="A286" t="s">
        <v>34</v>
      </c>
      <c r="B286">
        <v>2020</v>
      </c>
      <c r="C286" t="s">
        <v>46</v>
      </c>
      <c r="D286">
        <v>146</v>
      </c>
      <c r="E286">
        <v>191</v>
      </c>
      <c r="F286">
        <v>175.3</v>
      </c>
      <c r="G286">
        <v>154.1</v>
      </c>
      <c r="H286">
        <v>146.6</v>
      </c>
      <c r="I286">
        <v>147.69999999999999</v>
      </c>
      <c r="J286">
        <v>230.5</v>
      </c>
      <c r="K286">
        <v>160.19999999999999</v>
      </c>
      <c r="L286">
        <v>115.3</v>
      </c>
      <c r="M286">
        <v>163</v>
      </c>
      <c r="N286">
        <v>149.19999999999999</v>
      </c>
      <c r="O286">
        <v>164.8</v>
      </c>
      <c r="P286">
        <v>165.4</v>
      </c>
      <c r="Q286">
        <v>185.4</v>
      </c>
      <c r="R286">
        <v>155</v>
      </c>
      <c r="S286">
        <v>145.4</v>
      </c>
      <c r="T286">
        <v>153.6</v>
      </c>
      <c r="U286">
        <v>158.4</v>
      </c>
      <c r="V286">
        <v>144.6</v>
      </c>
      <c r="W286">
        <v>149.69999999999999</v>
      </c>
      <c r="X286">
        <v>158.30000000000001</v>
      </c>
      <c r="Y286">
        <v>140.69999999999999</v>
      </c>
      <c r="Z286">
        <v>148.5</v>
      </c>
      <c r="AA286">
        <v>159.4</v>
      </c>
      <c r="AB286">
        <v>157.1</v>
      </c>
      <c r="AC286">
        <v>151.19999999999999</v>
      </c>
      <c r="AD286">
        <v>158.9</v>
      </c>
    </row>
    <row r="287" spans="1:30" x14ac:dyDescent="0.25">
      <c r="A287" t="s">
        <v>30</v>
      </c>
      <c r="B287">
        <v>2021</v>
      </c>
      <c r="C287" t="s">
        <v>31</v>
      </c>
      <c r="D287">
        <v>143.4</v>
      </c>
      <c r="E287">
        <v>187.5</v>
      </c>
      <c r="F287">
        <v>173.4</v>
      </c>
      <c r="G287">
        <v>154</v>
      </c>
      <c r="H287">
        <v>154.80000000000001</v>
      </c>
      <c r="I287">
        <v>147</v>
      </c>
      <c r="J287">
        <v>187.8</v>
      </c>
      <c r="K287">
        <v>159.5</v>
      </c>
      <c r="L287">
        <v>113.8</v>
      </c>
      <c r="M287">
        <v>164.5</v>
      </c>
      <c r="N287">
        <v>156.1</v>
      </c>
      <c r="O287">
        <v>164.3</v>
      </c>
      <c r="P287">
        <v>159.6</v>
      </c>
      <c r="Q287">
        <v>184.6</v>
      </c>
      <c r="R287">
        <v>157.5</v>
      </c>
      <c r="S287">
        <v>152.4</v>
      </c>
      <c r="T287">
        <v>156.80000000000001</v>
      </c>
      <c r="U287" t="s">
        <v>32</v>
      </c>
      <c r="V287">
        <v>150.9</v>
      </c>
      <c r="W287">
        <v>153.9</v>
      </c>
      <c r="X287">
        <v>162.5</v>
      </c>
      <c r="Y287">
        <v>147.5</v>
      </c>
      <c r="Z287">
        <v>155.1</v>
      </c>
      <c r="AA287">
        <v>163.5</v>
      </c>
      <c r="AB287">
        <v>156.19999999999999</v>
      </c>
      <c r="AC287">
        <v>155.9</v>
      </c>
      <c r="AD287">
        <v>158.5</v>
      </c>
    </row>
    <row r="288" spans="1:30" x14ac:dyDescent="0.25">
      <c r="A288" t="s">
        <v>33</v>
      </c>
      <c r="B288">
        <v>2021</v>
      </c>
      <c r="C288" t="s">
        <v>31</v>
      </c>
      <c r="D288">
        <v>148</v>
      </c>
      <c r="E288">
        <v>194.8</v>
      </c>
      <c r="F288">
        <v>178.4</v>
      </c>
      <c r="G288">
        <v>154.4</v>
      </c>
      <c r="H288">
        <v>144.1</v>
      </c>
      <c r="I288">
        <v>152.6</v>
      </c>
      <c r="J288">
        <v>206.8</v>
      </c>
      <c r="K288">
        <v>162.1</v>
      </c>
      <c r="L288">
        <v>116.3</v>
      </c>
      <c r="M288">
        <v>163</v>
      </c>
      <c r="N288">
        <v>145.9</v>
      </c>
      <c r="O288">
        <v>167.2</v>
      </c>
      <c r="P288">
        <v>163.4</v>
      </c>
      <c r="Q288">
        <v>191.8</v>
      </c>
      <c r="R288">
        <v>152.5</v>
      </c>
      <c r="S288">
        <v>137.30000000000001</v>
      </c>
      <c r="T288">
        <v>150.19999999999999</v>
      </c>
      <c r="U288">
        <v>157.69999999999999</v>
      </c>
      <c r="V288">
        <v>142.9</v>
      </c>
      <c r="W288">
        <v>145.69999999999999</v>
      </c>
      <c r="X288">
        <v>154.1</v>
      </c>
      <c r="Y288">
        <v>136.9</v>
      </c>
      <c r="Z288">
        <v>145.4</v>
      </c>
      <c r="AA288">
        <v>156.1</v>
      </c>
      <c r="AB288">
        <v>157.69999999999999</v>
      </c>
      <c r="AC288">
        <v>147.6</v>
      </c>
      <c r="AD288">
        <v>156</v>
      </c>
    </row>
    <row r="289" spans="1:30" x14ac:dyDescent="0.25">
      <c r="A289" t="s">
        <v>34</v>
      </c>
      <c r="B289">
        <v>2021</v>
      </c>
      <c r="C289" t="s">
        <v>31</v>
      </c>
      <c r="D289">
        <v>144.9</v>
      </c>
      <c r="E289">
        <v>190.1</v>
      </c>
      <c r="F289">
        <v>175.3</v>
      </c>
      <c r="G289">
        <v>154.1</v>
      </c>
      <c r="H289">
        <v>150.9</v>
      </c>
      <c r="I289">
        <v>149.6</v>
      </c>
      <c r="J289">
        <v>194.2</v>
      </c>
      <c r="K289">
        <v>160.4</v>
      </c>
      <c r="L289">
        <v>114.6</v>
      </c>
      <c r="M289">
        <v>164</v>
      </c>
      <c r="N289">
        <v>151.80000000000001</v>
      </c>
      <c r="O289">
        <v>165.6</v>
      </c>
      <c r="P289">
        <v>161</v>
      </c>
      <c r="Q289">
        <v>186.5</v>
      </c>
      <c r="R289">
        <v>155.5</v>
      </c>
      <c r="S289">
        <v>146.1</v>
      </c>
      <c r="T289">
        <v>154.19999999999999</v>
      </c>
      <c r="U289">
        <v>157.69999999999999</v>
      </c>
      <c r="V289">
        <v>147.9</v>
      </c>
      <c r="W289">
        <v>150</v>
      </c>
      <c r="X289">
        <v>159.30000000000001</v>
      </c>
      <c r="Y289">
        <v>141.9</v>
      </c>
      <c r="Z289">
        <v>149.6</v>
      </c>
      <c r="AA289">
        <v>159.19999999999999</v>
      </c>
      <c r="AB289">
        <v>156.80000000000001</v>
      </c>
      <c r="AC289">
        <v>151.9</v>
      </c>
      <c r="AD289">
        <v>157.30000000000001</v>
      </c>
    </row>
    <row r="290" spans="1:30" x14ac:dyDescent="0.25">
      <c r="A290" t="s">
        <v>30</v>
      </c>
      <c r="B290">
        <v>2021</v>
      </c>
      <c r="C290" t="s">
        <v>35</v>
      </c>
      <c r="D290">
        <v>142.80000000000001</v>
      </c>
      <c r="E290">
        <v>184</v>
      </c>
      <c r="F290">
        <v>168</v>
      </c>
      <c r="G290">
        <v>154.4</v>
      </c>
      <c r="H290">
        <v>163</v>
      </c>
      <c r="I290">
        <v>147.80000000000001</v>
      </c>
      <c r="J290">
        <v>149.69999999999999</v>
      </c>
      <c r="K290">
        <v>158.30000000000001</v>
      </c>
      <c r="L290">
        <v>111.8</v>
      </c>
      <c r="M290">
        <v>165</v>
      </c>
      <c r="N290">
        <v>160</v>
      </c>
      <c r="O290">
        <v>165.8</v>
      </c>
      <c r="P290">
        <v>154.69999999999999</v>
      </c>
      <c r="Q290">
        <v>186.5</v>
      </c>
      <c r="R290">
        <v>159.1</v>
      </c>
      <c r="S290">
        <v>153.9</v>
      </c>
      <c r="T290">
        <v>158.4</v>
      </c>
      <c r="U290" t="s">
        <v>32</v>
      </c>
      <c r="V290">
        <v>154.4</v>
      </c>
      <c r="W290">
        <v>154.80000000000001</v>
      </c>
      <c r="X290">
        <v>164.3</v>
      </c>
      <c r="Y290">
        <v>150.19999999999999</v>
      </c>
      <c r="Z290">
        <v>157</v>
      </c>
      <c r="AA290">
        <v>163.6</v>
      </c>
      <c r="AB290">
        <v>155.19999999999999</v>
      </c>
      <c r="AC290">
        <v>157.19999999999999</v>
      </c>
      <c r="AD290">
        <v>156.69999999999999</v>
      </c>
    </row>
    <row r="291" spans="1:30" x14ac:dyDescent="0.25">
      <c r="A291" t="s">
        <v>33</v>
      </c>
      <c r="B291">
        <v>2021</v>
      </c>
      <c r="C291" t="s">
        <v>35</v>
      </c>
      <c r="D291">
        <v>147.6</v>
      </c>
      <c r="E291">
        <v>191.2</v>
      </c>
      <c r="F291">
        <v>169.9</v>
      </c>
      <c r="G291">
        <v>155.1</v>
      </c>
      <c r="H291">
        <v>151.4</v>
      </c>
      <c r="I291">
        <v>154</v>
      </c>
      <c r="J291">
        <v>180.2</v>
      </c>
      <c r="K291">
        <v>159.80000000000001</v>
      </c>
      <c r="L291">
        <v>114.9</v>
      </c>
      <c r="M291">
        <v>162.5</v>
      </c>
      <c r="N291">
        <v>149.19999999999999</v>
      </c>
      <c r="O291">
        <v>169.4</v>
      </c>
      <c r="P291">
        <v>160.80000000000001</v>
      </c>
      <c r="Q291">
        <v>193.3</v>
      </c>
      <c r="R291">
        <v>154.19999999999999</v>
      </c>
      <c r="S291">
        <v>138.19999999999999</v>
      </c>
      <c r="T291">
        <v>151.80000000000001</v>
      </c>
      <c r="U291">
        <v>159.80000000000001</v>
      </c>
      <c r="V291">
        <v>149.1</v>
      </c>
      <c r="W291">
        <v>146.5</v>
      </c>
      <c r="X291">
        <v>156.30000000000001</v>
      </c>
      <c r="Y291">
        <v>140.5</v>
      </c>
      <c r="Z291">
        <v>147.30000000000001</v>
      </c>
      <c r="AA291">
        <v>156.6</v>
      </c>
      <c r="AB291">
        <v>156.69999999999999</v>
      </c>
      <c r="AC291">
        <v>149.30000000000001</v>
      </c>
      <c r="AD291">
        <v>156.5</v>
      </c>
    </row>
    <row r="292" spans="1:30" x14ac:dyDescent="0.25">
      <c r="A292" t="s">
        <v>34</v>
      </c>
      <c r="B292">
        <v>2021</v>
      </c>
      <c r="C292" t="s">
        <v>35</v>
      </c>
      <c r="D292">
        <v>144.30000000000001</v>
      </c>
      <c r="E292">
        <v>186.5</v>
      </c>
      <c r="F292">
        <v>168.7</v>
      </c>
      <c r="G292">
        <v>154.69999999999999</v>
      </c>
      <c r="H292">
        <v>158.69999999999999</v>
      </c>
      <c r="I292">
        <v>150.69999999999999</v>
      </c>
      <c r="J292">
        <v>160</v>
      </c>
      <c r="K292">
        <v>158.80000000000001</v>
      </c>
      <c r="L292">
        <v>112.8</v>
      </c>
      <c r="M292">
        <v>164.2</v>
      </c>
      <c r="N292">
        <v>155.5</v>
      </c>
      <c r="O292">
        <v>167.5</v>
      </c>
      <c r="P292">
        <v>156.9</v>
      </c>
      <c r="Q292">
        <v>188.3</v>
      </c>
      <c r="R292">
        <v>157.19999999999999</v>
      </c>
      <c r="S292">
        <v>147.4</v>
      </c>
      <c r="T292">
        <v>155.80000000000001</v>
      </c>
      <c r="U292">
        <v>159.80000000000001</v>
      </c>
      <c r="V292">
        <v>152.4</v>
      </c>
      <c r="W292">
        <v>150.9</v>
      </c>
      <c r="X292">
        <v>161.30000000000001</v>
      </c>
      <c r="Y292">
        <v>145.1</v>
      </c>
      <c r="Z292">
        <v>151.5</v>
      </c>
      <c r="AA292">
        <v>159.5</v>
      </c>
      <c r="AB292">
        <v>155.80000000000001</v>
      </c>
      <c r="AC292">
        <v>153.4</v>
      </c>
      <c r="AD292">
        <v>156.6</v>
      </c>
    </row>
    <row r="293" spans="1:30" x14ac:dyDescent="0.25">
      <c r="A293" t="s">
        <v>30</v>
      </c>
      <c r="B293">
        <v>2021</v>
      </c>
      <c r="C293" t="s">
        <v>36</v>
      </c>
      <c r="D293">
        <v>142.5</v>
      </c>
      <c r="E293">
        <v>189.4</v>
      </c>
      <c r="F293">
        <v>163.19999999999999</v>
      </c>
      <c r="G293">
        <v>154.5</v>
      </c>
      <c r="H293">
        <v>168.2</v>
      </c>
      <c r="I293">
        <v>150.5</v>
      </c>
      <c r="J293">
        <v>141</v>
      </c>
      <c r="K293">
        <v>159.19999999999999</v>
      </c>
      <c r="L293">
        <v>111.7</v>
      </c>
      <c r="M293">
        <v>164</v>
      </c>
      <c r="N293">
        <v>160.6</v>
      </c>
      <c r="O293">
        <v>166.4</v>
      </c>
      <c r="P293">
        <v>154.5</v>
      </c>
      <c r="Q293">
        <v>186.1</v>
      </c>
      <c r="R293">
        <v>159.6</v>
      </c>
      <c r="S293">
        <v>154.4</v>
      </c>
      <c r="T293">
        <v>158.9</v>
      </c>
      <c r="U293" t="s">
        <v>48</v>
      </c>
      <c r="V293">
        <v>156</v>
      </c>
      <c r="W293">
        <v>154.80000000000001</v>
      </c>
      <c r="X293">
        <v>164.6</v>
      </c>
      <c r="Y293">
        <v>151.30000000000001</v>
      </c>
      <c r="Z293">
        <v>157.80000000000001</v>
      </c>
      <c r="AA293">
        <v>163.80000000000001</v>
      </c>
      <c r="AB293">
        <v>153.1</v>
      </c>
      <c r="AC293">
        <v>157.30000000000001</v>
      </c>
      <c r="AD293">
        <v>156.69999999999999</v>
      </c>
    </row>
    <row r="294" spans="1:30" x14ac:dyDescent="0.25">
      <c r="A294" t="s">
        <v>33</v>
      </c>
      <c r="B294">
        <v>2021</v>
      </c>
      <c r="C294" t="s">
        <v>36</v>
      </c>
      <c r="D294">
        <v>147.5</v>
      </c>
      <c r="E294">
        <v>197.5</v>
      </c>
      <c r="F294">
        <v>164.7</v>
      </c>
      <c r="G294">
        <v>155.6</v>
      </c>
      <c r="H294">
        <v>156.4</v>
      </c>
      <c r="I294">
        <v>157.30000000000001</v>
      </c>
      <c r="J294">
        <v>166.1</v>
      </c>
      <c r="K294">
        <v>161.1</v>
      </c>
      <c r="L294">
        <v>114.3</v>
      </c>
      <c r="M294">
        <v>162.6</v>
      </c>
      <c r="N294">
        <v>150.69999999999999</v>
      </c>
      <c r="O294">
        <v>170.3</v>
      </c>
      <c r="P294">
        <v>160.4</v>
      </c>
      <c r="Q294">
        <v>193.5</v>
      </c>
      <c r="R294">
        <v>155.1</v>
      </c>
      <c r="S294">
        <v>138.69999999999999</v>
      </c>
      <c r="T294">
        <v>152.6</v>
      </c>
      <c r="U294">
        <v>159.9</v>
      </c>
      <c r="V294">
        <v>154.80000000000001</v>
      </c>
      <c r="W294">
        <v>147.19999999999999</v>
      </c>
      <c r="X294">
        <v>156.9</v>
      </c>
      <c r="Y294">
        <v>141.69999999999999</v>
      </c>
      <c r="Z294">
        <v>148.6</v>
      </c>
      <c r="AA294">
        <v>157.6</v>
      </c>
      <c r="AB294">
        <v>154.9</v>
      </c>
      <c r="AC294">
        <v>150</v>
      </c>
      <c r="AD294">
        <v>156.9</v>
      </c>
    </row>
    <row r="295" spans="1:30" x14ac:dyDescent="0.25">
      <c r="A295" t="s">
        <v>34</v>
      </c>
      <c r="B295">
        <v>2021</v>
      </c>
      <c r="C295" t="s">
        <v>36</v>
      </c>
      <c r="D295">
        <v>144.1</v>
      </c>
      <c r="E295">
        <v>192.2</v>
      </c>
      <c r="F295">
        <v>163.80000000000001</v>
      </c>
      <c r="G295">
        <v>154.9</v>
      </c>
      <c r="H295">
        <v>163.9</v>
      </c>
      <c r="I295">
        <v>153.69999999999999</v>
      </c>
      <c r="J295">
        <v>149.5</v>
      </c>
      <c r="K295">
        <v>159.80000000000001</v>
      </c>
      <c r="L295">
        <v>112.6</v>
      </c>
      <c r="M295">
        <v>163.5</v>
      </c>
      <c r="N295">
        <v>156.5</v>
      </c>
      <c r="O295">
        <v>168.2</v>
      </c>
      <c r="P295">
        <v>156.69999999999999</v>
      </c>
      <c r="Q295">
        <v>188.1</v>
      </c>
      <c r="R295">
        <v>157.80000000000001</v>
      </c>
      <c r="S295">
        <v>147.9</v>
      </c>
      <c r="T295">
        <v>156.4</v>
      </c>
      <c r="U295">
        <v>159.9</v>
      </c>
      <c r="V295">
        <v>155.5</v>
      </c>
      <c r="W295">
        <v>151.19999999999999</v>
      </c>
      <c r="X295">
        <v>161.69999999999999</v>
      </c>
      <c r="Y295">
        <v>146.19999999999999</v>
      </c>
      <c r="Z295">
        <v>152.6</v>
      </c>
      <c r="AA295">
        <v>160.19999999999999</v>
      </c>
      <c r="AB295">
        <v>153.80000000000001</v>
      </c>
      <c r="AC295">
        <v>153.80000000000001</v>
      </c>
      <c r="AD295">
        <v>156.80000000000001</v>
      </c>
    </row>
    <row r="296" spans="1:30" x14ac:dyDescent="0.25">
      <c r="A296" t="s">
        <v>30</v>
      </c>
      <c r="B296">
        <v>2021</v>
      </c>
      <c r="C296" t="s">
        <v>37</v>
      </c>
      <c r="D296">
        <v>142.69999999999999</v>
      </c>
      <c r="E296">
        <v>195.5</v>
      </c>
      <c r="F296">
        <v>163.4</v>
      </c>
      <c r="G296">
        <v>155</v>
      </c>
      <c r="H296">
        <v>175.2</v>
      </c>
      <c r="I296">
        <v>160.6</v>
      </c>
      <c r="J296">
        <v>135.1</v>
      </c>
      <c r="K296">
        <v>161.1</v>
      </c>
      <c r="L296">
        <v>112.2</v>
      </c>
      <c r="M296">
        <v>164.4</v>
      </c>
      <c r="N296">
        <v>161.9</v>
      </c>
      <c r="O296">
        <v>166.8</v>
      </c>
      <c r="P296">
        <v>155.6</v>
      </c>
      <c r="Q296">
        <v>186.8</v>
      </c>
      <c r="R296">
        <v>160.69999999999999</v>
      </c>
      <c r="S296">
        <v>155.1</v>
      </c>
      <c r="T296">
        <v>159.9</v>
      </c>
      <c r="U296" t="s">
        <v>48</v>
      </c>
      <c r="V296">
        <v>156</v>
      </c>
      <c r="W296">
        <v>155.5</v>
      </c>
      <c r="X296">
        <v>165.3</v>
      </c>
      <c r="Y296">
        <v>151.69999999999999</v>
      </c>
      <c r="Z296">
        <v>158.6</v>
      </c>
      <c r="AA296">
        <v>164.1</v>
      </c>
      <c r="AB296">
        <v>154.6</v>
      </c>
      <c r="AC296">
        <v>158</v>
      </c>
      <c r="AD296">
        <v>157.6</v>
      </c>
    </row>
    <row r="297" spans="1:30" x14ac:dyDescent="0.25">
      <c r="A297" t="s">
        <v>33</v>
      </c>
      <c r="B297">
        <v>2021</v>
      </c>
      <c r="C297" t="s">
        <v>37</v>
      </c>
      <c r="D297">
        <v>147.6</v>
      </c>
      <c r="E297">
        <v>202.5</v>
      </c>
      <c r="F297">
        <v>166.4</v>
      </c>
      <c r="G297">
        <v>156</v>
      </c>
      <c r="H297">
        <v>161.4</v>
      </c>
      <c r="I297">
        <v>168.8</v>
      </c>
      <c r="J297">
        <v>161.6</v>
      </c>
      <c r="K297">
        <v>162.80000000000001</v>
      </c>
      <c r="L297">
        <v>114.8</v>
      </c>
      <c r="M297">
        <v>162.80000000000001</v>
      </c>
      <c r="N297">
        <v>151.5</v>
      </c>
      <c r="O297">
        <v>171.4</v>
      </c>
      <c r="P297">
        <v>162</v>
      </c>
      <c r="Q297">
        <v>194.4</v>
      </c>
      <c r="R297">
        <v>155.9</v>
      </c>
      <c r="S297">
        <v>139.30000000000001</v>
      </c>
      <c r="T297">
        <v>153.4</v>
      </c>
      <c r="U297">
        <v>161.4</v>
      </c>
      <c r="V297">
        <v>154.9</v>
      </c>
      <c r="W297">
        <v>147.6</v>
      </c>
      <c r="X297">
        <v>157.5</v>
      </c>
      <c r="Y297">
        <v>142.1</v>
      </c>
      <c r="Z297">
        <v>149.1</v>
      </c>
      <c r="AA297">
        <v>157.6</v>
      </c>
      <c r="AB297">
        <v>156.6</v>
      </c>
      <c r="AC297">
        <v>150.5</v>
      </c>
      <c r="AD297">
        <v>158</v>
      </c>
    </row>
    <row r="298" spans="1:30" x14ac:dyDescent="0.25">
      <c r="A298" t="s">
        <v>34</v>
      </c>
      <c r="B298">
        <v>2021</v>
      </c>
      <c r="C298" t="s">
        <v>37</v>
      </c>
      <c r="D298">
        <v>144.30000000000001</v>
      </c>
      <c r="E298">
        <v>198</v>
      </c>
      <c r="F298">
        <v>164.6</v>
      </c>
      <c r="G298">
        <v>155.4</v>
      </c>
      <c r="H298">
        <v>170.1</v>
      </c>
      <c r="I298">
        <v>164.4</v>
      </c>
      <c r="J298">
        <v>144.1</v>
      </c>
      <c r="K298">
        <v>161.69999999999999</v>
      </c>
      <c r="L298">
        <v>113.1</v>
      </c>
      <c r="M298">
        <v>163.9</v>
      </c>
      <c r="N298">
        <v>157.6</v>
      </c>
      <c r="O298">
        <v>168.9</v>
      </c>
      <c r="P298">
        <v>158</v>
      </c>
      <c r="Q298">
        <v>188.8</v>
      </c>
      <c r="R298">
        <v>158.80000000000001</v>
      </c>
      <c r="S298">
        <v>148.5</v>
      </c>
      <c r="T298">
        <v>157.30000000000001</v>
      </c>
      <c r="U298">
        <v>161.4</v>
      </c>
      <c r="V298">
        <v>155.6</v>
      </c>
      <c r="W298">
        <v>151.80000000000001</v>
      </c>
      <c r="X298">
        <v>162.30000000000001</v>
      </c>
      <c r="Y298">
        <v>146.6</v>
      </c>
      <c r="Z298">
        <v>153.19999999999999</v>
      </c>
      <c r="AA298">
        <v>160.30000000000001</v>
      </c>
      <c r="AB298">
        <v>155.4</v>
      </c>
      <c r="AC298">
        <v>154.4</v>
      </c>
      <c r="AD298">
        <v>157.80000000000001</v>
      </c>
    </row>
    <row r="299" spans="1:30" x14ac:dyDescent="0.25">
      <c r="A299" t="s">
        <v>30</v>
      </c>
      <c r="B299">
        <v>2021</v>
      </c>
      <c r="C299" t="s">
        <v>38</v>
      </c>
      <c r="D299">
        <v>145.1</v>
      </c>
      <c r="E299">
        <v>198.5</v>
      </c>
      <c r="F299">
        <v>168.6</v>
      </c>
      <c r="G299">
        <v>155.80000000000001</v>
      </c>
      <c r="H299">
        <v>184.4</v>
      </c>
      <c r="I299">
        <v>162.30000000000001</v>
      </c>
      <c r="J299">
        <v>138.4</v>
      </c>
      <c r="K299">
        <v>165.1</v>
      </c>
      <c r="L299">
        <v>114.3</v>
      </c>
      <c r="M299">
        <v>169.7</v>
      </c>
      <c r="N299">
        <v>164.6</v>
      </c>
      <c r="O299">
        <v>169.8</v>
      </c>
      <c r="P299">
        <v>158.69999999999999</v>
      </c>
      <c r="Q299">
        <v>189.6</v>
      </c>
      <c r="R299">
        <v>165.3</v>
      </c>
      <c r="S299">
        <v>160.6</v>
      </c>
      <c r="T299">
        <v>164.5</v>
      </c>
      <c r="U299" t="s">
        <v>32</v>
      </c>
      <c r="V299">
        <v>161.69999999999999</v>
      </c>
      <c r="W299">
        <v>158.80000000000001</v>
      </c>
      <c r="X299">
        <v>169.1</v>
      </c>
      <c r="Y299">
        <v>153.19999999999999</v>
      </c>
      <c r="Z299">
        <v>160</v>
      </c>
      <c r="AA299">
        <v>167.6</v>
      </c>
      <c r="AB299">
        <v>159.30000000000001</v>
      </c>
      <c r="AC299">
        <v>161.1</v>
      </c>
      <c r="AD299">
        <v>161.1</v>
      </c>
    </row>
    <row r="300" spans="1:30" x14ac:dyDescent="0.25">
      <c r="A300" t="s">
        <v>33</v>
      </c>
      <c r="B300">
        <v>2021</v>
      </c>
      <c r="C300" t="s">
        <v>38</v>
      </c>
      <c r="D300">
        <v>148.80000000000001</v>
      </c>
      <c r="E300">
        <v>204.3</v>
      </c>
      <c r="F300">
        <v>173</v>
      </c>
      <c r="G300">
        <v>156.5</v>
      </c>
      <c r="H300">
        <v>168.8</v>
      </c>
      <c r="I300">
        <v>172.5</v>
      </c>
      <c r="J300">
        <v>166.5</v>
      </c>
      <c r="K300">
        <v>165.9</v>
      </c>
      <c r="L300">
        <v>115.9</v>
      </c>
      <c r="M300">
        <v>165.2</v>
      </c>
      <c r="N300">
        <v>152</v>
      </c>
      <c r="O300">
        <v>171.1</v>
      </c>
      <c r="P300">
        <v>164.2</v>
      </c>
      <c r="Q300">
        <v>198.2</v>
      </c>
      <c r="R300">
        <v>156.5</v>
      </c>
      <c r="S300">
        <v>140.19999999999999</v>
      </c>
      <c r="T300">
        <v>154.1</v>
      </c>
      <c r="U300">
        <v>161.6</v>
      </c>
      <c r="V300">
        <v>155.5</v>
      </c>
      <c r="W300">
        <v>150.1</v>
      </c>
      <c r="X300">
        <v>160.4</v>
      </c>
      <c r="Y300">
        <v>145</v>
      </c>
      <c r="Z300">
        <v>152.6</v>
      </c>
      <c r="AA300">
        <v>156.6</v>
      </c>
      <c r="AB300">
        <v>157.5</v>
      </c>
      <c r="AC300">
        <v>152.30000000000001</v>
      </c>
      <c r="AD300">
        <v>159.5</v>
      </c>
    </row>
    <row r="301" spans="1:30" x14ac:dyDescent="0.25">
      <c r="A301" t="s">
        <v>34</v>
      </c>
      <c r="B301">
        <v>2021</v>
      </c>
      <c r="C301" t="s">
        <v>38</v>
      </c>
      <c r="D301">
        <v>146.30000000000001</v>
      </c>
      <c r="E301">
        <v>200.5</v>
      </c>
      <c r="F301">
        <v>170.3</v>
      </c>
      <c r="G301">
        <v>156.1</v>
      </c>
      <c r="H301">
        <v>178.7</v>
      </c>
      <c r="I301">
        <v>167.1</v>
      </c>
      <c r="J301">
        <v>147.9</v>
      </c>
      <c r="K301">
        <v>165.4</v>
      </c>
      <c r="L301">
        <v>114.8</v>
      </c>
      <c r="M301">
        <v>168.2</v>
      </c>
      <c r="N301">
        <v>159.30000000000001</v>
      </c>
      <c r="O301">
        <v>170.4</v>
      </c>
      <c r="P301">
        <v>160.69999999999999</v>
      </c>
      <c r="Q301">
        <v>191.9</v>
      </c>
      <c r="R301">
        <v>161.80000000000001</v>
      </c>
      <c r="S301">
        <v>152.1</v>
      </c>
      <c r="T301">
        <v>160.4</v>
      </c>
      <c r="U301">
        <v>161.6</v>
      </c>
      <c r="V301">
        <v>159.4</v>
      </c>
      <c r="W301">
        <v>154.69999999999999</v>
      </c>
      <c r="X301">
        <v>165.8</v>
      </c>
      <c r="Y301">
        <v>148.9</v>
      </c>
      <c r="Z301">
        <v>155.80000000000001</v>
      </c>
      <c r="AA301">
        <v>161.19999999999999</v>
      </c>
      <c r="AB301">
        <v>158.6</v>
      </c>
      <c r="AC301">
        <v>156.80000000000001</v>
      </c>
      <c r="AD301">
        <v>160.4</v>
      </c>
    </row>
    <row r="302" spans="1:30" x14ac:dyDescent="0.25">
      <c r="A302" t="s">
        <v>30</v>
      </c>
      <c r="B302">
        <v>2021</v>
      </c>
      <c r="C302" t="s">
        <v>39</v>
      </c>
      <c r="D302">
        <v>145.6</v>
      </c>
      <c r="E302">
        <v>200.1</v>
      </c>
      <c r="F302">
        <v>179.3</v>
      </c>
      <c r="G302">
        <v>156.1</v>
      </c>
      <c r="H302">
        <v>190.4</v>
      </c>
      <c r="I302">
        <v>158.6</v>
      </c>
      <c r="J302">
        <v>144.69999999999999</v>
      </c>
      <c r="K302">
        <v>165.5</v>
      </c>
      <c r="L302">
        <v>114.6</v>
      </c>
      <c r="M302">
        <v>170</v>
      </c>
      <c r="N302">
        <v>165.5</v>
      </c>
      <c r="O302">
        <v>171.7</v>
      </c>
      <c r="P302">
        <v>160.5</v>
      </c>
      <c r="Q302">
        <v>189.1</v>
      </c>
      <c r="R302">
        <v>165.3</v>
      </c>
      <c r="S302">
        <v>159.9</v>
      </c>
      <c r="T302">
        <v>164.6</v>
      </c>
      <c r="U302" t="s">
        <v>32</v>
      </c>
      <c r="V302">
        <v>162.1</v>
      </c>
      <c r="W302">
        <v>159.19999999999999</v>
      </c>
      <c r="X302">
        <v>169.7</v>
      </c>
      <c r="Y302">
        <v>154.19999999999999</v>
      </c>
      <c r="Z302">
        <v>160.4</v>
      </c>
      <c r="AA302">
        <v>166.8</v>
      </c>
      <c r="AB302">
        <v>159.4</v>
      </c>
      <c r="AC302">
        <v>161.5</v>
      </c>
      <c r="AD302">
        <v>162.1</v>
      </c>
    </row>
    <row r="303" spans="1:30" x14ac:dyDescent="0.25">
      <c r="A303" t="s">
        <v>33</v>
      </c>
      <c r="B303">
        <v>2021</v>
      </c>
      <c r="C303" t="s">
        <v>39</v>
      </c>
      <c r="D303">
        <v>149.19999999999999</v>
      </c>
      <c r="E303">
        <v>205.5</v>
      </c>
      <c r="F303">
        <v>182.8</v>
      </c>
      <c r="G303">
        <v>156.5</v>
      </c>
      <c r="H303">
        <v>172.2</v>
      </c>
      <c r="I303">
        <v>171.5</v>
      </c>
      <c r="J303">
        <v>176.2</v>
      </c>
      <c r="K303">
        <v>166.9</v>
      </c>
      <c r="L303">
        <v>116.1</v>
      </c>
      <c r="M303">
        <v>165.5</v>
      </c>
      <c r="N303">
        <v>152.30000000000001</v>
      </c>
      <c r="O303">
        <v>173.3</v>
      </c>
      <c r="P303">
        <v>166.2</v>
      </c>
      <c r="Q303">
        <v>195.6</v>
      </c>
      <c r="R303">
        <v>157.30000000000001</v>
      </c>
      <c r="S303">
        <v>140.5</v>
      </c>
      <c r="T303">
        <v>154.80000000000001</v>
      </c>
      <c r="U303">
        <v>160.5</v>
      </c>
      <c r="V303">
        <v>156.1</v>
      </c>
      <c r="W303">
        <v>149.80000000000001</v>
      </c>
      <c r="X303">
        <v>160.80000000000001</v>
      </c>
      <c r="Y303">
        <v>147.5</v>
      </c>
      <c r="Z303">
        <v>150.69999999999999</v>
      </c>
      <c r="AA303">
        <v>158.1</v>
      </c>
      <c r="AB303">
        <v>158</v>
      </c>
      <c r="AC303">
        <v>153.4</v>
      </c>
      <c r="AD303">
        <v>160.4</v>
      </c>
    </row>
    <row r="304" spans="1:30" x14ac:dyDescent="0.25">
      <c r="A304" t="s">
        <v>34</v>
      </c>
      <c r="B304">
        <v>2021</v>
      </c>
      <c r="C304" t="s">
        <v>39</v>
      </c>
      <c r="D304">
        <v>146.69999999999999</v>
      </c>
      <c r="E304">
        <v>202</v>
      </c>
      <c r="F304">
        <v>180.7</v>
      </c>
      <c r="G304">
        <v>156.19999999999999</v>
      </c>
      <c r="H304">
        <v>183.7</v>
      </c>
      <c r="I304">
        <v>164.6</v>
      </c>
      <c r="J304">
        <v>155.4</v>
      </c>
      <c r="K304">
        <v>166</v>
      </c>
      <c r="L304">
        <v>115.1</v>
      </c>
      <c r="M304">
        <v>168.5</v>
      </c>
      <c r="N304">
        <v>160</v>
      </c>
      <c r="O304">
        <v>172.4</v>
      </c>
      <c r="P304">
        <v>162.6</v>
      </c>
      <c r="Q304">
        <v>190.8</v>
      </c>
      <c r="R304">
        <v>162.19999999999999</v>
      </c>
      <c r="S304">
        <v>151.80000000000001</v>
      </c>
      <c r="T304">
        <v>160.69999999999999</v>
      </c>
      <c r="U304">
        <v>160.5</v>
      </c>
      <c r="V304">
        <v>159.80000000000001</v>
      </c>
      <c r="W304">
        <v>154.80000000000001</v>
      </c>
      <c r="X304">
        <v>166.3</v>
      </c>
      <c r="Y304">
        <v>150.69999999999999</v>
      </c>
      <c r="Z304">
        <v>154.9</v>
      </c>
      <c r="AA304">
        <v>161.69999999999999</v>
      </c>
      <c r="AB304">
        <v>158.80000000000001</v>
      </c>
      <c r="AC304">
        <v>157.6</v>
      </c>
      <c r="AD304">
        <v>161.30000000000001</v>
      </c>
    </row>
    <row r="305" spans="1:30" x14ac:dyDescent="0.25">
      <c r="A305" t="s">
        <v>30</v>
      </c>
      <c r="B305">
        <v>2021</v>
      </c>
      <c r="C305" t="s">
        <v>40</v>
      </c>
      <c r="D305">
        <v>145.1</v>
      </c>
      <c r="E305">
        <v>204.5</v>
      </c>
      <c r="F305">
        <v>180.4</v>
      </c>
      <c r="G305">
        <v>157.1</v>
      </c>
      <c r="H305">
        <v>188.7</v>
      </c>
      <c r="I305">
        <v>157.69999999999999</v>
      </c>
      <c r="J305">
        <v>152.80000000000001</v>
      </c>
      <c r="K305">
        <v>163.6</v>
      </c>
      <c r="L305">
        <v>113.9</v>
      </c>
      <c r="M305">
        <v>169.7</v>
      </c>
      <c r="N305">
        <v>166.2</v>
      </c>
      <c r="O305">
        <v>171</v>
      </c>
      <c r="P305">
        <v>161.69999999999999</v>
      </c>
      <c r="Q305">
        <v>189.7</v>
      </c>
      <c r="R305">
        <v>166</v>
      </c>
      <c r="S305">
        <v>161.1</v>
      </c>
      <c r="T305">
        <v>165.3</v>
      </c>
      <c r="U305" t="s">
        <v>32</v>
      </c>
      <c r="V305">
        <v>162.5</v>
      </c>
      <c r="W305">
        <v>160.30000000000001</v>
      </c>
      <c r="X305">
        <v>170.4</v>
      </c>
      <c r="Y305">
        <v>157.1</v>
      </c>
      <c r="Z305">
        <v>160.69999999999999</v>
      </c>
      <c r="AA305">
        <v>167.2</v>
      </c>
      <c r="AB305">
        <v>160.4</v>
      </c>
      <c r="AC305">
        <v>162.80000000000001</v>
      </c>
      <c r="AD305">
        <v>163.19999999999999</v>
      </c>
    </row>
    <row r="306" spans="1:30" x14ac:dyDescent="0.25">
      <c r="A306" t="s">
        <v>33</v>
      </c>
      <c r="B306">
        <v>2021</v>
      </c>
      <c r="C306" t="s">
        <v>40</v>
      </c>
      <c r="D306">
        <v>149.1</v>
      </c>
      <c r="E306">
        <v>210.9</v>
      </c>
      <c r="F306">
        <v>185</v>
      </c>
      <c r="G306">
        <v>158.19999999999999</v>
      </c>
      <c r="H306">
        <v>170.6</v>
      </c>
      <c r="I306">
        <v>170.9</v>
      </c>
      <c r="J306">
        <v>186.4</v>
      </c>
      <c r="K306">
        <v>164.7</v>
      </c>
      <c r="L306">
        <v>115.7</v>
      </c>
      <c r="M306">
        <v>165.5</v>
      </c>
      <c r="N306">
        <v>153.4</v>
      </c>
      <c r="O306">
        <v>173.5</v>
      </c>
      <c r="P306">
        <v>167.9</v>
      </c>
      <c r="Q306">
        <v>195.5</v>
      </c>
      <c r="R306">
        <v>157.9</v>
      </c>
      <c r="S306">
        <v>141.9</v>
      </c>
      <c r="T306">
        <v>155.5</v>
      </c>
      <c r="U306">
        <v>161.5</v>
      </c>
      <c r="V306">
        <v>157.69999999999999</v>
      </c>
      <c r="W306">
        <v>150.69999999999999</v>
      </c>
      <c r="X306">
        <v>161.5</v>
      </c>
      <c r="Y306">
        <v>149.5</v>
      </c>
      <c r="Z306">
        <v>151.19999999999999</v>
      </c>
      <c r="AA306">
        <v>160.30000000000001</v>
      </c>
      <c r="AB306">
        <v>159.6</v>
      </c>
      <c r="AC306">
        <v>155</v>
      </c>
      <c r="AD306">
        <v>161.80000000000001</v>
      </c>
    </row>
    <row r="307" spans="1:30" x14ac:dyDescent="0.25">
      <c r="A307" t="s">
        <v>34</v>
      </c>
      <c r="B307">
        <v>2021</v>
      </c>
      <c r="C307" t="s">
        <v>40</v>
      </c>
      <c r="D307">
        <v>146.4</v>
      </c>
      <c r="E307">
        <v>206.8</v>
      </c>
      <c r="F307">
        <v>182.2</v>
      </c>
      <c r="G307">
        <v>157.5</v>
      </c>
      <c r="H307">
        <v>182.1</v>
      </c>
      <c r="I307">
        <v>163.9</v>
      </c>
      <c r="J307">
        <v>164.2</v>
      </c>
      <c r="K307">
        <v>164</v>
      </c>
      <c r="L307">
        <v>114.5</v>
      </c>
      <c r="M307">
        <v>168.3</v>
      </c>
      <c r="N307">
        <v>160.9</v>
      </c>
      <c r="O307">
        <v>172.2</v>
      </c>
      <c r="P307">
        <v>164</v>
      </c>
      <c r="Q307">
        <v>191.2</v>
      </c>
      <c r="R307">
        <v>162.80000000000001</v>
      </c>
      <c r="S307">
        <v>153.1</v>
      </c>
      <c r="T307">
        <v>161.4</v>
      </c>
      <c r="U307">
        <v>161.5</v>
      </c>
      <c r="V307">
        <v>160.69999999999999</v>
      </c>
      <c r="W307">
        <v>155.80000000000001</v>
      </c>
      <c r="X307">
        <v>167</v>
      </c>
      <c r="Y307">
        <v>153.1</v>
      </c>
      <c r="Z307">
        <v>155.30000000000001</v>
      </c>
      <c r="AA307">
        <v>163.19999999999999</v>
      </c>
      <c r="AB307">
        <v>160.1</v>
      </c>
      <c r="AC307">
        <v>159</v>
      </c>
      <c r="AD307">
        <v>162.5</v>
      </c>
    </row>
    <row r="308" spans="1:30" x14ac:dyDescent="0.25">
      <c r="A308" t="s">
        <v>30</v>
      </c>
      <c r="B308">
        <v>2021</v>
      </c>
      <c r="C308" t="s">
        <v>41</v>
      </c>
      <c r="D308">
        <v>144.9</v>
      </c>
      <c r="E308">
        <v>202.3</v>
      </c>
      <c r="F308">
        <v>176.5</v>
      </c>
      <c r="G308">
        <v>157.5</v>
      </c>
      <c r="H308">
        <v>190.9</v>
      </c>
      <c r="I308">
        <v>155.69999999999999</v>
      </c>
      <c r="J308">
        <v>153.9</v>
      </c>
      <c r="K308">
        <v>162.80000000000001</v>
      </c>
      <c r="L308">
        <v>115.2</v>
      </c>
      <c r="M308">
        <v>169.8</v>
      </c>
      <c r="N308">
        <v>167.6</v>
      </c>
      <c r="O308">
        <v>171.9</v>
      </c>
      <c r="P308">
        <v>161.80000000000001</v>
      </c>
      <c r="Q308">
        <v>190.2</v>
      </c>
      <c r="R308">
        <v>167</v>
      </c>
      <c r="S308">
        <v>162.6</v>
      </c>
      <c r="T308">
        <v>166.3</v>
      </c>
      <c r="U308" t="s">
        <v>32</v>
      </c>
      <c r="V308">
        <v>163.1</v>
      </c>
      <c r="W308">
        <v>160.9</v>
      </c>
      <c r="X308">
        <v>171.1</v>
      </c>
      <c r="Y308">
        <v>157.69999999999999</v>
      </c>
      <c r="Z308">
        <v>161.1</v>
      </c>
      <c r="AA308">
        <v>167.5</v>
      </c>
      <c r="AB308">
        <v>160.30000000000001</v>
      </c>
      <c r="AC308">
        <v>163.30000000000001</v>
      </c>
      <c r="AD308">
        <v>163.6</v>
      </c>
    </row>
    <row r="309" spans="1:30" x14ac:dyDescent="0.25">
      <c r="A309" t="s">
        <v>33</v>
      </c>
      <c r="B309">
        <v>2021</v>
      </c>
      <c r="C309" t="s">
        <v>41</v>
      </c>
      <c r="D309">
        <v>149.30000000000001</v>
      </c>
      <c r="E309">
        <v>207.4</v>
      </c>
      <c r="F309">
        <v>174.1</v>
      </c>
      <c r="G309">
        <v>159.19999999999999</v>
      </c>
      <c r="H309">
        <v>175</v>
      </c>
      <c r="I309">
        <v>161.30000000000001</v>
      </c>
      <c r="J309">
        <v>183.3</v>
      </c>
      <c r="K309">
        <v>164.5</v>
      </c>
      <c r="L309">
        <v>120.4</v>
      </c>
      <c r="M309">
        <v>166.2</v>
      </c>
      <c r="N309">
        <v>154.80000000000001</v>
      </c>
      <c r="O309">
        <v>175.1</v>
      </c>
      <c r="P309">
        <v>167.3</v>
      </c>
      <c r="Q309">
        <v>196.5</v>
      </c>
      <c r="R309">
        <v>159.80000000000001</v>
      </c>
      <c r="S309">
        <v>143.6</v>
      </c>
      <c r="T309">
        <v>157.30000000000001</v>
      </c>
      <c r="U309">
        <v>162.1</v>
      </c>
      <c r="V309">
        <v>160.69999999999999</v>
      </c>
      <c r="W309">
        <v>153.19999999999999</v>
      </c>
      <c r="X309">
        <v>162.80000000000001</v>
      </c>
      <c r="Y309">
        <v>150.4</v>
      </c>
      <c r="Z309">
        <v>153.69999999999999</v>
      </c>
      <c r="AA309">
        <v>160.4</v>
      </c>
      <c r="AB309">
        <v>159.6</v>
      </c>
      <c r="AC309">
        <v>156</v>
      </c>
      <c r="AD309">
        <v>162.30000000000001</v>
      </c>
    </row>
    <row r="310" spans="1:30" x14ac:dyDescent="0.25">
      <c r="A310" t="s">
        <v>34</v>
      </c>
      <c r="B310">
        <v>2021</v>
      </c>
      <c r="C310" t="s">
        <v>41</v>
      </c>
      <c r="D310">
        <v>146.6</v>
      </c>
      <c r="E310">
        <v>204</v>
      </c>
      <c r="F310">
        <v>172.8</v>
      </c>
      <c r="G310">
        <v>158.4</v>
      </c>
      <c r="H310">
        <v>188</v>
      </c>
      <c r="I310">
        <v>156.80000000000001</v>
      </c>
      <c r="J310">
        <v>162.19999999999999</v>
      </c>
      <c r="K310">
        <v>164.1</v>
      </c>
      <c r="L310">
        <v>119.7</v>
      </c>
      <c r="M310">
        <v>168.8</v>
      </c>
      <c r="N310">
        <v>162.69999999999999</v>
      </c>
      <c r="O310">
        <v>173.9</v>
      </c>
      <c r="P310">
        <v>164</v>
      </c>
      <c r="Q310">
        <v>192.1</v>
      </c>
      <c r="R310">
        <v>164.5</v>
      </c>
      <c r="S310">
        <v>155.30000000000001</v>
      </c>
      <c r="T310">
        <v>163.19999999999999</v>
      </c>
      <c r="U310">
        <v>162.1</v>
      </c>
      <c r="V310">
        <v>162.6</v>
      </c>
      <c r="W310">
        <v>157.5</v>
      </c>
      <c r="X310">
        <v>168.4</v>
      </c>
      <c r="Y310">
        <v>154</v>
      </c>
      <c r="Z310">
        <v>157.6</v>
      </c>
      <c r="AA310">
        <v>163.80000000000001</v>
      </c>
      <c r="AB310">
        <v>160</v>
      </c>
      <c r="AC310">
        <v>160</v>
      </c>
      <c r="AD310">
        <v>163.19999999999999</v>
      </c>
    </row>
    <row r="311" spans="1:30" x14ac:dyDescent="0.25">
      <c r="A311" t="s">
        <v>30</v>
      </c>
      <c r="B311">
        <v>2021</v>
      </c>
      <c r="C311" t="s">
        <v>42</v>
      </c>
      <c r="D311">
        <v>145.4</v>
      </c>
      <c r="E311">
        <v>202.1</v>
      </c>
      <c r="F311">
        <v>172</v>
      </c>
      <c r="G311">
        <v>158</v>
      </c>
      <c r="H311">
        <v>195.5</v>
      </c>
      <c r="I311">
        <v>152.69999999999999</v>
      </c>
      <c r="J311">
        <v>151.4</v>
      </c>
      <c r="K311">
        <v>163.9</v>
      </c>
      <c r="L311">
        <v>119.3</v>
      </c>
      <c r="M311">
        <v>170.1</v>
      </c>
      <c r="N311">
        <v>168.3</v>
      </c>
      <c r="O311">
        <v>172.8</v>
      </c>
      <c r="P311">
        <v>162.1</v>
      </c>
      <c r="Q311">
        <v>190.5</v>
      </c>
      <c r="R311">
        <v>167.7</v>
      </c>
      <c r="S311">
        <v>163.6</v>
      </c>
      <c r="T311">
        <v>167.1</v>
      </c>
      <c r="U311" t="s">
        <v>32</v>
      </c>
      <c r="V311">
        <v>163.69999999999999</v>
      </c>
      <c r="W311">
        <v>161.30000000000001</v>
      </c>
      <c r="X311">
        <v>171.9</v>
      </c>
      <c r="Y311">
        <v>157.80000000000001</v>
      </c>
      <c r="Z311">
        <v>162.69999999999999</v>
      </c>
      <c r="AA311">
        <v>168.5</v>
      </c>
      <c r="AB311">
        <v>160.19999999999999</v>
      </c>
      <c r="AC311">
        <v>163.80000000000001</v>
      </c>
      <c r="AD311">
        <v>164</v>
      </c>
    </row>
    <row r="312" spans="1:30" x14ac:dyDescent="0.25">
      <c r="A312" t="s">
        <v>33</v>
      </c>
      <c r="B312">
        <v>2021</v>
      </c>
      <c r="C312" t="s">
        <v>42</v>
      </c>
      <c r="D312">
        <v>149.30000000000001</v>
      </c>
      <c r="E312">
        <v>207.4</v>
      </c>
      <c r="F312">
        <v>174.1</v>
      </c>
      <c r="G312">
        <v>159.1</v>
      </c>
      <c r="H312">
        <v>175</v>
      </c>
      <c r="I312">
        <v>161.19999999999999</v>
      </c>
      <c r="J312">
        <v>183.5</v>
      </c>
      <c r="K312">
        <v>164.5</v>
      </c>
      <c r="L312">
        <v>120.4</v>
      </c>
      <c r="M312">
        <v>166.2</v>
      </c>
      <c r="N312">
        <v>154.80000000000001</v>
      </c>
      <c r="O312">
        <v>175.1</v>
      </c>
      <c r="P312">
        <v>167.3</v>
      </c>
      <c r="Q312">
        <v>196.5</v>
      </c>
      <c r="R312">
        <v>159.80000000000001</v>
      </c>
      <c r="S312">
        <v>143.6</v>
      </c>
      <c r="T312">
        <v>157.4</v>
      </c>
      <c r="U312">
        <v>162.1</v>
      </c>
      <c r="V312">
        <v>160.80000000000001</v>
      </c>
      <c r="W312">
        <v>153.30000000000001</v>
      </c>
      <c r="X312">
        <v>162.80000000000001</v>
      </c>
      <c r="Y312">
        <v>150.5</v>
      </c>
      <c r="Z312">
        <v>153.9</v>
      </c>
      <c r="AA312">
        <v>160.30000000000001</v>
      </c>
      <c r="AB312">
        <v>159.6</v>
      </c>
      <c r="AC312">
        <v>156</v>
      </c>
      <c r="AD312">
        <v>162.30000000000001</v>
      </c>
    </row>
    <row r="313" spans="1:30" x14ac:dyDescent="0.25">
      <c r="A313" t="s">
        <v>34</v>
      </c>
      <c r="B313">
        <v>2021</v>
      </c>
      <c r="C313" t="s">
        <v>42</v>
      </c>
      <c r="D313">
        <v>146.6</v>
      </c>
      <c r="E313">
        <v>204</v>
      </c>
      <c r="F313">
        <v>172.8</v>
      </c>
      <c r="G313">
        <v>158.4</v>
      </c>
      <c r="H313">
        <v>188</v>
      </c>
      <c r="I313">
        <v>156.69999999999999</v>
      </c>
      <c r="J313">
        <v>162.30000000000001</v>
      </c>
      <c r="K313">
        <v>164.1</v>
      </c>
      <c r="L313">
        <v>119.7</v>
      </c>
      <c r="M313">
        <v>168.8</v>
      </c>
      <c r="N313">
        <v>162.69999999999999</v>
      </c>
      <c r="O313">
        <v>173.9</v>
      </c>
      <c r="P313">
        <v>164</v>
      </c>
      <c r="Q313">
        <v>192.1</v>
      </c>
      <c r="R313">
        <v>164.6</v>
      </c>
      <c r="S313">
        <v>155.30000000000001</v>
      </c>
      <c r="T313">
        <v>163.30000000000001</v>
      </c>
      <c r="U313">
        <v>162.1</v>
      </c>
      <c r="V313">
        <v>162.6</v>
      </c>
      <c r="W313">
        <v>157.5</v>
      </c>
      <c r="X313">
        <v>168.4</v>
      </c>
      <c r="Y313">
        <v>154</v>
      </c>
      <c r="Z313">
        <v>157.69999999999999</v>
      </c>
      <c r="AA313">
        <v>163.69999999999999</v>
      </c>
      <c r="AB313">
        <v>160</v>
      </c>
      <c r="AC313">
        <v>160</v>
      </c>
      <c r="AD313">
        <v>163.19999999999999</v>
      </c>
    </row>
    <row r="314" spans="1:30" x14ac:dyDescent="0.25">
      <c r="A314" t="s">
        <v>30</v>
      </c>
      <c r="B314">
        <v>2021</v>
      </c>
      <c r="C314" t="s">
        <v>43</v>
      </c>
      <c r="D314">
        <v>146.1</v>
      </c>
      <c r="E314">
        <v>202.5</v>
      </c>
      <c r="F314">
        <v>170.1</v>
      </c>
      <c r="G314">
        <v>158.4</v>
      </c>
      <c r="H314">
        <v>198.8</v>
      </c>
      <c r="I314">
        <v>152.6</v>
      </c>
      <c r="J314">
        <v>170.4</v>
      </c>
      <c r="K314">
        <v>165.2</v>
      </c>
      <c r="L314">
        <v>121.6</v>
      </c>
      <c r="M314">
        <v>170.6</v>
      </c>
      <c r="N314">
        <v>168.8</v>
      </c>
      <c r="O314">
        <v>173.6</v>
      </c>
      <c r="P314">
        <v>165.5</v>
      </c>
      <c r="Q314">
        <v>191.2</v>
      </c>
      <c r="R314">
        <v>168.9</v>
      </c>
      <c r="S314">
        <v>164.8</v>
      </c>
      <c r="T314">
        <v>168.3</v>
      </c>
      <c r="U314" t="s">
        <v>32</v>
      </c>
      <c r="V314">
        <v>165.5</v>
      </c>
      <c r="W314">
        <v>162</v>
      </c>
      <c r="X314">
        <v>172.5</v>
      </c>
      <c r="Y314">
        <v>159.5</v>
      </c>
      <c r="Z314">
        <v>163.19999999999999</v>
      </c>
      <c r="AA314">
        <v>169</v>
      </c>
      <c r="AB314">
        <v>161.1</v>
      </c>
      <c r="AC314">
        <v>164.7</v>
      </c>
      <c r="AD314">
        <v>166.3</v>
      </c>
    </row>
    <row r="315" spans="1:30" x14ac:dyDescent="0.25">
      <c r="A315" t="s">
        <v>33</v>
      </c>
      <c r="B315">
        <v>2021</v>
      </c>
      <c r="C315" t="s">
        <v>43</v>
      </c>
      <c r="D315">
        <v>150.1</v>
      </c>
      <c r="E315">
        <v>208.4</v>
      </c>
      <c r="F315">
        <v>173</v>
      </c>
      <c r="G315">
        <v>159.19999999999999</v>
      </c>
      <c r="H315">
        <v>176.6</v>
      </c>
      <c r="I315">
        <v>159.30000000000001</v>
      </c>
      <c r="J315">
        <v>214.4</v>
      </c>
      <c r="K315">
        <v>165.3</v>
      </c>
      <c r="L315">
        <v>122.5</v>
      </c>
      <c r="M315">
        <v>166.8</v>
      </c>
      <c r="N315">
        <v>155.4</v>
      </c>
      <c r="O315">
        <v>175.9</v>
      </c>
      <c r="P315">
        <v>171.5</v>
      </c>
      <c r="Q315">
        <v>197</v>
      </c>
      <c r="R315">
        <v>160.80000000000001</v>
      </c>
      <c r="S315">
        <v>144.4</v>
      </c>
      <c r="T315">
        <v>158.30000000000001</v>
      </c>
      <c r="U315">
        <v>163.6</v>
      </c>
      <c r="V315">
        <v>162.19999999999999</v>
      </c>
      <c r="W315">
        <v>154.30000000000001</v>
      </c>
      <c r="X315">
        <v>163.5</v>
      </c>
      <c r="Y315">
        <v>152.19999999999999</v>
      </c>
      <c r="Z315">
        <v>155.1</v>
      </c>
      <c r="AA315">
        <v>160.30000000000001</v>
      </c>
      <c r="AB315">
        <v>160.30000000000001</v>
      </c>
      <c r="AC315">
        <v>157</v>
      </c>
      <c r="AD315">
        <v>164.6</v>
      </c>
    </row>
    <row r="316" spans="1:30" x14ac:dyDescent="0.25">
      <c r="A316" t="s">
        <v>34</v>
      </c>
      <c r="B316">
        <v>2021</v>
      </c>
      <c r="C316" t="s">
        <v>43</v>
      </c>
      <c r="D316">
        <v>147.4</v>
      </c>
      <c r="E316">
        <v>204.6</v>
      </c>
      <c r="F316">
        <v>171.2</v>
      </c>
      <c r="G316">
        <v>158.69999999999999</v>
      </c>
      <c r="H316">
        <v>190.6</v>
      </c>
      <c r="I316">
        <v>155.69999999999999</v>
      </c>
      <c r="J316">
        <v>185.3</v>
      </c>
      <c r="K316">
        <v>165.2</v>
      </c>
      <c r="L316">
        <v>121.9</v>
      </c>
      <c r="M316">
        <v>169.3</v>
      </c>
      <c r="N316">
        <v>163.19999999999999</v>
      </c>
      <c r="O316">
        <v>174.7</v>
      </c>
      <c r="P316">
        <v>167.7</v>
      </c>
      <c r="Q316">
        <v>192.7</v>
      </c>
      <c r="R316">
        <v>165.7</v>
      </c>
      <c r="S316">
        <v>156.30000000000001</v>
      </c>
      <c r="T316">
        <v>164.3</v>
      </c>
      <c r="U316">
        <v>163.6</v>
      </c>
      <c r="V316">
        <v>164.2</v>
      </c>
      <c r="W316">
        <v>158.4</v>
      </c>
      <c r="X316">
        <v>169.1</v>
      </c>
      <c r="Y316">
        <v>155.69999999999999</v>
      </c>
      <c r="Z316">
        <v>158.6</v>
      </c>
      <c r="AA316">
        <v>163.9</v>
      </c>
      <c r="AB316">
        <v>160.80000000000001</v>
      </c>
      <c r="AC316">
        <v>161</v>
      </c>
      <c r="AD316">
        <v>165.5</v>
      </c>
    </row>
    <row r="317" spans="1:30" x14ac:dyDescent="0.25">
      <c r="A317" t="s">
        <v>30</v>
      </c>
      <c r="B317">
        <v>2021</v>
      </c>
      <c r="C317" t="s">
        <v>45</v>
      </c>
      <c r="D317">
        <v>146.9</v>
      </c>
      <c r="E317">
        <v>199.8</v>
      </c>
      <c r="F317">
        <v>171.5</v>
      </c>
      <c r="G317">
        <v>159.1</v>
      </c>
      <c r="H317">
        <v>198.4</v>
      </c>
      <c r="I317">
        <v>153.19999999999999</v>
      </c>
      <c r="J317">
        <v>183.9</v>
      </c>
      <c r="K317">
        <v>165.4</v>
      </c>
      <c r="L317">
        <v>122.1</v>
      </c>
      <c r="M317">
        <v>170.8</v>
      </c>
      <c r="N317">
        <v>169.1</v>
      </c>
      <c r="O317">
        <v>174.3</v>
      </c>
      <c r="P317">
        <v>167.5</v>
      </c>
      <c r="Q317">
        <v>191.4</v>
      </c>
      <c r="R317">
        <v>170.4</v>
      </c>
      <c r="S317">
        <v>166</v>
      </c>
      <c r="T317">
        <v>169.8</v>
      </c>
      <c r="U317" t="s">
        <v>32</v>
      </c>
      <c r="V317">
        <v>165.3</v>
      </c>
      <c r="W317">
        <v>162.9</v>
      </c>
      <c r="X317">
        <v>173.4</v>
      </c>
      <c r="Y317">
        <v>158.9</v>
      </c>
      <c r="Z317">
        <v>163.80000000000001</v>
      </c>
      <c r="AA317">
        <v>169.3</v>
      </c>
      <c r="AB317">
        <v>162.4</v>
      </c>
      <c r="AC317">
        <v>165.2</v>
      </c>
      <c r="AD317">
        <v>167.6</v>
      </c>
    </row>
    <row r="318" spans="1:30" x14ac:dyDescent="0.25">
      <c r="A318" t="s">
        <v>33</v>
      </c>
      <c r="B318">
        <v>2021</v>
      </c>
      <c r="C318" t="s">
        <v>45</v>
      </c>
      <c r="D318">
        <v>151</v>
      </c>
      <c r="E318">
        <v>204.9</v>
      </c>
      <c r="F318">
        <v>175.4</v>
      </c>
      <c r="G318">
        <v>159.6</v>
      </c>
      <c r="H318">
        <v>175.8</v>
      </c>
      <c r="I318">
        <v>160.30000000000001</v>
      </c>
      <c r="J318">
        <v>229.1</v>
      </c>
      <c r="K318">
        <v>165.1</v>
      </c>
      <c r="L318">
        <v>123.1</v>
      </c>
      <c r="M318">
        <v>167.2</v>
      </c>
      <c r="N318">
        <v>156.1</v>
      </c>
      <c r="O318">
        <v>176.8</v>
      </c>
      <c r="P318">
        <v>173.5</v>
      </c>
      <c r="Q318">
        <v>197</v>
      </c>
      <c r="R318">
        <v>162.30000000000001</v>
      </c>
      <c r="S318">
        <v>145.30000000000001</v>
      </c>
      <c r="T318">
        <v>159.69999999999999</v>
      </c>
      <c r="U318">
        <v>164.2</v>
      </c>
      <c r="V318">
        <v>161.6</v>
      </c>
      <c r="W318">
        <v>155.19999999999999</v>
      </c>
      <c r="X318">
        <v>164.2</v>
      </c>
      <c r="Y318">
        <v>151.19999999999999</v>
      </c>
      <c r="Z318">
        <v>156.69999999999999</v>
      </c>
      <c r="AA318">
        <v>160.80000000000001</v>
      </c>
      <c r="AB318">
        <v>161.80000000000001</v>
      </c>
      <c r="AC318">
        <v>157.30000000000001</v>
      </c>
      <c r="AD318">
        <v>165.6</v>
      </c>
    </row>
    <row r="319" spans="1:30" x14ac:dyDescent="0.25">
      <c r="A319" t="s">
        <v>34</v>
      </c>
      <c r="B319">
        <v>2021</v>
      </c>
      <c r="C319" t="s">
        <v>45</v>
      </c>
      <c r="D319">
        <v>148.19999999999999</v>
      </c>
      <c r="E319">
        <v>201.6</v>
      </c>
      <c r="F319">
        <v>173</v>
      </c>
      <c r="G319">
        <v>159.30000000000001</v>
      </c>
      <c r="H319">
        <v>190.1</v>
      </c>
      <c r="I319">
        <v>156.5</v>
      </c>
      <c r="J319">
        <v>199.2</v>
      </c>
      <c r="K319">
        <v>165.3</v>
      </c>
      <c r="L319">
        <v>122.4</v>
      </c>
      <c r="M319">
        <v>169.6</v>
      </c>
      <c r="N319">
        <v>163.69999999999999</v>
      </c>
      <c r="O319">
        <v>175.5</v>
      </c>
      <c r="P319">
        <v>169.7</v>
      </c>
      <c r="Q319">
        <v>192.9</v>
      </c>
      <c r="R319">
        <v>167.2</v>
      </c>
      <c r="S319">
        <v>157.4</v>
      </c>
      <c r="T319">
        <v>165.8</v>
      </c>
      <c r="U319">
        <v>164.2</v>
      </c>
      <c r="V319">
        <v>163.9</v>
      </c>
      <c r="W319">
        <v>159.30000000000001</v>
      </c>
      <c r="X319">
        <v>169.9</v>
      </c>
      <c r="Y319">
        <v>154.80000000000001</v>
      </c>
      <c r="Z319">
        <v>159.80000000000001</v>
      </c>
      <c r="AA319">
        <v>164.3</v>
      </c>
      <c r="AB319">
        <v>162.19999999999999</v>
      </c>
      <c r="AC319">
        <v>161.4</v>
      </c>
      <c r="AD319">
        <v>166.7</v>
      </c>
    </row>
    <row r="320" spans="1:30" x14ac:dyDescent="0.25">
      <c r="A320" t="s">
        <v>30</v>
      </c>
      <c r="B320">
        <v>2021</v>
      </c>
      <c r="C320" t="s">
        <v>46</v>
      </c>
      <c r="D320">
        <v>147.4</v>
      </c>
      <c r="E320">
        <v>197</v>
      </c>
      <c r="F320">
        <v>176.5</v>
      </c>
      <c r="G320">
        <v>159.80000000000001</v>
      </c>
      <c r="H320">
        <v>195.8</v>
      </c>
      <c r="I320">
        <v>152</v>
      </c>
      <c r="J320">
        <v>172.3</v>
      </c>
      <c r="K320">
        <v>164.5</v>
      </c>
      <c r="L320">
        <v>120.6</v>
      </c>
      <c r="M320">
        <v>171.7</v>
      </c>
      <c r="N320">
        <v>169.7</v>
      </c>
      <c r="O320">
        <v>175.1</v>
      </c>
      <c r="P320">
        <v>165.8</v>
      </c>
      <c r="Q320">
        <v>190.8</v>
      </c>
      <c r="R320">
        <v>171.8</v>
      </c>
      <c r="S320">
        <v>167.3</v>
      </c>
      <c r="T320">
        <v>171.2</v>
      </c>
      <c r="U320" t="s">
        <v>32</v>
      </c>
      <c r="V320">
        <v>165.6</v>
      </c>
      <c r="W320">
        <v>163.9</v>
      </c>
      <c r="X320">
        <v>174</v>
      </c>
      <c r="Y320">
        <v>160.1</v>
      </c>
      <c r="Z320">
        <v>164.5</v>
      </c>
      <c r="AA320">
        <v>169.7</v>
      </c>
      <c r="AB320">
        <v>162.80000000000001</v>
      </c>
      <c r="AC320">
        <v>166</v>
      </c>
      <c r="AD320">
        <v>167</v>
      </c>
    </row>
    <row r="321" spans="1:30" x14ac:dyDescent="0.25">
      <c r="A321" t="s">
        <v>33</v>
      </c>
      <c r="B321">
        <v>2021</v>
      </c>
      <c r="C321" t="s">
        <v>46</v>
      </c>
      <c r="D321">
        <v>151.6</v>
      </c>
      <c r="E321">
        <v>202.2</v>
      </c>
      <c r="F321">
        <v>180</v>
      </c>
      <c r="G321">
        <v>160</v>
      </c>
      <c r="H321">
        <v>173.5</v>
      </c>
      <c r="I321">
        <v>158.30000000000001</v>
      </c>
      <c r="J321">
        <v>219.5</v>
      </c>
      <c r="K321">
        <v>164.2</v>
      </c>
      <c r="L321">
        <v>121.9</v>
      </c>
      <c r="M321">
        <v>168.2</v>
      </c>
      <c r="N321">
        <v>156.5</v>
      </c>
      <c r="O321">
        <v>178.2</v>
      </c>
      <c r="P321">
        <v>172.2</v>
      </c>
      <c r="Q321">
        <v>196.8</v>
      </c>
      <c r="R321">
        <v>163.30000000000001</v>
      </c>
      <c r="S321">
        <v>146.69999999999999</v>
      </c>
      <c r="T321">
        <v>160.69999999999999</v>
      </c>
      <c r="U321">
        <v>163.4</v>
      </c>
      <c r="V321">
        <v>161.69999999999999</v>
      </c>
      <c r="W321">
        <v>156</v>
      </c>
      <c r="X321">
        <v>165.1</v>
      </c>
      <c r="Y321">
        <v>151.80000000000001</v>
      </c>
      <c r="Z321">
        <v>157.6</v>
      </c>
      <c r="AA321">
        <v>160.6</v>
      </c>
      <c r="AB321">
        <v>162.4</v>
      </c>
      <c r="AC321">
        <v>157.80000000000001</v>
      </c>
      <c r="AD321">
        <v>165.2</v>
      </c>
    </row>
    <row r="322" spans="1:30" x14ac:dyDescent="0.25">
      <c r="A322" t="s">
        <v>34</v>
      </c>
      <c r="B322">
        <v>2021</v>
      </c>
      <c r="C322" t="s">
        <v>46</v>
      </c>
      <c r="D322">
        <v>148.69999999999999</v>
      </c>
      <c r="E322">
        <v>198.8</v>
      </c>
      <c r="F322">
        <v>177.9</v>
      </c>
      <c r="G322">
        <v>159.9</v>
      </c>
      <c r="H322">
        <v>187.6</v>
      </c>
      <c r="I322">
        <v>154.9</v>
      </c>
      <c r="J322">
        <v>188.3</v>
      </c>
      <c r="K322">
        <v>164.4</v>
      </c>
      <c r="L322">
        <v>121</v>
      </c>
      <c r="M322">
        <v>170.5</v>
      </c>
      <c r="N322">
        <v>164.2</v>
      </c>
      <c r="O322">
        <v>176.5</v>
      </c>
      <c r="P322">
        <v>168.2</v>
      </c>
      <c r="Q322">
        <v>192.4</v>
      </c>
      <c r="R322">
        <v>168.5</v>
      </c>
      <c r="S322">
        <v>158.69999999999999</v>
      </c>
      <c r="T322">
        <v>167</v>
      </c>
      <c r="U322">
        <v>163.4</v>
      </c>
      <c r="V322">
        <v>164.1</v>
      </c>
      <c r="W322">
        <v>160.19999999999999</v>
      </c>
      <c r="X322">
        <v>170.6</v>
      </c>
      <c r="Y322">
        <v>155.69999999999999</v>
      </c>
      <c r="Z322">
        <v>160.6</v>
      </c>
      <c r="AA322">
        <v>164.4</v>
      </c>
      <c r="AB322">
        <v>162.6</v>
      </c>
      <c r="AC322">
        <v>162</v>
      </c>
      <c r="AD322">
        <v>166.2</v>
      </c>
    </row>
    <row r="323" spans="1:30" x14ac:dyDescent="0.25">
      <c r="A323" t="s">
        <v>30</v>
      </c>
      <c r="B323">
        <v>2022</v>
      </c>
      <c r="C323" t="s">
        <v>31</v>
      </c>
      <c r="D323">
        <v>148.30000000000001</v>
      </c>
      <c r="E323">
        <v>196.9</v>
      </c>
      <c r="F323">
        <v>178</v>
      </c>
      <c r="G323">
        <v>160.5</v>
      </c>
      <c r="H323">
        <v>192.6</v>
      </c>
      <c r="I323">
        <v>151.19999999999999</v>
      </c>
      <c r="J323">
        <v>159.19999999999999</v>
      </c>
      <c r="K323">
        <v>164</v>
      </c>
      <c r="L323">
        <v>119.3</v>
      </c>
      <c r="M323">
        <v>173.3</v>
      </c>
      <c r="N323">
        <v>169.8</v>
      </c>
      <c r="O323">
        <v>175.8</v>
      </c>
      <c r="P323">
        <v>164.1</v>
      </c>
      <c r="Q323">
        <v>190.7</v>
      </c>
      <c r="R323">
        <v>173.2</v>
      </c>
      <c r="S323">
        <v>169.3</v>
      </c>
      <c r="T323">
        <v>172.7</v>
      </c>
      <c r="U323" t="s">
        <v>32</v>
      </c>
      <c r="V323">
        <v>165.8</v>
      </c>
      <c r="W323">
        <v>164.9</v>
      </c>
      <c r="X323">
        <v>174.7</v>
      </c>
      <c r="Y323">
        <v>160.80000000000001</v>
      </c>
      <c r="Z323">
        <v>164.9</v>
      </c>
      <c r="AA323">
        <v>169.9</v>
      </c>
      <c r="AB323">
        <v>163.19999999999999</v>
      </c>
      <c r="AC323">
        <v>166.6</v>
      </c>
      <c r="AD323">
        <v>166.4</v>
      </c>
    </row>
    <row r="324" spans="1:30" x14ac:dyDescent="0.25">
      <c r="A324" t="s">
        <v>33</v>
      </c>
      <c r="B324">
        <v>2022</v>
      </c>
      <c r="C324" t="s">
        <v>31</v>
      </c>
      <c r="D324">
        <v>152.19999999999999</v>
      </c>
      <c r="E324">
        <v>202.1</v>
      </c>
      <c r="F324">
        <v>180.1</v>
      </c>
      <c r="G324">
        <v>160.4</v>
      </c>
      <c r="H324">
        <v>171</v>
      </c>
      <c r="I324">
        <v>156.5</v>
      </c>
      <c r="J324">
        <v>203.6</v>
      </c>
      <c r="K324">
        <v>163.80000000000001</v>
      </c>
      <c r="L324">
        <v>121.3</v>
      </c>
      <c r="M324">
        <v>169.8</v>
      </c>
      <c r="N324">
        <v>156.6</v>
      </c>
      <c r="O324">
        <v>179</v>
      </c>
      <c r="P324">
        <v>170.3</v>
      </c>
      <c r="Q324">
        <v>196.4</v>
      </c>
      <c r="R324">
        <v>164.7</v>
      </c>
      <c r="S324">
        <v>148.5</v>
      </c>
      <c r="T324">
        <v>162.19999999999999</v>
      </c>
      <c r="U324">
        <v>164.5</v>
      </c>
      <c r="V324">
        <v>161.6</v>
      </c>
      <c r="W324">
        <v>156.80000000000001</v>
      </c>
      <c r="X324">
        <v>166.1</v>
      </c>
      <c r="Y324">
        <v>152.69999999999999</v>
      </c>
      <c r="Z324">
        <v>158.4</v>
      </c>
      <c r="AA324">
        <v>161</v>
      </c>
      <c r="AB324">
        <v>162.80000000000001</v>
      </c>
      <c r="AC324">
        <v>158.6</v>
      </c>
      <c r="AD324">
        <v>165</v>
      </c>
    </row>
    <row r="325" spans="1:30" x14ac:dyDescent="0.25">
      <c r="A325" t="s">
        <v>34</v>
      </c>
      <c r="B325">
        <v>2022</v>
      </c>
      <c r="C325" t="s">
        <v>31</v>
      </c>
      <c r="D325">
        <v>149.5</v>
      </c>
      <c r="E325">
        <v>198.7</v>
      </c>
      <c r="F325">
        <v>178.8</v>
      </c>
      <c r="G325">
        <v>160.5</v>
      </c>
      <c r="H325">
        <v>184.7</v>
      </c>
      <c r="I325">
        <v>153.69999999999999</v>
      </c>
      <c r="J325">
        <v>174.3</v>
      </c>
      <c r="K325">
        <v>163.9</v>
      </c>
      <c r="L325">
        <v>120</v>
      </c>
      <c r="M325">
        <v>172.1</v>
      </c>
      <c r="N325">
        <v>164.3</v>
      </c>
      <c r="O325">
        <v>177.3</v>
      </c>
      <c r="P325">
        <v>166.4</v>
      </c>
      <c r="Q325">
        <v>192.2</v>
      </c>
      <c r="R325">
        <v>169.9</v>
      </c>
      <c r="S325">
        <v>160.69999999999999</v>
      </c>
      <c r="T325">
        <v>168.5</v>
      </c>
      <c r="U325">
        <v>164.5</v>
      </c>
      <c r="V325">
        <v>164.2</v>
      </c>
      <c r="W325">
        <v>161.1</v>
      </c>
      <c r="X325">
        <v>171.4</v>
      </c>
      <c r="Y325">
        <v>156.5</v>
      </c>
      <c r="Z325">
        <v>161.19999999999999</v>
      </c>
      <c r="AA325">
        <v>164.7</v>
      </c>
      <c r="AB325">
        <v>163</v>
      </c>
      <c r="AC325">
        <v>162.69999999999999</v>
      </c>
      <c r="AD325">
        <v>165.7</v>
      </c>
    </row>
    <row r="326" spans="1:30" x14ac:dyDescent="0.25">
      <c r="A326" t="s">
        <v>30</v>
      </c>
      <c r="B326">
        <v>2022</v>
      </c>
      <c r="C326" t="s">
        <v>35</v>
      </c>
      <c r="D326">
        <v>148.80000000000001</v>
      </c>
      <c r="E326">
        <v>198.1</v>
      </c>
      <c r="F326">
        <v>175.5</v>
      </c>
      <c r="G326">
        <v>160.69999999999999</v>
      </c>
      <c r="H326">
        <v>192.6</v>
      </c>
      <c r="I326">
        <v>151.4</v>
      </c>
      <c r="J326">
        <v>155.19999999999999</v>
      </c>
      <c r="K326">
        <v>163.9</v>
      </c>
      <c r="L326">
        <v>118.1</v>
      </c>
      <c r="M326">
        <v>175.4</v>
      </c>
      <c r="N326">
        <v>170.5</v>
      </c>
      <c r="O326">
        <v>176.3</v>
      </c>
      <c r="P326">
        <v>163.9</v>
      </c>
      <c r="Q326">
        <v>191.5</v>
      </c>
      <c r="R326">
        <v>174.1</v>
      </c>
      <c r="S326">
        <v>171</v>
      </c>
      <c r="T326">
        <v>173.7</v>
      </c>
      <c r="U326" t="s">
        <v>32</v>
      </c>
      <c r="V326">
        <v>167.4</v>
      </c>
      <c r="W326">
        <v>165.7</v>
      </c>
      <c r="X326">
        <v>175.3</v>
      </c>
      <c r="Y326">
        <v>161.19999999999999</v>
      </c>
      <c r="Z326">
        <v>165.5</v>
      </c>
      <c r="AA326">
        <v>170.3</v>
      </c>
      <c r="AB326">
        <v>164.5</v>
      </c>
      <c r="AC326">
        <v>167.3</v>
      </c>
      <c r="AD326">
        <v>166.7</v>
      </c>
    </row>
    <row r="327" spans="1:30" x14ac:dyDescent="0.25">
      <c r="A327" t="s">
        <v>33</v>
      </c>
      <c r="B327">
        <v>2022</v>
      </c>
      <c r="C327" t="s">
        <v>35</v>
      </c>
      <c r="D327">
        <v>152.5</v>
      </c>
      <c r="E327">
        <v>205.2</v>
      </c>
      <c r="F327">
        <v>176.4</v>
      </c>
      <c r="G327">
        <v>160.6</v>
      </c>
      <c r="H327">
        <v>171.5</v>
      </c>
      <c r="I327">
        <v>156.4</v>
      </c>
      <c r="J327">
        <v>198</v>
      </c>
      <c r="K327">
        <v>163.19999999999999</v>
      </c>
      <c r="L327">
        <v>120.6</v>
      </c>
      <c r="M327">
        <v>172.2</v>
      </c>
      <c r="N327">
        <v>156.69999999999999</v>
      </c>
      <c r="O327">
        <v>180</v>
      </c>
      <c r="P327">
        <v>170.2</v>
      </c>
      <c r="Q327">
        <v>196.5</v>
      </c>
      <c r="R327">
        <v>165.7</v>
      </c>
      <c r="S327">
        <v>150.4</v>
      </c>
      <c r="T327">
        <v>163.4</v>
      </c>
      <c r="U327">
        <v>165.5</v>
      </c>
      <c r="V327">
        <v>163</v>
      </c>
      <c r="W327">
        <v>157.4</v>
      </c>
      <c r="X327">
        <v>167.2</v>
      </c>
      <c r="Y327">
        <v>153.1</v>
      </c>
      <c r="Z327">
        <v>159.5</v>
      </c>
      <c r="AA327">
        <v>162</v>
      </c>
      <c r="AB327">
        <v>164.2</v>
      </c>
      <c r="AC327">
        <v>159.4</v>
      </c>
      <c r="AD327">
        <v>165.5</v>
      </c>
    </row>
    <row r="328" spans="1:30" x14ac:dyDescent="0.25">
      <c r="A328" t="s">
        <v>34</v>
      </c>
      <c r="B328">
        <v>2022</v>
      </c>
      <c r="C328" t="s">
        <v>35</v>
      </c>
      <c r="D328">
        <v>150</v>
      </c>
      <c r="E328">
        <v>200.6</v>
      </c>
      <c r="F328">
        <v>175.8</v>
      </c>
      <c r="G328">
        <v>160.69999999999999</v>
      </c>
      <c r="H328">
        <v>184.9</v>
      </c>
      <c r="I328">
        <v>153.69999999999999</v>
      </c>
      <c r="J328">
        <v>169.7</v>
      </c>
      <c r="K328">
        <v>163.69999999999999</v>
      </c>
      <c r="L328">
        <v>118.9</v>
      </c>
      <c r="M328">
        <v>174.3</v>
      </c>
      <c r="N328">
        <v>164.7</v>
      </c>
      <c r="O328">
        <v>178</v>
      </c>
      <c r="P328">
        <v>166.2</v>
      </c>
      <c r="Q328">
        <v>192.8</v>
      </c>
      <c r="R328">
        <v>170.8</v>
      </c>
      <c r="S328">
        <v>162.4</v>
      </c>
      <c r="T328">
        <v>169.6</v>
      </c>
      <c r="U328">
        <v>165.5</v>
      </c>
      <c r="V328">
        <v>165.7</v>
      </c>
      <c r="W328">
        <v>161.80000000000001</v>
      </c>
      <c r="X328">
        <v>172.2</v>
      </c>
      <c r="Y328">
        <v>156.9</v>
      </c>
      <c r="Z328">
        <v>162.1</v>
      </c>
      <c r="AA328">
        <v>165.4</v>
      </c>
      <c r="AB328">
        <v>164.4</v>
      </c>
      <c r="AC328">
        <v>163.5</v>
      </c>
      <c r="AD328">
        <v>166.1</v>
      </c>
    </row>
    <row r="329" spans="1:30" x14ac:dyDescent="0.25">
      <c r="A329" t="s">
        <v>30</v>
      </c>
      <c r="B329">
        <v>2022</v>
      </c>
      <c r="C329" t="s">
        <v>36</v>
      </c>
      <c r="D329">
        <v>150.19999999999999</v>
      </c>
      <c r="E329">
        <v>208</v>
      </c>
      <c r="F329">
        <v>167.9</v>
      </c>
      <c r="G329">
        <v>162</v>
      </c>
      <c r="H329">
        <v>203.1</v>
      </c>
      <c r="I329">
        <v>155.9</v>
      </c>
      <c r="J329">
        <v>155.80000000000001</v>
      </c>
      <c r="K329">
        <v>164.2</v>
      </c>
      <c r="L329">
        <v>118.1</v>
      </c>
      <c r="M329">
        <v>178.7</v>
      </c>
      <c r="N329">
        <v>171.2</v>
      </c>
      <c r="O329">
        <v>177.4</v>
      </c>
      <c r="P329">
        <v>166.6</v>
      </c>
      <c r="Q329">
        <v>192.3</v>
      </c>
      <c r="R329">
        <v>175.4</v>
      </c>
      <c r="S329">
        <v>173.2</v>
      </c>
      <c r="T329">
        <v>175.1</v>
      </c>
      <c r="U329" t="s">
        <v>32</v>
      </c>
      <c r="V329">
        <v>168.9</v>
      </c>
      <c r="W329">
        <v>166.5</v>
      </c>
      <c r="X329">
        <v>176</v>
      </c>
      <c r="Y329">
        <v>162</v>
      </c>
      <c r="Z329">
        <v>166.6</v>
      </c>
      <c r="AA329">
        <v>170.6</v>
      </c>
      <c r="AB329">
        <v>167.4</v>
      </c>
      <c r="AC329">
        <v>168.3</v>
      </c>
      <c r="AD329">
        <v>168.7</v>
      </c>
    </row>
    <row r="330" spans="1:30" x14ac:dyDescent="0.25">
      <c r="A330" t="s">
        <v>33</v>
      </c>
      <c r="B330">
        <v>2022</v>
      </c>
      <c r="C330" t="s">
        <v>36</v>
      </c>
      <c r="D330">
        <v>153.69999999999999</v>
      </c>
      <c r="E330">
        <v>215.8</v>
      </c>
      <c r="F330">
        <v>167.7</v>
      </c>
      <c r="G330">
        <v>162.6</v>
      </c>
      <c r="H330">
        <v>180</v>
      </c>
      <c r="I330">
        <v>159.6</v>
      </c>
      <c r="J330">
        <v>188.4</v>
      </c>
      <c r="K330">
        <v>163.4</v>
      </c>
      <c r="L330">
        <v>120.3</v>
      </c>
      <c r="M330">
        <v>174.7</v>
      </c>
      <c r="N330">
        <v>157.1</v>
      </c>
      <c r="O330">
        <v>181.5</v>
      </c>
      <c r="P330">
        <v>171.5</v>
      </c>
      <c r="Q330">
        <v>197.5</v>
      </c>
      <c r="R330">
        <v>167.1</v>
      </c>
      <c r="S330">
        <v>152.6</v>
      </c>
      <c r="T330">
        <v>164.9</v>
      </c>
      <c r="U330">
        <v>165.3</v>
      </c>
      <c r="V330">
        <v>164.5</v>
      </c>
      <c r="W330">
        <v>158.6</v>
      </c>
      <c r="X330">
        <v>168.2</v>
      </c>
      <c r="Y330">
        <v>154.19999999999999</v>
      </c>
      <c r="Z330">
        <v>160.80000000000001</v>
      </c>
      <c r="AA330">
        <v>162.69999999999999</v>
      </c>
      <c r="AB330">
        <v>166.8</v>
      </c>
      <c r="AC330">
        <v>160.6</v>
      </c>
      <c r="AD330">
        <v>166.5</v>
      </c>
    </row>
    <row r="331" spans="1:30" x14ac:dyDescent="0.25">
      <c r="A331" t="s">
        <v>34</v>
      </c>
      <c r="B331">
        <v>2022</v>
      </c>
      <c r="C331" t="s">
        <v>36</v>
      </c>
      <c r="D331">
        <v>151.30000000000001</v>
      </c>
      <c r="E331">
        <v>210.7</v>
      </c>
      <c r="F331">
        <v>167.8</v>
      </c>
      <c r="G331">
        <v>162.19999999999999</v>
      </c>
      <c r="H331">
        <v>194.6</v>
      </c>
      <c r="I331">
        <v>157.6</v>
      </c>
      <c r="J331">
        <v>166.9</v>
      </c>
      <c r="K331">
        <v>163.9</v>
      </c>
      <c r="L331">
        <v>118.8</v>
      </c>
      <c r="M331">
        <v>177.4</v>
      </c>
      <c r="N331">
        <v>165.3</v>
      </c>
      <c r="O331">
        <v>179.3</v>
      </c>
      <c r="P331">
        <v>168.4</v>
      </c>
      <c r="Q331">
        <v>193.7</v>
      </c>
      <c r="R331">
        <v>172.1</v>
      </c>
      <c r="S331">
        <v>164.6</v>
      </c>
      <c r="T331">
        <v>171.1</v>
      </c>
      <c r="U331">
        <v>165.3</v>
      </c>
      <c r="V331">
        <v>167.2</v>
      </c>
      <c r="W331">
        <v>162.80000000000001</v>
      </c>
      <c r="X331">
        <v>173</v>
      </c>
      <c r="Y331">
        <v>157.9</v>
      </c>
      <c r="Z331">
        <v>163.30000000000001</v>
      </c>
      <c r="AA331">
        <v>166</v>
      </c>
      <c r="AB331">
        <v>167.2</v>
      </c>
      <c r="AC331">
        <v>164.6</v>
      </c>
      <c r="AD331">
        <v>167.7</v>
      </c>
    </row>
    <row r="332" spans="1:30" x14ac:dyDescent="0.25">
      <c r="A332" t="s">
        <v>30</v>
      </c>
      <c r="B332">
        <v>2022</v>
      </c>
      <c r="C332" t="s">
        <v>37</v>
      </c>
      <c r="D332">
        <v>151.80000000000001</v>
      </c>
      <c r="E332">
        <v>209.7</v>
      </c>
      <c r="F332">
        <v>164.5</v>
      </c>
      <c r="G332">
        <v>163.80000000000001</v>
      </c>
      <c r="H332">
        <v>207.4</v>
      </c>
      <c r="I332">
        <v>169.7</v>
      </c>
      <c r="J332">
        <v>153.6</v>
      </c>
      <c r="K332">
        <v>165.1</v>
      </c>
      <c r="L332">
        <v>118.2</v>
      </c>
      <c r="M332">
        <v>182.9</v>
      </c>
      <c r="N332">
        <v>172.4</v>
      </c>
      <c r="O332">
        <v>178.9</v>
      </c>
      <c r="P332">
        <v>168.6</v>
      </c>
      <c r="Q332">
        <v>192.8</v>
      </c>
      <c r="R332">
        <v>177.5</v>
      </c>
      <c r="S332">
        <v>175.1</v>
      </c>
      <c r="T332">
        <v>177.1</v>
      </c>
      <c r="U332" t="s">
        <v>32</v>
      </c>
      <c r="V332">
        <v>173.3</v>
      </c>
      <c r="W332">
        <v>167.7</v>
      </c>
      <c r="X332">
        <v>177</v>
      </c>
      <c r="Y332">
        <v>166.2</v>
      </c>
      <c r="Z332">
        <v>167.2</v>
      </c>
      <c r="AA332">
        <v>170.9</v>
      </c>
      <c r="AB332">
        <v>169</v>
      </c>
      <c r="AC332">
        <v>170.2</v>
      </c>
      <c r="AD332">
        <v>170.8</v>
      </c>
    </row>
    <row r="333" spans="1:30" x14ac:dyDescent="0.25">
      <c r="A333" t="s">
        <v>33</v>
      </c>
      <c r="B333">
        <v>2022</v>
      </c>
      <c r="C333" t="s">
        <v>37</v>
      </c>
      <c r="D333">
        <v>155.4</v>
      </c>
      <c r="E333">
        <v>215.8</v>
      </c>
      <c r="F333">
        <v>164.6</v>
      </c>
      <c r="G333">
        <v>164.2</v>
      </c>
      <c r="H333">
        <v>186</v>
      </c>
      <c r="I333">
        <v>175.9</v>
      </c>
      <c r="J333">
        <v>190.7</v>
      </c>
      <c r="K333">
        <v>164</v>
      </c>
      <c r="L333">
        <v>120.5</v>
      </c>
      <c r="M333">
        <v>178</v>
      </c>
      <c r="N333">
        <v>157.5</v>
      </c>
      <c r="O333">
        <v>183.3</v>
      </c>
      <c r="P333">
        <v>174.5</v>
      </c>
      <c r="Q333">
        <v>197.1</v>
      </c>
      <c r="R333">
        <v>168.4</v>
      </c>
      <c r="S333">
        <v>154.5</v>
      </c>
      <c r="T333">
        <v>166.3</v>
      </c>
      <c r="U333">
        <v>167</v>
      </c>
      <c r="V333">
        <v>170.5</v>
      </c>
      <c r="W333">
        <v>159.80000000000001</v>
      </c>
      <c r="X333">
        <v>169</v>
      </c>
      <c r="Y333">
        <v>159.30000000000001</v>
      </c>
      <c r="Z333">
        <v>162.19999999999999</v>
      </c>
      <c r="AA333">
        <v>164</v>
      </c>
      <c r="AB333">
        <v>168.4</v>
      </c>
      <c r="AC333">
        <v>163.1</v>
      </c>
      <c r="AD333">
        <v>169.2</v>
      </c>
    </row>
    <row r="334" spans="1:30" x14ac:dyDescent="0.25">
      <c r="A334" t="s">
        <v>34</v>
      </c>
      <c r="B334">
        <v>2022</v>
      </c>
      <c r="C334" t="s">
        <v>37</v>
      </c>
      <c r="D334">
        <v>152.9</v>
      </c>
      <c r="E334">
        <v>211.8</v>
      </c>
      <c r="F334">
        <v>164.5</v>
      </c>
      <c r="G334">
        <v>163.9</v>
      </c>
      <c r="H334">
        <v>199.5</v>
      </c>
      <c r="I334">
        <v>172.6</v>
      </c>
      <c r="J334">
        <v>166.2</v>
      </c>
      <c r="K334">
        <v>164.7</v>
      </c>
      <c r="L334">
        <v>119</v>
      </c>
      <c r="M334">
        <v>181.3</v>
      </c>
      <c r="N334">
        <v>166.2</v>
      </c>
      <c r="O334">
        <v>180.9</v>
      </c>
      <c r="P334">
        <v>170.8</v>
      </c>
      <c r="Q334">
        <v>193.9</v>
      </c>
      <c r="R334">
        <v>173.9</v>
      </c>
      <c r="S334">
        <v>166.5</v>
      </c>
      <c r="T334">
        <v>172.8</v>
      </c>
      <c r="U334">
        <v>167</v>
      </c>
      <c r="V334">
        <v>172.2</v>
      </c>
      <c r="W334">
        <v>164</v>
      </c>
      <c r="X334">
        <v>174</v>
      </c>
      <c r="Y334">
        <v>162.6</v>
      </c>
      <c r="Z334">
        <v>164.4</v>
      </c>
      <c r="AA334">
        <v>166.9</v>
      </c>
      <c r="AB334">
        <v>168.8</v>
      </c>
      <c r="AC334">
        <v>166.8</v>
      </c>
      <c r="AD334">
        <v>170.1</v>
      </c>
    </row>
    <row r="335" spans="1:30" x14ac:dyDescent="0.25">
      <c r="A335" t="s">
        <v>30</v>
      </c>
      <c r="B335">
        <v>2022</v>
      </c>
      <c r="C335" t="s">
        <v>38</v>
      </c>
      <c r="D335">
        <v>152.9</v>
      </c>
      <c r="E335">
        <v>214.7</v>
      </c>
      <c r="F335">
        <v>161.4</v>
      </c>
      <c r="G335">
        <v>164.6</v>
      </c>
      <c r="H335">
        <v>209.9</v>
      </c>
      <c r="I335">
        <v>168</v>
      </c>
      <c r="J335">
        <v>160.4</v>
      </c>
      <c r="K335">
        <v>165</v>
      </c>
      <c r="L335">
        <v>118.9</v>
      </c>
      <c r="M335">
        <v>186.6</v>
      </c>
      <c r="N335">
        <v>173.2</v>
      </c>
      <c r="O335">
        <v>180.4</v>
      </c>
      <c r="P335">
        <v>170.8</v>
      </c>
      <c r="Q335">
        <v>192.9</v>
      </c>
      <c r="R335">
        <v>179.3</v>
      </c>
      <c r="S335">
        <v>177.2</v>
      </c>
      <c r="T335">
        <v>179</v>
      </c>
      <c r="U335" t="s">
        <v>32</v>
      </c>
      <c r="V335">
        <v>175.3</v>
      </c>
      <c r="W335">
        <v>168.9</v>
      </c>
      <c r="X335">
        <v>177.7</v>
      </c>
      <c r="Y335">
        <v>167.1</v>
      </c>
      <c r="Z335">
        <v>167.6</v>
      </c>
      <c r="AA335">
        <v>171.8</v>
      </c>
      <c r="AB335">
        <v>168.5</v>
      </c>
      <c r="AC335">
        <v>170.9</v>
      </c>
      <c r="AD335">
        <v>172.5</v>
      </c>
    </row>
    <row r="336" spans="1:30" x14ac:dyDescent="0.25">
      <c r="A336" t="s">
        <v>33</v>
      </c>
      <c r="B336">
        <v>2022</v>
      </c>
      <c r="C336" t="s">
        <v>38</v>
      </c>
      <c r="D336">
        <v>156.69999999999999</v>
      </c>
      <c r="E336">
        <v>221.2</v>
      </c>
      <c r="F336">
        <v>164.1</v>
      </c>
      <c r="G336">
        <v>165.4</v>
      </c>
      <c r="H336">
        <v>189.5</v>
      </c>
      <c r="I336">
        <v>174.5</v>
      </c>
      <c r="J336">
        <v>203.2</v>
      </c>
      <c r="K336">
        <v>164.1</v>
      </c>
      <c r="L336">
        <v>121.2</v>
      </c>
      <c r="M336">
        <v>181.4</v>
      </c>
      <c r="N336">
        <v>158.5</v>
      </c>
      <c r="O336">
        <v>184.9</v>
      </c>
      <c r="P336">
        <v>177.5</v>
      </c>
      <c r="Q336">
        <v>197.5</v>
      </c>
      <c r="R336">
        <v>170</v>
      </c>
      <c r="S336">
        <v>155.9</v>
      </c>
      <c r="T336">
        <v>167.8</v>
      </c>
      <c r="U336">
        <v>167.5</v>
      </c>
      <c r="V336">
        <v>173.5</v>
      </c>
      <c r="W336">
        <v>161.1</v>
      </c>
      <c r="X336">
        <v>170.1</v>
      </c>
      <c r="Y336">
        <v>159.4</v>
      </c>
      <c r="Z336">
        <v>163.19999999999999</v>
      </c>
      <c r="AA336">
        <v>165.2</v>
      </c>
      <c r="AB336">
        <v>168.2</v>
      </c>
      <c r="AC336">
        <v>163.80000000000001</v>
      </c>
      <c r="AD336">
        <v>170.8</v>
      </c>
    </row>
    <row r="337" spans="1:30" x14ac:dyDescent="0.25">
      <c r="A337" t="s">
        <v>34</v>
      </c>
      <c r="B337">
        <v>2022</v>
      </c>
      <c r="C337" t="s">
        <v>38</v>
      </c>
      <c r="D337">
        <v>154.1</v>
      </c>
      <c r="E337">
        <v>217</v>
      </c>
      <c r="F337">
        <v>162.4</v>
      </c>
      <c r="G337">
        <v>164.9</v>
      </c>
      <c r="H337">
        <v>202.4</v>
      </c>
      <c r="I337">
        <v>171</v>
      </c>
      <c r="J337">
        <v>174.9</v>
      </c>
      <c r="K337">
        <v>164.7</v>
      </c>
      <c r="L337">
        <v>119.7</v>
      </c>
      <c r="M337">
        <v>184.9</v>
      </c>
      <c r="N337">
        <v>167.1</v>
      </c>
      <c r="O337">
        <v>182.5</v>
      </c>
      <c r="P337">
        <v>173.3</v>
      </c>
      <c r="Q337">
        <v>194.1</v>
      </c>
      <c r="R337">
        <v>175.6</v>
      </c>
      <c r="S337">
        <v>168.4</v>
      </c>
      <c r="T337">
        <v>174.6</v>
      </c>
      <c r="U337">
        <v>167.5</v>
      </c>
      <c r="V337">
        <v>174.6</v>
      </c>
      <c r="W337">
        <v>165.2</v>
      </c>
      <c r="X337">
        <v>174.8</v>
      </c>
      <c r="Y337">
        <v>163</v>
      </c>
      <c r="Z337">
        <v>165.1</v>
      </c>
      <c r="AA337">
        <v>167.9</v>
      </c>
      <c r="AB337">
        <v>168.4</v>
      </c>
      <c r="AC337">
        <v>167.5</v>
      </c>
      <c r="AD337">
        <v>171.7</v>
      </c>
    </row>
    <row r="338" spans="1:30" x14ac:dyDescent="0.25">
      <c r="A338" t="s">
        <v>30</v>
      </c>
      <c r="B338">
        <v>2022</v>
      </c>
      <c r="C338" t="s">
        <v>39</v>
      </c>
      <c r="D338">
        <v>153.80000000000001</v>
      </c>
      <c r="E338">
        <v>217.2</v>
      </c>
      <c r="F338">
        <v>169.6</v>
      </c>
      <c r="G338">
        <v>165.4</v>
      </c>
      <c r="H338">
        <v>208.1</v>
      </c>
      <c r="I338">
        <v>165.8</v>
      </c>
      <c r="J338">
        <v>167.3</v>
      </c>
      <c r="K338">
        <v>164.6</v>
      </c>
      <c r="L338">
        <v>119.1</v>
      </c>
      <c r="M338">
        <v>188.9</v>
      </c>
      <c r="N338">
        <v>174.2</v>
      </c>
      <c r="O338">
        <v>181.9</v>
      </c>
      <c r="P338">
        <v>172.4</v>
      </c>
      <c r="Q338">
        <v>192.9</v>
      </c>
      <c r="R338">
        <v>180.7</v>
      </c>
      <c r="S338">
        <v>178.7</v>
      </c>
      <c r="T338">
        <v>180.4</v>
      </c>
      <c r="U338" t="s">
        <v>32</v>
      </c>
      <c r="V338">
        <v>176.7</v>
      </c>
      <c r="W338">
        <v>170.3</v>
      </c>
      <c r="X338">
        <v>178.2</v>
      </c>
      <c r="Y338">
        <v>165.5</v>
      </c>
      <c r="Z338">
        <v>168</v>
      </c>
      <c r="AA338">
        <v>172.6</v>
      </c>
      <c r="AB338">
        <v>169.5</v>
      </c>
      <c r="AC338">
        <v>171</v>
      </c>
      <c r="AD338">
        <v>173.6</v>
      </c>
    </row>
    <row r="339" spans="1:30" x14ac:dyDescent="0.25">
      <c r="A339" t="s">
        <v>33</v>
      </c>
      <c r="B339">
        <v>2022</v>
      </c>
      <c r="C339" t="s">
        <v>39</v>
      </c>
      <c r="D339">
        <v>157.5</v>
      </c>
      <c r="E339">
        <v>223.4</v>
      </c>
      <c r="F339">
        <v>172.8</v>
      </c>
      <c r="G339">
        <v>166.4</v>
      </c>
      <c r="H339">
        <v>188.6</v>
      </c>
      <c r="I339">
        <v>174.1</v>
      </c>
      <c r="J339">
        <v>211.5</v>
      </c>
      <c r="K339">
        <v>163.6</v>
      </c>
      <c r="L339">
        <v>121.4</v>
      </c>
      <c r="M339">
        <v>183.5</v>
      </c>
      <c r="N339">
        <v>159.1</v>
      </c>
      <c r="O339">
        <v>186.3</v>
      </c>
      <c r="P339">
        <v>179.3</v>
      </c>
      <c r="Q339">
        <v>198.3</v>
      </c>
      <c r="R339">
        <v>171.6</v>
      </c>
      <c r="S339">
        <v>157.4</v>
      </c>
      <c r="T339">
        <v>169.4</v>
      </c>
      <c r="U339">
        <v>166.8</v>
      </c>
      <c r="V339">
        <v>174.9</v>
      </c>
      <c r="W339">
        <v>162.1</v>
      </c>
      <c r="X339">
        <v>170.9</v>
      </c>
      <c r="Y339">
        <v>157.19999999999999</v>
      </c>
      <c r="Z339">
        <v>164.1</v>
      </c>
      <c r="AA339">
        <v>166.5</v>
      </c>
      <c r="AB339">
        <v>169.2</v>
      </c>
      <c r="AC339">
        <v>163.80000000000001</v>
      </c>
      <c r="AD339">
        <v>171.4</v>
      </c>
    </row>
    <row r="340" spans="1:30" x14ac:dyDescent="0.25">
      <c r="A340" t="s">
        <v>34</v>
      </c>
      <c r="B340">
        <v>2022</v>
      </c>
      <c r="C340" t="s">
        <v>39</v>
      </c>
      <c r="D340">
        <v>155</v>
      </c>
      <c r="E340">
        <v>219.4</v>
      </c>
      <c r="F340">
        <v>170.8</v>
      </c>
      <c r="G340">
        <v>165.8</v>
      </c>
      <c r="H340">
        <v>200.9</v>
      </c>
      <c r="I340">
        <v>169.7</v>
      </c>
      <c r="J340">
        <v>182.3</v>
      </c>
      <c r="K340">
        <v>164.3</v>
      </c>
      <c r="L340">
        <v>119.9</v>
      </c>
      <c r="M340">
        <v>187.1</v>
      </c>
      <c r="N340">
        <v>167.9</v>
      </c>
      <c r="O340">
        <v>183.9</v>
      </c>
      <c r="P340">
        <v>174.9</v>
      </c>
      <c r="Q340">
        <v>194.3</v>
      </c>
      <c r="R340">
        <v>177.1</v>
      </c>
      <c r="S340">
        <v>169.9</v>
      </c>
      <c r="T340">
        <v>176</v>
      </c>
      <c r="U340">
        <v>166.8</v>
      </c>
      <c r="V340">
        <v>176</v>
      </c>
      <c r="W340">
        <v>166.4</v>
      </c>
      <c r="X340">
        <v>175.4</v>
      </c>
      <c r="Y340">
        <v>161.1</v>
      </c>
      <c r="Z340">
        <v>165.8</v>
      </c>
      <c r="AA340">
        <v>169</v>
      </c>
      <c r="AB340">
        <v>169.4</v>
      </c>
      <c r="AC340">
        <v>167.5</v>
      </c>
      <c r="AD340">
        <v>172.6</v>
      </c>
    </row>
    <row r="341" spans="1:30" x14ac:dyDescent="0.25">
      <c r="A341" t="s">
        <v>30</v>
      </c>
      <c r="B341">
        <v>2022</v>
      </c>
      <c r="C341" t="s">
        <v>40</v>
      </c>
      <c r="D341">
        <v>155.19999999999999</v>
      </c>
      <c r="E341">
        <v>210.8</v>
      </c>
      <c r="F341">
        <v>174.3</v>
      </c>
      <c r="G341">
        <v>166.3</v>
      </c>
      <c r="H341">
        <v>202.2</v>
      </c>
      <c r="I341">
        <v>169.6</v>
      </c>
      <c r="J341">
        <v>168.6</v>
      </c>
      <c r="K341">
        <v>164.4</v>
      </c>
      <c r="L341">
        <v>119.2</v>
      </c>
      <c r="M341">
        <v>191.8</v>
      </c>
      <c r="N341">
        <v>174.5</v>
      </c>
      <c r="O341">
        <v>183.1</v>
      </c>
      <c r="P341">
        <v>172.5</v>
      </c>
      <c r="Q341">
        <v>193.2</v>
      </c>
      <c r="R341">
        <v>182</v>
      </c>
      <c r="S341">
        <v>180.3</v>
      </c>
      <c r="T341">
        <v>181.7</v>
      </c>
      <c r="U341" t="s">
        <v>32</v>
      </c>
      <c r="V341">
        <v>179.6</v>
      </c>
      <c r="W341">
        <v>171.3</v>
      </c>
      <c r="X341">
        <v>178.8</v>
      </c>
      <c r="Y341">
        <v>166.3</v>
      </c>
      <c r="Z341">
        <v>168.6</v>
      </c>
      <c r="AA341">
        <v>174.7</v>
      </c>
      <c r="AB341">
        <v>169.7</v>
      </c>
      <c r="AC341">
        <v>171.8</v>
      </c>
      <c r="AD341">
        <v>174.3</v>
      </c>
    </row>
    <row r="342" spans="1:30" x14ac:dyDescent="0.25">
      <c r="A342" t="s">
        <v>33</v>
      </c>
      <c r="B342">
        <v>2022</v>
      </c>
      <c r="C342" t="s">
        <v>40</v>
      </c>
      <c r="D342">
        <v>159.30000000000001</v>
      </c>
      <c r="E342">
        <v>217.1</v>
      </c>
      <c r="F342">
        <v>176.6</v>
      </c>
      <c r="G342">
        <v>167.1</v>
      </c>
      <c r="H342">
        <v>184.8</v>
      </c>
      <c r="I342">
        <v>179.5</v>
      </c>
      <c r="J342">
        <v>208.5</v>
      </c>
      <c r="K342">
        <v>164</v>
      </c>
      <c r="L342">
        <v>121.5</v>
      </c>
      <c r="M342">
        <v>186.3</v>
      </c>
      <c r="N342">
        <v>159.80000000000001</v>
      </c>
      <c r="O342">
        <v>187.7</v>
      </c>
      <c r="P342">
        <v>179.4</v>
      </c>
      <c r="Q342">
        <v>198.6</v>
      </c>
      <c r="R342">
        <v>172.7</v>
      </c>
      <c r="S342">
        <v>158.69999999999999</v>
      </c>
      <c r="T342">
        <v>170.6</v>
      </c>
      <c r="U342">
        <v>167.8</v>
      </c>
      <c r="V342">
        <v>179.5</v>
      </c>
      <c r="W342">
        <v>163.1</v>
      </c>
      <c r="X342">
        <v>171.7</v>
      </c>
      <c r="Y342">
        <v>157.4</v>
      </c>
      <c r="Z342">
        <v>164.6</v>
      </c>
      <c r="AA342">
        <v>169.1</v>
      </c>
      <c r="AB342">
        <v>169.8</v>
      </c>
      <c r="AC342">
        <v>164.7</v>
      </c>
      <c r="AD342">
        <v>172.3</v>
      </c>
    </row>
    <row r="343" spans="1:30" x14ac:dyDescent="0.25">
      <c r="A343" t="s">
        <v>34</v>
      </c>
      <c r="B343">
        <v>2022</v>
      </c>
      <c r="C343" t="s">
        <v>40</v>
      </c>
      <c r="D343">
        <v>156.5</v>
      </c>
      <c r="E343">
        <v>213</v>
      </c>
      <c r="F343">
        <v>175.2</v>
      </c>
      <c r="G343">
        <v>166.6</v>
      </c>
      <c r="H343">
        <v>195.8</v>
      </c>
      <c r="I343">
        <v>174.2</v>
      </c>
      <c r="J343">
        <v>182.1</v>
      </c>
      <c r="K343">
        <v>164.3</v>
      </c>
      <c r="L343">
        <v>120</v>
      </c>
      <c r="M343">
        <v>190</v>
      </c>
      <c r="N343">
        <v>168.4</v>
      </c>
      <c r="O343">
        <v>185.2</v>
      </c>
      <c r="P343">
        <v>175</v>
      </c>
      <c r="Q343">
        <v>194.6</v>
      </c>
      <c r="R343">
        <v>178.3</v>
      </c>
      <c r="S343">
        <v>171.3</v>
      </c>
      <c r="T343">
        <v>177.3</v>
      </c>
      <c r="U343">
        <v>167.8</v>
      </c>
      <c r="V343">
        <v>179.6</v>
      </c>
      <c r="W343">
        <v>167.4</v>
      </c>
      <c r="X343">
        <v>176.1</v>
      </c>
      <c r="Y343">
        <v>161.6</v>
      </c>
      <c r="Z343">
        <v>166.3</v>
      </c>
      <c r="AA343">
        <v>171.4</v>
      </c>
      <c r="AB343">
        <v>169.7</v>
      </c>
      <c r="AC343">
        <v>168.4</v>
      </c>
      <c r="AD343">
        <v>173.4</v>
      </c>
    </row>
    <row r="344" spans="1:30" x14ac:dyDescent="0.25">
      <c r="A344" t="s">
        <v>30</v>
      </c>
      <c r="B344">
        <v>2022</v>
      </c>
      <c r="C344" t="s">
        <v>41</v>
      </c>
      <c r="D344">
        <v>159.5</v>
      </c>
      <c r="E344">
        <v>204.1</v>
      </c>
      <c r="F344">
        <v>168.3</v>
      </c>
      <c r="G344">
        <v>167.9</v>
      </c>
      <c r="H344">
        <v>198.1</v>
      </c>
      <c r="I344">
        <v>169.2</v>
      </c>
      <c r="J344">
        <v>173.1</v>
      </c>
      <c r="K344">
        <v>167.1</v>
      </c>
      <c r="L344">
        <v>120.2</v>
      </c>
      <c r="M344">
        <v>195.6</v>
      </c>
      <c r="N344">
        <v>174.8</v>
      </c>
      <c r="O344">
        <v>184</v>
      </c>
      <c r="P344">
        <v>173.9</v>
      </c>
      <c r="Q344">
        <v>193.7</v>
      </c>
      <c r="R344">
        <v>183.2</v>
      </c>
      <c r="S344">
        <v>181.7</v>
      </c>
      <c r="T344">
        <v>183</v>
      </c>
      <c r="U344" t="s">
        <v>32</v>
      </c>
      <c r="V344">
        <v>179.1</v>
      </c>
      <c r="W344">
        <v>172.3</v>
      </c>
      <c r="X344">
        <v>179.4</v>
      </c>
      <c r="Y344">
        <v>166.6</v>
      </c>
      <c r="Z344">
        <v>169.3</v>
      </c>
      <c r="AA344">
        <v>175.7</v>
      </c>
      <c r="AB344">
        <v>171.1</v>
      </c>
      <c r="AC344">
        <v>172.6</v>
      </c>
      <c r="AD344">
        <v>175.3</v>
      </c>
    </row>
    <row r="345" spans="1:30" x14ac:dyDescent="0.25">
      <c r="A345" t="s">
        <v>33</v>
      </c>
      <c r="B345">
        <v>2022</v>
      </c>
      <c r="C345" t="s">
        <v>41</v>
      </c>
      <c r="D345">
        <v>162.1</v>
      </c>
      <c r="E345">
        <v>210.9</v>
      </c>
      <c r="F345">
        <v>170.6</v>
      </c>
      <c r="G345">
        <v>168.4</v>
      </c>
      <c r="H345">
        <v>182.5</v>
      </c>
      <c r="I345">
        <v>177.1</v>
      </c>
      <c r="J345">
        <v>213.1</v>
      </c>
      <c r="K345">
        <v>167.3</v>
      </c>
      <c r="L345">
        <v>122.2</v>
      </c>
      <c r="M345">
        <v>189.7</v>
      </c>
      <c r="N345">
        <v>160.5</v>
      </c>
      <c r="O345">
        <v>188.9</v>
      </c>
      <c r="P345">
        <v>180.4</v>
      </c>
      <c r="Q345">
        <v>198.7</v>
      </c>
      <c r="R345">
        <v>173.7</v>
      </c>
      <c r="S345">
        <v>160</v>
      </c>
      <c r="T345">
        <v>171.6</v>
      </c>
      <c r="U345">
        <v>169</v>
      </c>
      <c r="V345">
        <v>178.4</v>
      </c>
      <c r="W345">
        <v>164.2</v>
      </c>
      <c r="X345">
        <v>172.6</v>
      </c>
      <c r="Y345">
        <v>157.69999999999999</v>
      </c>
      <c r="Z345">
        <v>165.1</v>
      </c>
      <c r="AA345">
        <v>169.9</v>
      </c>
      <c r="AB345">
        <v>171.4</v>
      </c>
      <c r="AC345">
        <v>165.4</v>
      </c>
      <c r="AD345">
        <v>173.1</v>
      </c>
    </row>
    <row r="346" spans="1:30" x14ac:dyDescent="0.25">
      <c r="A346" t="s">
        <v>34</v>
      </c>
      <c r="B346">
        <v>2022</v>
      </c>
      <c r="C346" t="s">
        <v>41</v>
      </c>
      <c r="D346">
        <v>160.30000000000001</v>
      </c>
      <c r="E346">
        <v>206.5</v>
      </c>
      <c r="F346">
        <v>169.2</v>
      </c>
      <c r="G346">
        <v>168.1</v>
      </c>
      <c r="H346">
        <v>192.4</v>
      </c>
      <c r="I346">
        <v>172.9</v>
      </c>
      <c r="J346">
        <v>186.7</v>
      </c>
      <c r="K346">
        <v>167.2</v>
      </c>
      <c r="L346">
        <v>120.9</v>
      </c>
      <c r="M346">
        <v>193.6</v>
      </c>
      <c r="N346">
        <v>168.8</v>
      </c>
      <c r="O346">
        <v>186.3</v>
      </c>
      <c r="P346">
        <v>176.3</v>
      </c>
      <c r="Q346">
        <v>195</v>
      </c>
      <c r="R346">
        <v>179.5</v>
      </c>
      <c r="S346">
        <v>172.7</v>
      </c>
      <c r="T346">
        <v>178.5</v>
      </c>
      <c r="U346">
        <v>169</v>
      </c>
      <c r="V346">
        <v>178.8</v>
      </c>
      <c r="W346">
        <v>168.5</v>
      </c>
      <c r="X346">
        <v>176.8</v>
      </c>
      <c r="Y346">
        <v>161.9</v>
      </c>
      <c r="Z346">
        <v>166.9</v>
      </c>
      <c r="AA346">
        <v>172.3</v>
      </c>
      <c r="AB346">
        <v>171.2</v>
      </c>
      <c r="AC346">
        <v>169.1</v>
      </c>
      <c r="AD346">
        <v>174.3</v>
      </c>
    </row>
    <row r="347" spans="1:30" x14ac:dyDescent="0.25">
      <c r="A347" t="s">
        <v>30</v>
      </c>
      <c r="B347">
        <v>2022</v>
      </c>
      <c r="C347" t="s">
        <v>42</v>
      </c>
      <c r="D347">
        <v>162.9</v>
      </c>
      <c r="E347">
        <v>206.7</v>
      </c>
      <c r="F347">
        <v>169</v>
      </c>
      <c r="G347">
        <v>169.5</v>
      </c>
      <c r="H347">
        <v>194.1</v>
      </c>
      <c r="I347">
        <v>164.1</v>
      </c>
      <c r="J347">
        <v>176.9</v>
      </c>
      <c r="K347">
        <v>169</v>
      </c>
      <c r="L347">
        <v>120.8</v>
      </c>
      <c r="M347">
        <v>199.1</v>
      </c>
      <c r="N347">
        <v>175.4</v>
      </c>
      <c r="O347">
        <v>184.8</v>
      </c>
      <c r="P347">
        <v>175.5</v>
      </c>
      <c r="Q347">
        <v>194.5</v>
      </c>
      <c r="R347">
        <v>184.7</v>
      </c>
      <c r="S347">
        <v>183.3</v>
      </c>
      <c r="T347">
        <v>184.5</v>
      </c>
      <c r="U347" t="s">
        <v>32</v>
      </c>
      <c r="V347">
        <v>179.7</v>
      </c>
      <c r="W347">
        <v>173.6</v>
      </c>
      <c r="X347">
        <v>180.2</v>
      </c>
      <c r="Y347">
        <v>166.9</v>
      </c>
      <c r="Z347">
        <v>170</v>
      </c>
      <c r="AA347">
        <v>176.2</v>
      </c>
      <c r="AB347">
        <v>170.8</v>
      </c>
      <c r="AC347">
        <v>173.1</v>
      </c>
      <c r="AD347">
        <v>176.4</v>
      </c>
    </row>
    <row r="348" spans="1:30" x14ac:dyDescent="0.25">
      <c r="A348" t="s">
        <v>33</v>
      </c>
      <c r="B348">
        <v>2022</v>
      </c>
      <c r="C348" t="s">
        <v>42</v>
      </c>
      <c r="D348">
        <v>164.9</v>
      </c>
      <c r="E348">
        <v>213.7</v>
      </c>
      <c r="F348">
        <v>170.9</v>
      </c>
      <c r="G348">
        <v>170.1</v>
      </c>
      <c r="H348">
        <v>179.3</v>
      </c>
      <c r="I348">
        <v>167.5</v>
      </c>
      <c r="J348">
        <v>220.8</v>
      </c>
      <c r="K348">
        <v>169.2</v>
      </c>
      <c r="L348">
        <v>123.1</v>
      </c>
      <c r="M348">
        <v>193.6</v>
      </c>
      <c r="N348">
        <v>161.1</v>
      </c>
      <c r="O348">
        <v>190.4</v>
      </c>
      <c r="P348">
        <v>181.8</v>
      </c>
      <c r="Q348">
        <v>199.7</v>
      </c>
      <c r="R348">
        <v>175</v>
      </c>
      <c r="S348">
        <v>161.69999999999999</v>
      </c>
      <c r="T348">
        <v>173</v>
      </c>
      <c r="U348">
        <v>169.5</v>
      </c>
      <c r="V348">
        <v>179.2</v>
      </c>
      <c r="W348">
        <v>165</v>
      </c>
      <c r="X348">
        <v>173.8</v>
      </c>
      <c r="Y348">
        <v>158.19999999999999</v>
      </c>
      <c r="Z348">
        <v>165.8</v>
      </c>
      <c r="AA348">
        <v>170.9</v>
      </c>
      <c r="AB348">
        <v>171.1</v>
      </c>
      <c r="AC348">
        <v>166.1</v>
      </c>
      <c r="AD348">
        <v>174.1</v>
      </c>
    </row>
    <row r="349" spans="1:30" x14ac:dyDescent="0.25">
      <c r="A349" t="s">
        <v>34</v>
      </c>
      <c r="B349">
        <v>2022</v>
      </c>
      <c r="C349" t="s">
        <v>42</v>
      </c>
      <c r="D349">
        <v>163.5</v>
      </c>
      <c r="E349">
        <v>209.2</v>
      </c>
      <c r="F349">
        <v>169.7</v>
      </c>
      <c r="G349">
        <v>169.7</v>
      </c>
      <c r="H349">
        <v>188.7</v>
      </c>
      <c r="I349">
        <v>165.7</v>
      </c>
      <c r="J349">
        <v>191.8</v>
      </c>
      <c r="K349">
        <v>169.1</v>
      </c>
      <c r="L349">
        <v>121.6</v>
      </c>
      <c r="M349">
        <v>197.3</v>
      </c>
      <c r="N349">
        <v>169.4</v>
      </c>
      <c r="O349">
        <v>187.4</v>
      </c>
      <c r="P349">
        <v>177.8</v>
      </c>
      <c r="Q349">
        <v>195.9</v>
      </c>
      <c r="R349">
        <v>180.9</v>
      </c>
      <c r="S349">
        <v>174.3</v>
      </c>
      <c r="T349">
        <v>179.9</v>
      </c>
      <c r="U349">
        <v>169.5</v>
      </c>
      <c r="V349">
        <v>179.5</v>
      </c>
      <c r="W349">
        <v>169.5</v>
      </c>
      <c r="X349">
        <v>177.8</v>
      </c>
      <c r="Y349">
        <v>162.30000000000001</v>
      </c>
      <c r="Z349">
        <v>167.6</v>
      </c>
      <c r="AA349">
        <v>173.1</v>
      </c>
      <c r="AB349">
        <v>170.9</v>
      </c>
      <c r="AC349">
        <v>169.7</v>
      </c>
      <c r="AD349">
        <v>175.3</v>
      </c>
    </row>
    <row r="350" spans="1:30" x14ac:dyDescent="0.25">
      <c r="A350" t="s">
        <v>30</v>
      </c>
      <c r="B350">
        <v>2022</v>
      </c>
      <c r="C350" t="s">
        <v>43</v>
      </c>
      <c r="D350">
        <v>164.7</v>
      </c>
      <c r="E350">
        <v>208.8</v>
      </c>
      <c r="F350">
        <v>170.3</v>
      </c>
      <c r="G350">
        <v>170.9</v>
      </c>
      <c r="H350">
        <v>191.6</v>
      </c>
      <c r="I350">
        <v>162.19999999999999</v>
      </c>
      <c r="J350">
        <v>184.8</v>
      </c>
      <c r="K350">
        <v>169.7</v>
      </c>
      <c r="L350">
        <v>121.1</v>
      </c>
      <c r="M350">
        <v>201.6</v>
      </c>
      <c r="N350">
        <v>175.8</v>
      </c>
      <c r="O350">
        <v>185.6</v>
      </c>
      <c r="P350">
        <v>177.4</v>
      </c>
      <c r="Q350">
        <v>194.9</v>
      </c>
      <c r="R350">
        <v>186.1</v>
      </c>
      <c r="S350">
        <v>184.4</v>
      </c>
      <c r="T350">
        <v>185.9</v>
      </c>
      <c r="U350" t="s">
        <v>32</v>
      </c>
      <c r="V350">
        <v>180.8</v>
      </c>
      <c r="W350">
        <v>174.4</v>
      </c>
      <c r="X350">
        <v>181.2</v>
      </c>
      <c r="Y350">
        <v>167.4</v>
      </c>
      <c r="Z350">
        <v>170.6</v>
      </c>
      <c r="AA350">
        <v>176.5</v>
      </c>
      <c r="AB350">
        <v>172</v>
      </c>
      <c r="AC350">
        <v>173.9</v>
      </c>
      <c r="AD350">
        <v>177.9</v>
      </c>
    </row>
    <row r="351" spans="1:30" x14ac:dyDescent="0.25">
      <c r="A351" t="s">
        <v>33</v>
      </c>
      <c r="B351">
        <v>2022</v>
      </c>
      <c r="C351" t="s">
        <v>43</v>
      </c>
      <c r="D351">
        <v>166.4</v>
      </c>
      <c r="E351">
        <v>214.9</v>
      </c>
      <c r="F351">
        <v>171.9</v>
      </c>
      <c r="G351">
        <v>171</v>
      </c>
      <c r="H351">
        <v>177.7</v>
      </c>
      <c r="I351">
        <v>165.7</v>
      </c>
      <c r="J351">
        <v>228.6</v>
      </c>
      <c r="K351">
        <v>169.9</v>
      </c>
      <c r="L351">
        <v>123.4</v>
      </c>
      <c r="M351">
        <v>196.4</v>
      </c>
      <c r="N351">
        <v>161.6</v>
      </c>
      <c r="O351">
        <v>191.5</v>
      </c>
      <c r="P351">
        <v>183.3</v>
      </c>
      <c r="Q351">
        <v>200.1</v>
      </c>
      <c r="R351">
        <v>175.5</v>
      </c>
      <c r="S351">
        <v>162.6</v>
      </c>
      <c r="T351">
        <v>173.6</v>
      </c>
      <c r="U351">
        <v>171.2</v>
      </c>
      <c r="V351">
        <v>180</v>
      </c>
      <c r="W351">
        <v>166</v>
      </c>
      <c r="X351">
        <v>174.7</v>
      </c>
      <c r="Y351">
        <v>158.80000000000001</v>
      </c>
      <c r="Z351">
        <v>166.3</v>
      </c>
      <c r="AA351">
        <v>171.2</v>
      </c>
      <c r="AB351">
        <v>172.3</v>
      </c>
      <c r="AC351">
        <v>166.8</v>
      </c>
      <c r="AD351">
        <v>175.3</v>
      </c>
    </row>
    <row r="352" spans="1:30" x14ac:dyDescent="0.25">
      <c r="A352" t="s">
        <v>34</v>
      </c>
      <c r="B352">
        <v>2022</v>
      </c>
      <c r="C352" t="s">
        <v>43</v>
      </c>
      <c r="D352">
        <v>165.2</v>
      </c>
      <c r="E352">
        <v>210.9</v>
      </c>
      <c r="F352">
        <v>170.9</v>
      </c>
      <c r="G352">
        <v>170.9</v>
      </c>
      <c r="H352">
        <v>186.5</v>
      </c>
      <c r="I352">
        <v>163.80000000000001</v>
      </c>
      <c r="J352">
        <v>199.7</v>
      </c>
      <c r="K352">
        <v>169.8</v>
      </c>
      <c r="L352">
        <v>121.9</v>
      </c>
      <c r="M352">
        <v>199.9</v>
      </c>
      <c r="N352">
        <v>169.9</v>
      </c>
      <c r="O352">
        <v>188.3</v>
      </c>
      <c r="P352">
        <v>179.6</v>
      </c>
      <c r="Q352">
        <v>196.3</v>
      </c>
      <c r="R352">
        <v>181.9</v>
      </c>
      <c r="S352">
        <v>175.3</v>
      </c>
      <c r="T352">
        <v>181</v>
      </c>
      <c r="U352">
        <v>171.2</v>
      </c>
      <c r="V352">
        <v>180.5</v>
      </c>
      <c r="W352">
        <v>170.4</v>
      </c>
      <c r="X352">
        <v>178.7</v>
      </c>
      <c r="Y352">
        <v>162.9</v>
      </c>
      <c r="Z352">
        <v>168.2</v>
      </c>
      <c r="AA352">
        <v>173.4</v>
      </c>
      <c r="AB352">
        <v>172.1</v>
      </c>
      <c r="AC352">
        <v>170.5</v>
      </c>
      <c r="AD352">
        <v>176.7</v>
      </c>
    </row>
    <row r="353" spans="1:30" x14ac:dyDescent="0.25">
      <c r="A353" t="s">
        <v>30</v>
      </c>
      <c r="B353">
        <v>2022</v>
      </c>
      <c r="C353" t="s">
        <v>45</v>
      </c>
      <c r="D353">
        <v>166.9</v>
      </c>
      <c r="E353">
        <v>207.2</v>
      </c>
      <c r="F353">
        <v>180.2</v>
      </c>
      <c r="G353">
        <v>172.3</v>
      </c>
      <c r="H353">
        <v>194</v>
      </c>
      <c r="I353">
        <v>159.1</v>
      </c>
      <c r="J353">
        <v>171.6</v>
      </c>
      <c r="K353">
        <v>170.2</v>
      </c>
      <c r="L353">
        <v>121.5</v>
      </c>
      <c r="M353">
        <v>204.8</v>
      </c>
      <c r="N353">
        <v>176.4</v>
      </c>
      <c r="O353">
        <v>186.9</v>
      </c>
      <c r="P353">
        <v>176.6</v>
      </c>
      <c r="Q353">
        <v>195.5</v>
      </c>
      <c r="R353">
        <v>187.2</v>
      </c>
      <c r="S353">
        <v>185.2</v>
      </c>
      <c r="T353">
        <v>186.9</v>
      </c>
      <c r="U353" t="s">
        <v>32</v>
      </c>
      <c r="V353">
        <v>181.9</v>
      </c>
      <c r="W353">
        <v>175.5</v>
      </c>
      <c r="X353">
        <v>182.3</v>
      </c>
      <c r="Y353">
        <v>167.5</v>
      </c>
      <c r="Z353">
        <v>170.8</v>
      </c>
      <c r="AA353">
        <v>176.9</v>
      </c>
      <c r="AB353">
        <v>173.4</v>
      </c>
      <c r="AC353">
        <v>174.6</v>
      </c>
      <c r="AD353">
        <v>177.8</v>
      </c>
    </row>
    <row r="354" spans="1:30" x14ac:dyDescent="0.25">
      <c r="A354" t="s">
        <v>33</v>
      </c>
      <c r="B354">
        <v>2022</v>
      </c>
      <c r="C354" t="s">
        <v>45</v>
      </c>
      <c r="D354">
        <v>168.4</v>
      </c>
      <c r="E354">
        <v>213.4</v>
      </c>
      <c r="F354">
        <v>183.2</v>
      </c>
      <c r="G354">
        <v>172.3</v>
      </c>
      <c r="H354">
        <v>180</v>
      </c>
      <c r="I354">
        <v>162.6</v>
      </c>
      <c r="J354">
        <v>205.5</v>
      </c>
      <c r="K354">
        <v>171</v>
      </c>
      <c r="L354">
        <v>123.4</v>
      </c>
      <c r="M354">
        <v>198.8</v>
      </c>
      <c r="N354">
        <v>162.1</v>
      </c>
      <c r="O354">
        <v>192.4</v>
      </c>
      <c r="P354">
        <v>181.3</v>
      </c>
      <c r="Q354">
        <v>200.6</v>
      </c>
      <c r="R354">
        <v>176.7</v>
      </c>
      <c r="S354">
        <v>163.5</v>
      </c>
      <c r="T354">
        <v>174.7</v>
      </c>
      <c r="U354">
        <v>171.8</v>
      </c>
      <c r="V354">
        <v>180.3</v>
      </c>
      <c r="W354">
        <v>166.9</v>
      </c>
      <c r="X354">
        <v>175.8</v>
      </c>
      <c r="Y354">
        <v>158.9</v>
      </c>
      <c r="Z354">
        <v>166.7</v>
      </c>
      <c r="AA354">
        <v>171.5</v>
      </c>
      <c r="AB354">
        <v>173.8</v>
      </c>
      <c r="AC354">
        <v>167.4</v>
      </c>
      <c r="AD354">
        <v>174.1</v>
      </c>
    </row>
    <row r="355" spans="1:30" x14ac:dyDescent="0.25">
      <c r="A355" t="s">
        <v>34</v>
      </c>
      <c r="B355">
        <v>2022</v>
      </c>
      <c r="C355" t="s">
        <v>45</v>
      </c>
      <c r="D355">
        <v>167.4</v>
      </c>
      <c r="E355">
        <v>209.4</v>
      </c>
      <c r="F355">
        <v>181.4</v>
      </c>
      <c r="G355">
        <v>172.3</v>
      </c>
      <c r="H355">
        <v>188.9</v>
      </c>
      <c r="I355">
        <v>160.69999999999999</v>
      </c>
      <c r="J355">
        <v>183.1</v>
      </c>
      <c r="K355">
        <v>170.5</v>
      </c>
      <c r="L355">
        <v>122.1</v>
      </c>
      <c r="M355">
        <v>202.8</v>
      </c>
      <c r="N355">
        <v>170.4</v>
      </c>
      <c r="O355">
        <v>189.5</v>
      </c>
      <c r="P355">
        <v>178.3</v>
      </c>
      <c r="Q355">
        <v>196.9</v>
      </c>
      <c r="R355">
        <v>183.1</v>
      </c>
      <c r="S355">
        <v>176.2</v>
      </c>
      <c r="T355">
        <v>182.1</v>
      </c>
      <c r="U355">
        <v>171.8</v>
      </c>
      <c r="V355">
        <v>181.3</v>
      </c>
      <c r="W355">
        <v>171.4</v>
      </c>
      <c r="X355">
        <v>179.8</v>
      </c>
      <c r="Y355">
        <v>163</v>
      </c>
      <c r="Z355">
        <v>168.5</v>
      </c>
      <c r="AA355">
        <v>173.7</v>
      </c>
      <c r="AB355">
        <v>173.6</v>
      </c>
      <c r="AC355">
        <v>171.1</v>
      </c>
      <c r="AD355">
        <v>176.5</v>
      </c>
    </row>
    <row r="356" spans="1:30" x14ac:dyDescent="0.25">
      <c r="A356" t="s">
        <v>30</v>
      </c>
      <c r="B356">
        <v>2022</v>
      </c>
      <c r="C356" t="s">
        <v>46</v>
      </c>
      <c r="D356">
        <v>168.8</v>
      </c>
      <c r="E356">
        <v>206.9</v>
      </c>
      <c r="F356">
        <v>189.1</v>
      </c>
      <c r="G356">
        <v>173.4</v>
      </c>
      <c r="H356">
        <v>193.9</v>
      </c>
      <c r="I356">
        <v>156.69999999999999</v>
      </c>
      <c r="J356">
        <v>150.19999999999999</v>
      </c>
      <c r="K356">
        <v>170.5</v>
      </c>
      <c r="L356">
        <v>121.2</v>
      </c>
      <c r="M356">
        <v>207.5</v>
      </c>
      <c r="N356">
        <v>176.8</v>
      </c>
      <c r="O356">
        <v>187.7</v>
      </c>
      <c r="P356">
        <v>174.4</v>
      </c>
      <c r="Q356">
        <v>195.9</v>
      </c>
      <c r="R356">
        <v>188.1</v>
      </c>
      <c r="S356">
        <v>185.9</v>
      </c>
      <c r="T356">
        <v>187.8</v>
      </c>
      <c r="U356" t="s">
        <v>32</v>
      </c>
      <c r="V356">
        <v>182.8</v>
      </c>
      <c r="W356">
        <v>176.4</v>
      </c>
      <c r="X356">
        <v>183.5</v>
      </c>
      <c r="Y356">
        <v>167.8</v>
      </c>
      <c r="Z356">
        <v>171.2</v>
      </c>
      <c r="AA356">
        <v>177.3</v>
      </c>
      <c r="AB356">
        <v>175.7</v>
      </c>
      <c r="AC356">
        <v>175.5</v>
      </c>
      <c r="AD356">
        <v>177.1</v>
      </c>
    </row>
    <row r="357" spans="1:30" x14ac:dyDescent="0.25">
      <c r="A357" t="s">
        <v>33</v>
      </c>
      <c r="B357">
        <v>2022</v>
      </c>
      <c r="C357" t="s">
        <v>46</v>
      </c>
      <c r="D357">
        <v>170.2</v>
      </c>
      <c r="E357">
        <v>212.9</v>
      </c>
      <c r="F357">
        <v>191.9</v>
      </c>
      <c r="G357">
        <v>173.9</v>
      </c>
      <c r="H357">
        <v>179.1</v>
      </c>
      <c r="I357">
        <v>159.5</v>
      </c>
      <c r="J357">
        <v>178.7</v>
      </c>
      <c r="K357">
        <v>171.3</v>
      </c>
      <c r="L357">
        <v>123.1</v>
      </c>
      <c r="M357">
        <v>200.5</v>
      </c>
      <c r="N357">
        <v>162.80000000000001</v>
      </c>
      <c r="O357">
        <v>193.3</v>
      </c>
      <c r="P357">
        <v>178.6</v>
      </c>
      <c r="Q357">
        <v>201.1</v>
      </c>
      <c r="R357">
        <v>177.7</v>
      </c>
      <c r="S357">
        <v>164.5</v>
      </c>
      <c r="T357">
        <v>175.7</v>
      </c>
      <c r="U357">
        <v>170.7</v>
      </c>
      <c r="V357">
        <v>180.6</v>
      </c>
      <c r="W357">
        <v>167.3</v>
      </c>
      <c r="X357">
        <v>177.2</v>
      </c>
      <c r="Y357">
        <v>159.4</v>
      </c>
      <c r="Z357">
        <v>167.1</v>
      </c>
      <c r="AA357">
        <v>171.8</v>
      </c>
      <c r="AB357">
        <v>176</v>
      </c>
      <c r="AC357">
        <v>168.2</v>
      </c>
      <c r="AD357">
        <v>174.1</v>
      </c>
    </row>
    <row r="358" spans="1:30" x14ac:dyDescent="0.25">
      <c r="A358" t="s">
        <v>34</v>
      </c>
      <c r="B358">
        <v>2022</v>
      </c>
      <c r="C358" t="s">
        <v>46</v>
      </c>
      <c r="D358">
        <v>169.2</v>
      </c>
      <c r="E358">
        <v>209</v>
      </c>
      <c r="F358">
        <v>190.2</v>
      </c>
      <c r="G358">
        <v>173.6</v>
      </c>
      <c r="H358">
        <v>188.5</v>
      </c>
      <c r="I358">
        <v>158</v>
      </c>
      <c r="J358">
        <v>159.9</v>
      </c>
      <c r="K358">
        <v>170.8</v>
      </c>
      <c r="L358">
        <v>121.8</v>
      </c>
      <c r="M358">
        <v>205.2</v>
      </c>
      <c r="N358">
        <v>171</v>
      </c>
      <c r="O358">
        <v>190.3</v>
      </c>
      <c r="P358">
        <v>175.9</v>
      </c>
      <c r="Q358">
        <v>197.3</v>
      </c>
      <c r="R358">
        <v>184</v>
      </c>
      <c r="S358">
        <v>177</v>
      </c>
      <c r="T358">
        <v>183</v>
      </c>
      <c r="U358">
        <v>170.7</v>
      </c>
      <c r="V358">
        <v>182</v>
      </c>
      <c r="W358">
        <v>172.1</v>
      </c>
      <c r="X358">
        <v>181.1</v>
      </c>
      <c r="Y358">
        <v>163.4</v>
      </c>
      <c r="Z358">
        <v>168.9</v>
      </c>
      <c r="AA358">
        <v>174.1</v>
      </c>
      <c r="AB358">
        <v>175.8</v>
      </c>
      <c r="AC358">
        <v>172</v>
      </c>
      <c r="AD358">
        <v>175.7</v>
      </c>
    </row>
    <row r="359" spans="1:30" x14ac:dyDescent="0.25">
      <c r="A359" t="s">
        <v>30</v>
      </c>
      <c r="B359">
        <v>2023</v>
      </c>
      <c r="C359" t="s">
        <v>31</v>
      </c>
      <c r="D359">
        <v>174</v>
      </c>
      <c r="E359">
        <v>208.3</v>
      </c>
      <c r="F359">
        <v>192.9</v>
      </c>
      <c r="G359">
        <v>174.3</v>
      </c>
      <c r="H359">
        <v>192.6</v>
      </c>
      <c r="I359">
        <v>156.30000000000001</v>
      </c>
      <c r="J359">
        <v>142.9</v>
      </c>
      <c r="K359">
        <v>170.7</v>
      </c>
      <c r="L359">
        <v>120.3</v>
      </c>
      <c r="M359">
        <v>210.5</v>
      </c>
      <c r="N359">
        <v>176.9</v>
      </c>
      <c r="O359">
        <v>188.5</v>
      </c>
      <c r="P359">
        <v>175</v>
      </c>
      <c r="Q359">
        <v>196.9</v>
      </c>
      <c r="R359">
        <v>189</v>
      </c>
      <c r="S359">
        <v>186.3</v>
      </c>
      <c r="T359">
        <v>188.6</v>
      </c>
      <c r="U359" t="s">
        <v>32</v>
      </c>
      <c r="V359">
        <v>183.2</v>
      </c>
      <c r="W359">
        <v>177.2</v>
      </c>
      <c r="X359">
        <v>184.7</v>
      </c>
      <c r="Y359">
        <v>168.2</v>
      </c>
      <c r="Z359">
        <v>171.8</v>
      </c>
      <c r="AA359">
        <v>177.8</v>
      </c>
      <c r="AB359">
        <v>178.4</v>
      </c>
      <c r="AC359">
        <v>176.5</v>
      </c>
      <c r="AD359">
        <v>177.8</v>
      </c>
    </row>
    <row r="360" spans="1:30" x14ac:dyDescent="0.25">
      <c r="A360" t="s">
        <v>33</v>
      </c>
      <c r="B360">
        <v>2023</v>
      </c>
      <c r="C360" t="s">
        <v>31</v>
      </c>
      <c r="D360">
        <v>173.3</v>
      </c>
      <c r="E360">
        <v>215.2</v>
      </c>
      <c r="F360">
        <v>197</v>
      </c>
      <c r="G360">
        <v>175.2</v>
      </c>
      <c r="H360">
        <v>178</v>
      </c>
      <c r="I360">
        <v>160.5</v>
      </c>
      <c r="J360">
        <v>175.3</v>
      </c>
      <c r="K360">
        <v>171.2</v>
      </c>
      <c r="L360">
        <v>122.7</v>
      </c>
      <c r="M360">
        <v>204.3</v>
      </c>
      <c r="N360">
        <v>163.69999999999999</v>
      </c>
      <c r="O360">
        <v>194.3</v>
      </c>
      <c r="P360">
        <v>179.5</v>
      </c>
      <c r="Q360">
        <v>201.6</v>
      </c>
      <c r="R360">
        <v>178.7</v>
      </c>
      <c r="S360">
        <v>165.3</v>
      </c>
      <c r="T360">
        <v>176.6</v>
      </c>
      <c r="U360">
        <v>172.1</v>
      </c>
      <c r="V360">
        <v>180.1</v>
      </c>
      <c r="W360">
        <v>168</v>
      </c>
      <c r="X360">
        <v>178.5</v>
      </c>
      <c r="Y360">
        <v>159.5</v>
      </c>
      <c r="Z360">
        <v>167.8</v>
      </c>
      <c r="AA360">
        <v>171.8</v>
      </c>
      <c r="AB360">
        <v>178.8</v>
      </c>
      <c r="AC360">
        <v>168.9</v>
      </c>
      <c r="AD360">
        <v>174.9</v>
      </c>
    </row>
    <row r="361" spans="1:30" x14ac:dyDescent="0.25">
      <c r="A361" t="s">
        <v>34</v>
      </c>
      <c r="B361">
        <v>2023</v>
      </c>
      <c r="C361" t="s">
        <v>31</v>
      </c>
      <c r="D361">
        <v>173.8</v>
      </c>
      <c r="E361">
        <v>210.7</v>
      </c>
      <c r="F361">
        <v>194.5</v>
      </c>
      <c r="G361">
        <v>174.6</v>
      </c>
      <c r="H361">
        <v>187.2</v>
      </c>
      <c r="I361">
        <v>158.30000000000001</v>
      </c>
      <c r="J361">
        <v>153.9</v>
      </c>
      <c r="K361">
        <v>170.9</v>
      </c>
      <c r="L361">
        <v>121.1</v>
      </c>
      <c r="M361">
        <v>208.4</v>
      </c>
      <c r="N361">
        <v>171.4</v>
      </c>
      <c r="O361">
        <v>191.2</v>
      </c>
      <c r="P361">
        <v>176.7</v>
      </c>
      <c r="Q361">
        <v>198.2</v>
      </c>
      <c r="R361">
        <v>184.9</v>
      </c>
      <c r="S361">
        <v>177.6</v>
      </c>
      <c r="T361">
        <v>183.8</v>
      </c>
      <c r="U361">
        <v>172.1</v>
      </c>
      <c r="V361">
        <v>182</v>
      </c>
      <c r="W361">
        <v>172.9</v>
      </c>
      <c r="X361">
        <v>182.3</v>
      </c>
      <c r="Y361">
        <v>163.6</v>
      </c>
      <c r="Z361">
        <v>169.5</v>
      </c>
      <c r="AA361">
        <v>174.3</v>
      </c>
      <c r="AB361">
        <v>178.6</v>
      </c>
      <c r="AC361">
        <v>172.8</v>
      </c>
      <c r="AD361">
        <v>176.5</v>
      </c>
    </row>
    <row r="362" spans="1:30" x14ac:dyDescent="0.25">
      <c r="A362" t="s">
        <v>30</v>
      </c>
      <c r="B362">
        <v>2023</v>
      </c>
      <c r="C362" t="s">
        <v>35</v>
      </c>
      <c r="D362">
        <v>174.2</v>
      </c>
      <c r="E362">
        <v>205.2</v>
      </c>
      <c r="F362">
        <v>173.9</v>
      </c>
      <c r="G362">
        <v>177</v>
      </c>
      <c r="H362">
        <v>183.4</v>
      </c>
      <c r="I362">
        <v>167.2</v>
      </c>
      <c r="J362">
        <v>140.9</v>
      </c>
      <c r="K362">
        <v>170.4</v>
      </c>
      <c r="L362">
        <v>119.1</v>
      </c>
      <c r="M362">
        <v>212.1</v>
      </c>
      <c r="N362">
        <v>177.6</v>
      </c>
      <c r="O362">
        <v>189.9</v>
      </c>
      <c r="P362">
        <v>174.8</v>
      </c>
      <c r="Q362">
        <v>198.3</v>
      </c>
      <c r="R362">
        <v>190</v>
      </c>
      <c r="S362">
        <v>187</v>
      </c>
      <c r="T362">
        <v>189.6</v>
      </c>
      <c r="U362" t="s">
        <v>32</v>
      </c>
      <c r="V362">
        <v>181.6</v>
      </c>
      <c r="W362">
        <v>178.6</v>
      </c>
      <c r="X362">
        <v>186.6</v>
      </c>
      <c r="Y362">
        <v>169</v>
      </c>
      <c r="Z362">
        <v>172.8</v>
      </c>
      <c r="AA362">
        <v>178.5</v>
      </c>
      <c r="AB362">
        <v>180.7</v>
      </c>
      <c r="AC362">
        <v>177.9</v>
      </c>
      <c r="AD362">
        <v>178</v>
      </c>
    </row>
    <row r="363" spans="1:30" x14ac:dyDescent="0.25">
      <c r="A363" t="s">
        <v>33</v>
      </c>
      <c r="B363">
        <v>2023</v>
      </c>
      <c r="C363" t="s">
        <v>35</v>
      </c>
      <c r="D363">
        <v>174.7</v>
      </c>
      <c r="E363">
        <v>212.2</v>
      </c>
      <c r="F363">
        <v>177.2</v>
      </c>
      <c r="G363">
        <v>177.9</v>
      </c>
      <c r="H363">
        <v>172.2</v>
      </c>
      <c r="I363">
        <v>172.1</v>
      </c>
      <c r="J363">
        <v>175.8</v>
      </c>
      <c r="K363">
        <v>172.2</v>
      </c>
      <c r="L363">
        <v>121.9</v>
      </c>
      <c r="M363">
        <v>204.8</v>
      </c>
      <c r="N363">
        <v>164.9</v>
      </c>
      <c r="O363">
        <v>196.6</v>
      </c>
      <c r="P363">
        <v>180.7</v>
      </c>
      <c r="Q363">
        <v>202.7</v>
      </c>
      <c r="R363">
        <v>180.3</v>
      </c>
      <c r="S363">
        <v>167</v>
      </c>
      <c r="T363">
        <v>178.2</v>
      </c>
      <c r="U363">
        <v>173.5</v>
      </c>
      <c r="V363">
        <v>182.8</v>
      </c>
      <c r="W363">
        <v>169.2</v>
      </c>
      <c r="X363">
        <v>180.8</v>
      </c>
      <c r="Y363">
        <v>159.80000000000001</v>
      </c>
      <c r="Z363">
        <v>168.4</v>
      </c>
      <c r="AA363">
        <v>172.5</v>
      </c>
      <c r="AB363">
        <v>181.4</v>
      </c>
      <c r="AC363">
        <v>170</v>
      </c>
      <c r="AD363">
        <v>176.3</v>
      </c>
    </row>
    <row r="364" spans="1:30" x14ac:dyDescent="0.25">
      <c r="A364" t="s">
        <v>34</v>
      </c>
      <c r="B364">
        <v>2023</v>
      </c>
      <c r="C364" t="s">
        <v>35</v>
      </c>
      <c r="D364">
        <v>174.4</v>
      </c>
      <c r="E364">
        <v>207.7</v>
      </c>
      <c r="F364">
        <v>175.2</v>
      </c>
      <c r="G364">
        <v>177.3</v>
      </c>
      <c r="H364">
        <v>179.3</v>
      </c>
      <c r="I364">
        <v>169.5</v>
      </c>
      <c r="J364">
        <v>152.69999999999999</v>
      </c>
      <c r="K364">
        <v>171</v>
      </c>
      <c r="L364">
        <v>120</v>
      </c>
      <c r="M364">
        <v>209.7</v>
      </c>
      <c r="N364">
        <v>172.3</v>
      </c>
      <c r="O364">
        <v>193</v>
      </c>
      <c r="P364">
        <v>177</v>
      </c>
      <c r="Q364">
        <v>199.5</v>
      </c>
      <c r="R364">
        <v>186.2</v>
      </c>
      <c r="S364">
        <v>178.7</v>
      </c>
      <c r="T364">
        <v>185.1</v>
      </c>
      <c r="U364">
        <v>173.5</v>
      </c>
      <c r="V364">
        <v>182.1</v>
      </c>
      <c r="W364">
        <v>174.2</v>
      </c>
      <c r="X364">
        <v>184.4</v>
      </c>
      <c r="Y364">
        <v>164.2</v>
      </c>
      <c r="Z364">
        <v>170.3</v>
      </c>
      <c r="AA364">
        <v>175</v>
      </c>
      <c r="AB364">
        <v>181</v>
      </c>
      <c r="AC364">
        <v>174.1</v>
      </c>
      <c r="AD364">
        <v>177.2</v>
      </c>
    </row>
    <row r="365" spans="1:30" x14ac:dyDescent="0.25">
      <c r="A365" t="s">
        <v>30</v>
      </c>
      <c r="B365">
        <v>2023</v>
      </c>
      <c r="C365" t="s">
        <v>36</v>
      </c>
      <c r="D365">
        <v>174.3</v>
      </c>
      <c r="E365">
        <v>205.2</v>
      </c>
      <c r="F365">
        <v>173.9</v>
      </c>
      <c r="G365">
        <v>177</v>
      </c>
      <c r="H365">
        <v>183.3</v>
      </c>
      <c r="I365">
        <v>167.2</v>
      </c>
      <c r="J365">
        <v>140.9</v>
      </c>
      <c r="K365">
        <v>170.5</v>
      </c>
      <c r="L365">
        <v>119.1</v>
      </c>
      <c r="M365">
        <v>212.1</v>
      </c>
      <c r="N365">
        <v>177.6</v>
      </c>
      <c r="O365">
        <v>189.9</v>
      </c>
      <c r="P365">
        <v>174.8</v>
      </c>
      <c r="Q365">
        <v>198.4</v>
      </c>
      <c r="R365">
        <v>190</v>
      </c>
      <c r="S365">
        <v>187</v>
      </c>
      <c r="T365">
        <v>189.6</v>
      </c>
      <c r="U365" t="s">
        <v>32</v>
      </c>
      <c r="V365">
        <v>181.4</v>
      </c>
      <c r="W365">
        <v>178.6</v>
      </c>
      <c r="X365">
        <v>186.6</v>
      </c>
      <c r="Y365">
        <v>169</v>
      </c>
      <c r="Z365">
        <v>172.8</v>
      </c>
      <c r="AA365">
        <v>178.5</v>
      </c>
      <c r="AB365">
        <v>180.7</v>
      </c>
      <c r="AC365">
        <v>177.9</v>
      </c>
      <c r="AD365">
        <v>178</v>
      </c>
    </row>
    <row r="366" spans="1:30" x14ac:dyDescent="0.25">
      <c r="A366" t="s">
        <v>33</v>
      </c>
      <c r="B366">
        <v>2023</v>
      </c>
      <c r="C366" t="s">
        <v>36</v>
      </c>
      <c r="D366">
        <v>174.7</v>
      </c>
      <c r="E366">
        <v>212.2</v>
      </c>
      <c r="F366">
        <v>177.2</v>
      </c>
      <c r="G366">
        <v>177.9</v>
      </c>
      <c r="H366">
        <v>172.2</v>
      </c>
      <c r="I366">
        <v>172.1</v>
      </c>
      <c r="J366">
        <v>175.9</v>
      </c>
      <c r="K366">
        <v>172.2</v>
      </c>
      <c r="L366">
        <v>121.9</v>
      </c>
      <c r="M366">
        <v>204.8</v>
      </c>
      <c r="N366">
        <v>164.9</v>
      </c>
      <c r="O366">
        <v>196.6</v>
      </c>
      <c r="P366">
        <v>180.8</v>
      </c>
      <c r="Q366">
        <v>202.7</v>
      </c>
      <c r="R366">
        <v>180.2</v>
      </c>
      <c r="S366">
        <v>167</v>
      </c>
      <c r="T366">
        <v>178.2</v>
      </c>
      <c r="U366">
        <v>173.5</v>
      </c>
      <c r="V366">
        <v>182.6</v>
      </c>
      <c r="W366">
        <v>169.2</v>
      </c>
      <c r="X366">
        <v>180.8</v>
      </c>
      <c r="Y366">
        <v>159.80000000000001</v>
      </c>
      <c r="Z366">
        <v>168.4</v>
      </c>
      <c r="AA366">
        <v>172.5</v>
      </c>
      <c r="AB366">
        <v>181.5</v>
      </c>
      <c r="AC366">
        <v>170</v>
      </c>
      <c r="AD366">
        <v>176.3</v>
      </c>
    </row>
    <row r="367" spans="1:30" x14ac:dyDescent="0.25">
      <c r="A367" t="s">
        <v>34</v>
      </c>
      <c r="B367">
        <v>2023</v>
      </c>
      <c r="C367" t="s">
        <v>36</v>
      </c>
      <c r="D367">
        <v>174.4</v>
      </c>
      <c r="E367">
        <v>207.7</v>
      </c>
      <c r="F367">
        <v>175.2</v>
      </c>
      <c r="G367">
        <v>177.3</v>
      </c>
      <c r="H367">
        <v>179.2</v>
      </c>
      <c r="I367">
        <v>169.5</v>
      </c>
      <c r="J367">
        <v>152.80000000000001</v>
      </c>
      <c r="K367">
        <v>171.1</v>
      </c>
      <c r="L367">
        <v>120</v>
      </c>
      <c r="M367">
        <v>209.7</v>
      </c>
      <c r="N367">
        <v>172.3</v>
      </c>
      <c r="O367">
        <v>193</v>
      </c>
      <c r="P367">
        <v>177</v>
      </c>
      <c r="Q367">
        <v>199.5</v>
      </c>
      <c r="R367">
        <v>186.1</v>
      </c>
      <c r="S367">
        <v>178.7</v>
      </c>
      <c r="T367">
        <v>185.1</v>
      </c>
      <c r="U367">
        <v>173.5</v>
      </c>
      <c r="V367">
        <v>181.9</v>
      </c>
      <c r="W367">
        <v>174.2</v>
      </c>
      <c r="X367">
        <v>184.4</v>
      </c>
      <c r="Y367">
        <v>164.2</v>
      </c>
      <c r="Z367">
        <v>170.3</v>
      </c>
      <c r="AA367">
        <v>175</v>
      </c>
      <c r="AB367">
        <v>181</v>
      </c>
      <c r="AC367">
        <v>174.1</v>
      </c>
      <c r="AD367">
        <v>177.2</v>
      </c>
    </row>
    <row r="368" spans="1:30" x14ac:dyDescent="0.25">
      <c r="A368" t="s">
        <v>30</v>
      </c>
      <c r="B368">
        <v>2023</v>
      </c>
      <c r="C368" t="s">
        <v>37</v>
      </c>
      <c r="D368">
        <v>173.3</v>
      </c>
      <c r="E368">
        <v>206.9</v>
      </c>
      <c r="F368">
        <v>167.9</v>
      </c>
      <c r="G368">
        <v>178.2</v>
      </c>
      <c r="H368">
        <v>178.5</v>
      </c>
      <c r="I368">
        <v>173.7</v>
      </c>
      <c r="J368">
        <v>142.80000000000001</v>
      </c>
      <c r="K368">
        <v>172.8</v>
      </c>
      <c r="L368">
        <v>120.4</v>
      </c>
      <c r="M368">
        <v>215.5</v>
      </c>
      <c r="N368">
        <v>178.2</v>
      </c>
      <c r="O368">
        <v>190.5</v>
      </c>
      <c r="P368">
        <v>175.5</v>
      </c>
      <c r="Q368">
        <v>199.5</v>
      </c>
      <c r="R368">
        <v>190.7</v>
      </c>
      <c r="S368">
        <v>187.3</v>
      </c>
      <c r="T368">
        <v>190.2</v>
      </c>
      <c r="U368" t="s">
        <v>48</v>
      </c>
      <c r="V368">
        <v>181.5</v>
      </c>
      <c r="W368">
        <v>179.1</v>
      </c>
      <c r="X368">
        <v>187.2</v>
      </c>
      <c r="Y368">
        <v>169.4</v>
      </c>
      <c r="Z368">
        <v>173.2</v>
      </c>
      <c r="AA368">
        <v>179.4</v>
      </c>
      <c r="AB368">
        <v>183.8</v>
      </c>
      <c r="AC368">
        <v>178.9</v>
      </c>
      <c r="AD368">
        <v>178.8</v>
      </c>
    </row>
    <row r="369" spans="1:30" x14ac:dyDescent="0.25">
      <c r="A369" t="s">
        <v>33</v>
      </c>
      <c r="B369">
        <v>2023</v>
      </c>
      <c r="C369" t="s">
        <v>37</v>
      </c>
      <c r="D369">
        <v>174.8</v>
      </c>
      <c r="E369">
        <v>213.7</v>
      </c>
      <c r="F369">
        <v>172.4</v>
      </c>
      <c r="G369">
        <v>178.8</v>
      </c>
      <c r="H369">
        <v>168.7</v>
      </c>
      <c r="I369">
        <v>179.2</v>
      </c>
      <c r="J369">
        <v>179.9</v>
      </c>
      <c r="K369">
        <v>174.7</v>
      </c>
      <c r="L369">
        <v>123.1</v>
      </c>
      <c r="M369">
        <v>207.8</v>
      </c>
      <c r="N369">
        <v>165.5</v>
      </c>
      <c r="O369">
        <v>197</v>
      </c>
      <c r="P369">
        <v>182.1</v>
      </c>
      <c r="Q369">
        <v>203.5</v>
      </c>
      <c r="R369">
        <v>181</v>
      </c>
      <c r="S369">
        <v>167.7</v>
      </c>
      <c r="T369">
        <v>178.9</v>
      </c>
      <c r="U369">
        <v>175.2</v>
      </c>
      <c r="V369">
        <v>182.1</v>
      </c>
      <c r="W369">
        <v>169.6</v>
      </c>
      <c r="X369">
        <v>181.5</v>
      </c>
      <c r="Y369">
        <v>160.1</v>
      </c>
      <c r="Z369">
        <v>168.8</v>
      </c>
      <c r="AA369">
        <v>174.2</v>
      </c>
      <c r="AB369">
        <v>184.4</v>
      </c>
      <c r="AC369">
        <v>170.9</v>
      </c>
      <c r="AD369">
        <v>177.4</v>
      </c>
    </row>
    <row r="370" spans="1:30" x14ac:dyDescent="0.25">
      <c r="A370" t="s">
        <v>34</v>
      </c>
      <c r="B370">
        <v>2023</v>
      </c>
      <c r="C370" t="s">
        <v>37</v>
      </c>
      <c r="D370">
        <v>173.8</v>
      </c>
      <c r="E370">
        <v>209.3</v>
      </c>
      <c r="F370">
        <v>169.6</v>
      </c>
      <c r="G370">
        <v>178.4</v>
      </c>
      <c r="H370">
        <v>174.9</v>
      </c>
      <c r="I370">
        <v>176.3</v>
      </c>
      <c r="J370">
        <v>155.4</v>
      </c>
      <c r="K370">
        <v>173.4</v>
      </c>
      <c r="L370">
        <v>121.3</v>
      </c>
      <c r="M370">
        <v>212.9</v>
      </c>
      <c r="N370">
        <v>172.9</v>
      </c>
      <c r="O370">
        <v>193.5</v>
      </c>
      <c r="P370">
        <v>177.9</v>
      </c>
      <c r="Q370">
        <v>200.6</v>
      </c>
      <c r="R370">
        <v>186.9</v>
      </c>
      <c r="S370">
        <v>179.2</v>
      </c>
      <c r="T370">
        <v>185.7</v>
      </c>
      <c r="U370">
        <v>175.2</v>
      </c>
      <c r="V370">
        <v>181.7</v>
      </c>
      <c r="W370">
        <v>174.6</v>
      </c>
      <c r="X370">
        <v>185</v>
      </c>
      <c r="Y370">
        <v>164.5</v>
      </c>
      <c r="Z370">
        <v>170.7</v>
      </c>
      <c r="AA370">
        <v>176.4</v>
      </c>
      <c r="AB370">
        <v>184</v>
      </c>
      <c r="AC370">
        <v>175</v>
      </c>
      <c r="AD370">
        <v>178.1</v>
      </c>
    </row>
    <row r="371" spans="1:30" x14ac:dyDescent="0.25">
      <c r="A371" t="s">
        <v>30</v>
      </c>
      <c r="B371">
        <v>2023</v>
      </c>
      <c r="C371" t="s">
        <v>38</v>
      </c>
      <c r="D371">
        <v>173.2</v>
      </c>
      <c r="E371">
        <v>211.5</v>
      </c>
      <c r="F371">
        <v>171</v>
      </c>
      <c r="G371">
        <v>179.6</v>
      </c>
      <c r="H371">
        <v>173.3</v>
      </c>
      <c r="I371">
        <v>169</v>
      </c>
      <c r="J371">
        <v>148.69999999999999</v>
      </c>
      <c r="K371">
        <v>174.9</v>
      </c>
      <c r="L371">
        <v>121.9</v>
      </c>
      <c r="M371">
        <v>221</v>
      </c>
      <c r="N371">
        <v>178.7</v>
      </c>
      <c r="O371">
        <v>191.1</v>
      </c>
      <c r="P371">
        <v>176.8</v>
      </c>
      <c r="Q371">
        <v>199.9</v>
      </c>
      <c r="R371">
        <v>191.2</v>
      </c>
      <c r="S371">
        <v>187.9</v>
      </c>
      <c r="T371">
        <v>190.8</v>
      </c>
      <c r="U371" t="s">
        <v>48</v>
      </c>
      <c r="V371">
        <v>182.5</v>
      </c>
      <c r="W371">
        <v>179.8</v>
      </c>
      <c r="X371">
        <v>187.8</v>
      </c>
      <c r="Y371">
        <v>169.7</v>
      </c>
      <c r="Z371">
        <v>173.8</v>
      </c>
      <c r="AA371">
        <v>180.3</v>
      </c>
      <c r="AB371">
        <v>184.9</v>
      </c>
      <c r="AC371">
        <v>179.5</v>
      </c>
      <c r="AD371">
        <v>179.8</v>
      </c>
    </row>
    <row r="372" spans="1:30" x14ac:dyDescent="0.25">
      <c r="A372" t="s">
        <v>33</v>
      </c>
      <c r="B372">
        <v>2023</v>
      </c>
      <c r="C372" t="s">
        <v>38</v>
      </c>
      <c r="D372">
        <v>174.7</v>
      </c>
      <c r="E372">
        <v>219.4</v>
      </c>
      <c r="F372">
        <v>176.7</v>
      </c>
      <c r="G372">
        <v>179.4</v>
      </c>
      <c r="H372">
        <v>164.4</v>
      </c>
      <c r="I372">
        <v>175.8</v>
      </c>
      <c r="J372">
        <v>185</v>
      </c>
      <c r="K372">
        <v>176.9</v>
      </c>
      <c r="L372">
        <v>124.2</v>
      </c>
      <c r="M372">
        <v>211.9</v>
      </c>
      <c r="N372">
        <v>165.9</v>
      </c>
      <c r="O372">
        <v>197.7</v>
      </c>
      <c r="P372">
        <v>183.1</v>
      </c>
      <c r="Q372">
        <v>204.2</v>
      </c>
      <c r="R372">
        <v>181.3</v>
      </c>
      <c r="S372">
        <v>168.1</v>
      </c>
      <c r="T372">
        <v>179.3</v>
      </c>
      <c r="U372">
        <v>175.6</v>
      </c>
      <c r="V372">
        <v>183.4</v>
      </c>
      <c r="W372">
        <v>170.1</v>
      </c>
      <c r="X372">
        <v>182.2</v>
      </c>
      <c r="Y372">
        <v>160.4</v>
      </c>
      <c r="Z372">
        <v>169.2</v>
      </c>
      <c r="AA372">
        <v>174.8</v>
      </c>
      <c r="AB372">
        <v>185.6</v>
      </c>
      <c r="AC372">
        <v>171.6</v>
      </c>
      <c r="AD372">
        <v>178.2</v>
      </c>
    </row>
    <row r="373" spans="1:30" x14ac:dyDescent="0.25">
      <c r="A373" t="s">
        <v>34</v>
      </c>
      <c r="B373">
        <v>2023</v>
      </c>
      <c r="C373" t="s">
        <v>38</v>
      </c>
      <c r="D373">
        <v>173.7</v>
      </c>
      <c r="E373">
        <v>214.3</v>
      </c>
      <c r="F373">
        <v>173.2</v>
      </c>
      <c r="G373">
        <v>179.5</v>
      </c>
      <c r="H373">
        <v>170</v>
      </c>
      <c r="I373">
        <v>172.2</v>
      </c>
      <c r="J373">
        <v>161</v>
      </c>
      <c r="K373">
        <v>175.6</v>
      </c>
      <c r="L373">
        <v>122.7</v>
      </c>
      <c r="M373">
        <v>218</v>
      </c>
      <c r="N373">
        <v>173.4</v>
      </c>
      <c r="O373">
        <v>194.2</v>
      </c>
      <c r="P373">
        <v>179.1</v>
      </c>
      <c r="Q373">
        <v>201</v>
      </c>
      <c r="R373">
        <v>187.3</v>
      </c>
      <c r="S373">
        <v>179.7</v>
      </c>
      <c r="T373">
        <v>186.2</v>
      </c>
      <c r="U373">
        <v>175.6</v>
      </c>
      <c r="V373">
        <v>182.8</v>
      </c>
      <c r="W373">
        <v>175.2</v>
      </c>
      <c r="X373">
        <v>185.7</v>
      </c>
      <c r="Y373">
        <v>164.8</v>
      </c>
      <c r="Z373">
        <v>171.2</v>
      </c>
      <c r="AA373">
        <v>177.1</v>
      </c>
      <c r="AB373">
        <v>185.2</v>
      </c>
      <c r="AC373">
        <v>175.7</v>
      </c>
      <c r="AD373">
        <v>179.1</v>
      </c>
    </row>
  </sheetData>
  <autoFilter ref="A1:AD373" xr:uid="{426DBB83-EA38-4D80-B1AD-FFE220CB5F9B}"/>
  <conditionalFormatting sqref="A1:AD373">
    <cfRule type="containsText" dxfId="37" priority="3" operator="containsText" text="NA">
      <formula>NOT(ISERROR(SEARCH("NA",A1)))</formula>
    </cfRule>
  </conditionalFormatting>
  <conditionalFormatting sqref="J6">
    <cfRule type="containsText" dxfId="36" priority="4" operator="containsText" text="NA">
      <formula>NOT(ISERROR(SEARCH("NA",J6)))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27DD2C4-DEC5-4FEE-851C-2C2AE355B21E}">
            <xm:f>NOT(ISERROR(SEARCH("-",A1)))</xm:f>
            <xm:f>"-"</xm:f>
            <x14:dxf>
              <font>
                <color rgb="FF9C0006"/>
              </font>
              <fill>
                <patternFill>
                  <bgColor rgb="FFFFC7CE"/>
                </patternFill>
              </fill>
            </x14:dxf>
          </x14:cfRule>
          <xm:sqref>A1:AD373</xm:sqref>
        </x14:conditionalFormatting>
        <x14:conditionalFormatting xmlns:xm="http://schemas.microsoft.com/office/excel/2006/main">
          <x14:cfRule type="containsText" priority="2" operator="containsText" id="{2FF60E06-4F5C-4440-8F9E-870F90A6902D}">
            <xm:f>NOT(ISERROR(SEARCH("-",O1)))</xm:f>
            <xm:f>"-"</xm:f>
            <x14:dxf>
              <font>
                <color rgb="FF9C0006"/>
              </font>
              <fill>
                <patternFill>
                  <bgColor rgb="FFFFC7CE"/>
                </patternFill>
              </fill>
            </x14:dxf>
          </x14:cfRule>
          <xm:sqref>O1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E8BC6-E670-4D9E-AAA9-A09E04AC890C}">
  <dimension ref="A1"/>
  <sheetViews>
    <sheetView topLeftCell="O1" workbookViewId="0">
      <selection activeCell="Y86" sqref="Y86"/>
    </sheetView>
  </sheetViews>
  <sheetFormatPr defaultRowHeight="15" x14ac:dyDescent="0.2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7FE81-7E7F-4795-89DA-419C76A040D2}">
  <dimension ref="A1:E33"/>
  <sheetViews>
    <sheetView workbookViewId="0">
      <selection activeCell="D14" sqref="D14"/>
    </sheetView>
  </sheetViews>
  <sheetFormatPr defaultRowHeight="15" x14ac:dyDescent="0.25"/>
  <cols>
    <col min="1" max="1" width="51.42578125" customWidth="1"/>
    <col min="5" max="5" width="20.140625" customWidth="1"/>
  </cols>
  <sheetData>
    <row r="1" spans="1:5" x14ac:dyDescent="0.25">
      <c r="A1" s="6" t="s">
        <v>128</v>
      </c>
      <c r="E1" s="5" t="s">
        <v>128</v>
      </c>
    </row>
    <row r="2" spans="1:5" x14ac:dyDescent="0.25">
      <c r="E2" s="50" t="s">
        <v>125</v>
      </c>
    </row>
    <row r="3" spans="1:5" x14ac:dyDescent="0.25">
      <c r="A3" s="5" t="s">
        <v>49</v>
      </c>
      <c r="E3" s="50" t="s">
        <v>126</v>
      </c>
    </row>
    <row r="4" spans="1:5" x14ac:dyDescent="0.25">
      <c r="A4" s="2" t="s">
        <v>3</v>
      </c>
      <c r="E4" s="50" t="s">
        <v>127</v>
      </c>
    </row>
    <row r="5" spans="1:5" x14ac:dyDescent="0.25">
      <c r="A5" s="2" t="s">
        <v>4</v>
      </c>
      <c r="E5" s="50" t="s">
        <v>23</v>
      </c>
    </row>
    <row r="6" spans="1:5" x14ac:dyDescent="0.25">
      <c r="A6" s="2" t="s">
        <v>5</v>
      </c>
      <c r="E6" s="50" t="s">
        <v>26</v>
      </c>
    </row>
    <row r="7" spans="1:5" x14ac:dyDescent="0.25">
      <c r="A7" s="2" t="s">
        <v>6</v>
      </c>
    </row>
    <row r="8" spans="1:5" x14ac:dyDescent="0.25">
      <c r="A8" s="2" t="s">
        <v>7</v>
      </c>
    </row>
    <row r="9" spans="1:5" x14ac:dyDescent="0.25">
      <c r="A9" s="2" t="s">
        <v>8</v>
      </c>
    </row>
    <row r="10" spans="1:5" x14ac:dyDescent="0.25">
      <c r="A10" s="2" t="s">
        <v>9</v>
      </c>
    </row>
    <row r="11" spans="1:5" x14ac:dyDescent="0.25">
      <c r="A11" s="2" t="s">
        <v>10</v>
      </c>
    </row>
    <row r="12" spans="1:5" x14ac:dyDescent="0.25">
      <c r="A12" s="2" t="s">
        <v>11</v>
      </c>
    </row>
    <row r="13" spans="1:5" x14ac:dyDescent="0.25">
      <c r="A13" s="2" t="s">
        <v>12</v>
      </c>
    </row>
    <row r="14" spans="1:5" x14ac:dyDescent="0.25">
      <c r="A14" s="2" t="s">
        <v>13</v>
      </c>
    </row>
    <row r="15" spans="1:5" x14ac:dyDescent="0.25">
      <c r="A15" s="2" t="s">
        <v>14</v>
      </c>
    </row>
    <row r="16" spans="1:5" x14ac:dyDescent="0.25">
      <c r="A16" s="2" t="s">
        <v>15</v>
      </c>
    </row>
    <row r="17" spans="1:1" x14ac:dyDescent="0.25">
      <c r="A17" s="2" t="s">
        <v>16</v>
      </c>
    </row>
    <row r="18" spans="1:1" x14ac:dyDescent="0.25">
      <c r="A18" s="3" t="s">
        <v>50</v>
      </c>
    </row>
    <row r="19" spans="1:1" x14ac:dyDescent="0.25">
      <c r="A19" s="2" t="s">
        <v>17</v>
      </c>
    </row>
    <row r="20" spans="1:1" x14ac:dyDescent="0.25">
      <c r="A20" s="2" t="s">
        <v>18</v>
      </c>
    </row>
    <row r="21" spans="1:1" x14ac:dyDescent="0.25">
      <c r="A21" s="2" t="s">
        <v>19</v>
      </c>
    </row>
    <row r="22" spans="1:1" x14ac:dyDescent="0.25">
      <c r="A22" s="2" t="s">
        <v>20</v>
      </c>
    </row>
    <row r="23" spans="1:1" x14ac:dyDescent="0.25">
      <c r="A23" s="2" t="s">
        <v>21</v>
      </c>
    </row>
    <row r="24" spans="1:1" x14ac:dyDescent="0.25">
      <c r="A24" s="3" t="s">
        <v>51</v>
      </c>
    </row>
    <row r="25" spans="1:1" x14ac:dyDescent="0.25">
      <c r="A25" s="2" t="s">
        <v>24</v>
      </c>
    </row>
    <row r="26" spans="1:1" x14ac:dyDescent="0.25">
      <c r="A26" s="2" t="s">
        <v>25</v>
      </c>
    </row>
    <row r="27" spans="1:1" x14ac:dyDescent="0.25">
      <c r="A27" s="3" t="s">
        <v>52</v>
      </c>
    </row>
    <row r="28" spans="1:1" x14ac:dyDescent="0.25">
      <c r="A28" s="2" t="s">
        <v>22</v>
      </c>
    </row>
    <row r="29" spans="1:1" x14ac:dyDescent="0.25">
      <c r="A29" s="2" t="s">
        <v>27</v>
      </c>
    </row>
    <row r="30" spans="1:1" x14ac:dyDescent="0.25">
      <c r="A30" s="2" t="s">
        <v>23</v>
      </c>
    </row>
    <row r="31" spans="1:1" x14ac:dyDescent="0.25">
      <c r="A31" s="5" t="s">
        <v>53</v>
      </c>
    </row>
    <row r="32" spans="1:1" x14ac:dyDescent="0.25">
      <c r="A32" s="2" t="s">
        <v>26</v>
      </c>
    </row>
    <row r="33" spans="1:1" x14ac:dyDescent="0.25">
      <c r="A33" s="4" t="s">
        <v>54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A716D0-56D6-4372-B6CC-ACBCA822F136}">
  <dimension ref="A1:H54"/>
  <sheetViews>
    <sheetView topLeftCell="B1" workbookViewId="0">
      <selection activeCell="E9" sqref="E9"/>
    </sheetView>
  </sheetViews>
  <sheetFormatPr defaultRowHeight="15" x14ac:dyDescent="0.25"/>
  <cols>
    <col min="1" max="4" width="24.42578125" customWidth="1"/>
    <col min="5" max="5" width="18" customWidth="1"/>
    <col min="6" max="6" width="14.5703125" customWidth="1"/>
    <col min="7" max="7" width="18.42578125" customWidth="1"/>
    <col min="8" max="8" width="17" customWidth="1"/>
  </cols>
  <sheetData>
    <row r="1" spans="1:8" x14ac:dyDescent="0.25">
      <c r="A1" s="51" t="s">
        <v>122</v>
      </c>
      <c r="B1" s="51" t="s">
        <v>107</v>
      </c>
      <c r="C1" s="51" t="s">
        <v>123</v>
      </c>
    </row>
    <row r="2" spans="1:8" x14ac:dyDescent="0.25">
      <c r="A2" s="47" t="s">
        <v>49</v>
      </c>
      <c r="B2" s="48">
        <v>141.56637758149859</v>
      </c>
      <c r="C2" s="49">
        <v>0.21</v>
      </c>
    </row>
    <row r="3" spans="1:8" x14ac:dyDescent="0.25">
      <c r="A3" s="47" t="s">
        <v>50</v>
      </c>
      <c r="B3" s="48">
        <v>139.32691158900835</v>
      </c>
      <c r="C3" s="49">
        <v>0.2</v>
      </c>
    </row>
    <row r="4" spans="1:8" x14ac:dyDescent="0.25">
      <c r="A4" s="47" t="s">
        <v>60</v>
      </c>
      <c r="B4" s="48">
        <v>130.63830645161295</v>
      </c>
      <c r="C4" s="49">
        <v>0.19</v>
      </c>
      <c r="F4" s="6" t="s">
        <v>108</v>
      </c>
      <c r="G4" s="6" t="s">
        <v>124</v>
      </c>
      <c r="H4" s="6" t="s">
        <v>123</v>
      </c>
    </row>
    <row r="5" spans="1:8" x14ac:dyDescent="0.25">
      <c r="A5" s="47" t="s">
        <v>55</v>
      </c>
      <c r="B5" s="48">
        <v>137.72734468339306</v>
      </c>
      <c r="C5" s="49">
        <v>0.2</v>
      </c>
      <c r="F5" t="s">
        <v>3</v>
      </c>
      <c r="G5" s="8">
        <v>107.5</v>
      </c>
      <c r="H5" s="16">
        <v>0.08</v>
      </c>
    </row>
    <row r="6" spans="1:8" x14ac:dyDescent="0.25">
      <c r="A6" s="47" t="s">
        <v>56</v>
      </c>
      <c r="B6" s="48">
        <v>137.88367682198327</v>
      </c>
      <c r="C6" s="49">
        <v>0.2</v>
      </c>
      <c r="F6" t="s">
        <v>4</v>
      </c>
      <c r="G6">
        <v>106.3</v>
      </c>
      <c r="H6" s="16">
        <v>7.0000000000000007E-2</v>
      </c>
    </row>
    <row r="7" spans="1:8" x14ac:dyDescent="0.25">
      <c r="F7" t="s">
        <v>5</v>
      </c>
      <c r="G7">
        <v>108.1</v>
      </c>
      <c r="H7" s="16">
        <v>0.08</v>
      </c>
    </row>
    <row r="8" spans="1:8" x14ac:dyDescent="0.25">
      <c r="F8" t="s">
        <v>6</v>
      </c>
      <c r="G8">
        <v>104.9</v>
      </c>
      <c r="H8" s="16">
        <v>7.0000000000000007E-2</v>
      </c>
    </row>
    <row r="9" spans="1:8" x14ac:dyDescent="0.25">
      <c r="F9" t="s">
        <v>7</v>
      </c>
      <c r="G9">
        <v>106.1</v>
      </c>
      <c r="H9" s="16">
        <v>7.0000000000000007E-2</v>
      </c>
    </row>
    <row r="10" spans="1:8" x14ac:dyDescent="0.25">
      <c r="F10" t="s">
        <v>8</v>
      </c>
      <c r="G10">
        <v>103.9</v>
      </c>
      <c r="H10" s="16">
        <v>7.0000000000000007E-2</v>
      </c>
    </row>
    <row r="11" spans="1:8" x14ac:dyDescent="0.25">
      <c r="F11" t="s">
        <v>9</v>
      </c>
      <c r="G11">
        <v>101.9</v>
      </c>
      <c r="H11" s="16">
        <v>7.0000000000000007E-2</v>
      </c>
    </row>
    <row r="12" spans="1:8" x14ac:dyDescent="0.25">
      <c r="F12" t="s">
        <v>10</v>
      </c>
      <c r="G12">
        <v>106.1</v>
      </c>
      <c r="H12" s="16">
        <v>7.0000000000000007E-2</v>
      </c>
    </row>
    <row r="13" spans="1:8" x14ac:dyDescent="0.25">
      <c r="F13" t="s">
        <v>11</v>
      </c>
      <c r="G13">
        <v>106.8</v>
      </c>
      <c r="H13" s="16">
        <v>7.0000000000000007E-2</v>
      </c>
    </row>
    <row r="14" spans="1:8" x14ac:dyDescent="0.25">
      <c r="F14" t="s">
        <v>12</v>
      </c>
      <c r="G14">
        <v>103.1</v>
      </c>
      <c r="H14" s="16">
        <v>7.0000000000000007E-2</v>
      </c>
    </row>
    <row r="15" spans="1:8" x14ac:dyDescent="0.25">
      <c r="F15" t="s">
        <v>13</v>
      </c>
      <c r="G15">
        <v>104.8</v>
      </c>
      <c r="H15" s="16">
        <v>7.0000000000000007E-2</v>
      </c>
    </row>
    <row r="16" spans="1:8" x14ac:dyDescent="0.25">
      <c r="F16" t="s">
        <v>14</v>
      </c>
      <c r="G16">
        <v>106.7</v>
      </c>
      <c r="H16" s="16">
        <v>7.0000000000000007E-2</v>
      </c>
    </row>
    <row r="17" spans="6:8" x14ac:dyDescent="0.25">
      <c r="F17" t="s">
        <v>15</v>
      </c>
      <c r="G17">
        <v>105.5</v>
      </c>
      <c r="H17" s="16">
        <v>7.0000000000000007E-2</v>
      </c>
    </row>
    <row r="18" spans="6:8" x14ac:dyDescent="0.25">
      <c r="F18" t="s">
        <v>16</v>
      </c>
      <c r="G18" s="9">
        <v>105.1</v>
      </c>
      <c r="H18" s="16">
        <v>7.0000000000000007E-2</v>
      </c>
    </row>
    <row r="19" spans="6:8" x14ac:dyDescent="0.25">
      <c r="F19" s="6" t="s">
        <v>50</v>
      </c>
      <c r="G19" s="6" t="s">
        <v>124</v>
      </c>
      <c r="H19" s="6" t="s">
        <v>123</v>
      </c>
    </row>
    <row r="20" spans="6:8" x14ac:dyDescent="0.25">
      <c r="F20" t="s">
        <v>17</v>
      </c>
      <c r="G20" s="8">
        <v>106.5</v>
      </c>
      <c r="H20" s="16">
        <v>0.21</v>
      </c>
    </row>
    <row r="21" spans="6:8" x14ac:dyDescent="0.25">
      <c r="F21" t="s">
        <v>18</v>
      </c>
      <c r="G21">
        <v>105.8</v>
      </c>
      <c r="H21" s="16">
        <v>0.2</v>
      </c>
    </row>
    <row r="22" spans="6:8" x14ac:dyDescent="0.25">
      <c r="F22" t="s">
        <v>19</v>
      </c>
      <c r="G22">
        <v>106.4</v>
      </c>
      <c r="H22" s="16">
        <v>0.2</v>
      </c>
    </row>
    <row r="23" spans="6:8" x14ac:dyDescent="0.25">
      <c r="F23" t="s">
        <v>20</v>
      </c>
      <c r="G23">
        <v>100.3</v>
      </c>
      <c r="H23" s="16">
        <v>0.19</v>
      </c>
    </row>
    <row r="24" spans="6:8" x14ac:dyDescent="0.25">
      <c r="F24" t="s">
        <v>21</v>
      </c>
      <c r="G24" s="9">
        <v>105.5</v>
      </c>
      <c r="H24" s="16">
        <v>0.2</v>
      </c>
    </row>
    <row r="33" spans="6:8" x14ac:dyDescent="0.25">
      <c r="F33" s="6" t="s">
        <v>115</v>
      </c>
      <c r="G33" s="6" t="s">
        <v>124</v>
      </c>
      <c r="H33" s="6" t="s">
        <v>123</v>
      </c>
    </row>
    <row r="34" spans="6:8" x14ac:dyDescent="0.25">
      <c r="F34" t="s">
        <v>24</v>
      </c>
      <c r="G34" s="8">
        <v>103.3</v>
      </c>
      <c r="H34" s="16">
        <v>0.5</v>
      </c>
    </row>
    <row r="35" spans="6:8" x14ac:dyDescent="0.25">
      <c r="F35" t="s">
        <v>25</v>
      </c>
      <c r="G35">
        <v>103.4</v>
      </c>
      <c r="H35" s="16">
        <v>0.5</v>
      </c>
    </row>
    <row r="42" spans="6:8" x14ac:dyDescent="0.25">
      <c r="F42" s="6" t="s">
        <v>52</v>
      </c>
      <c r="G42" s="6" t="s">
        <v>124</v>
      </c>
      <c r="H42" s="6" t="s">
        <v>123</v>
      </c>
    </row>
    <row r="43" spans="6:8" x14ac:dyDescent="0.25">
      <c r="F43" t="s">
        <v>22</v>
      </c>
      <c r="G43" s="8">
        <v>104.8</v>
      </c>
      <c r="H43" s="16">
        <v>0.34</v>
      </c>
    </row>
    <row r="44" spans="6:8" x14ac:dyDescent="0.25">
      <c r="F44" t="s">
        <v>23</v>
      </c>
      <c r="G44">
        <v>104</v>
      </c>
      <c r="H44" s="16">
        <v>0.33</v>
      </c>
    </row>
    <row r="45" spans="6:8" x14ac:dyDescent="0.25">
      <c r="F45" t="s">
        <v>27</v>
      </c>
      <c r="G45" s="9">
        <v>104.7</v>
      </c>
      <c r="H45" s="16">
        <v>0.33</v>
      </c>
    </row>
    <row r="52" spans="6:8" x14ac:dyDescent="0.25">
      <c r="F52" s="6" t="s">
        <v>53</v>
      </c>
      <c r="G52" s="6" t="s">
        <v>124</v>
      </c>
      <c r="H52" s="6" t="s">
        <v>123</v>
      </c>
    </row>
    <row r="53" spans="6:8" x14ac:dyDescent="0.25">
      <c r="F53" t="s">
        <v>26</v>
      </c>
      <c r="G53">
        <v>103.8</v>
      </c>
      <c r="H53" s="16">
        <v>0.5</v>
      </c>
    </row>
    <row r="54" spans="6:8" x14ac:dyDescent="0.25">
      <c r="F54" t="s">
        <v>28</v>
      </c>
      <c r="G54" s="9">
        <v>104</v>
      </c>
      <c r="H54" s="16">
        <v>0.5</v>
      </c>
    </row>
  </sheetData>
  <conditionalFormatting sqref="F33 F34:G35">
    <cfRule type="containsText" dxfId="32" priority="10" operator="containsText" text="NA">
      <formula>NOT(ISERROR(SEARCH("NA",F33)))</formula>
    </cfRule>
  </conditionalFormatting>
  <conditionalFormatting sqref="F5:G18 F19">
    <cfRule type="containsText" dxfId="30" priority="17" operator="containsText" text="NA">
      <formula>NOT(ISERROR(SEARCH("NA",F5)))</formula>
    </cfRule>
  </conditionalFormatting>
  <conditionalFormatting sqref="F20:G24">
    <cfRule type="containsText" dxfId="28" priority="14" operator="containsText" text="NA">
      <formula>NOT(ISERROR(SEARCH("NA",F20)))</formula>
    </cfRule>
  </conditionalFormatting>
  <conditionalFormatting sqref="F43:G45">
    <cfRule type="containsText" dxfId="26" priority="6" operator="containsText" text="NA">
      <formula>NOT(ISERROR(SEARCH("NA",F43)))</formula>
    </cfRule>
  </conditionalFormatting>
  <conditionalFormatting sqref="F53:G54">
    <cfRule type="containsText" dxfId="24" priority="2" operator="containsText" text="NA">
      <formula>NOT(ISERROR(SEARCH("NA",F53)))</formula>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containsText" priority="16" operator="containsText" id="{541DE9B2-CD21-40B7-B5BD-156D40046402}">
            <xm:f>NOT(ISERROR(SEARCH("-",F16)))</xm:f>
            <xm:f>"-"</xm:f>
            <x14:dxf>
              <font>
                <color rgb="FF9C0006"/>
              </font>
              <fill>
                <patternFill>
                  <bgColor rgb="FFFFC7CE"/>
                </patternFill>
              </fill>
            </x14:dxf>
          </x14:cfRule>
          <xm:sqref>F16</xm:sqref>
        </x14:conditionalFormatting>
        <x14:conditionalFormatting xmlns:xm="http://schemas.microsoft.com/office/excel/2006/main">
          <x14:cfRule type="containsText" priority="9" operator="containsText" id="{A6A55C00-BB5C-4874-B1CC-32962635E048}">
            <xm:f>NOT(ISERROR(SEARCH("-",F33)))</xm:f>
            <xm:f>"-"</xm:f>
            <x14:dxf>
              <font>
                <color rgb="FF9C0006"/>
              </font>
              <fill>
                <patternFill>
                  <bgColor rgb="FFFFC7CE"/>
                </patternFill>
              </fill>
            </x14:dxf>
          </x14:cfRule>
          <xm:sqref>F33 F34:G35</xm:sqref>
        </x14:conditionalFormatting>
        <x14:conditionalFormatting xmlns:xm="http://schemas.microsoft.com/office/excel/2006/main">
          <x14:cfRule type="containsText" priority="15" operator="containsText" id="{4DEBFD5F-B7CE-4430-AC0A-6081266C7EC1}">
            <xm:f>NOT(ISERROR(SEARCH("-",F5)))</xm:f>
            <xm:f>"-"</xm:f>
            <x14:dxf>
              <font>
                <color rgb="FF9C0006"/>
              </font>
              <fill>
                <patternFill>
                  <bgColor rgb="FFFFC7CE"/>
                </patternFill>
              </fill>
            </x14:dxf>
          </x14:cfRule>
          <xm:sqref>F5:G18 F19</xm:sqref>
        </x14:conditionalFormatting>
        <x14:conditionalFormatting xmlns:xm="http://schemas.microsoft.com/office/excel/2006/main">
          <x14:cfRule type="containsText" priority="13" operator="containsText" id="{A7F6F098-B84F-4671-9E43-EBDCC45B48A4}">
            <xm:f>NOT(ISERROR(SEARCH("-",F20)))</xm:f>
            <xm:f>"-"</xm:f>
            <x14:dxf>
              <font>
                <color rgb="FF9C0006"/>
              </font>
              <fill>
                <patternFill>
                  <bgColor rgb="FFFFC7CE"/>
                </patternFill>
              </fill>
            </x14:dxf>
          </x14:cfRule>
          <xm:sqref>F20:G24</xm:sqref>
        </x14:conditionalFormatting>
        <x14:conditionalFormatting xmlns:xm="http://schemas.microsoft.com/office/excel/2006/main">
          <x14:cfRule type="containsText" priority="5" operator="containsText" id="{EC35DCEE-65CD-42C5-8AC1-D73B4122062D}">
            <xm:f>NOT(ISERROR(SEARCH("-",F43)))</xm:f>
            <xm:f>"-"</xm:f>
            <x14:dxf>
              <font>
                <color rgb="FF9C0006"/>
              </font>
              <fill>
                <patternFill>
                  <bgColor rgb="FFFFC7CE"/>
                </patternFill>
              </fill>
            </x14:dxf>
          </x14:cfRule>
          <xm:sqref>F43:G45</xm:sqref>
        </x14:conditionalFormatting>
        <x14:conditionalFormatting xmlns:xm="http://schemas.microsoft.com/office/excel/2006/main">
          <x14:cfRule type="containsText" priority="1" operator="containsText" id="{D5454BC4-658A-4AA2-A652-2BC723AFBB67}">
            <xm:f>NOT(ISERROR(SEARCH("-",F53)))</xm:f>
            <xm:f>"-"</xm:f>
            <x14:dxf>
              <font>
                <color rgb="FF9C0006"/>
              </font>
              <fill>
                <patternFill>
                  <bgColor rgb="FFFFC7CE"/>
                </patternFill>
              </fill>
            </x14:dxf>
          </x14:cfRule>
          <xm:sqref>F53:G54</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737129-95CA-46A0-AD5A-CD4F6452B794}">
  <dimension ref="A1:I33"/>
  <sheetViews>
    <sheetView workbookViewId="0">
      <selection activeCell="C1" sqref="C1:E1"/>
    </sheetView>
  </sheetViews>
  <sheetFormatPr defaultRowHeight="15" x14ac:dyDescent="0.25"/>
  <cols>
    <col min="1" max="1" width="13.85546875" bestFit="1" customWidth="1"/>
    <col min="2" max="2" width="21.85546875" bestFit="1" customWidth="1"/>
    <col min="3" max="3" width="23.42578125" bestFit="1" customWidth="1"/>
    <col min="4" max="4" width="23.85546875" bestFit="1" customWidth="1"/>
    <col min="5" max="5" width="26.140625" bestFit="1" customWidth="1"/>
    <col min="6" max="6" width="26.85546875" bestFit="1" customWidth="1"/>
    <col min="7" max="7" width="19.5703125" customWidth="1"/>
    <col min="8" max="8" width="18.5703125" bestFit="1" customWidth="1"/>
    <col min="9" max="9" width="20.140625" bestFit="1" customWidth="1"/>
    <col min="10" max="10" width="18.5703125" bestFit="1" customWidth="1"/>
    <col min="11" max="11" width="20.140625" bestFit="1" customWidth="1"/>
    <col min="12" max="12" width="18.5703125" bestFit="1" customWidth="1"/>
    <col min="13" max="13" width="20.140625" bestFit="1" customWidth="1"/>
    <col min="14" max="14" width="18.5703125" bestFit="1" customWidth="1"/>
    <col min="15" max="15" width="20.140625" bestFit="1" customWidth="1"/>
    <col min="16" max="16" width="18.5703125" bestFit="1" customWidth="1"/>
    <col min="17" max="17" width="20.140625" bestFit="1" customWidth="1"/>
    <col min="18" max="18" width="18.5703125" bestFit="1" customWidth="1"/>
    <col min="19" max="19" width="20.140625" bestFit="1" customWidth="1"/>
    <col min="20" max="20" width="18.5703125" bestFit="1" customWidth="1"/>
    <col min="21" max="21" width="20.140625" bestFit="1" customWidth="1"/>
    <col min="22" max="22" width="18.5703125" bestFit="1" customWidth="1"/>
    <col min="23" max="23" width="20.140625" bestFit="1" customWidth="1"/>
    <col min="24" max="24" width="23.5703125" bestFit="1" customWidth="1"/>
    <col min="25" max="25" width="25.140625" bestFit="1" customWidth="1"/>
  </cols>
  <sheetData>
    <row r="1" spans="1:9" x14ac:dyDescent="0.25">
      <c r="C1" s="65" t="s">
        <v>137</v>
      </c>
      <c r="D1" s="65"/>
      <c r="E1" s="65"/>
    </row>
    <row r="3" spans="1:9" x14ac:dyDescent="0.25">
      <c r="A3" s="17" t="s">
        <v>57</v>
      </c>
      <c r="B3" t="s">
        <v>66</v>
      </c>
      <c r="C3" t="s">
        <v>69</v>
      </c>
      <c r="D3" t="s">
        <v>67</v>
      </c>
      <c r="E3" t="s">
        <v>68</v>
      </c>
      <c r="F3" t="s">
        <v>70</v>
      </c>
      <c r="G3" t="s">
        <v>71</v>
      </c>
    </row>
    <row r="4" spans="1:9" x14ac:dyDescent="0.25">
      <c r="A4" s="18" t="s">
        <v>34</v>
      </c>
    </row>
    <row r="5" spans="1:9" x14ac:dyDescent="0.25">
      <c r="A5" s="19">
        <v>2013</v>
      </c>
      <c r="B5">
        <v>111.14761904761906</v>
      </c>
      <c r="C5">
        <v>107.38333333333334</v>
      </c>
      <c r="D5">
        <v>108.64333333333333</v>
      </c>
      <c r="E5">
        <v>106.28333333333335</v>
      </c>
      <c r="F5">
        <v>107.2375</v>
      </c>
      <c r="G5" s="20">
        <f t="shared" ref="G5:G15" si="0">AVERAGE(B5:F5)</f>
        <v>108.13902380952382</v>
      </c>
      <c r="H5" s="19"/>
      <c r="I5" s="20"/>
    </row>
    <row r="6" spans="1:9" x14ac:dyDescent="0.25">
      <c r="A6" s="19">
        <v>2014</v>
      </c>
      <c r="B6">
        <v>118.60535714285714</v>
      </c>
      <c r="C6">
        <v>113.77916666666665</v>
      </c>
      <c r="D6">
        <v>116.40333333333332</v>
      </c>
      <c r="E6">
        <v>111.70416666666665</v>
      </c>
      <c r="F6">
        <v>114.05000000000001</v>
      </c>
      <c r="G6" s="20">
        <f t="shared" si="0"/>
        <v>114.90840476190473</v>
      </c>
      <c r="H6" s="19"/>
      <c r="I6" s="20"/>
    </row>
    <row r="7" spans="1:9" x14ac:dyDescent="0.25">
      <c r="A7" s="19">
        <v>2015</v>
      </c>
      <c r="B7">
        <v>125.27559523809525</v>
      </c>
      <c r="C7">
        <v>119.81666666666668</v>
      </c>
      <c r="D7">
        <v>122.825</v>
      </c>
      <c r="E7">
        <v>114.06666666666666</v>
      </c>
      <c r="F7">
        <v>119.825</v>
      </c>
      <c r="G7" s="20">
        <f t="shared" si="0"/>
        <v>120.36178571428573</v>
      </c>
      <c r="H7" s="19"/>
      <c r="I7" s="20"/>
    </row>
    <row r="8" spans="1:9" x14ac:dyDescent="0.25">
      <c r="A8" s="19">
        <v>2016</v>
      </c>
      <c r="B8">
        <v>133.91785714285717</v>
      </c>
      <c r="C8">
        <v>125.52916666666668</v>
      </c>
      <c r="D8">
        <v>128.66</v>
      </c>
      <c r="E8">
        <v>117.72499999999997</v>
      </c>
      <c r="F8">
        <v>125.6375</v>
      </c>
      <c r="G8" s="20">
        <f t="shared" si="0"/>
        <v>126.29390476190477</v>
      </c>
      <c r="H8" s="19"/>
      <c r="I8" s="20"/>
    </row>
    <row r="9" spans="1:9" x14ac:dyDescent="0.25">
      <c r="A9" s="19">
        <v>2017</v>
      </c>
      <c r="B9">
        <v>135.8720238095238</v>
      </c>
      <c r="C9">
        <v>130.70416666666668</v>
      </c>
      <c r="D9">
        <v>134.9</v>
      </c>
      <c r="E9">
        <v>121.94166666666665</v>
      </c>
      <c r="F9">
        <v>131.12916666666666</v>
      </c>
      <c r="G9" s="20">
        <f t="shared" si="0"/>
        <v>130.90940476190477</v>
      </c>
      <c r="H9" s="19"/>
      <c r="I9" s="20"/>
    </row>
    <row r="10" spans="1:9" x14ac:dyDescent="0.25">
      <c r="A10" s="19">
        <v>2018</v>
      </c>
      <c r="B10">
        <v>137.96011904761906</v>
      </c>
      <c r="C10">
        <v>138.07916666666668</v>
      </c>
      <c r="D10">
        <v>142.54166666666671</v>
      </c>
      <c r="E10">
        <v>128.09166666666667</v>
      </c>
      <c r="F10">
        <v>138.45416666666668</v>
      </c>
      <c r="G10" s="20">
        <f t="shared" si="0"/>
        <v>137.02535714285716</v>
      </c>
      <c r="H10" s="19"/>
      <c r="I10" s="20"/>
    </row>
    <row r="11" spans="1:9" x14ac:dyDescent="0.25">
      <c r="A11" s="19">
        <v>2019</v>
      </c>
      <c r="B11">
        <v>142.75194805194803</v>
      </c>
      <c r="C11">
        <v>146.10454545454547</v>
      </c>
      <c r="D11">
        <v>145.56</v>
      </c>
      <c r="E11">
        <v>132.75454545454545</v>
      </c>
      <c r="F11">
        <v>146.34545454545454</v>
      </c>
      <c r="G11" s="20">
        <f t="shared" si="0"/>
        <v>142.70329870129871</v>
      </c>
      <c r="H11" s="19"/>
      <c r="I11" s="20"/>
    </row>
    <row r="12" spans="1:9" x14ac:dyDescent="0.25">
      <c r="A12" s="19">
        <v>2020</v>
      </c>
      <c r="B12">
        <v>154.43158068783069</v>
      </c>
      <c r="C12">
        <v>150.74490740740742</v>
      </c>
      <c r="D12">
        <v>149.42796296296297</v>
      </c>
      <c r="E12">
        <v>140.43194444444444</v>
      </c>
      <c r="F12">
        <v>152.05601851851853</v>
      </c>
      <c r="G12" s="20">
        <f t="shared" si="0"/>
        <v>149.41848280423281</v>
      </c>
      <c r="H12" s="19"/>
      <c r="I12" s="20"/>
    </row>
    <row r="13" spans="1:9" x14ac:dyDescent="0.25">
      <c r="A13" s="19">
        <v>2021</v>
      </c>
      <c r="B13">
        <v>165.04880952380952</v>
      </c>
      <c r="C13">
        <v>160.50833333333335</v>
      </c>
      <c r="D13">
        <v>159.21333333333334</v>
      </c>
      <c r="E13">
        <v>153.07916666666665</v>
      </c>
      <c r="F13">
        <v>159.86250000000001</v>
      </c>
      <c r="G13" s="20">
        <f t="shared" si="0"/>
        <v>159.54242857142859</v>
      </c>
      <c r="H13" s="19"/>
      <c r="I13" s="20"/>
    </row>
    <row r="14" spans="1:9" x14ac:dyDescent="0.25">
      <c r="A14" s="19">
        <v>2022</v>
      </c>
      <c r="B14">
        <v>174.14047619047619</v>
      </c>
      <c r="C14">
        <v>171.32083333333333</v>
      </c>
      <c r="D14">
        <v>173.31666666666669</v>
      </c>
      <c r="E14">
        <v>163.39166666666668</v>
      </c>
      <c r="F14">
        <v>168.80416666666665</v>
      </c>
      <c r="G14" s="20">
        <f t="shared" si="0"/>
        <v>170.19476190476192</v>
      </c>
      <c r="H14" s="19"/>
      <c r="I14" s="20"/>
    </row>
    <row r="15" spans="1:9" x14ac:dyDescent="0.25">
      <c r="A15" s="19">
        <v>2023</v>
      </c>
      <c r="B15">
        <v>177.8042857142857</v>
      </c>
      <c r="C15">
        <v>179.29000000000002</v>
      </c>
      <c r="D15">
        <v>181.26400000000001</v>
      </c>
      <c r="E15">
        <v>167.32999999999998</v>
      </c>
      <c r="F15">
        <v>174.95000000000002</v>
      </c>
      <c r="G15" s="20">
        <f t="shared" si="0"/>
        <v>176.12765714285715</v>
      </c>
      <c r="H15" s="19"/>
      <c r="I15" s="20"/>
    </row>
    <row r="16" spans="1:9" x14ac:dyDescent="0.25">
      <c r="A16" s="18" t="s">
        <v>58</v>
      </c>
      <c r="B16">
        <v>141.4200492831541</v>
      </c>
      <c r="C16">
        <v>138.04829749103939</v>
      </c>
      <c r="D16">
        <v>139.82786738351254</v>
      </c>
      <c r="E16">
        <v>130.46397849462366</v>
      </c>
      <c r="F16">
        <v>137.81630824372766</v>
      </c>
    </row>
    <row r="18" spans="1:5" ht="75" x14ac:dyDescent="0.25">
      <c r="A18" s="56" t="s">
        <v>72</v>
      </c>
      <c r="B18" s="57" t="s">
        <v>132</v>
      </c>
      <c r="C18" s="57" t="s">
        <v>133</v>
      </c>
    </row>
    <row r="19" spans="1:5" x14ac:dyDescent="0.25">
      <c r="A19">
        <v>2013</v>
      </c>
      <c r="B19" s="20">
        <v>108.13902380952382</v>
      </c>
      <c r="C19" s="20"/>
    </row>
    <row r="20" spans="1:5" x14ac:dyDescent="0.25">
      <c r="A20">
        <v>2014</v>
      </c>
      <c r="B20" s="20">
        <v>114.90840476190473</v>
      </c>
      <c r="C20" s="20">
        <f>(B20-B19)*100/B19</f>
        <v>6.2598872395080134</v>
      </c>
    </row>
    <row r="21" spans="1:5" x14ac:dyDescent="0.25">
      <c r="A21">
        <v>2015</v>
      </c>
      <c r="B21" s="20">
        <v>120.36178571428573</v>
      </c>
      <c r="C21" s="20">
        <f t="shared" ref="C21:C29" si="1">(B21-B20)*100/B20</f>
        <v>4.7458503698494825</v>
      </c>
    </row>
    <row r="22" spans="1:5" x14ac:dyDescent="0.25">
      <c r="A22">
        <v>2016</v>
      </c>
      <c r="B22" s="20">
        <v>126.29390476190477</v>
      </c>
      <c r="C22" s="20">
        <f t="shared" si="1"/>
        <v>4.9285734773831598</v>
      </c>
    </row>
    <row r="23" spans="1:5" x14ac:dyDescent="0.25">
      <c r="A23">
        <v>2017</v>
      </c>
      <c r="B23" s="20">
        <v>130.90940476190477</v>
      </c>
      <c r="C23" s="20">
        <f t="shared" si="1"/>
        <v>3.6545706688706439</v>
      </c>
    </row>
    <row r="24" spans="1:5" x14ac:dyDescent="0.25">
      <c r="A24">
        <v>2018</v>
      </c>
      <c r="B24" s="20">
        <v>137.02535714285716</v>
      </c>
      <c r="C24" s="20">
        <f t="shared" si="1"/>
        <v>4.6718968679721344</v>
      </c>
    </row>
    <row r="25" spans="1:5" x14ac:dyDescent="0.25">
      <c r="A25">
        <v>2019</v>
      </c>
      <c r="B25" s="20">
        <v>142.70329870129871</v>
      </c>
      <c r="C25" s="20">
        <f t="shared" si="1"/>
        <v>4.1437159346513877</v>
      </c>
    </row>
    <row r="26" spans="1:5" x14ac:dyDescent="0.25">
      <c r="A26">
        <v>2020</v>
      </c>
      <c r="B26" s="20">
        <v>149.41848280423281</v>
      </c>
      <c r="C26" s="20">
        <f t="shared" si="1"/>
        <v>4.7056964793715661</v>
      </c>
    </row>
    <row r="27" spans="1:5" x14ac:dyDescent="0.25">
      <c r="A27" s="53">
        <v>2021</v>
      </c>
      <c r="B27" s="55">
        <v>159.54242857142859</v>
      </c>
      <c r="C27" s="54">
        <f t="shared" si="1"/>
        <v>6.7755645601489007</v>
      </c>
    </row>
    <row r="28" spans="1:5" x14ac:dyDescent="0.25">
      <c r="A28">
        <v>2022</v>
      </c>
      <c r="B28" s="20">
        <v>170.19476190476192</v>
      </c>
      <c r="C28" s="20">
        <f t="shared" si="1"/>
        <v>6.6768027970466708</v>
      </c>
    </row>
    <row r="29" spans="1:5" x14ac:dyDescent="0.25">
      <c r="A29" s="29">
        <v>2023</v>
      </c>
      <c r="B29" s="30">
        <v>176.12765714285715</v>
      </c>
      <c r="C29" s="20">
        <f t="shared" si="1"/>
        <v>3.4859446740289068</v>
      </c>
    </row>
    <row r="31" spans="1:5" ht="15" customHeight="1" x14ac:dyDescent="0.25">
      <c r="B31" s="58" t="s">
        <v>134</v>
      </c>
      <c r="C31" s="58"/>
      <c r="D31" s="58"/>
      <c r="E31" s="58"/>
    </row>
    <row r="32" spans="1:5" x14ac:dyDescent="0.25">
      <c r="B32" s="58"/>
      <c r="C32" s="58"/>
      <c r="D32" s="58"/>
      <c r="E32" s="58"/>
    </row>
    <row r="33" spans="2:5" x14ac:dyDescent="0.25">
      <c r="B33" s="58"/>
      <c r="C33" s="58"/>
      <c r="D33" s="58"/>
      <c r="E33" s="58"/>
    </row>
  </sheetData>
  <mergeCells count="2">
    <mergeCell ref="B31:E33"/>
    <mergeCell ref="C1:E1"/>
  </mergeCell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E5BBB-94A4-44DE-9FA1-222A66E05D58}">
  <dimension ref="A1:S258"/>
  <sheetViews>
    <sheetView workbookViewId="0">
      <selection activeCell="F1" sqref="F1:K1"/>
    </sheetView>
  </sheetViews>
  <sheetFormatPr defaultRowHeight="15" x14ac:dyDescent="0.25"/>
  <cols>
    <col min="1" max="1" width="15.140625" bestFit="1" customWidth="1"/>
    <col min="2" max="2" width="14.140625" bestFit="1" customWidth="1"/>
    <col min="3" max="3" width="8.140625" bestFit="1" customWidth="1"/>
    <col min="4" max="5" width="9" bestFit="1" customWidth="1"/>
    <col min="6" max="6" width="8.140625" bestFit="1" customWidth="1"/>
    <col min="7" max="7" width="8.42578125" bestFit="1" customWidth="1"/>
    <col min="8" max="8" width="8.85546875" bestFit="1" customWidth="1"/>
    <col min="9" max="9" width="9" bestFit="1" customWidth="1"/>
    <col min="10" max="10" width="8.85546875" bestFit="1" customWidth="1"/>
    <col min="11" max="11" width="8.140625" bestFit="1" customWidth="1"/>
    <col min="14" max="15" width="8.140625" bestFit="1" customWidth="1"/>
    <col min="18" max="18" width="5.28515625" customWidth="1"/>
  </cols>
  <sheetData>
    <row r="1" spans="1:19" x14ac:dyDescent="0.25">
      <c r="F1" s="65" t="s">
        <v>138</v>
      </c>
      <c r="G1" s="65"/>
      <c r="H1" s="65"/>
      <c r="I1" s="65"/>
      <c r="J1" s="65"/>
      <c r="K1" s="65"/>
    </row>
    <row r="2" spans="1:19" ht="105" x14ac:dyDescent="0.25">
      <c r="A2" s="31" t="s">
        <v>57</v>
      </c>
      <c r="B2" s="23" t="s">
        <v>87</v>
      </c>
      <c r="C2" s="23" t="s">
        <v>86</v>
      </c>
      <c r="D2" s="23" t="s">
        <v>59</v>
      </c>
      <c r="E2" s="23" t="s">
        <v>88</v>
      </c>
      <c r="F2" s="23" t="s">
        <v>89</v>
      </c>
      <c r="G2" s="23" t="s">
        <v>90</v>
      </c>
      <c r="H2" s="23" t="s">
        <v>91</v>
      </c>
      <c r="I2" s="23" t="s">
        <v>92</v>
      </c>
      <c r="J2" s="23" t="s">
        <v>93</v>
      </c>
      <c r="K2" s="23" t="s">
        <v>94</v>
      </c>
      <c r="L2" s="23" t="s">
        <v>95</v>
      </c>
      <c r="M2" s="23" t="s">
        <v>96</v>
      </c>
      <c r="N2" s="23" t="s">
        <v>97</v>
      </c>
      <c r="O2" s="23" t="s">
        <v>98</v>
      </c>
      <c r="P2" s="23" t="s">
        <v>99</v>
      </c>
    </row>
    <row r="3" spans="1:19" x14ac:dyDescent="0.25">
      <c r="A3" s="28" t="s">
        <v>80</v>
      </c>
      <c r="B3" s="30">
        <v>171.06666666666669</v>
      </c>
      <c r="C3" s="30">
        <v>220</v>
      </c>
      <c r="D3" s="30">
        <v>155.43333333333334</v>
      </c>
      <c r="E3" s="30">
        <v>165.86666666666667</v>
      </c>
      <c r="F3" s="30">
        <v>199.20000000000002</v>
      </c>
      <c r="G3" s="30">
        <v>169.86666666666665</v>
      </c>
      <c r="H3" s="30">
        <v>187.03333333333333</v>
      </c>
      <c r="I3" s="30">
        <v>164.16666666666666</v>
      </c>
      <c r="J3" s="30">
        <v>120.13333333333333</v>
      </c>
      <c r="K3" s="30">
        <v>186.5</v>
      </c>
      <c r="L3" s="30">
        <v>167.06666666666663</v>
      </c>
      <c r="M3" s="30">
        <v>184.03333333333333</v>
      </c>
      <c r="N3" s="30">
        <v>175.53333333333333</v>
      </c>
      <c r="O3" s="30">
        <v>195.16666666666666</v>
      </c>
      <c r="P3" s="33">
        <f>AVERAGE(B3:O3)</f>
        <v>175.7904761904762</v>
      </c>
    </row>
    <row r="4" spans="1:19" x14ac:dyDescent="0.25">
      <c r="A4" s="18" t="s">
        <v>79</v>
      </c>
      <c r="B4" s="20">
        <v>175.36666666666665</v>
      </c>
      <c r="C4" s="20">
        <v>213.63333333333333</v>
      </c>
      <c r="D4" s="20">
        <v>157</v>
      </c>
      <c r="E4" s="20">
        <v>166.66666666666666</v>
      </c>
      <c r="F4" s="20">
        <v>194.26666666666665</v>
      </c>
      <c r="G4" s="20">
        <v>174.43333333333331</v>
      </c>
      <c r="H4" s="20">
        <v>186.4</v>
      </c>
      <c r="I4" s="20">
        <v>164.23333333333332</v>
      </c>
      <c r="J4" s="20">
        <v>120.23333333333333</v>
      </c>
      <c r="K4" s="20">
        <v>189.36666666666667</v>
      </c>
      <c r="L4" s="20">
        <v>167.56666666666669</v>
      </c>
      <c r="M4" s="20">
        <v>185.33333333333334</v>
      </c>
      <c r="N4" s="20">
        <v>175.63333333333333</v>
      </c>
      <c r="O4" s="20">
        <v>195.46666666666667</v>
      </c>
      <c r="P4" s="20">
        <f t="shared" ref="P4:P14" si="0">AVERAGE(B4:O4)</f>
        <v>176.1142857142857</v>
      </c>
    </row>
    <row r="5" spans="1:19" x14ac:dyDescent="0.25">
      <c r="A5" s="28" t="s">
        <v>75</v>
      </c>
      <c r="B5" s="30">
        <v>169.36666666666665</v>
      </c>
      <c r="C5" s="30">
        <v>207.16666666666666</v>
      </c>
      <c r="D5" s="30">
        <v>160.63333333333335</v>
      </c>
      <c r="E5" s="30">
        <v>168.13333333333333</v>
      </c>
      <c r="F5" s="30">
        <v>191</v>
      </c>
      <c r="G5" s="30">
        <v>173.06666666666663</v>
      </c>
      <c r="H5" s="30">
        <v>190.96666666666667</v>
      </c>
      <c r="I5" s="30">
        <v>167.2</v>
      </c>
      <c r="J5" s="30">
        <v>121.10000000000001</v>
      </c>
      <c r="K5" s="30">
        <v>192.96666666666667</v>
      </c>
      <c r="L5" s="30">
        <v>168.03333333333333</v>
      </c>
      <c r="M5" s="30">
        <v>186.4</v>
      </c>
      <c r="N5" s="30">
        <v>176.86666666666667</v>
      </c>
      <c r="O5" s="30">
        <v>195.79999999999998</v>
      </c>
      <c r="P5" s="20">
        <f t="shared" si="0"/>
        <v>176.33571428571432</v>
      </c>
      <c r="R5" s="61"/>
      <c r="S5" s="62" t="s">
        <v>135</v>
      </c>
    </row>
    <row r="6" spans="1:19" x14ac:dyDescent="0.25">
      <c r="A6" s="18" t="s">
        <v>85</v>
      </c>
      <c r="B6" s="20">
        <v>169.86666666666665</v>
      </c>
      <c r="C6" s="20">
        <v>209.86666666666665</v>
      </c>
      <c r="D6" s="20">
        <v>163.76666666666668</v>
      </c>
      <c r="E6" s="20">
        <v>169.76666666666668</v>
      </c>
      <c r="F6" s="20">
        <v>187.36666666666665</v>
      </c>
      <c r="G6" s="20">
        <v>165.76666666666668</v>
      </c>
      <c r="H6" s="20">
        <v>196.5</v>
      </c>
      <c r="I6" s="20">
        <v>169.1</v>
      </c>
      <c r="J6" s="20">
        <v>121.83333333333333</v>
      </c>
      <c r="K6" s="20">
        <v>196.66666666666666</v>
      </c>
      <c r="L6" s="20">
        <v>168.63333333333333</v>
      </c>
      <c r="M6" s="20">
        <v>187.53333333333333</v>
      </c>
      <c r="N6" s="20">
        <v>178.36666666666667</v>
      </c>
      <c r="O6" s="20">
        <v>196.70000000000002</v>
      </c>
      <c r="P6" s="20">
        <f t="shared" si="0"/>
        <v>177.26666666666665</v>
      </c>
      <c r="R6" s="63"/>
      <c r="S6" s="62" t="s">
        <v>136</v>
      </c>
    </row>
    <row r="7" spans="1:19" x14ac:dyDescent="0.25">
      <c r="A7" s="18" t="s">
        <v>84</v>
      </c>
      <c r="B7" s="20">
        <v>171.03333333333333</v>
      </c>
      <c r="C7" s="20">
        <v>211.53333333333333</v>
      </c>
      <c r="D7" s="20">
        <v>165.43333333333334</v>
      </c>
      <c r="E7" s="20">
        <v>170.93333333333331</v>
      </c>
      <c r="F7" s="20">
        <v>185.26666666666665</v>
      </c>
      <c r="G7" s="20">
        <v>163.9</v>
      </c>
      <c r="H7" s="20">
        <v>204.36666666666665</v>
      </c>
      <c r="I7" s="20">
        <v>169.8</v>
      </c>
      <c r="J7" s="20">
        <v>122.13333333333333</v>
      </c>
      <c r="K7" s="20">
        <v>199.29999999999998</v>
      </c>
      <c r="L7" s="20">
        <v>169.1</v>
      </c>
      <c r="M7" s="20">
        <v>188.4666666666667</v>
      </c>
      <c r="N7" s="20">
        <v>180.10000000000002</v>
      </c>
      <c r="O7" s="20">
        <v>197.1</v>
      </c>
      <c r="P7" s="20">
        <f t="shared" si="0"/>
        <v>178.46190476190472</v>
      </c>
    </row>
    <row r="8" spans="1:19" x14ac:dyDescent="0.25">
      <c r="A8" s="18" t="s">
        <v>83</v>
      </c>
      <c r="B8" s="20">
        <v>181.6</v>
      </c>
      <c r="C8" s="20">
        <v>210</v>
      </c>
      <c r="D8" s="20">
        <v>167.56666666666669</v>
      </c>
      <c r="E8" s="20">
        <v>172.30000000000004</v>
      </c>
      <c r="F8" s="20">
        <v>187.63333333333333</v>
      </c>
      <c r="G8" s="20">
        <v>160.79999999999998</v>
      </c>
      <c r="H8" s="20">
        <v>186.73333333333335</v>
      </c>
      <c r="I8" s="20">
        <v>170.56666666666666</v>
      </c>
      <c r="J8" s="20">
        <v>122.33333333333333</v>
      </c>
      <c r="K8" s="20">
        <v>202.13333333333335</v>
      </c>
      <c r="L8" s="20">
        <v>169.63333333333333</v>
      </c>
      <c r="M8" s="20">
        <v>189.6</v>
      </c>
      <c r="N8" s="20">
        <v>178.73333333333335</v>
      </c>
      <c r="O8" s="20">
        <v>197.66666666666666</v>
      </c>
      <c r="P8" s="20">
        <f t="shared" si="0"/>
        <v>178.37857142857141</v>
      </c>
    </row>
    <row r="9" spans="1:19" x14ac:dyDescent="0.25">
      <c r="A9" s="18" t="s">
        <v>76</v>
      </c>
      <c r="B9" s="20">
        <v>190.4</v>
      </c>
      <c r="C9" s="20">
        <v>209.6</v>
      </c>
      <c r="D9" s="20">
        <v>169.4</v>
      </c>
      <c r="E9" s="20">
        <v>173.63333333333333</v>
      </c>
      <c r="F9" s="20">
        <v>187.16666666666666</v>
      </c>
      <c r="G9" s="20">
        <v>158.06666666666666</v>
      </c>
      <c r="H9" s="20">
        <v>162.93333333333331</v>
      </c>
      <c r="I9" s="20">
        <v>170.86666666666667</v>
      </c>
      <c r="J9" s="20">
        <v>122.03333333333335</v>
      </c>
      <c r="K9" s="20">
        <v>204.4</v>
      </c>
      <c r="L9" s="20">
        <v>170.20000000000002</v>
      </c>
      <c r="M9" s="20">
        <v>190.43333333333331</v>
      </c>
      <c r="N9" s="20">
        <v>176.29999999999998</v>
      </c>
      <c r="O9" s="20">
        <v>198.1</v>
      </c>
      <c r="P9" s="20">
        <f t="shared" si="0"/>
        <v>177.39523809523808</v>
      </c>
    </row>
    <row r="10" spans="1:19" x14ac:dyDescent="0.25">
      <c r="A10" s="28" t="s">
        <v>78</v>
      </c>
      <c r="B10" s="30">
        <v>194.79999999999998</v>
      </c>
      <c r="C10" s="30">
        <v>211.4</v>
      </c>
      <c r="D10" s="30">
        <v>173.70000000000002</v>
      </c>
      <c r="E10" s="30">
        <v>174.70000000000002</v>
      </c>
      <c r="F10" s="30">
        <v>185.93333333333331</v>
      </c>
      <c r="G10" s="30">
        <v>158.36666666666667</v>
      </c>
      <c r="H10" s="30">
        <v>157.36666666666667</v>
      </c>
      <c r="I10" s="30">
        <v>170.93333333333331</v>
      </c>
      <c r="J10" s="30">
        <v>121.36666666666667</v>
      </c>
      <c r="K10" s="30">
        <v>207.73333333333335</v>
      </c>
      <c r="L10" s="30">
        <v>170.66666666666666</v>
      </c>
      <c r="M10" s="30">
        <v>191.33333333333334</v>
      </c>
      <c r="N10" s="30">
        <v>177.06666666666669</v>
      </c>
      <c r="O10" s="30">
        <v>198.9</v>
      </c>
      <c r="P10" s="20">
        <f t="shared" si="0"/>
        <v>178.16190476190482</v>
      </c>
    </row>
    <row r="11" spans="1:19" x14ac:dyDescent="0.25">
      <c r="A11" s="18" t="s">
        <v>77</v>
      </c>
      <c r="B11" s="20">
        <v>175.43333333333331</v>
      </c>
      <c r="C11" s="20">
        <v>208.36666666666665</v>
      </c>
      <c r="D11" s="20">
        <v>174.43333333333331</v>
      </c>
      <c r="E11" s="20">
        <v>177.4</v>
      </c>
      <c r="F11" s="20">
        <v>178.30000000000004</v>
      </c>
      <c r="G11" s="20">
        <v>169.6</v>
      </c>
      <c r="H11" s="20">
        <v>156.46666666666667</v>
      </c>
      <c r="I11" s="20">
        <v>171.20000000000002</v>
      </c>
      <c r="J11" s="20">
        <v>120.33333333333333</v>
      </c>
      <c r="K11" s="20">
        <v>208.86666666666665</v>
      </c>
      <c r="L11" s="20">
        <v>171.6</v>
      </c>
      <c r="M11" s="20">
        <v>193.16666666666666</v>
      </c>
      <c r="N11" s="20">
        <v>177.5</v>
      </c>
      <c r="O11" s="20">
        <v>200.16666666666666</v>
      </c>
      <c r="P11" s="20">
        <f t="shared" si="0"/>
        <v>177.34523809523807</v>
      </c>
    </row>
    <row r="12" spans="1:19" x14ac:dyDescent="0.25">
      <c r="A12" s="18" t="s">
        <v>81</v>
      </c>
      <c r="B12" s="20">
        <v>175.43333333333331</v>
      </c>
      <c r="C12" s="20">
        <v>208.36666666666665</v>
      </c>
      <c r="D12" s="20">
        <v>174.46666666666667</v>
      </c>
      <c r="E12" s="20">
        <v>177.4</v>
      </c>
      <c r="F12" s="20">
        <v>178.23333333333335</v>
      </c>
      <c r="G12" s="20">
        <v>169.6</v>
      </c>
      <c r="H12" s="20">
        <v>156.53333333333333</v>
      </c>
      <c r="I12" s="20">
        <v>171.26666666666665</v>
      </c>
      <c r="J12" s="20">
        <v>120.33333333333333</v>
      </c>
      <c r="K12" s="20">
        <v>208.86666666666665</v>
      </c>
      <c r="L12" s="20">
        <v>171.6</v>
      </c>
      <c r="M12" s="20">
        <v>193.16666666666666</v>
      </c>
      <c r="N12" s="20">
        <v>177.53333333333333</v>
      </c>
      <c r="O12" s="20">
        <v>200.20000000000002</v>
      </c>
      <c r="P12" s="20">
        <f t="shared" si="0"/>
        <v>177.35714285714283</v>
      </c>
    </row>
    <row r="13" spans="1:19" x14ac:dyDescent="0.25">
      <c r="A13" s="18" t="s">
        <v>74</v>
      </c>
      <c r="B13" s="20">
        <v>169.96666666666667</v>
      </c>
      <c r="C13" s="20">
        <v>209.9666666666667</v>
      </c>
      <c r="D13" s="20">
        <v>173.9666666666667</v>
      </c>
      <c r="E13" s="20">
        <v>178.46666666666667</v>
      </c>
      <c r="F13" s="20">
        <v>174.03333333333333</v>
      </c>
      <c r="G13" s="20">
        <v>176.4</v>
      </c>
      <c r="H13" s="20">
        <v>159.36666666666667</v>
      </c>
      <c r="I13" s="20">
        <v>173.63333333333333</v>
      </c>
      <c r="J13" s="20">
        <v>121.60000000000001</v>
      </c>
      <c r="K13" s="20">
        <v>212.06666666666669</v>
      </c>
      <c r="L13" s="20">
        <v>172.20000000000002</v>
      </c>
      <c r="M13" s="20">
        <v>193.66666666666666</v>
      </c>
      <c r="N13" s="20">
        <v>178.5</v>
      </c>
      <c r="O13" s="20">
        <v>201.20000000000002</v>
      </c>
      <c r="P13" s="20">
        <f t="shared" si="0"/>
        <v>178.21666666666667</v>
      </c>
    </row>
    <row r="14" spans="1:19" x14ac:dyDescent="0.25">
      <c r="A14" s="18" t="s">
        <v>82</v>
      </c>
      <c r="B14" s="20">
        <v>173.63333333333333</v>
      </c>
      <c r="C14" s="20">
        <v>215.06666666666669</v>
      </c>
      <c r="D14" s="20">
        <v>173.86666666666665</v>
      </c>
      <c r="E14" s="20">
        <v>179.5</v>
      </c>
      <c r="F14" s="20">
        <v>169.23333333333335</v>
      </c>
      <c r="G14" s="20">
        <v>172.33333333333334</v>
      </c>
      <c r="H14" s="20">
        <v>164.9</v>
      </c>
      <c r="I14" s="20">
        <v>175.79999999999998</v>
      </c>
      <c r="J14" s="20">
        <v>122.93333333333334</v>
      </c>
      <c r="K14" s="20">
        <v>216.96666666666667</v>
      </c>
      <c r="L14" s="20">
        <v>172.66666666666666</v>
      </c>
      <c r="M14" s="20">
        <v>194.33333333333334</v>
      </c>
      <c r="N14" s="20">
        <v>179.66666666666666</v>
      </c>
      <c r="O14" s="20">
        <v>201.70000000000002</v>
      </c>
      <c r="P14" s="32">
        <f t="shared" si="0"/>
        <v>179.47142857142856</v>
      </c>
    </row>
    <row r="17" spans="1:4" ht="30" x14ac:dyDescent="0.25">
      <c r="A17" s="34" t="s">
        <v>100</v>
      </c>
      <c r="B17" s="35" t="s">
        <v>99</v>
      </c>
    </row>
    <row r="18" spans="1:4" x14ac:dyDescent="0.25">
      <c r="A18" s="28" t="s">
        <v>80</v>
      </c>
      <c r="B18" s="37">
        <v>175.7904761904762</v>
      </c>
      <c r="C18" s="61"/>
      <c r="D18" s="62" t="s">
        <v>135</v>
      </c>
    </row>
    <row r="19" spans="1:4" x14ac:dyDescent="0.25">
      <c r="A19" s="18" t="s">
        <v>79</v>
      </c>
      <c r="B19">
        <v>176.1142857142857</v>
      </c>
      <c r="C19" s="63"/>
      <c r="D19" s="62" t="s">
        <v>136</v>
      </c>
    </row>
    <row r="20" spans="1:4" x14ac:dyDescent="0.25">
      <c r="A20" s="28" t="s">
        <v>75</v>
      </c>
      <c r="B20">
        <v>176.33571428571432</v>
      </c>
    </row>
    <row r="21" spans="1:4" x14ac:dyDescent="0.25">
      <c r="A21" s="18" t="s">
        <v>85</v>
      </c>
      <c r="B21">
        <v>177.26666666666665</v>
      </c>
    </row>
    <row r="22" spans="1:4" x14ac:dyDescent="0.25">
      <c r="A22" s="18" t="s">
        <v>84</v>
      </c>
      <c r="B22">
        <v>178.46190476190472</v>
      </c>
    </row>
    <row r="23" spans="1:4" x14ac:dyDescent="0.25">
      <c r="A23" s="18" t="s">
        <v>83</v>
      </c>
      <c r="B23">
        <v>178.37857142857141</v>
      </c>
    </row>
    <row r="24" spans="1:4" x14ac:dyDescent="0.25">
      <c r="A24" s="18" t="s">
        <v>76</v>
      </c>
      <c r="B24">
        <v>177.39523809523808</v>
      </c>
    </row>
    <row r="25" spans="1:4" x14ac:dyDescent="0.25">
      <c r="A25" s="28" t="s">
        <v>78</v>
      </c>
      <c r="B25">
        <v>178.16190476190482</v>
      </c>
    </row>
    <row r="26" spans="1:4" x14ac:dyDescent="0.25">
      <c r="A26" s="18" t="s">
        <v>77</v>
      </c>
      <c r="B26">
        <v>177.34523809523807</v>
      </c>
    </row>
    <row r="27" spans="1:4" x14ac:dyDescent="0.25">
      <c r="A27" s="18" t="s">
        <v>81</v>
      </c>
      <c r="B27">
        <v>177.35714285714283</v>
      </c>
    </row>
    <row r="28" spans="1:4" x14ac:dyDescent="0.25">
      <c r="A28" s="18" t="s">
        <v>74</v>
      </c>
      <c r="B28">
        <v>178.21666666666667</v>
      </c>
    </row>
    <row r="29" spans="1:4" x14ac:dyDescent="0.25">
      <c r="A29" s="18" t="s">
        <v>82</v>
      </c>
      <c r="B29" s="36">
        <v>179.47142857142856</v>
      </c>
    </row>
    <row r="33" spans="1:2" ht="75" x14ac:dyDescent="0.25">
      <c r="A33" s="31" t="s">
        <v>57</v>
      </c>
      <c r="B33" s="23" t="s">
        <v>59</v>
      </c>
    </row>
    <row r="34" spans="1:2" x14ac:dyDescent="0.25">
      <c r="A34" s="26" t="s">
        <v>80</v>
      </c>
      <c r="B34" s="27">
        <v>155.43333333333334</v>
      </c>
    </row>
    <row r="35" spans="1:2" x14ac:dyDescent="0.25">
      <c r="A35" s="18" t="s">
        <v>79</v>
      </c>
      <c r="B35">
        <v>157</v>
      </c>
    </row>
    <row r="36" spans="1:2" x14ac:dyDescent="0.25">
      <c r="A36" s="18" t="s">
        <v>75</v>
      </c>
      <c r="B36">
        <v>160.63333333333335</v>
      </c>
    </row>
    <row r="37" spans="1:2" x14ac:dyDescent="0.25">
      <c r="A37" s="18" t="s">
        <v>85</v>
      </c>
      <c r="B37">
        <v>163.76666666666668</v>
      </c>
    </row>
    <row r="38" spans="1:2" x14ac:dyDescent="0.25">
      <c r="A38" s="18" t="s">
        <v>84</v>
      </c>
      <c r="B38">
        <v>165.43333333333334</v>
      </c>
    </row>
    <row r="39" spans="1:2" x14ac:dyDescent="0.25">
      <c r="A39" s="18" t="s">
        <v>83</v>
      </c>
      <c r="B39">
        <v>167.56666666666669</v>
      </c>
    </row>
    <row r="40" spans="1:2" x14ac:dyDescent="0.25">
      <c r="A40" s="18" t="s">
        <v>76</v>
      </c>
      <c r="B40">
        <v>169.4</v>
      </c>
    </row>
    <row r="41" spans="1:2" x14ac:dyDescent="0.25">
      <c r="A41" s="18" t="s">
        <v>78</v>
      </c>
      <c r="B41">
        <v>173.70000000000002</v>
      </c>
    </row>
    <row r="42" spans="1:2" x14ac:dyDescent="0.25">
      <c r="A42" s="18" t="s">
        <v>77</v>
      </c>
      <c r="B42">
        <v>174.43333333333331</v>
      </c>
    </row>
    <row r="43" spans="1:2" x14ac:dyDescent="0.25">
      <c r="A43" s="25" t="s">
        <v>81</v>
      </c>
      <c r="B43" s="24">
        <v>174.46666666666667</v>
      </c>
    </row>
    <row r="44" spans="1:2" x14ac:dyDescent="0.25">
      <c r="A44" s="18" t="s">
        <v>74</v>
      </c>
      <c r="B44">
        <v>173.9666666666667</v>
      </c>
    </row>
    <row r="45" spans="1:2" x14ac:dyDescent="0.25">
      <c r="A45" s="18" t="s">
        <v>82</v>
      </c>
      <c r="B45">
        <v>173.86666666666665</v>
      </c>
    </row>
    <row r="46" spans="1:2" x14ac:dyDescent="0.25">
      <c r="A46" s="18" t="s">
        <v>58</v>
      </c>
      <c r="B46">
        <v>167.4722222222222</v>
      </c>
    </row>
    <row r="48" spans="1:2" ht="45" x14ac:dyDescent="0.25">
      <c r="A48" s="17" t="s">
        <v>57</v>
      </c>
      <c r="B48" s="23" t="s">
        <v>86</v>
      </c>
    </row>
    <row r="49" spans="1:2" x14ac:dyDescent="0.25">
      <c r="A49" s="26" t="s">
        <v>80</v>
      </c>
      <c r="B49" s="27">
        <v>220</v>
      </c>
    </row>
    <row r="50" spans="1:2" x14ac:dyDescent="0.25">
      <c r="A50" s="18" t="s">
        <v>79</v>
      </c>
      <c r="B50">
        <v>213.63333333333333</v>
      </c>
    </row>
    <row r="51" spans="1:2" x14ac:dyDescent="0.25">
      <c r="A51" s="25" t="s">
        <v>75</v>
      </c>
      <c r="B51" s="24">
        <v>207.16666666666666</v>
      </c>
    </row>
    <row r="52" spans="1:2" x14ac:dyDescent="0.25">
      <c r="A52" s="18" t="s">
        <v>85</v>
      </c>
      <c r="B52">
        <v>209.86666666666665</v>
      </c>
    </row>
    <row r="53" spans="1:2" x14ac:dyDescent="0.25">
      <c r="A53" s="18" t="s">
        <v>84</v>
      </c>
      <c r="B53">
        <v>211.53333333333333</v>
      </c>
    </row>
    <row r="54" spans="1:2" x14ac:dyDescent="0.25">
      <c r="A54" s="18" t="s">
        <v>83</v>
      </c>
      <c r="B54">
        <v>210</v>
      </c>
    </row>
    <row r="55" spans="1:2" x14ac:dyDescent="0.25">
      <c r="A55" s="18" t="s">
        <v>76</v>
      </c>
      <c r="B55">
        <v>209.6</v>
      </c>
    </row>
    <row r="56" spans="1:2" x14ac:dyDescent="0.25">
      <c r="A56" s="18" t="s">
        <v>78</v>
      </c>
      <c r="B56">
        <v>211.4</v>
      </c>
    </row>
    <row r="57" spans="1:2" x14ac:dyDescent="0.25">
      <c r="A57" s="18" t="s">
        <v>77</v>
      </c>
      <c r="B57">
        <v>208.36666666666665</v>
      </c>
    </row>
    <row r="58" spans="1:2" x14ac:dyDescent="0.25">
      <c r="A58" s="18" t="s">
        <v>81</v>
      </c>
      <c r="B58">
        <v>208.36666666666665</v>
      </c>
    </row>
    <row r="59" spans="1:2" x14ac:dyDescent="0.25">
      <c r="A59" s="18" t="s">
        <v>74</v>
      </c>
      <c r="B59">
        <v>209.9666666666667</v>
      </c>
    </row>
    <row r="60" spans="1:2" x14ac:dyDescent="0.25">
      <c r="A60" s="18" t="s">
        <v>82</v>
      </c>
      <c r="B60">
        <v>215.06666666666669</v>
      </c>
    </row>
    <row r="61" spans="1:2" x14ac:dyDescent="0.25">
      <c r="A61" s="18" t="s">
        <v>58</v>
      </c>
      <c r="B61">
        <v>211.24722222222215</v>
      </c>
    </row>
    <row r="63" spans="1:2" x14ac:dyDescent="0.25">
      <c r="A63" s="17" t="s">
        <v>57</v>
      </c>
      <c r="B63" t="s">
        <v>87</v>
      </c>
    </row>
    <row r="64" spans="1:2" x14ac:dyDescent="0.25">
      <c r="A64" s="28" t="s">
        <v>80</v>
      </c>
      <c r="B64" s="29">
        <v>171.06666666666669</v>
      </c>
    </row>
    <row r="65" spans="1:2" x14ac:dyDescent="0.25">
      <c r="A65" s="18" t="s">
        <v>79</v>
      </c>
      <c r="B65">
        <v>175.36666666666665</v>
      </c>
    </row>
    <row r="66" spans="1:2" x14ac:dyDescent="0.25">
      <c r="A66" s="26" t="s">
        <v>75</v>
      </c>
      <c r="B66" s="27">
        <v>169.36666666666665</v>
      </c>
    </row>
    <row r="67" spans="1:2" x14ac:dyDescent="0.25">
      <c r="A67" s="18" t="s">
        <v>85</v>
      </c>
      <c r="B67">
        <v>169.86666666666665</v>
      </c>
    </row>
    <row r="68" spans="1:2" x14ac:dyDescent="0.25">
      <c r="A68" s="18" t="s">
        <v>84</v>
      </c>
      <c r="B68">
        <v>171.03333333333333</v>
      </c>
    </row>
    <row r="69" spans="1:2" x14ac:dyDescent="0.25">
      <c r="A69" s="18" t="s">
        <v>83</v>
      </c>
      <c r="B69">
        <v>181.6</v>
      </c>
    </row>
    <row r="70" spans="1:2" x14ac:dyDescent="0.25">
      <c r="A70" s="18" t="s">
        <v>76</v>
      </c>
      <c r="B70">
        <v>190.4</v>
      </c>
    </row>
    <row r="71" spans="1:2" x14ac:dyDescent="0.25">
      <c r="A71" s="25" t="s">
        <v>78</v>
      </c>
      <c r="B71" s="24">
        <v>194.79999999999998</v>
      </c>
    </row>
    <row r="72" spans="1:2" x14ac:dyDescent="0.25">
      <c r="A72" s="18" t="s">
        <v>77</v>
      </c>
      <c r="B72">
        <v>175.43333333333331</v>
      </c>
    </row>
    <row r="73" spans="1:2" x14ac:dyDescent="0.25">
      <c r="A73" s="18" t="s">
        <v>81</v>
      </c>
      <c r="B73">
        <v>175.43333333333331</v>
      </c>
    </row>
    <row r="74" spans="1:2" x14ac:dyDescent="0.25">
      <c r="A74" s="18" t="s">
        <v>74</v>
      </c>
      <c r="B74">
        <v>169.96666666666667</v>
      </c>
    </row>
    <row r="75" spans="1:2" x14ac:dyDescent="0.25">
      <c r="A75" s="18" t="s">
        <v>82</v>
      </c>
      <c r="B75">
        <v>173.63333333333333</v>
      </c>
    </row>
    <row r="76" spans="1:2" x14ac:dyDescent="0.25">
      <c r="A76" s="18" t="s">
        <v>58</v>
      </c>
      <c r="B76">
        <v>176.49722222222215</v>
      </c>
    </row>
    <row r="80" spans="1:2" ht="60" x14ac:dyDescent="0.25">
      <c r="A80" s="31" t="s">
        <v>57</v>
      </c>
      <c r="B80" s="23" t="s">
        <v>88</v>
      </c>
    </row>
    <row r="81" spans="1:2" x14ac:dyDescent="0.25">
      <c r="A81" s="52" t="s">
        <v>80</v>
      </c>
      <c r="B81" s="37">
        <v>165.86666666666667</v>
      </c>
    </row>
    <row r="82" spans="1:2" x14ac:dyDescent="0.25">
      <c r="A82" s="28" t="s">
        <v>79</v>
      </c>
      <c r="B82" s="29">
        <v>166.66666666666666</v>
      </c>
    </row>
    <row r="83" spans="1:2" x14ac:dyDescent="0.25">
      <c r="A83" s="28" t="s">
        <v>75</v>
      </c>
      <c r="B83" s="29">
        <v>168.13333333333333</v>
      </c>
    </row>
    <row r="84" spans="1:2" x14ac:dyDescent="0.25">
      <c r="A84" s="18" t="s">
        <v>85</v>
      </c>
      <c r="B84">
        <v>169.76666666666668</v>
      </c>
    </row>
    <row r="85" spans="1:2" x14ac:dyDescent="0.25">
      <c r="A85" s="18" t="s">
        <v>84</v>
      </c>
      <c r="B85">
        <v>170.93333333333331</v>
      </c>
    </row>
    <row r="86" spans="1:2" x14ac:dyDescent="0.25">
      <c r="A86" s="18" t="s">
        <v>83</v>
      </c>
      <c r="B86">
        <v>172.30000000000004</v>
      </c>
    </row>
    <row r="87" spans="1:2" x14ac:dyDescent="0.25">
      <c r="A87" s="18" t="s">
        <v>76</v>
      </c>
      <c r="B87">
        <v>173.63333333333333</v>
      </c>
    </row>
    <row r="88" spans="1:2" x14ac:dyDescent="0.25">
      <c r="A88" s="28" t="s">
        <v>78</v>
      </c>
      <c r="B88" s="29">
        <v>174.70000000000002</v>
      </c>
    </row>
    <row r="89" spans="1:2" x14ac:dyDescent="0.25">
      <c r="A89" s="18" t="s">
        <v>77</v>
      </c>
      <c r="B89">
        <v>177.4</v>
      </c>
    </row>
    <row r="90" spans="1:2" x14ac:dyDescent="0.25">
      <c r="A90" s="18" t="s">
        <v>81</v>
      </c>
      <c r="B90">
        <v>177.4</v>
      </c>
    </row>
    <row r="91" spans="1:2" x14ac:dyDescent="0.25">
      <c r="A91" s="18" t="s">
        <v>74</v>
      </c>
      <c r="B91">
        <v>178.46666666666667</v>
      </c>
    </row>
    <row r="92" spans="1:2" x14ac:dyDescent="0.25">
      <c r="A92" s="25" t="s">
        <v>82</v>
      </c>
      <c r="B92" s="24">
        <v>179.5</v>
      </c>
    </row>
    <row r="93" spans="1:2" x14ac:dyDescent="0.25">
      <c r="A93" s="18" t="s">
        <v>58</v>
      </c>
      <c r="B93">
        <v>172.89722222222224</v>
      </c>
    </row>
    <row r="96" spans="1:2" ht="45" x14ac:dyDescent="0.25">
      <c r="A96" s="31" t="s">
        <v>57</v>
      </c>
      <c r="B96" s="23" t="s">
        <v>89</v>
      </c>
    </row>
    <row r="97" spans="1:2" x14ac:dyDescent="0.25">
      <c r="A97" s="25" t="s">
        <v>80</v>
      </c>
      <c r="B97" s="24">
        <v>199.20000000000002</v>
      </c>
    </row>
    <row r="98" spans="1:2" x14ac:dyDescent="0.25">
      <c r="A98" s="28" t="s">
        <v>79</v>
      </c>
      <c r="B98" s="29">
        <v>194.26666666666665</v>
      </c>
    </row>
    <row r="99" spans="1:2" x14ac:dyDescent="0.25">
      <c r="A99" s="28" t="s">
        <v>75</v>
      </c>
      <c r="B99" s="29">
        <v>191</v>
      </c>
    </row>
    <row r="100" spans="1:2" x14ac:dyDescent="0.25">
      <c r="A100" s="18" t="s">
        <v>85</v>
      </c>
      <c r="B100">
        <v>187.36666666666665</v>
      </c>
    </row>
    <row r="101" spans="1:2" x14ac:dyDescent="0.25">
      <c r="A101" s="18" t="s">
        <v>84</v>
      </c>
      <c r="B101">
        <v>185.26666666666665</v>
      </c>
    </row>
    <row r="102" spans="1:2" x14ac:dyDescent="0.25">
      <c r="A102" s="18" t="s">
        <v>83</v>
      </c>
      <c r="B102">
        <v>187.63333333333333</v>
      </c>
    </row>
    <row r="103" spans="1:2" x14ac:dyDescent="0.25">
      <c r="A103" s="18" t="s">
        <v>76</v>
      </c>
      <c r="B103">
        <v>187.16666666666666</v>
      </c>
    </row>
    <row r="104" spans="1:2" x14ac:dyDescent="0.25">
      <c r="A104" s="28" t="s">
        <v>78</v>
      </c>
      <c r="B104" s="29">
        <v>185.93333333333331</v>
      </c>
    </row>
    <row r="105" spans="1:2" x14ac:dyDescent="0.25">
      <c r="A105" s="18" t="s">
        <v>77</v>
      </c>
      <c r="B105">
        <v>178.30000000000004</v>
      </c>
    </row>
    <row r="106" spans="1:2" x14ac:dyDescent="0.25">
      <c r="A106" s="18" t="s">
        <v>81</v>
      </c>
      <c r="B106">
        <v>178.23333333333335</v>
      </c>
    </row>
    <row r="107" spans="1:2" x14ac:dyDescent="0.25">
      <c r="A107" s="18" t="s">
        <v>74</v>
      </c>
      <c r="B107">
        <v>174.03333333333333</v>
      </c>
    </row>
    <row r="108" spans="1:2" x14ac:dyDescent="0.25">
      <c r="A108" s="52" t="s">
        <v>82</v>
      </c>
      <c r="B108" s="37">
        <v>169.23333333333335</v>
      </c>
    </row>
    <row r="109" spans="1:2" x14ac:dyDescent="0.25">
      <c r="A109" s="18" t="s">
        <v>58</v>
      </c>
      <c r="B109">
        <v>184.80277777777772</v>
      </c>
    </row>
    <row r="112" spans="1:2" ht="30" x14ac:dyDescent="0.25">
      <c r="A112" s="31" t="s">
        <v>57</v>
      </c>
      <c r="B112" s="23" t="s">
        <v>90</v>
      </c>
    </row>
    <row r="113" spans="1:2" x14ac:dyDescent="0.25">
      <c r="A113" s="28" t="s">
        <v>80</v>
      </c>
      <c r="B113" s="29">
        <v>169.86666666666665</v>
      </c>
    </row>
    <row r="114" spans="1:2" x14ac:dyDescent="0.25">
      <c r="A114" s="28" t="s">
        <v>79</v>
      </c>
      <c r="B114" s="29">
        <v>174.43333333333331</v>
      </c>
    </row>
    <row r="115" spans="1:2" x14ac:dyDescent="0.25">
      <c r="A115" s="28" t="s">
        <v>75</v>
      </c>
      <c r="B115" s="29">
        <v>173.06666666666663</v>
      </c>
    </row>
    <row r="116" spans="1:2" x14ac:dyDescent="0.25">
      <c r="A116" s="18" t="s">
        <v>85</v>
      </c>
      <c r="B116">
        <v>165.76666666666668</v>
      </c>
    </row>
    <row r="117" spans="1:2" x14ac:dyDescent="0.25">
      <c r="A117" s="52" t="s">
        <v>84</v>
      </c>
      <c r="B117" s="37">
        <v>163.9</v>
      </c>
    </row>
    <row r="118" spans="1:2" x14ac:dyDescent="0.25">
      <c r="A118" s="18" t="s">
        <v>83</v>
      </c>
      <c r="B118">
        <v>160.79999999999998</v>
      </c>
    </row>
    <row r="119" spans="1:2" x14ac:dyDescent="0.25">
      <c r="A119" s="18" t="s">
        <v>76</v>
      </c>
      <c r="B119">
        <v>158.06666666666666</v>
      </c>
    </row>
    <row r="120" spans="1:2" x14ac:dyDescent="0.25">
      <c r="A120" s="28" t="s">
        <v>78</v>
      </c>
      <c r="B120" s="29">
        <v>158.36666666666667</v>
      </c>
    </row>
    <row r="121" spans="1:2" x14ac:dyDescent="0.25">
      <c r="A121" s="18" t="s">
        <v>77</v>
      </c>
      <c r="B121">
        <v>169.6</v>
      </c>
    </row>
    <row r="122" spans="1:2" x14ac:dyDescent="0.25">
      <c r="A122" s="18" t="s">
        <v>81</v>
      </c>
      <c r="B122">
        <v>169.6</v>
      </c>
    </row>
    <row r="123" spans="1:2" x14ac:dyDescent="0.25">
      <c r="A123" s="25" t="s">
        <v>74</v>
      </c>
      <c r="B123" s="24">
        <v>176.4</v>
      </c>
    </row>
    <row r="124" spans="1:2" x14ac:dyDescent="0.25">
      <c r="A124" s="18" t="s">
        <v>82</v>
      </c>
      <c r="B124">
        <v>172.33333333333334</v>
      </c>
    </row>
    <row r="125" spans="1:2" x14ac:dyDescent="0.25">
      <c r="A125" s="18" t="s">
        <v>58</v>
      </c>
      <c r="B125">
        <v>167.68333333333331</v>
      </c>
    </row>
    <row r="128" spans="1:2" ht="60" x14ac:dyDescent="0.25">
      <c r="A128" s="31" t="s">
        <v>57</v>
      </c>
      <c r="B128" s="23" t="s">
        <v>91</v>
      </c>
    </row>
    <row r="129" spans="1:2" x14ac:dyDescent="0.25">
      <c r="A129" s="28" t="s">
        <v>80</v>
      </c>
      <c r="B129" s="29">
        <v>187.03333333333333</v>
      </c>
    </row>
    <row r="130" spans="1:2" x14ac:dyDescent="0.25">
      <c r="A130" s="28" t="s">
        <v>79</v>
      </c>
      <c r="B130" s="29">
        <v>186.4</v>
      </c>
    </row>
    <row r="131" spans="1:2" x14ac:dyDescent="0.25">
      <c r="A131" s="28" t="s">
        <v>75</v>
      </c>
      <c r="B131" s="29">
        <v>190.96666666666667</v>
      </c>
    </row>
    <row r="132" spans="1:2" x14ac:dyDescent="0.25">
      <c r="A132" s="18" t="s">
        <v>85</v>
      </c>
      <c r="B132">
        <v>196.5</v>
      </c>
    </row>
    <row r="133" spans="1:2" x14ac:dyDescent="0.25">
      <c r="A133" s="25" t="s">
        <v>84</v>
      </c>
      <c r="B133" s="24">
        <v>204.36666666666665</v>
      </c>
    </row>
    <row r="134" spans="1:2" x14ac:dyDescent="0.25">
      <c r="A134" s="18" t="s">
        <v>83</v>
      </c>
      <c r="B134">
        <v>186.73333333333335</v>
      </c>
    </row>
    <row r="135" spans="1:2" x14ac:dyDescent="0.25">
      <c r="A135" s="18" t="s">
        <v>76</v>
      </c>
      <c r="B135">
        <v>162.93333333333331</v>
      </c>
    </row>
    <row r="136" spans="1:2" x14ac:dyDescent="0.25">
      <c r="A136" s="28" t="s">
        <v>78</v>
      </c>
      <c r="B136" s="29">
        <v>157.36666666666667</v>
      </c>
    </row>
    <row r="137" spans="1:2" x14ac:dyDescent="0.25">
      <c r="A137" s="18" t="s">
        <v>77</v>
      </c>
      <c r="B137">
        <v>156.46666666666667</v>
      </c>
    </row>
    <row r="138" spans="1:2" x14ac:dyDescent="0.25">
      <c r="A138" s="18" t="s">
        <v>81</v>
      </c>
      <c r="B138">
        <v>156.53333333333333</v>
      </c>
    </row>
    <row r="139" spans="1:2" x14ac:dyDescent="0.25">
      <c r="A139" s="18" t="s">
        <v>74</v>
      </c>
      <c r="B139">
        <v>159.36666666666667</v>
      </c>
    </row>
    <row r="140" spans="1:2" x14ac:dyDescent="0.25">
      <c r="A140" s="52" t="s">
        <v>82</v>
      </c>
      <c r="B140" s="37">
        <v>164.9</v>
      </c>
    </row>
    <row r="141" spans="1:2" x14ac:dyDescent="0.25">
      <c r="A141" s="18" t="s">
        <v>58</v>
      </c>
      <c r="B141">
        <v>175.79722222222216</v>
      </c>
    </row>
    <row r="144" spans="1:2" ht="60" x14ac:dyDescent="0.25">
      <c r="A144" s="31" t="s">
        <v>57</v>
      </c>
      <c r="B144" s="23" t="s">
        <v>92</v>
      </c>
    </row>
    <row r="145" spans="1:2" x14ac:dyDescent="0.25">
      <c r="A145" s="52" t="s">
        <v>80</v>
      </c>
      <c r="B145" s="37">
        <v>164.16666666666666</v>
      </c>
    </row>
    <row r="146" spans="1:2" x14ac:dyDescent="0.25">
      <c r="A146" s="28" t="s">
        <v>79</v>
      </c>
      <c r="B146" s="29">
        <v>164.23333333333332</v>
      </c>
    </row>
    <row r="147" spans="1:2" x14ac:dyDescent="0.25">
      <c r="A147" s="28" t="s">
        <v>75</v>
      </c>
      <c r="B147" s="29">
        <v>167.2</v>
      </c>
    </row>
    <row r="148" spans="1:2" x14ac:dyDescent="0.25">
      <c r="A148" s="18" t="s">
        <v>85</v>
      </c>
      <c r="B148">
        <v>169.1</v>
      </c>
    </row>
    <row r="149" spans="1:2" x14ac:dyDescent="0.25">
      <c r="A149" s="18" t="s">
        <v>84</v>
      </c>
      <c r="B149">
        <v>169.8</v>
      </c>
    </row>
    <row r="150" spans="1:2" x14ac:dyDescent="0.25">
      <c r="A150" s="18" t="s">
        <v>83</v>
      </c>
      <c r="B150">
        <v>170.56666666666666</v>
      </c>
    </row>
    <row r="151" spans="1:2" x14ac:dyDescent="0.25">
      <c r="A151" s="18" t="s">
        <v>76</v>
      </c>
      <c r="B151">
        <v>170.86666666666667</v>
      </c>
    </row>
    <row r="152" spans="1:2" x14ac:dyDescent="0.25">
      <c r="A152" s="28" t="s">
        <v>78</v>
      </c>
      <c r="B152" s="29">
        <v>170.93333333333331</v>
      </c>
    </row>
    <row r="153" spans="1:2" x14ac:dyDescent="0.25">
      <c r="A153" s="18" t="s">
        <v>77</v>
      </c>
      <c r="B153">
        <v>171.20000000000002</v>
      </c>
    </row>
    <row r="154" spans="1:2" x14ac:dyDescent="0.25">
      <c r="A154" s="18" t="s">
        <v>81</v>
      </c>
      <c r="B154">
        <v>171.26666666666665</v>
      </c>
    </row>
    <row r="155" spans="1:2" x14ac:dyDescent="0.25">
      <c r="A155" s="18" t="s">
        <v>74</v>
      </c>
      <c r="B155">
        <v>173.63333333333333</v>
      </c>
    </row>
    <row r="156" spans="1:2" x14ac:dyDescent="0.25">
      <c r="A156" s="25" t="s">
        <v>82</v>
      </c>
      <c r="B156" s="24">
        <v>175.79999999999998</v>
      </c>
    </row>
    <row r="157" spans="1:2" x14ac:dyDescent="0.25">
      <c r="A157" s="18" t="s">
        <v>58</v>
      </c>
      <c r="B157">
        <v>169.89722222222221</v>
      </c>
    </row>
    <row r="160" spans="1:2" ht="75" x14ac:dyDescent="0.25">
      <c r="A160" s="31" t="s">
        <v>57</v>
      </c>
      <c r="B160" s="23" t="s">
        <v>93</v>
      </c>
    </row>
    <row r="161" spans="1:2" x14ac:dyDescent="0.25">
      <c r="A161" s="59" t="s">
        <v>80</v>
      </c>
      <c r="B161" s="45">
        <v>120.13333333333333</v>
      </c>
    </row>
    <row r="162" spans="1:2" x14ac:dyDescent="0.25">
      <c r="A162" s="28" t="s">
        <v>79</v>
      </c>
      <c r="B162" s="29">
        <v>120.23333333333333</v>
      </c>
    </row>
    <row r="163" spans="1:2" x14ac:dyDescent="0.25">
      <c r="A163" s="28" t="s">
        <v>75</v>
      </c>
      <c r="B163" s="29">
        <v>121.10000000000001</v>
      </c>
    </row>
    <row r="164" spans="1:2" x14ac:dyDescent="0.25">
      <c r="A164" s="18" t="s">
        <v>85</v>
      </c>
      <c r="B164">
        <v>121.83333333333333</v>
      </c>
    </row>
    <row r="165" spans="1:2" x14ac:dyDescent="0.25">
      <c r="A165" s="18" t="s">
        <v>84</v>
      </c>
      <c r="B165">
        <v>122.13333333333333</v>
      </c>
    </row>
    <row r="166" spans="1:2" x14ac:dyDescent="0.25">
      <c r="A166" s="18" t="s">
        <v>83</v>
      </c>
      <c r="B166">
        <v>122.33333333333333</v>
      </c>
    </row>
    <row r="167" spans="1:2" x14ac:dyDescent="0.25">
      <c r="A167" s="18" t="s">
        <v>76</v>
      </c>
      <c r="B167">
        <v>122.03333333333335</v>
      </c>
    </row>
    <row r="168" spans="1:2" x14ac:dyDescent="0.25">
      <c r="A168" s="28" t="s">
        <v>78</v>
      </c>
      <c r="B168" s="29">
        <v>121.36666666666667</v>
      </c>
    </row>
    <row r="169" spans="1:2" x14ac:dyDescent="0.25">
      <c r="A169" s="18" t="s">
        <v>77</v>
      </c>
      <c r="B169">
        <v>120.33333333333333</v>
      </c>
    </row>
    <row r="170" spans="1:2" x14ac:dyDescent="0.25">
      <c r="A170" s="18" t="s">
        <v>81</v>
      </c>
      <c r="B170">
        <v>120.33333333333333</v>
      </c>
    </row>
    <row r="171" spans="1:2" x14ac:dyDescent="0.25">
      <c r="A171" s="18" t="s">
        <v>74</v>
      </c>
      <c r="B171">
        <v>121.60000000000001</v>
      </c>
    </row>
    <row r="172" spans="1:2" x14ac:dyDescent="0.25">
      <c r="A172" s="25" t="s">
        <v>82</v>
      </c>
      <c r="B172" s="24">
        <v>122.93333333333334</v>
      </c>
    </row>
    <row r="173" spans="1:2" x14ac:dyDescent="0.25">
      <c r="A173" s="18" t="s">
        <v>58</v>
      </c>
      <c r="B173">
        <v>121.36388888888888</v>
      </c>
    </row>
    <row r="176" spans="1:2" ht="30" x14ac:dyDescent="0.25">
      <c r="A176" s="31" t="s">
        <v>57</v>
      </c>
      <c r="B176" s="23" t="s">
        <v>94</v>
      </c>
    </row>
    <row r="177" spans="1:2" x14ac:dyDescent="0.25">
      <c r="A177" s="59" t="s">
        <v>80</v>
      </c>
      <c r="B177" s="45">
        <v>186.5</v>
      </c>
    </row>
    <row r="178" spans="1:2" x14ac:dyDescent="0.25">
      <c r="A178" s="28" t="s">
        <v>79</v>
      </c>
      <c r="B178" s="29">
        <v>189.36666666666667</v>
      </c>
    </row>
    <row r="179" spans="1:2" x14ac:dyDescent="0.25">
      <c r="A179" s="28" t="s">
        <v>75</v>
      </c>
      <c r="B179" s="29">
        <v>192.96666666666667</v>
      </c>
    </row>
    <row r="180" spans="1:2" x14ac:dyDescent="0.25">
      <c r="A180" s="18" t="s">
        <v>85</v>
      </c>
      <c r="B180">
        <v>196.66666666666666</v>
      </c>
    </row>
    <row r="181" spans="1:2" x14ac:dyDescent="0.25">
      <c r="A181" s="18" t="s">
        <v>84</v>
      </c>
      <c r="B181">
        <v>199.29999999999998</v>
      </c>
    </row>
    <row r="182" spans="1:2" x14ac:dyDescent="0.25">
      <c r="A182" s="18" t="s">
        <v>83</v>
      </c>
      <c r="B182">
        <v>202.13333333333335</v>
      </c>
    </row>
    <row r="183" spans="1:2" x14ac:dyDescent="0.25">
      <c r="A183" s="18" t="s">
        <v>76</v>
      </c>
      <c r="B183">
        <v>204.4</v>
      </c>
    </row>
    <row r="184" spans="1:2" x14ac:dyDescent="0.25">
      <c r="A184" s="28" t="s">
        <v>78</v>
      </c>
      <c r="B184" s="29">
        <v>207.73333333333335</v>
      </c>
    </row>
    <row r="185" spans="1:2" x14ac:dyDescent="0.25">
      <c r="A185" s="18" t="s">
        <v>77</v>
      </c>
      <c r="B185">
        <v>208.86666666666665</v>
      </c>
    </row>
    <row r="186" spans="1:2" x14ac:dyDescent="0.25">
      <c r="A186" s="18" t="s">
        <v>81</v>
      </c>
      <c r="B186">
        <v>208.86666666666665</v>
      </c>
    </row>
    <row r="187" spans="1:2" x14ac:dyDescent="0.25">
      <c r="A187" s="18" t="s">
        <v>74</v>
      </c>
      <c r="B187">
        <v>212.06666666666669</v>
      </c>
    </row>
    <row r="188" spans="1:2" x14ac:dyDescent="0.25">
      <c r="A188" s="25" t="s">
        <v>82</v>
      </c>
      <c r="B188" s="24">
        <v>216.96666666666667</v>
      </c>
    </row>
    <row r="189" spans="1:2" x14ac:dyDescent="0.25">
      <c r="A189" s="18" t="s">
        <v>58</v>
      </c>
      <c r="B189">
        <v>202.1527777777778</v>
      </c>
    </row>
    <row r="192" spans="1:2" ht="90" x14ac:dyDescent="0.25">
      <c r="A192" s="31" t="s">
        <v>57</v>
      </c>
      <c r="B192" s="23" t="s">
        <v>95</v>
      </c>
    </row>
    <row r="193" spans="1:2" x14ac:dyDescent="0.25">
      <c r="A193" s="52" t="s">
        <v>80</v>
      </c>
      <c r="B193" s="37">
        <v>167.06666666666663</v>
      </c>
    </row>
    <row r="194" spans="1:2" x14ac:dyDescent="0.25">
      <c r="A194" s="28" t="s">
        <v>79</v>
      </c>
      <c r="B194" s="29">
        <v>167.56666666666669</v>
      </c>
    </row>
    <row r="195" spans="1:2" x14ac:dyDescent="0.25">
      <c r="A195" s="28" t="s">
        <v>75</v>
      </c>
      <c r="B195" s="29">
        <v>168.03333333333333</v>
      </c>
    </row>
    <row r="196" spans="1:2" x14ac:dyDescent="0.25">
      <c r="A196" s="18" t="s">
        <v>85</v>
      </c>
      <c r="B196">
        <v>168.63333333333333</v>
      </c>
    </row>
    <row r="197" spans="1:2" x14ac:dyDescent="0.25">
      <c r="A197" s="18" t="s">
        <v>84</v>
      </c>
      <c r="B197">
        <v>169.1</v>
      </c>
    </row>
    <row r="198" spans="1:2" x14ac:dyDescent="0.25">
      <c r="A198" s="18" t="s">
        <v>83</v>
      </c>
      <c r="B198">
        <v>169.63333333333333</v>
      </c>
    </row>
    <row r="199" spans="1:2" x14ac:dyDescent="0.25">
      <c r="A199" s="18" t="s">
        <v>76</v>
      </c>
      <c r="B199">
        <v>170.20000000000002</v>
      </c>
    </row>
    <row r="200" spans="1:2" x14ac:dyDescent="0.25">
      <c r="A200" s="28" t="s">
        <v>78</v>
      </c>
      <c r="B200" s="29">
        <v>170.66666666666666</v>
      </c>
    </row>
    <row r="201" spans="1:2" x14ac:dyDescent="0.25">
      <c r="A201" s="18" t="s">
        <v>77</v>
      </c>
      <c r="B201">
        <v>171.6</v>
      </c>
    </row>
    <row r="202" spans="1:2" x14ac:dyDescent="0.25">
      <c r="A202" s="18" t="s">
        <v>81</v>
      </c>
      <c r="B202">
        <v>171.6</v>
      </c>
    </row>
    <row r="203" spans="1:2" x14ac:dyDescent="0.25">
      <c r="A203" s="18" t="s">
        <v>74</v>
      </c>
      <c r="B203">
        <v>172.20000000000002</v>
      </c>
    </row>
    <row r="204" spans="1:2" x14ac:dyDescent="0.25">
      <c r="A204" s="25" t="s">
        <v>82</v>
      </c>
      <c r="B204" s="24">
        <v>172.66666666666666</v>
      </c>
    </row>
    <row r="205" spans="1:2" x14ac:dyDescent="0.25">
      <c r="A205" s="18" t="s">
        <v>58</v>
      </c>
      <c r="B205">
        <v>169.91388888888889</v>
      </c>
    </row>
    <row r="207" spans="1:2" ht="105" x14ac:dyDescent="0.25">
      <c r="A207" s="31" t="s">
        <v>57</v>
      </c>
      <c r="B207" s="23" t="s">
        <v>96</v>
      </c>
    </row>
    <row r="208" spans="1:2" x14ac:dyDescent="0.25">
      <c r="A208" s="52" t="s">
        <v>80</v>
      </c>
      <c r="B208" s="37">
        <v>184.03333333333333</v>
      </c>
    </row>
    <row r="209" spans="1:2" x14ac:dyDescent="0.25">
      <c r="A209" s="28" t="s">
        <v>79</v>
      </c>
      <c r="B209" s="29">
        <v>185.33333333333334</v>
      </c>
    </row>
    <row r="210" spans="1:2" x14ac:dyDescent="0.25">
      <c r="A210" s="28" t="s">
        <v>75</v>
      </c>
      <c r="B210" s="29">
        <v>186.4</v>
      </c>
    </row>
    <row r="211" spans="1:2" x14ac:dyDescent="0.25">
      <c r="A211" s="18" t="s">
        <v>85</v>
      </c>
      <c r="B211">
        <v>187.53333333333333</v>
      </c>
    </row>
    <row r="212" spans="1:2" x14ac:dyDescent="0.25">
      <c r="A212" s="18" t="s">
        <v>84</v>
      </c>
      <c r="B212">
        <v>188.4666666666667</v>
      </c>
    </row>
    <row r="213" spans="1:2" x14ac:dyDescent="0.25">
      <c r="A213" s="18" t="s">
        <v>83</v>
      </c>
      <c r="B213">
        <v>189.6</v>
      </c>
    </row>
    <row r="214" spans="1:2" x14ac:dyDescent="0.25">
      <c r="A214" s="18" t="s">
        <v>76</v>
      </c>
      <c r="B214">
        <v>190.43333333333331</v>
      </c>
    </row>
    <row r="215" spans="1:2" x14ac:dyDescent="0.25">
      <c r="A215" s="28" t="s">
        <v>78</v>
      </c>
      <c r="B215" s="29">
        <v>191.33333333333334</v>
      </c>
    </row>
    <row r="216" spans="1:2" x14ac:dyDescent="0.25">
      <c r="A216" s="18" t="s">
        <v>77</v>
      </c>
      <c r="B216">
        <v>193.16666666666666</v>
      </c>
    </row>
    <row r="217" spans="1:2" x14ac:dyDescent="0.25">
      <c r="A217" s="18" t="s">
        <v>81</v>
      </c>
      <c r="B217">
        <v>193.16666666666666</v>
      </c>
    </row>
    <row r="218" spans="1:2" x14ac:dyDescent="0.25">
      <c r="A218" s="18" t="s">
        <v>74</v>
      </c>
      <c r="B218">
        <v>193.66666666666666</v>
      </c>
    </row>
    <row r="219" spans="1:2" x14ac:dyDescent="0.25">
      <c r="A219" s="25" t="s">
        <v>82</v>
      </c>
      <c r="B219" s="24">
        <v>194.33333333333334</v>
      </c>
    </row>
    <row r="220" spans="1:2" x14ac:dyDescent="0.25">
      <c r="A220" s="18" t="s">
        <v>58</v>
      </c>
      <c r="B220">
        <v>189.78888888888889</v>
      </c>
    </row>
    <row r="223" spans="1:2" ht="75" x14ac:dyDescent="0.25">
      <c r="A223" s="31" t="s">
        <v>57</v>
      </c>
      <c r="B223" s="23" t="s">
        <v>97</v>
      </c>
    </row>
    <row r="224" spans="1:2" x14ac:dyDescent="0.25">
      <c r="A224" s="52" t="s">
        <v>80</v>
      </c>
      <c r="B224" s="37">
        <v>175.53333333333333</v>
      </c>
    </row>
    <row r="225" spans="1:2" x14ac:dyDescent="0.25">
      <c r="A225" s="28" t="s">
        <v>79</v>
      </c>
      <c r="B225" s="29">
        <v>175.63333333333333</v>
      </c>
    </row>
    <row r="226" spans="1:2" x14ac:dyDescent="0.25">
      <c r="A226" s="28" t="s">
        <v>75</v>
      </c>
      <c r="B226" s="29">
        <v>176.86666666666667</v>
      </c>
    </row>
    <row r="227" spans="1:2" x14ac:dyDescent="0.25">
      <c r="A227" s="18" t="s">
        <v>85</v>
      </c>
      <c r="B227">
        <v>178.36666666666667</v>
      </c>
    </row>
    <row r="228" spans="1:2" x14ac:dyDescent="0.25">
      <c r="A228" s="18" t="s">
        <v>84</v>
      </c>
      <c r="B228">
        <v>180.10000000000002</v>
      </c>
    </row>
    <row r="229" spans="1:2" x14ac:dyDescent="0.25">
      <c r="A229" s="18" t="s">
        <v>83</v>
      </c>
      <c r="B229">
        <v>178.73333333333335</v>
      </c>
    </row>
    <row r="230" spans="1:2" x14ac:dyDescent="0.25">
      <c r="A230" s="18" t="s">
        <v>76</v>
      </c>
      <c r="B230">
        <v>176.29999999999998</v>
      </c>
    </row>
    <row r="231" spans="1:2" x14ac:dyDescent="0.25">
      <c r="A231" s="28" t="s">
        <v>78</v>
      </c>
      <c r="B231" s="29">
        <v>177.06666666666669</v>
      </c>
    </row>
    <row r="232" spans="1:2" x14ac:dyDescent="0.25">
      <c r="A232" s="18" t="s">
        <v>77</v>
      </c>
      <c r="B232">
        <v>177.5</v>
      </c>
    </row>
    <row r="233" spans="1:2" x14ac:dyDescent="0.25">
      <c r="A233" s="18" t="s">
        <v>81</v>
      </c>
      <c r="B233">
        <v>177.53333333333333</v>
      </c>
    </row>
    <row r="234" spans="1:2" x14ac:dyDescent="0.25">
      <c r="A234" s="18" t="s">
        <v>74</v>
      </c>
      <c r="B234">
        <v>178.5</v>
      </c>
    </row>
    <row r="235" spans="1:2" x14ac:dyDescent="0.25">
      <c r="A235" s="25" t="s">
        <v>82</v>
      </c>
      <c r="B235" s="24">
        <v>179.66666666666666</v>
      </c>
    </row>
    <row r="236" spans="1:2" x14ac:dyDescent="0.25">
      <c r="A236" s="18" t="s">
        <v>58</v>
      </c>
      <c r="B236">
        <v>177.65000000000006</v>
      </c>
    </row>
    <row r="239" spans="1:2" ht="90" x14ac:dyDescent="0.25">
      <c r="A239" s="31" t="s">
        <v>57</v>
      </c>
      <c r="B239" s="23" t="s">
        <v>98</v>
      </c>
    </row>
    <row r="240" spans="1:2" x14ac:dyDescent="0.25">
      <c r="A240" s="52" t="s">
        <v>80</v>
      </c>
      <c r="B240" s="37">
        <v>195.16666666666666</v>
      </c>
    </row>
    <row r="241" spans="1:11" x14ac:dyDescent="0.25">
      <c r="A241" s="28" t="s">
        <v>79</v>
      </c>
      <c r="B241" s="29">
        <v>195.46666666666667</v>
      </c>
    </row>
    <row r="242" spans="1:11" x14ac:dyDescent="0.25">
      <c r="A242" s="28" t="s">
        <v>75</v>
      </c>
      <c r="B242" s="29">
        <v>195.79999999999998</v>
      </c>
    </row>
    <row r="243" spans="1:11" x14ac:dyDescent="0.25">
      <c r="A243" s="18" t="s">
        <v>85</v>
      </c>
      <c r="B243">
        <v>196.70000000000002</v>
      </c>
    </row>
    <row r="244" spans="1:11" x14ac:dyDescent="0.25">
      <c r="A244" s="18" t="s">
        <v>84</v>
      </c>
      <c r="B244">
        <v>197.1</v>
      </c>
    </row>
    <row r="245" spans="1:11" x14ac:dyDescent="0.25">
      <c r="A245" s="18" t="s">
        <v>83</v>
      </c>
      <c r="B245">
        <v>197.66666666666666</v>
      </c>
    </row>
    <row r="246" spans="1:11" x14ac:dyDescent="0.25">
      <c r="A246" s="18" t="s">
        <v>76</v>
      </c>
      <c r="B246">
        <v>198.1</v>
      </c>
    </row>
    <row r="247" spans="1:11" x14ac:dyDescent="0.25">
      <c r="A247" s="28" t="s">
        <v>78</v>
      </c>
      <c r="B247" s="29">
        <v>198.9</v>
      </c>
    </row>
    <row r="248" spans="1:11" x14ac:dyDescent="0.25">
      <c r="A248" s="18" t="s">
        <v>77</v>
      </c>
      <c r="B248">
        <v>200.16666666666666</v>
      </c>
    </row>
    <row r="249" spans="1:11" x14ac:dyDescent="0.25">
      <c r="A249" s="18" t="s">
        <v>81</v>
      </c>
      <c r="B249">
        <v>200.20000000000002</v>
      </c>
    </row>
    <row r="250" spans="1:11" x14ac:dyDescent="0.25">
      <c r="A250" s="18" t="s">
        <v>74</v>
      </c>
      <c r="B250">
        <v>201.20000000000002</v>
      </c>
    </row>
    <row r="251" spans="1:11" x14ac:dyDescent="0.25">
      <c r="A251" s="25" t="s">
        <v>82</v>
      </c>
      <c r="B251" s="24">
        <v>201.70000000000002</v>
      </c>
    </row>
    <row r="252" spans="1:11" x14ac:dyDescent="0.25">
      <c r="A252" s="18" t="s">
        <v>58</v>
      </c>
      <c r="B252">
        <v>198.18055555555554</v>
      </c>
    </row>
    <row r="254" spans="1:11" x14ac:dyDescent="0.25">
      <c r="A254" s="64" t="s">
        <v>129</v>
      </c>
      <c r="B254" s="64"/>
      <c r="C254" s="64"/>
      <c r="D254" s="64"/>
      <c r="E254" s="64"/>
      <c r="F254" s="64"/>
      <c r="G254" s="64"/>
      <c r="H254" s="64"/>
      <c r="I254" s="64"/>
      <c r="J254" s="64"/>
      <c r="K254" s="64"/>
    </row>
    <row r="255" spans="1:11" x14ac:dyDescent="0.25">
      <c r="A255" s="64"/>
      <c r="B255" s="64"/>
      <c r="C255" s="64"/>
      <c r="D255" s="64"/>
      <c r="E255" s="64"/>
      <c r="F255" s="64"/>
      <c r="G255" s="64"/>
      <c r="H255" s="64"/>
      <c r="I255" s="64"/>
      <c r="J255" s="64"/>
      <c r="K255" s="64"/>
    </row>
    <row r="256" spans="1:11" x14ac:dyDescent="0.25">
      <c r="A256" s="64"/>
      <c r="B256" s="64"/>
      <c r="C256" s="64"/>
      <c r="D256" s="64"/>
      <c r="E256" s="64"/>
      <c r="F256" s="64"/>
      <c r="G256" s="64"/>
      <c r="H256" s="64"/>
      <c r="I256" s="64"/>
      <c r="J256" s="64"/>
      <c r="K256" s="64"/>
    </row>
    <row r="257" spans="1:11" x14ac:dyDescent="0.25">
      <c r="A257" s="64"/>
      <c r="B257" s="64"/>
      <c r="C257" s="64"/>
      <c r="D257" s="64"/>
      <c r="E257" s="64"/>
      <c r="F257" s="64"/>
      <c r="G257" s="64"/>
      <c r="H257" s="64"/>
      <c r="I257" s="64"/>
      <c r="J257" s="64"/>
      <c r="K257" s="64"/>
    </row>
    <row r="258" spans="1:11" x14ac:dyDescent="0.25">
      <c r="A258" s="64"/>
      <c r="B258" s="64"/>
      <c r="C258" s="64"/>
      <c r="D258" s="64"/>
      <c r="E258" s="64"/>
      <c r="F258" s="64"/>
      <c r="G258" s="64"/>
      <c r="H258" s="64"/>
      <c r="I258" s="64"/>
      <c r="J258" s="64"/>
      <c r="K258" s="64"/>
    </row>
  </sheetData>
  <mergeCells count="2">
    <mergeCell ref="A254:K258"/>
    <mergeCell ref="F1:K1"/>
  </mergeCells>
  <pageMargins left="0.7" right="0.7" top="0.75" bottom="0.75" header="0.3" footer="0.3"/>
  <drawing r:id="rId16"/>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CF1CD-748A-41CA-A934-0AFAC382E918}">
  <dimension ref="A1:F25"/>
  <sheetViews>
    <sheetView workbookViewId="0">
      <selection activeCell="C1" sqref="C1:D1"/>
    </sheetView>
  </sheetViews>
  <sheetFormatPr defaultRowHeight="15" x14ac:dyDescent="0.25"/>
  <cols>
    <col min="1" max="1" width="28.42578125" customWidth="1"/>
    <col min="2" max="2" width="21.85546875" bestFit="1" customWidth="1"/>
    <col min="3" max="3" width="24.28515625" customWidth="1"/>
    <col min="4" max="4" width="33.140625" customWidth="1"/>
    <col min="5" max="5" width="30.140625" customWidth="1"/>
    <col min="6" max="6" width="21.28515625" customWidth="1"/>
  </cols>
  <sheetData>
    <row r="1" spans="1:6" x14ac:dyDescent="0.25">
      <c r="C1" s="65" t="s">
        <v>139</v>
      </c>
      <c r="D1" s="65"/>
    </row>
    <row r="3" spans="1:6" s="41" customFormat="1" ht="30" x14ac:dyDescent="0.25">
      <c r="A3" s="40" t="s">
        <v>105</v>
      </c>
      <c r="B3" s="41" t="s">
        <v>66</v>
      </c>
      <c r="C3" s="41" t="s">
        <v>67</v>
      </c>
      <c r="D3" s="41" t="s">
        <v>68</v>
      </c>
      <c r="E3" s="41" t="s">
        <v>70</v>
      </c>
      <c r="F3" s="41" t="s">
        <v>69</v>
      </c>
    </row>
    <row r="4" spans="1:6" x14ac:dyDescent="0.25">
      <c r="A4" s="18" t="s">
        <v>102</v>
      </c>
      <c r="B4">
        <v>129.75733893557418</v>
      </c>
      <c r="C4">
        <v>128.28133333333329</v>
      </c>
      <c r="D4">
        <v>119.34156862745088</v>
      </c>
      <c r="E4">
        <v>126.4464705882353</v>
      </c>
      <c r="F4">
        <v>125.93705882352933</v>
      </c>
    </row>
    <row r="5" spans="1:6" x14ac:dyDescent="0.25">
      <c r="A5" s="18" t="s">
        <v>103</v>
      </c>
      <c r="B5">
        <v>167.30402591235929</v>
      </c>
      <c r="C5">
        <v>163.40060778727445</v>
      </c>
      <c r="D5">
        <v>155.25940170940166</v>
      </c>
      <c r="E5">
        <v>162.81092117758789</v>
      </c>
      <c r="F5">
        <v>163.42412155745481</v>
      </c>
    </row>
    <row r="6" spans="1:6" ht="30" x14ac:dyDescent="0.25">
      <c r="A6" s="42" t="s">
        <v>106</v>
      </c>
      <c r="B6" s="43">
        <f>GETPIVOTDATA("[Measures].[Average of food basket 2]",$A$3,"[Range 3].[Period]","[Range 3].[Period].&amp;[Post Covid]")-GETPIVOTDATA("[Measures].[Average of food basket 2]",$A$3,"[Range 3].[Period]","[Range 3].[Period].&amp;[Pre Covid]")/GETPIVOTDATA("[Measures].[Average of food basket 2]",$A$3,"[Range 3].[Period]","[Range 3].[Period].&amp;[Pre Covid]")*100</f>
        <v>67.304025912359293</v>
      </c>
      <c r="C6" s="43">
        <f>GETPIVOTDATA("[Measures].[Average of energy basket 2]",$A$3,"[Range 3].[Period]","[Range 3].[Period].&amp;[Post Covid]")-GETPIVOTDATA("[Measures].[Average of energy basket 2]",$A$3,"[Range 3].[Period]","[Range 3].[Period].&amp;[Pre Covid]")/GETPIVOTDATA("[Measures].[Average of energy basket 2]",$A$3,"[Range 3].[Period]","[Range 3].[Period].&amp;[Pre Covid]")*100</f>
        <v>63.400607787274453</v>
      </c>
      <c r="D6" s="43">
        <f>GETPIVOTDATA("[Measures].[Average of transport basket 2]",$A$3,"[Range 3].[Period]","[Range 3].[Period].&amp;[Post Covid]")-GETPIVOTDATA("[Measures].[Average of transport basket 2]",$A$3,"[Range 3].[Period]","[Range 3].[Period].&amp;[Pre Covid]")/GETPIVOTDATA("[Measures].[Average of transport basket 2]",$A$3,"[Range 3].[Period]","[Range 3].[Period].&amp;[Pre Covid]")*100</f>
        <v>55.259401709401658</v>
      </c>
      <c r="E6" s="43">
        <f>GETPIVOTDATA("[Measures].[Average of education basket 2]",$A$3,"[Range 3].[Period]","[Range 3].[Period].&amp;[Post Covid]")-GETPIVOTDATA("[Measures].[Average of education basket 2]",$A$3,"[Range 3].[Period]","[Range 3].[Period].&amp;[Pre Covid]")/GETPIVOTDATA("[Measures].[Average of education basket 2]",$A$3,"[Range 3].[Period]","[Range 3].[Period].&amp;[Pre Covid]")*100</f>
        <v>62.810921177587886</v>
      </c>
      <c r="F6" s="43">
        <f>GETPIVOTDATA("[Measures].[Average of health basket 2]",$A$3,"[Range 3].[Period]","[Range 3].[Period].&amp;[Post Covid]")-GETPIVOTDATA("[Measures].[Average of health basket 2]",$A$3,"[Range 3].[Period]","[Range 3].[Period].&amp;[Pre Covid]")/GETPIVOTDATA("[Measures].[Average of health basket 2]",$A$3,"[Range 3].[Period]","[Range 3].[Period].&amp;[Pre Covid]")*100</f>
        <v>63.424121557454811</v>
      </c>
    </row>
    <row r="24" spans="1:4" x14ac:dyDescent="0.25">
      <c r="A24" s="58" t="s">
        <v>131</v>
      </c>
      <c r="B24" s="58"/>
      <c r="C24" s="58"/>
      <c r="D24" s="58"/>
    </row>
    <row r="25" spans="1:4" x14ac:dyDescent="0.25">
      <c r="A25" s="58"/>
      <c r="B25" s="58"/>
      <c r="C25" s="58"/>
      <c r="D25" s="58"/>
    </row>
  </sheetData>
  <mergeCells count="2">
    <mergeCell ref="A24:D25"/>
    <mergeCell ref="C1:D1"/>
  </mergeCell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70A001-B32A-415A-A753-D9B5CD1C6384}">
  <dimension ref="A1:J131"/>
  <sheetViews>
    <sheetView topLeftCell="A80" workbookViewId="0">
      <selection activeCell="H90" sqref="H90:I121"/>
    </sheetView>
  </sheetViews>
  <sheetFormatPr defaultRowHeight="15" x14ac:dyDescent="0.25"/>
  <cols>
    <col min="1" max="1" width="14" bestFit="1" customWidth="1"/>
    <col min="2" max="2" width="21.85546875" bestFit="1" customWidth="1"/>
    <col min="3" max="3" width="23.85546875" bestFit="1" customWidth="1"/>
    <col min="4" max="4" width="26.140625" bestFit="1" customWidth="1"/>
    <col min="5" max="5" width="23.42578125" bestFit="1" customWidth="1"/>
    <col min="6" max="6" width="26.85546875" bestFit="1" customWidth="1"/>
    <col min="7" max="7" width="13.5703125" customWidth="1"/>
    <col min="8" max="8" width="20.85546875" customWidth="1"/>
    <col min="9" max="9" width="15.28515625" customWidth="1"/>
    <col min="10" max="10" width="17.85546875" customWidth="1"/>
  </cols>
  <sheetData>
    <row r="1" spans="1:6" x14ac:dyDescent="0.25">
      <c r="C1" s="65" t="s">
        <v>140</v>
      </c>
      <c r="D1" s="65"/>
    </row>
    <row r="3" spans="1:6" x14ac:dyDescent="0.25">
      <c r="A3" s="17" t="s">
        <v>57</v>
      </c>
      <c r="B3" t="s">
        <v>66</v>
      </c>
      <c r="C3" t="s">
        <v>67</v>
      </c>
      <c r="D3" t="s">
        <v>68</v>
      </c>
      <c r="E3" t="s">
        <v>69</v>
      </c>
      <c r="F3" t="s">
        <v>70</v>
      </c>
    </row>
    <row r="4" spans="1:6" x14ac:dyDescent="0.25">
      <c r="A4" s="18">
        <v>2021</v>
      </c>
    </row>
    <row r="5" spans="1:6" x14ac:dyDescent="0.25">
      <c r="A5" s="44" t="s">
        <v>31</v>
      </c>
      <c r="B5">
        <v>161.95476190476188</v>
      </c>
      <c r="C5">
        <v>151.82000000000002</v>
      </c>
      <c r="D5">
        <v>146.06666666666669</v>
      </c>
      <c r="E5">
        <v>154.25</v>
      </c>
      <c r="F5">
        <v>155.69999999999999</v>
      </c>
    </row>
    <row r="6" spans="1:6" x14ac:dyDescent="0.25">
      <c r="A6" s="44" t="s">
        <v>35</v>
      </c>
      <c r="B6">
        <v>159.49285714285716</v>
      </c>
      <c r="C6">
        <v>154.08666666666667</v>
      </c>
      <c r="D6">
        <v>148.6</v>
      </c>
      <c r="E6">
        <v>155.68333333333337</v>
      </c>
      <c r="F6">
        <v>156.6</v>
      </c>
    </row>
    <row r="7" spans="1:6" x14ac:dyDescent="0.25">
      <c r="A7" s="44" t="s">
        <v>36</v>
      </c>
      <c r="B7">
        <v>159.4595238095238</v>
      </c>
      <c r="C7">
        <v>155.16</v>
      </c>
      <c r="D7">
        <v>149.69999999999999</v>
      </c>
      <c r="E7">
        <v>156.06666666666666</v>
      </c>
      <c r="F7">
        <v>157.11666666666667</v>
      </c>
    </row>
    <row r="8" spans="1:6" x14ac:dyDescent="0.25">
      <c r="A8" s="44" t="s">
        <v>37</v>
      </c>
      <c r="B8">
        <v>161.26666666666668</v>
      </c>
      <c r="C8">
        <v>155.97333333333333</v>
      </c>
      <c r="D8">
        <v>150.21666666666667</v>
      </c>
      <c r="E8">
        <v>156.66666666666669</v>
      </c>
      <c r="F8">
        <v>157.48333333333335</v>
      </c>
    </row>
    <row r="9" spans="1:6" x14ac:dyDescent="0.25">
      <c r="A9" s="44" t="s">
        <v>38</v>
      </c>
      <c r="B9">
        <v>164.41428571428571</v>
      </c>
      <c r="C9">
        <v>158.46</v>
      </c>
      <c r="D9">
        <v>152.58333333333334</v>
      </c>
      <c r="E9">
        <v>159.81666666666666</v>
      </c>
      <c r="F9">
        <v>159.26666666666665</v>
      </c>
    </row>
    <row r="10" spans="1:6" x14ac:dyDescent="0.25">
      <c r="A10" s="44" t="s">
        <v>39</v>
      </c>
      <c r="B10">
        <v>166.33809523809524</v>
      </c>
      <c r="C10">
        <v>158.44000000000003</v>
      </c>
      <c r="D10">
        <v>153.06666666666666</v>
      </c>
      <c r="E10">
        <v>160.1</v>
      </c>
      <c r="F10">
        <v>159.85</v>
      </c>
    </row>
    <row r="11" spans="1:6" x14ac:dyDescent="0.25">
      <c r="A11" s="44" t="s">
        <v>40</v>
      </c>
      <c r="B11">
        <v>167.3238095238095</v>
      </c>
      <c r="C11">
        <v>159.36000000000001</v>
      </c>
      <c r="D11">
        <v>154.48333333333332</v>
      </c>
      <c r="E11">
        <v>160.95000000000002</v>
      </c>
      <c r="F11">
        <v>161.25</v>
      </c>
    </row>
    <row r="12" spans="1:6" x14ac:dyDescent="0.25">
      <c r="A12" s="44" t="s">
        <v>41</v>
      </c>
      <c r="B12">
        <v>166.89285714285714</v>
      </c>
      <c r="C12">
        <v>160.82</v>
      </c>
      <c r="D12">
        <v>155.75</v>
      </c>
      <c r="E12">
        <v>162.31666666666666</v>
      </c>
      <c r="F12">
        <v>161.83333333333334</v>
      </c>
    </row>
    <row r="13" spans="1:6" x14ac:dyDescent="0.25">
      <c r="A13" s="44" t="s">
        <v>42</v>
      </c>
      <c r="B13">
        <v>166.96666666666667</v>
      </c>
      <c r="C13">
        <v>161.05333333333334</v>
      </c>
      <c r="D13">
        <v>156.1</v>
      </c>
      <c r="E13">
        <v>162.53333333333333</v>
      </c>
      <c r="F13">
        <v>162.04999999999998</v>
      </c>
    </row>
    <row r="14" spans="1:6" x14ac:dyDescent="0.25">
      <c r="A14" s="44" t="s">
        <v>43</v>
      </c>
      <c r="B14">
        <v>169.5</v>
      </c>
      <c r="C14">
        <v>162.29999999999998</v>
      </c>
      <c r="D14">
        <v>157.38333333333333</v>
      </c>
      <c r="E14">
        <v>163.29999999999998</v>
      </c>
      <c r="F14">
        <v>162.65</v>
      </c>
    </row>
    <row r="15" spans="1:6" x14ac:dyDescent="0.25">
      <c r="A15" s="44" t="s">
        <v>45</v>
      </c>
      <c r="B15">
        <v>170.84047619047615</v>
      </c>
      <c r="C15">
        <v>163.15333333333334</v>
      </c>
      <c r="D15">
        <v>157.53333333333333</v>
      </c>
      <c r="E15">
        <v>164.15</v>
      </c>
      <c r="F15">
        <v>163.05000000000001</v>
      </c>
    </row>
    <row r="16" spans="1:6" x14ac:dyDescent="0.25">
      <c r="A16" s="44" t="s">
        <v>46</v>
      </c>
      <c r="B16">
        <v>169.89047619047619</v>
      </c>
      <c r="C16">
        <v>163.78666666666666</v>
      </c>
      <c r="D16">
        <v>158.38333333333333</v>
      </c>
      <c r="E16">
        <v>164.96666666666667</v>
      </c>
      <c r="F16">
        <v>163.41666666666666</v>
      </c>
    </row>
    <row r="17" spans="1:6" x14ac:dyDescent="0.25">
      <c r="A17" s="18">
        <v>2022</v>
      </c>
    </row>
    <row r="18" spans="1:6" x14ac:dyDescent="0.25">
      <c r="A18" s="19" t="s">
        <v>31</v>
      </c>
      <c r="B18">
        <v>168.64761904761903</v>
      </c>
      <c r="C18">
        <v>164.98666666666665</v>
      </c>
      <c r="D18">
        <v>159.08333333333334</v>
      </c>
      <c r="E18">
        <v>165.83333333333334</v>
      </c>
      <c r="F18">
        <v>163.91666666666666</v>
      </c>
    </row>
    <row r="19" spans="1:6" x14ac:dyDescent="0.25">
      <c r="A19" s="19" t="s">
        <v>35</v>
      </c>
      <c r="B19">
        <v>168.47380952380954</v>
      </c>
      <c r="C19">
        <v>166.24666666666664</v>
      </c>
      <c r="D19">
        <v>159.71666666666667</v>
      </c>
      <c r="E19">
        <v>166.6</v>
      </c>
      <c r="F19">
        <v>164.65</v>
      </c>
    </row>
    <row r="20" spans="1:6" x14ac:dyDescent="0.25">
      <c r="A20" s="19" t="s">
        <v>36</v>
      </c>
      <c r="B20">
        <v>170.07380952380956</v>
      </c>
      <c r="C20">
        <v>167.50666666666669</v>
      </c>
      <c r="D20">
        <v>160.80000000000001</v>
      </c>
      <c r="E20">
        <v>167.51666666666665</v>
      </c>
      <c r="F20">
        <v>165.46666666666667</v>
      </c>
    </row>
    <row r="21" spans="1:6" x14ac:dyDescent="0.25">
      <c r="A21" s="19" t="s">
        <v>37</v>
      </c>
      <c r="B21">
        <v>172.26428571428573</v>
      </c>
      <c r="C21">
        <v>169.94000000000003</v>
      </c>
      <c r="D21">
        <v>163.65</v>
      </c>
      <c r="E21">
        <v>168.58333333333334</v>
      </c>
      <c r="F21">
        <v>166.98333333333335</v>
      </c>
    </row>
    <row r="22" spans="1:6" x14ac:dyDescent="0.25">
      <c r="A22" s="19" t="s">
        <v>38</v>
      </c>
      <c r="B22">
        <v>174.10476190476194</v>
      </c>
      <c r="C22">
        <v>171.58</v>
      </c>
      <c r="D22">
        <v>164.23333333333332</v>
      </c>
      <c r="E22">
        <v>169.63333333333333</v>
      </c>
      <c r="F22">
        <v>167.85</v>
      </c>
    </row>
    <row r="23" spans="1:6" x14ac:dyDescent="0.25">
      <c r="A23" s="19" t="s">
        <v>39</v>
      </c>
      <c r="B23">
        <v>175.7904761904762</v>
      </c>
      <c r="C23">
        <v>172.61333333333334</v>
      </c>
      <c r="D23">
        <v>163.61666666666665</v>
      </c>
      <c r="E23">
        <v>170.54999999999998</v>
      </c>
      <c r="F23">
        <v>168.4</v>
      </c>
    </row>
    <row r="24" spans="1:6" x14ac:dyDescent="0.25">
      <c r="A24" s="19" t="s">
        <v>40</v>
      </c>
      <c r="B24">
        <v>176.11428571428573</v>
      </c>
      <c r="C24">
        <v>174.33333333333334</v>
      </c>
      <c r="D24">
        <v>164.13333333333333</v>
      </c>
      <c r="E24">
        <v>171.4</v>
      </c>
      <c r="F24">
        <v>170.01666666666665</v>
      </c>
    </row>
    <row r="25" spans="1:6" x14ac:dyDescent="0.25">
      <c r="A25" s="19" t="s">
        <v>41</v>
      </c>
      <c r="B25">
        <v>176.33571428571429</v>
      </c>
      <c r="C25">
        <v>175.14666666666668</v>
      </c>
      <c r="D25">
        <v>164.58333333333334</v>
      </c>
      <c r="E25">
        <v>172.29999999999998</v>
      </c>
      <c r="F25">
        <v>170.83333333333334</v>
      </c>
    </row>
    <row r="26" spans="1:6" x14ac:dyDescent="0.25">
      <c r="A26" s="19" t="s">
        <v>42</v>
      </c>
      <c r="B26">
        <v>177.26666666666665</v>
      </c>
      <c r="C26">
        <v>176.27999999999997</v>
      </c>
      <c r="D26">
        <v>165.13333333333333</v>
      </c>
      <c r="E26">
        <v>173.31666666666663</v>
      </c>
      <c r="F26">
        <v>171.51666666666665</v>
      </c>
    </row>
    <row r="27" spans="1:6" x14ac:dyDescent="0.25">
      <c r="A27" s="19" t="s">
        <v>43</v>
      </c>
      <c r="B27">
        <v>178.46190476190478</v>
      </c>
      <c r="C27">
        <v>177.41333333333333</v>
      </c>
      <c r="D27">
        <v>165.70000000000002</v>
      </c>
      <c r="E27">
        <v>174.23333333333335</v>
      </c>
      <c r="F27">
        <v>172.04999999999998</v>
      </c>
    </row>
    <row r="28" spans="1:6" x14ac:dyDescent="0.25">
      <c r="A28" s="19" t="s">
        <v>45</v>
      </c>
      <c r="B28">
        <v>178.37857142857146</v>
      </c>
      <c r="C28">
        <v>178.29999999999998</v>
      </c>
      <c r="D28">
        <v>165.9</v>
      </c>
      <c r="E28">
        <v>175.28333333333333</v>
      </c>
      <c r="F28">
        <v>172.5333333333333</v>
      </c>
    </row>
    <row r="29" spans="1:6" x14ac:dyDescent="0.25">
      <c r="A29" s="19" t="s">
        <v>46</v>
      </c>
      <c r="B29">
        <v>177.39523809523811</v>
      </c>
      <c r="C29">
        <v>178.74666666666667</v>
      </c>
      <c r="D29">
        <v>166.29999999999998</v>
      </c>
      <c r="E29">
        <v>176.26666666666665</v>
      </c>
      <c r="F29">
        <v>173.15</v>
      </c>
    </row>
    <row r="30" spans="1:6" x14ac:dyDescent="0.25">
      <c r="A30" s="18">
        <v>2023</v>
      </c>
    </row>
    <row r="31" spans="1:6" x14ac:dyDescent="0.25">
      <c r="A31" s="19" t="s">
        <v>31</v>
      </c>
      <c r="B31">
        <v>178.16190476190479</v>
      </c>
      <c r="C31">
        <v>179.49333333333334</v>
      </c>
      <c r="D31">
        <v>166.73333333333332</v>
      </c>
      <c r="E31">
        <v>177.26666666666665</v>
      </c>
      <c r="F31">
        <v>173.68333333333331</v>
      </c>
    </row>
    <row r="32" spans="1:6" x14ac:dyDescent="0.25">
      <c r="A32" s="19" t="s">
        <v>35</v>
      </c>
      <c r="B32">
        <v>177.34523809523807</v>
      </c>
      <c r="C32">
        <v>180.60666666666665</v>
      </c>
      <c r="D32">
        <v>167.41666666666666</v>
      </c>
      <c r="E32">
        <v>178.9666666666667</v>
      </c>
      <c r="F32">
        <v>174.66666666666666</v>
      </c>
    </row>
    <row r="33" spans="1:10" x14ac:dyDescent="0.25">
      <c r="A33" s="19" t="s">
        <v>36</v>
      </c>
      <c r="B33">
        <v>177.35714285714286</v>
      </c>
      <c r="C33">
        <v>180.55333333333337</v>
      </c>
      <c r="D33">
        <v>167.41666666666666</v>
      </c>
      <c r="E33">
        <v>178.9666666666667</v>
      </c>
      <c r="F33">
        <v>174.66666666666666</v>
      </c>
    </row>
    <row r="34" spans="1:10" x14ac:dyDescent="0.25">
      <c r="A34" s="19" t="s">
        <v>37</v>
      </c>
      <c r="B34">
        <v>178.2166666666667</v>
      </c>
      <c r="C34">
        <v>181.23333333333335</v>
      </c>
      <c r="D34">
        <v>167.78333333333333</v>
      </c>
      <c r="E34">
        <v>179.5</v>
      </c>
      <c r="F34">
        <v>175.80000000000004</v>
      </c>
    </row>
    <row r="35" spans="1:10" x14ac:dyDescent="0.25">
      <c r="A35" s="19" t="s">
        <v>38</v>
      </c>
      <c r="B35">
        <v>179.47142857142862</v>
      </c>
      <c r="C35">
        <v>181.82000000000002</v>
      </c>
      <c r="D35">
        <v>168.18333333333334</v>
      </c>
      <c r="E35">
        <v>180.13333333333333</v>
      </c>
      <c r="F35">
        <v>176.5</v>
      </c>
    </row>
    <row r="36" spans="1:10" ht="14.25" customHeight="1" thickBot="1" x14ac:dyDescent="0.3"/>
    <row r="37" spans="1:10" s="23" customFormat="1" ht="96.75" customHeight="1" x14ac:dyDescent="0.25">
      <c r="A37" s="66" t="s">
        <v>108</v>
      </c>
      <c r="B37" s="67" t="s">
        <v>113</v>
      </c>
      <c r="C37" s="70" t="s">
        <v>109</v>
      </c>
      <c r="D37" s="67" t="s">
        <v>114</v>
      </c>
      <c r="E37" s="70" t="s">
        <v>110</v>
      </c>
      <c r="F37" s="73" t="s">
        <v>116</v>
      </c>
      <c r="G37" s="70" t="s">
        <v>111</v>
      </c>
      <c r="H37" s="67" t="s">
        <v>117</v>
      </c>
      <c r="I37" s="70" t="s">
        <v>112</v>
      </c>
      <c r="J37" s="67" t="s">
        <v>118</v>
      </c>
    </row>
    <row r="38" spans="1:10" x14ac:dyDescent="0.25">
      <c r="A38" s="21" t="s">
        <v>3</v>
      </c>
      <c r="B38" s="22">
        <v>0.87997277497947268</v>
      </c>
      <c r="C38" s="21" t="s">
        <v>17</v>
      </c>
      <c r="D38" s="22">
        <v>0.99838661061071343</v>
      </c>
      <c r="E38" s="21" t="s">
        <v>24</v>
      </c>
      <c r="F38" s="74">
        <v>0.99207659865168973</v>
      </c>
      <c r="G38" s="8" t="s">
        <v>22</v>
      </c>
      <c r="H38" s="76">
        <v>0.99791695861896368</v>
      </c>
      <c r="I38" s="21" t="s">
        <v>26</v>
      </c>
      <c r="J38" s="76">
        <v>0.99418879274109628</v>
      </c>
    </row>
    <row r="39" spans="1:10" x14ac:dyDescent="0.25">
      <c r="A39" s="21" t="s">
        <v>4</v>
      </c>
      <c r="B39" s="22">
        <v>0.82387219466001971</v>
      </c>
      <c r="C39" s="21" t="s">
        <v>18</v>
      </c>
      <c r="D39" s="22">
        <v>0.9582108861737324</v>
      </c>
      <c r="E39" s="21" t="s">
        <v>25</v>
      </c>
      <c r="F39" s="74">
        <v>0.99075020691624105</v>
      </c>
      <c r="G39" s="8" t="s">
        <v>23</v>
      </c>
      <c r="H39" s="76">
        <v>0.99768122707004681</v>
      </c>
      <c r="I39" s="21" t="s">
        <v>28</v>
      </c>
      <c r="J39" s="76">
        <v>0.9960687810732145</v>
      </c>
    </row>
    <row r="40" spans="1:10" ht="15.75" thickBot="1" x14ac:dyDescent="0.3">
      <c r="A40" s="21" t="s">
        <v>5</v>
      </c>
      <c r="B40" s="22">
        <v>0.30634175041856421</v>
      </c>
      <c r="C40" s="21" t="s">
        <v>19</v>
      </c>
      <c r="D40" s="22">
        <v>0.99759397251651127</v>
      </c>
      <c r="E40" s="71" t="s">
        <v>107</v>
      </c>
      <c r="F40" s="75">
        <v>0.99141340278396539</v>
      </c>
      <c r="G40" s="77" t="s">
        <v>27</v>
      </c>
      <c r="H40" s="76">
        <v>0.89828120898157515</v>
      </c>
      <c r="I40" s="71" t="s">
        <v>107</v>
      </c>
      <c r="J40" s="79">
        <v>0.99512878690715545</v>
      </c>
    </row>
    <row r="41" spans="1:10" ht="15.75" thickBot="1" x14ac:dyDescent="0.3">
      <c r="A41" s="21" t="s">
        <v>6</v>
      </c>
      <c r="B41" s="22">
        <v>0.90615613621574753</v>
      </c>
      <c r="C41" s="21" t="s">
        <v>20</v>
      </c>
      <c r="D41" s="22">
        <v>0.92270692708128288</v>
      </c>
      <c r="E41" s="20"/>
      <c r="F41" s="20"/>
      <c r="G41" s="78" t="s">
        <v>107</v>
      </c>
      <c r="H41" s="79">
        <v>0.96462646489019521</v>
      </c>
      <c r="I41" s="20"/>
      <c r="J41" s="20"/>
    </row>
    <row r="42" spans="1:10" x14ac:dyDescent="0.25">
      <c r="A42" s="21" t="s">
        <v>7</v>
      </c>
      <c r="B42" s="22">
        <v>0.35929594583644497</v>
      </c>
      <c r="C42" s="21" t="s">
        <v>21</v>
      </c>
      <c r="D42" s="22">
        <v>0.95546090098512104</v>
      </c>
      <c r="E42" s="20"/>
      <c r="F42" s="20"/>
      <c r="G42" s="20"/>
      <c r="H42" s="20"/>
      <c r="I42" s="20"/>
      <c r="J42" s="20"/>
    </row>
    <row r="43" spans="1:10" ht="15.75" thickBot="1" x14ac:dyDescent="0.3">
      <c r="A43" s="21" t="s">
        <v>8</v>
      </c>
      <c r="B43" s="22">
        <v>0.6074326534332376</v>
      </c>
      <c r="C43" s="71" t="s">
        <v>107</v>
      </c>
      <c r="D43" s="72">
        <v>0.96647185947347203</v>
      </c>
      <c r="E43" s="20"/>
      <c r="F43" s="20"/>
      <c r="G43" s="20"/>
      <c r="H43" s="20"/>
      <c r="I43" s="20"/>
      <c r="J43" s="20"/>
    </row>
    <row r="44" spans="1:10" x14ac:dyDescent="0.25">
      <c r="A44" s="21" t="s">
        <v>9</v>
      </c>
      <c r="B44" s="22">
        <v>0.3173740994392632</v>
      </c>
      <c r="C44" s="20"/>
      <c r="D44" s="20"/>
      <c r="E44" s="20"/>
      <c r="F44" s="20"/>
      <c r="G44" s="20"/>
      <c r="H44" s="20"/>
      <c r="I44" s="20"/>
      <c r="J44" s="20"/>
    </row>
    <row r="45" spans="1:10" x14ac:dyDescent="0.25">
      <c r="A45" s="21" t="s">
        <v>10</v>
      </c>
      <c r="B45" s="22">
        <v>0.8400163094793941</v>
      </c>
      <c r="C45" s="20"/>
      <c r="D45" s="20"/>
      <c r="E45" s="20"/>
      <c r="F45" s="20"/>
      <c r="G45" s="20"/>
      <c r="H45" s="20"/>
      <c r="I45" s="20"/>
      <c r="J45" s="20"/>
    </row>
    <row r="46" spans="1:10" x14ac:dyDescent="0.25">
      <c r="A46" s="21" t="s">
        <v>11</v>
      </c>
      <c r="B46" s="22">
        <v>0.85800795399635521</v>
      </c>
      <c r="C46" s="20"/>
      <c r="D46" s="20"/>
      <c r="E46" s="20"/>
      <c r="F46" s="20"/>
      <c r="G46" s="20"/>
      <c r="H46" s="20"/>
      <c r="I46" s="20"/>
      <c r="J46" s="20"/>
    </row>
    <row r="47" spans="1:10" x14ac:dyDescent="0.25">
      <c r="A47" s="21" t="s">
        <v>12</v>
      </c>
      <c r="B47" s="22">
        <v>0.86686432335928398</v>
      </c>
      <c r="C47" s="20"/>
      <c r="D47" s="20"/>
      <c r="E47" s="20"/>
      <c r="F47" s="20"/>
      <c r="G47" s="20"/>
      <c r="H47" s="20"/>
      <c r="I47" s="20"/>
      <c r="J47" s="20"/>
    </row>
    <row r="48" spans="1:10" x14ac:dyDescent="0.25">
      <c r="A48" s="21" t="s">
        <v>13</v>
      </c>
      <c r="B48" s="22">
        <v>0.54889660598480294</v>
      </c>
      <c r="C48" s="20"/>
      <c r="D48" s="20"/>
      <c r="E48" s="20"/>
      <c r="F48" s="20"/>
      <c r="G48" s="20"/>
      <c r="H48" s="20"/>
      <c r="I48" s="20"/>
      <c r="J48" s="20"/>
    </row>
    <row r="49" spans="1:10" x14ac:dyDescent="0.25">
      <c r="A49" s="21" t="s">
        <v>14</v>
      </c>
      <c r="B49" s="22">
        <v>0.96072182894674629</v>
      </c>
      <c r="C49" s="20"/>
      <c r="D49" s="20"/>
      <c r="E49" s="20"/>
      <c r="F49" s="20"/>
      <c r="G49" s="20"/>
      <c r="H49" s="20"/>
      <c r="I49" s="20"/>
      <c r="J49" s="20"/>
    </row>
    <row r="50" spans="1:10" x14ac:dyDescent="0.25">
      <c r="A50" s="21" t="s">
        <v>15</v>
      </c>
      <c r="B50" s="22">
        <v>0.98490563408835785</v>
      </c>
      <c r="C50" s="20"/>
      <c r="D50" s="20"/>
      <c r="E50" s="20"/>
      <c r="F50" s="20"/>
      <c r="G50" s="20"/>
      <c r="H50" s="20"/>
      <c r="I50" s="20"/>
      <c r="J50" s="20"/>
    </row>
    <row r="51" spans="1:10" x14ac:dyDescent="0.25">
      <c r="A51" s="21" t="s">
        <v>16</v>
      </c>
      <c r="B51" s="22">
        <v>0.85053480062742459</v>
      </c>
      <c r="C51" s="20"/>
      <c r="D51" s="20"/>
      <c r="E51" s="20"/>
      <c r="F51" s="20"/>
      <c r="G51" s="20"/>
      <c r="H51" s="20"/>
      <c r="I51" s="20"/>
      <c r="J51" s="20"/>
    </row>
    <row r="52" spans="1:10" ht="15.75" thickBot="1" x14ac:dyDescent="0.3">
      <c r="A52" s="68" t="s">
        <v>107</v>
      </c>
      <c r="B52" s="69">
        <v>0.72217092939036542</v>
      </c>
      <c r="C52" s="20"/>
      <c r="D52" s="20"/>
      <c r="E52" s="20"/>
      <c r="F52" s="20"/>
      <c r="G52" s="20"/>
      <c r="H52" s="20"/>
      <c r="I52" s="20"/>
      <c r="J52" s="20"/>
    </row>
    <row r="53" spans="1:10" ht="15.75" thickBot="1" x14ac:dyDescent="0.3"/>
    <row r="54" spans="1:10" x14ac:dyDescent="0.25">
      <c r="A54" s="80" t="s">
        <v>130</v>
      </c>
      <c r="B54" s="81"/>
      <c r="C54" s="81"/>
      <c r="D54" s="81"/>
      <c r="E54" s="82"/>
    </row>
    <row r="55" spans="1:10" x14ac:dyDescent="0.25">
      <c r="A55" s="83"/>
      <c r="B55" s="84"/>
      <c r="C55" s="84"/>
      <c r="D55" s="84"/>
      <c r="E55" s="85"/>
    </row>
    <row r="56" spans="1:10" ht="45" customHeight="1" thickBot="1" x14ac:dyDescent="0.3">
      <c r="A56" s="86"/>
      <c r="B56" s="87"/>
      <c r="C56" s="87"/>
      <c r="D56" s="87"/>
      <c r="E56" s="88"/>
    </row>
    <row r="57" spans="1:10" ht="45" customHeight="1" x14ac:dyDescent="0.25">
      <c r="A57" s="89">
        <v>2021</v>
      </c>
      <c r="B57" s="90" t="s">
        <v>119</v>
      </c>
      <c r="C57" s="46"/>
      <c r="D57" s="46"/>
      <c r="E57" s="46"/>
      <c r="F57" s="96">
        <v>2021</v>
      </c>
      <c r="G57" s="97" t="s">
        <v>120</v>
      </c>
    </row>
    <row r="58" spans="1:10" x14ac:dyDescent="0.25">
      <c r="A58" s="91" t="s">
        <v>31</v>
      </c>
      <c r="B58" s="9">
        <v>161.95476190476188</v>
      </c>
      <c r="F58" s="91" t="s">
        <v>31</v>
      </c>
      <c r="G58" s="9">
        <v>151.82000000000002</v>
      </c>
    </row>
    <row r="59" spans="1:10" x14ac:dyDescent="0.25">
      <c r="A59" s="91" t="s">
        <v>35</v>
      </c>
      <c r="B59" s="9">
        <v>159.49285714285716</v>
      </c>
      <c r="F59" s="91" t="s">
        <v>35</v>
      </c>
      <c r="G59" s="9">
        <v>154.08666666666667</v>
      </c>
    </row>
    <row r="60" spans="1:10" x14ac:dyDescent="0.25">
      <c r="A60" s="91" t="s">
        <v>36</v>
      </c>
      <c r="B60" s="9">
        <v>159.4595238095238</v>
      </c>
      <c r="F60" s="91" t="s">
        <v>36</v>
      </c>
      <c r="G60" s="9">
        <v>155.16</v>
      </c>
    </row>
    <row r="61" spans="1:10" x14ac:dyDescent="0.25">
      <c r="A61" s="91" t="s">
        <v>37</v>
      </c>
      <c r="B61" s="9">
        <v>161.26666666666668</v>
      </c>
      <c r="F61" s="91" t="s">
        <v>37</v>
      </c>
      <c r="G61" s="9">
        <v>155.97333333333333</v>
      </c>
    </row>
    <row r="62" spans="1:10" x14ac:dyDescent="0.25">
      <c r="A62" s="91" t="s">
        <v>38</v>
      </c>
      <c r="B62" s="9">
        <v>164.41428571428571</v>
      </c>
      <c r="F62" s="91" t="s">
        <v>38</v>
      </c>
      <c r="G62" s="9">
        <v>158.46</v>
      </c>
    </row>
    <row r="63" spans="1:10" x14ac:dyDescent="0.25">
      <c r="A63" s="91" t="s">
        <v>39</v>
      </c>
      <c r="B63" s="9">
        <v>166.33809523809524</v>
      </c>
      <c r="F63" s="91" t="s">
        <v>39</v>
      </c>
      <c r="G63" s="9">
        <v>158.44000000000003</v>
      </c>
    </row>
    <row r="64" spans="1:10" x14ac:dyDescent="0.25">
      <c r="A64" s="91" t="s">
        <v>40</v>
      </c>
      <c r="B64" s="9">
        <v>167.3238095238095</v>
      </c>
      <c r="F64" s="91" t="s">
        <v>40</v>
      </c>
      <c r="G64" s="9">
        <v>159.36000000000001</v>
      </c>
    </row>
    <row r="65" spans="1:7" x14ac:dyDescent="0.25">
      <c r="A65" s="91" t="s">
        <v>41</v>
      </c>
      <c r="B65" s="9">
        <v>166.89285714285714</v>
      </c>
      <c r="F65" s="91" t="s">
        <v>41</v>
      </c>
      <c r="G65" s="9">
        <v>160.82</v>
      </c>
    </row>
    <row r="66" spans="1:7" x14ac:dyDescent="0.25">
      <c r="A66" s="91" t="s">
        <v>42</v>
      </c>
      <c r="B66" s="9">
        <v>166.96666666666667</v>
      </c>
      <c r="F66" s="91" t="s">
        <v>42</v>
      </c>
      <c r="G66" s="9">
        <v>161.05333333333334</v>
      </c>
    </row>
    <row r="67" spans="1:7" x14ac:dyDescent="0.25">
      <c r="A67" s="91" t="s">
        <v>43</v>
      </c>
      <c r="B67" s="9">
        <v>169.5</v>
      </c>
      <c r="F67" s="91" t="s">
        <v>43</v>
      </c>
      <c r="G67" s="9">
        <v>162.29999999999998</v>
      </c>
    </row>
    <row r="68" spans="1:7" x14ac:dyDescent="0.25">
      <c r="A68" s="91" t="s">
        <v>45</v>
      </c>
      <c r="B68" s="9">
        <v>170.84047619047615</v>
      </c>
      <c r="F68" s="91" t="s">
        <v>45</v>
      </c>
      <c r="G68" s="9">
        <v>163.15333333333334</v>
      </c>
    </row>
    <row r="69" spans="1:7" x14ac:dyDescent="0.25">
      <c r="A69" s="91" t="s">
        <v>46</v>
      </c>
      <c r="B69" s="9">
        <v>169.89047619047619</v>
      </c>
      <c r="F69" s="91" t="s">
        <v>46</v>
      </c>
      <c r="G69" s="9">
        <v>163.78666666666666</v>
      </c>
    </row>
    <row r="70" spans="1:7" x14ac:dyDescent="0.25">
      <c r="A70" s="92">
        <v>2022</v>
      </c>
      <c r="B70" s="93"/>
      <c r="F70" s="92">
        <v>2022</v>
      </c>
      <c r="G70" s="93"/>
    </row>
    <row r="71" spans="1:7" x14ac:dyDescent="0.25">
      <c r="A71" s="94" t="s">
        <v>31</v>
      </c>
      <c r="B71" s="9">
        <v>168.64761904761903</v>
      </c>
      <c r="F71" s="94" t="s">
        <v>31</v>
      </c>
      <c r="G71" s="9">
        <v>164.98666666666665</v>
      </c>
    </row>
    <row r="72" spans="1:7" x14ac:dyDescent="0.25">
      <c r="A72" s="94" t="s">
        <v>35</v>
      </c>
      <c r="B72" s="9">
        <v>168.47380952380954</v>
      </c>
      <c r="F72" s="94" t="s">
        <v>35</v>
      </c>
      <c r="G72" s="9">
        <v>166.24666666666664</v>
      </c>
    </row>
    <row r="73" spans="1:7" x14ac:dyDescent="0.25">
      <c r="A73" s="94" t="s">
        <v>36</v>
      </c>
      <c r="B73" s="9">
        <v>170.07380952380956</v>
      </c>
      <c r="F73" s="94" t="s">
        <v>36</v>
      </c>
      <c r="G73" s="9">
        <v>167.50666666666669</v>
      </c>
    </row>
    <row r="74" spans="1:7" x14ac:dyDescent="0.25">
      <c r="A74" s="94" t="s">
        <v>37</v>
      </c>
      <c r="B74" s="9">
        <v>172.26428571428573</v>
      </c>
      <c r="F74" s="94" t="s">
        <v>37</v>
      </c>
      <c r="G74" s="9">
        <v>169.94000000000003</v>
      </c>
    </row>
    <row r="75" spans="1:7" x14ac:dyDescent="0.25">
      <c r="A75" s="94" t="s">
        <v>38</v>
      </c>
      <c r="B75" s="9">
        <v>174.10476190476194</v>
      </c>
      <c r="F75" s="94" t="s">
        <v>38</v>
      </c>
      <c r="G75" s="9">
        <v>171.58</v>
      </c>
    </row>
    <row r="76" spans="1:7" x14ac:dyDescent="0.25">
      <c r="A76" s="94" t="s">
        <v>39</v>
      </c>
      <c r="B76" s="9">
        <v>175.7904761904762</v>
      </c>
      <c r="F76" s="94" t="s">
        <v>39</v>
      </c>
      <c r="G76" s="9">
        <v>172.61333333333334</v>
      </c>
    </row>
    <row r="77" spans="1:7" x14ac:dyDescent="0.25">
      <c r="A77" s="94" t="s">
        <v>40</v>
      </c>
      <c r="B77" s="9">
        <v>176.11428571428573</v>
      </c>
      <c r="F77" s="94" t="s">
        <v>40</v>
      </c>
      <c r="G77" s="9">
        <v>174.33333333333334</v>
      </c>
    </row>
    <row r="78" spans="1:7" x14ac:dyDescent="0.25">
      <c r="A78" s="94" t="s">
        <v>41</v>
      </c>
      <c r="B78" s="9">
        <v>176.33571428571429</v>
      </c>
      <c r="F78" s="94" t="s">
        <v>41</v>
      </c>
      <c r="G78" s="9">
        <v>175.14666666666668</v>
      </c>
    </row>
    <row r="79" spans="1:7" x14ac:dyDescent="0.25">
      <c r="A79" s="94" t="s">
        <v>42</v>
      </c>
      <c r="B79" s="9">
        <v>177.26666666666665</v>
      </c>
      <c r="F79" s="94" t="s">
        <v>42</v>
      </c>
      <c r="G79" s="9">
        <v>176.27999999999997</v>
      </c>
    </row>
    <row r="80" spans="1:7" x14ac:dyDescent="0.25">
      <c r="A80" s="94" t="s">
        <v>43</v>
      </c>
      <c r="B80" s="9">
        <v>178.46190476190478</v>
      </c>
      <c r="F80" s="94" t="s">
        <v>43</v>
      </c>
      <c r="G80" s="9">
        <v>177.41333333333333</v>
      </c>
    </row>
    <row r="81" spans="1:9" x14ac:dyDescent="0.25">
      <c r="A81" s="94" t="s">
        <v>45</v>
      </c>
      <c r="B81" s="9">
        <v>178.37857142857146</v>
      </c>
      <c r="F81" s="94" t="s">
        <v>45</v>
      </c>
      <c r="G81" s="9">
        <v>178.29999999999998</v>
      </c>
    </row>
    <row r="82" spans="1:9" x14ac:dyDescent="0.25">
      <c r="A82" s="94" t="s">
        <v>46</v>
      </c>
      <c r="B82" s="9">
        <v>177.39523809523811</v>
      </c>
      <c r="F82" s="94" t="s">
        <v>46</v>
      </c>
      <c r="G82" s="9">
        <v>178.74666666666667</v>
      </c>
    </row>
    <row r="83" spans="1:9" x14ac:dyDescent="0.25">
      <c r="A83" s="92">
        <v>2023</v>
      </c>
      <c r="B83" s="93"/>
      <c r="F83" s="92">
        <v>2023</v>
      </c>
      <c r="G83" s="93"/>
    </row>
    <row r="84" spans="1:9" x14ac:dyDescent="0.25">
      <c r="A84" s="94" t="s">
        <v>31</v>
      </c>
      <c r="B84" s="9">
        <v>178.16190476190479</v>
      </c>
      <c r="F84" s="94" t="s">
        <v>31</v>
      </c>
      <c r="G84" s="9">
        <v>179.49333333333334</v>
      </c>
    </row>
    <row r="85" spans="1:9" x14ac:dyDescent="0.25">
      <c r="A85" s="94" t="s">
        <v>35</v>
      </c>
      <c r="B85" s="9">
        <v>177.34523809523807</v>
      </c>
      <c r="F85" s="94" t="s">
        <v>35</v>
      </c>
      <c r="G85" s="9">
        <v>180.60666666666665</v>
      </c>
    </row>
    <row r="86" spans="1:9" x14ac:dyDescent="0.25">
      <c r="A86" s="94" t="s">
        <v>36</v>
      </c>
      <c r="B86" s="9">
        <v>177.35714285714286</v>
      </c>
      <c r="F86" s="94" t="s">
        <v>36</v>
      </c>
      <c r="G86" s="9">
        <v>180.55333333333337</v>
      </c>
    </row>
    <row r="87" spans="1:9" x14ac:dyDescent="0.25">
      <c r="A87" s="94" t="s">
        <v>37</v>
      </c>
      <c r="B87" s="9">
        <v>178.2166666666667</v>
      </c>
      <c r="F87" s="94" t="s">
        <v>37</v>
      </c>
      <c r="G87" s="9">
        <v>181.23333333333335</v>
      </c>
    </row>
    <row r="88" spans="1:9" ht="15.75" thickBot="1" x14ac:dyDescent="0.3">
      <c r="A88" s="95" t="s">
        <v>38</v>
      </c>
      <c r="B88" s="60">
        <v>179.47142857142862</v>
      </c>
      <c r="F88" s="95" t="s">
        <v>38</v>
      </c>
      <c r="G88" s="60">
        <v>181.82000000000002</v>
      </c>
    </row>
    <row r="89" spans="1:9" ht="15.75" thickBot="1" x14ac:dyDescent="0.3"/>
    <row r="90" spans="1:9" x14ac:dyDescent="0.25">
      <c r="A90" s="96">
        <v>2021</v>
      </c>
      <c r="B90" s="97" t="s">
        <v>115</v>
      </c>
      <c r="F90" s="96">
        <v>2021</v>
      </c>
      <c r="G90" s="97" t="s">
        <v>52</v>
      </c>
      <c r="H90" s="96">
        <v>2021</v>
      </c>
      <c r="I90" s="97" t="s">
        <v>53</v>
      </c>
    </row>
    <row r="91" spans="1:9" x14ac:dyDescent="0.25">
      <c r="A91" s="91" t="s">
        <v>31</v>
      </c>
      <c r="B91" s="9">
        <v>146.06666666666669</v>
      </c>
      <c r="F91" s="91" t="s">
        <v>31</v>
      </c>
      <c r="G91" s="9">
        <v>154.25</v>
      </c>
      <c r="H91" s="91" t="s">
        <v>31</v>
      </c>
      <c r="I91" s="9">
        <v>155.69999999999999</v>
      </c>
    </row>
    <row r="92" spans="1:9" x14ac:dyDescent="0.25">
      <c r="A92" s="91" t="s">
        <v>35</v>
      </c>
      <c r="B92" s="9">
        <v>148.6</v>
      </c>
      <c r="F92" s="91" t="s">
        <v>35</v>
      </c>
      <c r="G92" s="9">
        <v>155.68333333333337</v>
      </c>
      <c r="H92" s="91" t="s">
        <v>35</v>
      </c>
      <c r="I92" s="9">
        <v>156.6</v>
      </c>
    </row>
    <row r="93" spans="1:9" x14ac:dyDescent="0.25">
      <c r="A93" s="91" t="s">
        <v>36</v>
      </c>
      <c r="B93" s="9">
        <v>149.69999999999999</v>
      </c>
      <c r="F93" s="91" t="s">
        <v>36</v>
      </c>
      <c r="G93" s="9">
        <v>156.06666666666666</v>
      </c>
      <c r="H93" s="91" t="s">
        <v>36</v>
      </c>
      <c r="I93" s="9">
        <v>157.11666666666667</v>
      </c>
    </row>
    <row r="94" spans="1:9" x14ac:dyDescent="0.25">
      <c r="A94" s="91" t="s">
        <v>37</v>
      </c>
      <c r="B94" s="9">
        <v>150.21666666666667</v>
      </c>
      <c r="F94" s="91" t="s">
        <v>37</v>
      </c>
      <c r="G94" s="9">
        <v>156.66666666666669</v>
      </c>
      <c r="H94" s="91" t="s">
        <v>37</v>
      </c>
      <c r="I94" s="9">
        <v>157.48333333333335</v>
      </c>
    </row>
    <row r="95" spans="1:9" x14ac:dyDescent="0.25">
      <c r="A95" s="91" t="s">
        <v>38</v>
      </c>
      <c r="B95" s="9">
        <v>152.58333333333334</v>
      </c>
      <c r="F95" s="91" t="s">
        <v>38</v>
      </c>
      <c r="G95" s="9">
        <v>159.81666666666666</v>
      </c>
      <c r="H95" s="91" t="s">
        <v>38</v>
      </c>
      <c r="I95" s="9">
        <v>159.26666666666665</v>
      </c>
    </row>
    <row r="96" spans="1:9" x14ac:dyDescent="0.25">
      <c r="A96" s="91" t="s">
        <v>39</v>
      </c>
      <c r="B96" s="9">
        <v>153.06666666666666</v>
      </c>
      <c r="F96" s="91" t="s">
        <v>39</v>
      </c>
      <c r="G96" s="9">
        <v>160.1</v>
      </c>
      <c r="H96" s="91" t="s">
        <v>39</v>
      </c>
      <c r="I96" s="9">
        <v>159.85</v>
      </c>
    </row>
    <row r="97" spans="1:9" x14ac:dyDescent="0.25">
      <c r="A97" s="91" t="s">
        <v>40</v>
      </c>
      <c r="B97" s="9">
        <v>154.48333333333332</v>
      </c>
      <c r="F97" s="91" t="s">
        <v>40</v>
      </c>
      <c r="G97" s="9">
        <v>160.95000000000002</v>
      </c>
      <c r="H97" s="91" t="s">
        <v>40</v>
      </c>
      <c r="I97" s="9">
        <v>161.25</v>
      </c>
    </row>
    <row r="98" spans="1:9" x14ac:dyDescent="0.25">
      <c r="A98" s="91" t="s">
        <v>41</v>
      </c>
      <c r="B98" s="9">
        <v>155.75</v>
      </c>
      <c r="F98" s="91" t="s">
        <v>41</v>
      </c>
      <c r="G98" s="9">
        <v>162.31666666666666</v>
      </c>
      <c r="H98" s="91" t="s">
        <v>41</v>
      </c>
      <c r="I98" s="9">
        <v>161.83333333333334</v>
      </c>
    </row>
    <row r="99" spans="1:9" x14ac:dyDescent="0.25">
      <c r="A99" s="91" t="s">
        <v>42</v>
      </c>
      <c r="B99" s="9">
        <v>156.1</v>
      </c>
      <c r="F99" s="91" t="s">
        <v>42</v>
      </c>
      <c r="G99" s="9">
        <v>162.53333333333333</v>
      </c>
      <c r="H99" s="91" t="s">
        <v>42</v>
      </c>
      <c r="I99" s="9">
        <v>162.04999999999998</v>
      </c>
    </row>
    <row r="100" spans="1:9" x14ac:dyDescent="0.25">
      <c r="A100" s="91" t="s">
        <v>43</v>
      </c>
      <c r="B100" s="9">
        <v>157.38333333333333</v>
      </c>
      <c r="F100" s="91" t="s">
        <v>43</v>
      </c>
      <c r="G100" s="9">
        <v>163.29999999999998</v>
      </c>
      <c r="H100" s="91" t="s">
        <v>43</v>
      </c>
      <c r="I100" s="9">
        <v>162.65</v>
      </c>
    </row>
    <row r="101" spans="1:9" x14ac:dyDescent="0.25">
      <c r="A101" s="91" t="s">
        <v>45</v>
      </c>
      <c r="B101" s="9">
        <v>157.53333333333333</v>
      </c>
      <c r="F101" s="91" t="s">
        <v>45</v>
      </c>
      <c r="G101" s="9">
        <v>164.15</v>
      </c>
      <c r="H101" s="91" t="s">
        <v>45</v>
      </c>
      <c r="I101" s="9">
        <v>163.05000000000001</v>
      </c>
    </row>
    <row r="102" spans="1:9" x14ac:dyDescent="0.25">
      <c r="A102" s="91" t="s">
        <v>46</v>
      </c>
      <c r="B102" s="9">
        <v>158.38333333333333</v>
      </c>
      <c r="F102" s="91" t="s">
        <v>46</v>
      </c>
      <c r="G102" s="9">
        <v>164.96666666666667</v>
      </c>
      <c r="H102" s="91" t="s">
        <v>46</v>
      </c>
      <c r="I102" s="9">
        <v>163.41666666666666</v>
      </c>
    </row>
    <row r="103" spans="1:9" x14ac:dyDescent="0.25">
      <c r="A103" s="92">
        <v>2022</v>
      </c>
      <c r="B103" s="93"/>
      <c r="F103" s="92">
        <v>2022</v>
      </c>
      <c r="G103" s="93"/>
      <c r="H103" s="92">
        <v>2022</v>
      </c>
      <c r="I103" s="93"/>
    </row>
    <row r="104" spans="1:9" x14ac:dyDescent="0.25">
      <c r="A104" s="94" t="s">
        <v>31</v>
      </c>
      <c r="B104" s="9">
        <v>159.08333333333334</v>
      </c>
      <c r="F104" s="94" t="s">
        <v>31</v>
      </c>
      <c r="G104" s="9">
        <v>165.83333333333334</v>
      </c>
      <c r="H104" s="94" t="s">
        <v>31</v>
      </c>
      <c r="I104" s="9">
        <v>163.91666666666666</v>
      </c>
    </row>
    <row r="105" spans="1:9" x14ac:dyDescent="0.25">
      <c r="A105" s="94" t="s">
        <v>35</v>
      </c>
      <c r="B105" s="9">
        <v>159.71666666666667</v>
      </c>
      <c r="F105" s="94" t="s">
        <v>35</v>
      </c>
      <c r="G105" s="9">
        <v>166.6</v>
      </c>
      <c r="H105" s="94" t="s">
        <v>35</v>
      </c>
      <c r="I105" s="9">
        <v>164.65</v>
      </c>
    </row>
    <row r="106" spans="1:9" x14ac:dyDescent="0.25">
      <c r="A106" s="94" t="s">
        <v>36</v>
      </c>
      <c r="B106" s="9">
        <v>160.80000000000001</v>
      </c>
      <c r="F106" s="94" t="s">
        <v>36</v>
      </c>
      <c r="G106" s="9">
        <v>167.51666666666665</v>
      </c>
      <c r="H106" s="94" t="s">
        <v>36</v>
      </c>
      <c r="I106" s="9">
        <v>165.46666666666667</v>
      </c>
    </row>
    <row r="107" spans="1:9" x14ac:dyDescent="0.25">
      <c r="A107" s="94" t="s">
        <v>37</v>
      </c>
      <c r="B107" s="9">
        <v>163.65</v>
      </c>
      <c r="F107" s="94" t="s">
        <v>37</v>
      </c>
      <c r="G107" s="9">
        <v>168.58333333333334</v>
      </c>
      <c r="H107" s="94" t="s">
        <v>37</v>
      </c>
      <c r="I107" s="9">
        <v>166.98333333333335</v>
      </c>
    </row>
    <row r="108" spans="1:9" x14ac:dyDescent="0.25">
      <c r="A108" s="94" t="s">
        <v>38</v>
      </c>
      <c r="B108" s="9">
        <v>164.23333333333332</v>
      </c>
      <c r="F108" s="94" t="s">
        <v>38</v>
      </c>
      <c r="G108" s="9">
        <v>169.63333333333333</v>
      </c>
      <c r="H108" s="94" t="s">
        <v>38</v>
      </c>
      <c r="I108" s="9">
        <v>167.85</v>
      </c>
    </row>
    <row r="109" spans="1:9" x14ac:dyDescent="0.25">
      <c r="A109" s="94" t="s">
        <v>39</v>
      </c>
      <c r="B109" s="9">
        <v>163.61666666666665</v>
      </c>
      <c r="F109" s="94" t="s">
        <v>39</v>
      </c>
      <c r="G109" s="9">
        <v>170.54999999999998</v>
      </c>
      <c r="H109" s="94" t="s">
        <v>39</v>
      </c>
      <c r="I109" s="9">
        <v>168.4</v>
      </c>
    </row>
    <row r="110" spans="1:9" x14ac:dyDescent="0.25">
      <c r="A110" s="94" t="s">
        <v>40</v>
      </c>
      <c r="B110" s="9">
        <v>164.13333333333333</v>
      </c>
      <c r="F110" s="94" t="s">
        <v>40</v>
      </c>
      <c r="G110" s="9">
        <v>171.4</v>
      </c>
      <c r="H110" s="94" t="s">
        <v>40</v>
      </c>
      <c r="I110" s="9">
        <v>170.01666666666665</v>
      </c>
    </row>
    <row r="111" spans="1:9" x14ac:dyDescent="0.25">
      <c r="A111" s="94" t="s">
        <v>41</v>
      </c>
      <c r="B111" s="9">
        <v>164.58333333333334</v>
      </c>
      <c r="F111" s="94" t="s">
        <v>41</v>
      </c>
      <c r="G111" s="9">
        <v>172.29999999999998</v>
      </c>
      <c r="H111" s="94" t="s">
        <v>41</v>
      </c>
      <c r="I111" s="9">
        <v>170.83333333333334</v>
      </c>
    </row>
    <row r="112" spans="1:9" x14ac:dyDescent="0.25">
      <c r="A112" s="94" t="s">
        <v>42</v>
      </c>
      <c r="B112" s="9">
        <v>165.13333333333333</v>
      </c>
      <c r="F112" s="94" t="s">
        <v>42</v>
      </c>
      <c r="G112" s="9">
        <v>173.31666666666663</v>
      </c>
      <c r="H112" s="94" t="s">
        <v>42</v>
      </c>
      <c r="I112" s="9">
        <v>171.51666666666665</v>
      </c>
    </row>
    <row r="113" spans="1:9" x14ac:dyDescent="0.25">
      <c r="A113" s="94" t="s">
        <v>43</v>
      </c>
      <c r="B113" s="9">
        <v>165.70000000000002</v>
      </c>
      <c r="F113" s="94" t="s">
        <v>43</v>
      </c>
      <c r="G113" s="9">
        <v>174.23333333333335</v>
      </c>
      <c r="H113" s="94" t="s">
        <v>43</v>
      </c>
      <c r="I113" s="9">
        <v>172.04999999999998</v>
      </c>
    </row>
    <row r="114" spans="1:9" x14ac:dyDescent="0.25">
      <c r="A114" s="94" t="s">
        <v>45</v>
      </c>
      <c r="B114" s="9">
        <v>165.9</v>
      </c>
      <c r="F114" s="94" t="s">
        <v>45</v>
      </c>
      <c r="G114" s="9">
        <v>175.28333333333333</v>
      </c>
      <c r="H114" s="94" t="s">
        <v>45</v>
      </c>
      <c r="I114" s="9">
        <v>172.5333333333333</v>
      </c>
    </row>
    <row r="115" spans="1:9" x14ac:dyDescent="0.25">
      <c r="A115" s="94" t="s">
        <v>46</v>
      </c>
      <c r="B115" s="9">
        <v>166.29999999999998</v>
      </c>
      <c r="F115" s="94" t="s">
        <v>46</v>
      </c>
      <c r="G115" s="9">
        <v>176.26666666666665</v>
      </c>
      <c r="H115" s="94" t="s">
        <v>46</v>
      </c>
      <c r="I115" s="9">
        <v>173.15</v>
      </c>
    </row>
    <row r="116" spans="1:9" x14ac:dyDescent="0.25">
      <c r="A116" s="92">
        <v>2023</v>
      </c>
      <c r="B116" s="93"/>
      <c r="F116" s="92">
        <v>2023</v>
      </c>
      <c r="G116" s="93"/>
      <c r="H116" s="92">
        <v>2023</v>
      </c>
      <c r="I116" s="93"/>
    </row>
    <row r="117" spans="1:9" x14ac:dyDescent="0.25">
      <c r="A117" s="94" t="s">
        <v>31</v>
      </c>
      <c r="B117" s="9">
        <v>166.73333333333332</v>
      </c>
      <c r="F117" s="94" t="s">
        <v>31</v>
      </c>
      <c r="G117" s="9">
        <v>177.26666666666665</v>
      </c>
      <c r="H117" s="94" t="s">
        <v>31</v>
      </c>
      <c r="I117" s="9">
        <v>173.68333333333331</v>
      </c>
    </row>
    <row r="118" spans="1:9" x14ac:dyDescent="0.25">
      <c r="A118" s="94" t="s">
        <v>35</v>
      </c>
      <c r="B118" s="9">
        <v>167.41666666666666</v>
      </c>
      <c r="F118" s="94" t="s">
        <v>35</v>
      </c>
      <c r="G118" s="9">
        <v>178.9666666666667</v>
      </c>
      <c r="H118" s="94" t="s">
        <v>35</v>
      </c>
      <c r="I118" s="9">
        <v>174.66666666666666</v>
      </c>
    </row>
    <row r="119" spans="1:9" x14ac:dyDescent="0.25">
      <c r="A119" s="94" t="s">
        <v>36</v>
      </c>
      <c r="B119" s="9">
        <v>167.41666666666666</v>
      </c>
      <c r="F119" s="94" t="s">
        <v>36</v>
      </c>
      <c r="G119" s="9">
        <v>178.9666666666667</v>
      </c>
      <c r="H119" s="94" t="s">
        <v>36</v>
      </c>
      <c r="I119" s="9">
        <v>174.66666666666666</v>
      </c>
    </row>
    <row r="120" spans="1:9" x14ac:dyDescent="0.25">
      <c r="A120" s="94" t="s">
        <v>37</v>
      </c>
      <c r="B120" s="9">
        <v>167.78333333333333</v>
      </c>
      <c r="F120" s="94" t="s">
        <v>37</v>
      </c>
      <c r="G120" s="9">
        <v>179.5</v>
      </c>
      <c r="H120" s="94" t="s">
        <v>37</v>
      </c>
      <c r="I120" s="9">
        <v>175.80000000000004</v>
      </c>
    </row>
    <row r="121" spans="1:9" ht="15.75" thickBot="1" x14ac:dyDescent="0.3">
      <c r="A121" s="95" t="s">
        <v>38</v>
      </c>
      <c r="B121" s="60">
        <v>168.18333333333334</v>
      </c>
      <c r="F121" s="95" t="s">
        <v>38</v>
      </c>
      <c r="G121" s="60">
        <v>180.13333333333333</v>
      </c>
      <c r="H121" s="95" t="s">
        <v>38</v>
      </c>
      <c r="I121" s="60">
        <v>176.5</v>
      </c>
    </row>
    <row r="129" spans="1:4" ht="15" customHeight="1" x14ac:dyDescent="0.25">
      <c r="A129" s="58" t="s">
        <v>121</v>
      </c>
      <c r="B129" s="58"/>
      <c r="C129" s="58"/>
      <c r="D129" s="58"/>
    </row>
    <row r="130" spans="1:4" x14ac:dyDescent="0.25">
      <c r="A130" s="58"/>
      <c r="B130" s="58"/>
      <c r="C130" s="58"/>
      <c r="D130" s="58"/>
    </row>
    <row r="131" spans="1:4" x14ac:dyDescent="0.25">
      <c r="A131" s="58"/>
      <c r="B131" s="58"/>
      <c r="C131" s="58"/>
      <c r="D131" s="58"/>
    </row>
  </sheetData>
  <mergeCells count="3">
    <mergeCell ref="A54:E56"/>
    <mergeCell ref="A129:D131"/>
    <mergeCell ref="C1:D1"/>
  </mergeCells>
  <conditionalFormatting sqref="A38:A52">
    <cfRule type="containsText" dxfId="22" priority="10" operator="containsText" text="NA">
      <formula>NOT(ISERROR(SEARCH("NA",A38)))</formula>
    </cfRule>
  </conditionalFormatting>
  <conditionalFormatting sqref="C38:C43">
    <cfRule type="containsText" dxfId="20" priority="8" operator="containsText" text="NA">
      <formula>NOT(ISERROR(SEARCH("NA",C38)))</formula>
    </cfRule>
  </conditionalFormatting>
  <conditionalFormatting sqref="E38:F39">
    <cfRule type="containsText" dxfId="18" priority="6" operator="containsText" text="NA">
      <formula>NOT(ISERROR(SEARCH("NA",E38)))</formula>
    </cfRule>
  </conditionalFormatting>
  <conditionalFormatting sqref="G38:G41">
    <cfRule type="containsText" dxfId="16" priority="4" operator="containsText" text="NA">
      <formula>NOT(ISERROR(SEARCH("NA",G38)))</formula>
    </cfRule>
  </conditionalFormatting>
  <conditionalFormatting sqref="I38:I39">
    <cfRule type="containsText" dxfId="14" priority="2" operator="containsText" text="NA">
      <formula>NOT(ISERROR(SEARCH("NA",I38)))</formula>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containsText" priority="9" operator="containsText" id="{3C522CA9-79F2-4E77-866D-89AC21A6BAA6}">
            <xm:f>NOT(ISERROR(SEARCH("-",A38)))</xm:f>
            <xm:f>"-"</xm:f>
            <x14:dxf>
              <font>
                <color rgb="FF9C0006"/>
              </font>
              <fill>
                <patternFill>
                  <bgColor rgb="FFFFC7CE"/>
                </patternFill>
              </fill>
            </x14:dxf>
          </x14:cfRule>
          <xm:sqref>A38:A52</xm:sqref>
        </x14:conditionalFormatting>
        <x14:conditionalFormatting xmlns:xm="http://schemas.microsoft.com/office/excel/2006/main">
          <x14:cfRule type="containsText" priority="7" operator="containsText" id="{B8194F2F-0AAF-49FB-AFAE-3E7DB1D78CDA}">
            <xm:f>NOT(ISERROR(SEARCH("-",C38)))</xm:f>
            <xm:f>"-"</xm:f>
            <x14:dxf>
              <font>
                <color rgb="FF9C0006"/>
              </font>
              <fill>
                <patternFill>
                  <bgColor rgb="FFFFC7CE"/>
                </patternFill>
              </fill>
            </x14:dxf>
          </x14:cfRule>
          <xm:sqref>C38:C43</xm:sqref>
        </x14:conditionalFormatting>
        <x14:conditionalFormatting xmlns:xm="http://schemas.microsoft.com/office/excel/2006/main">
          <x14:cfRule type="containsText" priority="5" operator="containsText" id="{15C5EA49-04FD-49B4-AFED-9B29DEDE04A5}">
            <xm:f>NOT(ISERROR(SEARCH("-",E38)))</xm:f>
            <xm:f>"-"</xm:f>
            <x14:dxf>
              <font>
                <color rgb="FF9C0006"/>
              </font>
              <fill>
                <patternFill>
                  <bgColor rgb="FFFFC7CE"/>
                </patternFill>
              </fill>
            </x14:dxf>
          </x14:cfRule>
          <xm:sqref>E38:F39</xm:sqref>
        </x14:conditionalFormatting>
        <x14:conditionalFormatting xmlns:xm="http://schemas.microsoft.com/office/excel/2006/main">
          <x14:cfRule type="containsText" priority="3" operator="containsText" id="{6BC6A733-F324-4C5A-B4B7-667B14093AAF}">
            <xm:f>NOT(ISERROR(SEARCH("-",G38)))</xm:f>
            <xm:f>"-"</xm:f>
            <x14:dxf>
              <font>
                <color rgb="FF9C0006"/>
              </font>
              <fill>
                <patternFill>
                  <bgColor rgb="FFFFC7CE"/>
                </patternFill>
              </fill>
            </x14:dxf>
          </x14:cfRule>
          <xm:sqref>G38:G41</xm:sqref>
        </x14:conditionalFormatting>
        <x14:conditionalFormatting xmlns:xm="http://schemas.microsoft.com/office/excel/2006/main">
          <x14:cfRule type="containsText" priority="1" operator="containsText" id="{E5BE99DD-AFF1-4630-BE04-A8638676F5F5}">
            <xm:f>NOT(ISERROR(SEARCH("-",I38)))</xm:f>
            <xm:f>"-"</xm:f>
            <x14:dxf>
              <font>
                <color rgb="FF9C0006"/>
              </font>
              <fill>
                <patternFill>
                  <bgColor rgb="FFFFC7CE"/>
                </patternFill>
              </fill>
            </x14:dxf>
          </x14:cfRule>
          <xm:sqref>I38:I39</xm:sqref>
        </x14:conditionalFormatting>
      </x14:conditionalFormatting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6DBA77-F304-4724-8E9A-B7B9F4DC79BD}">
  <dimension ref="A1:AJ373"/>
  <sheetViews>
    <sheetView workbookViewId="0">
      <pane ySplit="1" topLeftCell="A5" activePane="bottomLeft" state="frozen"/>
      <selection pane="bottomLeft" activeCell="G18" sqref="G18"/>
    </sheetView>
  </sheetViews>
  <sheetFormatPr defaultRowHeight="15" x14ac:dyDescent="0.25"/>
  <cols>
    <col min="1" max="1" width="14.5703125" style="8" customWidth="1"/>
    <col min="2" max="2" width="6.140625" customWidth="1"/>
    <col min="3" max="3" width="10.5703125" style="9" customWidth="1"/>
    <col min="4" max="4" width="13.5703125" style="38" customWidth="1"/>
    <col min="5" max="5" width="10.5703125" customWidth="1"/>
    <col min="6" max="6" width="8" style="8" customWidth="1"/>
    <col min="7" max="12" width="9" customWidth="1"/>
    <col min="13" max="13" width="7.28515625" customWidth="1"/>
    <col min="14" max="18" width="9" customWidth="1"/>
    <col min="19" max="19" width="11.28515625" style="9" customWidth="1"/>
    <col min="20" max="20" width="8.42578125" customWidth="1"/>
    <col min="21" max="21" width="9.140625" style="8"/>
    <col min="24" max="24" width="9.42578125" customWidth="1"/>
    <col min="25" max="25" width="14.5703125" customWidth="1"/>
    <col min="26" max="26" width="16.7109375" style="8" customWidth="1"/>
    <col min="27" max="27" width="9.140625" style="8"/>
    <col min="28" max="28" width="8.140625" style="9" customWidth="1"/>
    <col min="29" max="29" width="14" style="9" customWidth="1"/>
    <col min="32" max="32" width="9.140625" style="9"/>
    <col min="33" max="33" width="7.5703125" customWidth="1"/>
    <col min="35" max="35" width="9.140625" style="9"/>
    <col min="36" max="36" width="12.140625" customWidth="1"/>
  </cols>
  <sheetData>
    <row r="1" spans="1:36" s="7" customFormat="1" ht="75.75" thickBot="1" x14ac:dyDescent="0.3">
      <c r="A1" s="10" t="s">
        <v>0</v>
      </c>
      <c r="B1" s="11" t="s">
        <v>1</v>
      </c>
      <c r="C1" s="12" t="s">
        <v>2</v>
      </c>
      <c r="D1" s="39" t="s">
        <v>101</v>
      </c>
      <c r="E1" s="11" t="s">
        <v>65</v>
      </c>
      <c r="F1" s="13" t="s">
        <v>3</v>
      </c>
      <c r="G1" s="14" t="s">
        <v>4</v>
      </c>
      <c r="H1" s="11" t="s">
        <v>5</v>
      </c>
      <c r="I1" s="14" t="s">
        <v>6</v>
      </c>
      <c r="J1" s="14" t="s">
        <v>7</v>
      </c>
      <c r="K1" s="11" t="s">
        <v>8</v>
      </c>
      <c r="L1" s="14" t="s">
        <v>9</v>
      </c>
      <c r="M1" s="14" t="s">
        <v>10</v>
      </c>
      <c r="N1" s="14" t="s">
        <v>11</v>
      </c>
      <c r="O1" s="11" t="s">
        <v>12</v>
      </c>
      <c r="P1" s="14" t="s">
        <v>13</v>
      </c>
      <c r="Q1" s="14" t="s">
        <v>14</v>
      </c>
      <c r="R1" s="14" t="s">
        <v>15</v>
      </c>
      <c r="S1" s="15" t="s">
        <v>16</v>
      </c>
      <c r="T1" s="14" t="s">
        <v>64</v>
      </c>
      <c r="U1" s="13" t="s">
        <v>17</v>
      </c>
      <c r="V1" s="14" t="s">
        <v>18</v>
      </c>
      <c r="W1" s="14" t="s">
        <v>19</v>
      </c>
      <c r="X1" s="14" t="s">
        <v>20</v>
      </c>
      <c r="Y1" s="14" t="s">
        <v>21</v>
      </c>
      <c r="Z1" s="13" t="s">
        <v>63</v>
      </c>
      <c r="AA1" s="13" t="s">
        <v>24</v>
      </c>
      <c r="AB1" s="15" t="s">
        <v>25</v>
      </c>
      <c r="AC1" s="15" t="s">
        <v>62</v>
      </c>
      <c r="AD1" s="14" t="s">
        <v>22</v>
      </c>
      <c r="AE1" s="14" t="s">
        <v>23</v>
      </c>
      <c r="AF1" s="15" t="s">
        <v>27</v>
      </c>
      <c r="AG1" s="14" t="s">
        <v>61</v>
      </c>
      <c r="AH1" s="14" t="s">
        <v>26</v>
      </c>
      <c r="AI1" s="15" t="s">
        <v>28</v>
      </c>
      <c r="AJ1" s="14" t="s">
        <v>29</v>
      </c>
    </row>
    <row r="2" spans="1:36" x14ac:dyDescent="0.25">
      <c r="A2" s="8" t="s">
        <v>30</v>
      </c>
      <c r="B2">
        <v>2013</v>
      </c>
      <c r="C2" s="9" t="s">
        <v>31</v>
      </c>
      <c r="D2" s="38" t="str">
        <f>_xlfn.CONCAT(C2,"-",B2)</f>
        <v>January-2013</v>
      </c>
      <c r="E2" s="20">
        <f>AVERAGE(F2:S2)</f>
        <v>105.48571428571427</v>
      </c>
      <c r="F2" s="21">
        <v>107.5</v>
      </c>
      <c r="G2" s="20">
        <v>106.3</v>
      </c>
      <c r="H2" s="20">
        <v>108.1</v>
      </c>
      <c r="I2" s="20">
        <v>104.9</v>
      </c>
      <c r="J2" s="20">
        <v>106.1</v>
      </c>
      <c r="K2" s="20">
        <v>103.9</v>
      </c>
      <c r="L2" s="20">
        <v>101.9</v>
      </c>
      <c r="M2" s="20">
        <v>106.1</v>
      </c>
      <c r="N2" s="20">
        <v>106.8</v>
      </c>
      <c r="O2" s="20">
        <v>103.1</v>
      </c>
      <c r="P2" s="20">
        <v>104.8</v>
      </c>
      <c r="Q2" s="20">
        <v>106.7</v>
      </c>
      <c r="R2" s="20">
        <v>105.5</v>
      </c>
      <c r="S2" s="22">
        <v>105.1</v>
      </c>
      <c r="T2" s="20">
        <f>AVERAGE(U2:Y2)</f>
        <v>104.9</v>
      </c>
      <c r="U2" s="21">
        <v>106.5</v>
      </c>
      <c r="V2" s="20">
        <v>105.8</v>
      </c>
      <c r="W2" s="20">
        <v>106.4</v>
      </c>
      <c r="X2" s="20">
        <v>100.3</v>
      </c>
      <c r="Y2" s="20">
        <v>105.5</v>
      </c>
      <c r="Z2" s="21">
        <f>AVERAGE(AA2:AB2)</f>
        <v>103.35</v>
      </c>
      <c r="AA2" s="21">
        <v>103.3</v>
      </c>
      <c r="AB2" s="22">
        <v>103.4</v>
      </c>
      <c r="AC2" s="22">
        <f>AVERAGE(AD2:AE2)</f>
        <v>104.4</v>
      </c>
      <c r="AD2" s="20">
        <v>104.8</v>
      </c>
      <c r="AE2" s="20">
        <v>104</v>
      </c>
      <c r="AF2" s="22">
        <v>104.7</v>
      </c>
      <c r="AG2" s="20">
        <f>AVERAGE(AH2:AI2)</f>
        <v>103.9</v>
      </c>
      <c r="AH2" s="20">
        <v>103.8</v>
      </c>
      <c r="AI2" s="22">
        <v>104</v>
      </c>
      <c r="AJ2" s="20">
        <v>105.1</v>
      </c>
    </row>
    <row r="3" spans="1:36" x14ac:dyDescent="0.25">
      <c r="A3" s="8" t="s">
        <v>33</v>
      </c>
      <c r="B3">
        <v>2013</v>
      </c>
      <c r="C3" s="9" t="s">
        <v>31</v>
      </c>
      <c r="D3" s="38" t="str">
        <f t="shared" ref="D3:D66" si="0">_xlfn.CONCAT(C3,"-",B3)</f>
        <v>January-2013</v>
      </c>
      <c r="E3" s="20">
        <f t="shared" ref="E3:E66" si="1">AVERAGE(F3:S3)</f>
        <v>105.82857142857144</v>
      </c>
      <c r="F3" s="21">
        <v>110.5</v>
      </c>
      <c r="G3" s="20">
        <v>109.1</v>
      </c>
      <c r="H3" s="20">
        <v>113</v>
      </c>
      <c r="I3" s="20">
        <v>103.6</v>
      </c>
      <c r="J3" s="20">
        <v>103.4</v>
      </c>
      <c r="K3" s="20">
        <v>102.3</v>
      </c>
      <c r="L3" s="20">
        <v>102.9</v>
      </c>
      <c r="M3" s="20">
        <v>105.8</v>
      </c>
      <c r="N3" s="20">
        <v>105.1</v>
      </c>
      <c r="O3" s="20">
        <v>101.8</v>
      </c>
      <c r="P3" s="20">
        <v>105.1</v>
      </c>
      <c r="Q3" s="20">
        <v>107.9</v>
      </c>
      <c r="R3" s="20">
        <v>105.9</v>
      </c>
      <c r="S3" s="22">
        <v>105.2</v>
      </c>
      <c r="T3" s="20">
        <f t="shared" ref="T3:T66" si="2">AVERAGE(U3:Y3)</f>
        <v>104.47999999999999</v>
      </c>
      <c r="U3" s="21">
        <v>105.9</v>
      </c>
      <c r="V3" s="20">
        <v>105</v>
      </c>
      <c r="W3" s="20">
        <v>105.8</v>
      </c>
      <c r="X3" s="20">
        <v>100.3</v>
      </c>
      <c r="Y3" s="20">
        <v>105.4</v>
      </c>
      <c r="Z3" s="21">
        <f t="shared" ref="Z3:Z66" si="3">AVERAGE(AA3:AB3)</f>
        <v>103.05000000000001</v>
      </c>
      <c r="AA3" s="21">
        <v>103.2</v>
      </c>
      <c r="AB3" s="22">
        <v>102.9</v>
      </c>
      <c r="AC3" s="22">
        <f t="shared" ref="AC3:AC66" si="4">AVERAGE(AD3:AE3)</f>
        <v>104.44999999999999</v>
      </c>
      <c r="AD3" s="20">
        <v>104.8</v>
      </c>
      <c r="AE3" s="20">
        <v>104.1</v>
      </c>
      <c r="AF3" s="22">
        <v>104.3</v>
      </c>
      <c r="AG3" s="20">
        <f t="shared" ref="AG3:AG66" si="5">AVERAGE(AH3:AI3)</f>
        <v>103.6</v>
      </c>
      <c r="AH3" s="20">
        <v>103.5</v>
      </c>
      <c r="AI3" s="22">
        <v>103.7</v>
      </c>
      <c r="AJ3" s="20">
        <v>104</v>
      </c>
    </row>
    <row r="4" spans="1:36" x14ac:dyDescent="0.25">
      <c r="A4" s="8" t="s">
        <v>34</v>
      </c>
      <c r="B4">
        <v>2013</v>
      </c>
      <c r="C4" s="9" t="s">
        <v>31</v>
      </c>
      <c r="D4" s="38" t="str">
        <f t="shared" si="0"/>
        <v>January-2013</v>
      </c>
      <c r="E4" s="20">
        <f t="shared" si="1"/>
        <v>105.60000000000001</v>
      </c>
      <c r="F4" s="21">
        <v>108.4</v>
      </c>
      <c r="G4" s="20">
        <v>107.3</v>
      </c>
      <c r="H4" s="20">
        <v>110</v>
      </c>
      <c r="I4" s="20">
        <v>104.4</v>
      </c>
      <c r="J4" s="20">
        <v>105.1</v>
      </c>
      <c r="K4" s="20">
        <v>103.2</v>
      </c>
      <c r="L4" s="20">
        <v>102.2</v>
      </c>
      <c r="M4" s="20">
        <v>106</v>
      </c>
      <c r="N4" s="20">
        <v>106.2</v>
      </c>
      <c r="O4" s="20">
        <v>102.7</v>
      </c>
      <c r="P4" s="20">
        <v>104.9</v>
      </c>
      <c r="Q4" s="20">
        <v>107.3</v>
      </c>
      <c r="R4" s="20">
        <v>105.6</v>
      </c>
      <c r="S4" s="22">
        <v>105.1</v>
      </c>
      <c r="T4" s="20">
        <f t="shared" si="2"/>
        <v>104.75999999999999</v>
      </c>
      <c r="U4" s="21">
        <v>106.3</v>
      </c>
      <c r="V4" s="20">
        <v>105.5</v>
      </c>
      <c r="W4" s="20">
        <v>106.2</v>
      </c>
      <c r="X4" s="20">
        <v>100.3</v>
      </c>
      <c r="Y4" s="20">
        <v>105.5</v>
      </c>
      <c r="Z4" s="21">
        <f t="shared" si="3"/>
        <v>103.15</v>
      </c>
      <c r="AA4" s="21">
        <v>103.2</v>
      </c>
      <c r="AB4" s="22">
        <v>103.1</v>
      </c>
      <c r="AC4" s="22">
        <f t="shared" si="4"/>
        <v>104.4</v>
      </c>
      <c r="AD4" s="20">
        <v>104.8</v>
      </c>
      <c r="AE4" s="20">
        <v>104</v>
      </c>
      <c r="AF4" s="22">
        <v>104.5</v>
      </c>
      <c r="AG4" s="20">
        <f t="shared" si="5"/>
        <v>103.75</v>
      </c>
      <c r="AH4" s="20">
        <v>103.6</v>
      </c>
      <c r="AI4" s="22">
        <v>103.9</v>
      </c>
      <c r="AJ4" s="20">
        <v>104.6</v>
      </c>
    </row>
    <row r="5" spans="1:36" x14ac:dyDescent="0.25">
      <c r="A5" s="8" t="s">
        <v>30</v>
      </c>
      <c r="B5">
        <v>2013</v>
      </c>
      <c r="C5" s="9" t="s">
        <v>35</v>
      </c>
      <c r="D5" s="38" t="str">
        <f t="shared" si="0"/>
        <v>February-2013</v>
      </c>
      <c r="E5" s="20">
        <f t="shared" si="1"/>
        <v>106.14285714285712</v>
      </c>
      <c r="F5" s="21">
        <v>109.2</v>
      </c>
      <c r="G5" s="20">
        <v>108.7</v>
      </c>
      <c r="H5" s="20">
        <v>110.2</v>
      </c>
      <c r="I5" s="20">
        <v>105.4</v>
      </c>
      <c r="J5" s="20">
        <v>106.7</v>
      </c>
      <c r="K5" s="20">
        <v>104</v>
      </c>
      <c r="L5" s="20">
        <v>102.4</v>
      </c>
      <c r="M5" s="20">
        <v>105.9</v>
      </c>
      <c r="N5" s="20">
        <v>105.7</v>
      </c>
      <c r="O5" s="20">
        <v>103.1</v>
      </c>
      <c r="P5" s="20">
        <v>105.1</v>
      </c>
      <c r="Q5" s="20">
        <v>107.7</v>
      </c>
      <c r="R5" s="20">
        <v>106.3</v>
      </c>
      <c r="S5" s="22">
        <v>105.6</v>
      </c>
      <c r="T5" s="20">
        <f t="shared" si="2"/>
        <v>105.4</v>
      </c>
      <c r="U5" s="21">
        <v>107.1</v>
      </c>
      <c r="V5" s="20">
        <v>106.3</v>
      </c>
      <c r="W5" s="20">
        <v>107</v>
      </c>
      <c r="X5" s="20">
        <v>100.4</v>
      </c>
      <c r="Y5" s="20">
        <v>106.2</v>
      </c>
      <c r="Z5" s="21">
        <f t="shared" si="3"/>
        <v>103.95</v>
      </c>
      <c r="AA5" s="21">
        <v>103.9</v>
      </c>
      <c r="AB5" s="22">
        <v>104</v>
      </c>
      <c r="AC5" s="22">
        <f t="shared" si="4"/>
        <v>104.80000000000001</v>
      </c>
      <c r="AD5" s="20">
        <v>105.2</v>
      </c>
      <c r="AE5" s="20">
        <v>104.4</v>
      </c>
      <c r="AF5" s="22">
        <v>104.6</v>
      </c>
      <c r="AG5" s="20">
        <f t="shared" si="5"/>
        <v>104.25</v>
      </c>
      <c r="AH5" s="20">
        <v>104.1</v>
      </c>
      <c r="AI5" s="22">
        <v>104.4</v>
      </c>
      <c r="AJ5" s="20">
        <v>105.8</v>
      </c>
    </row>
    <row r="6" spans="1:36" x14ac:dyDescent="0.25">
      <c r="A6" s="8" t="s">
        <v>33</v>
      </c>
      <c r="B6">
        <v>2013</v>
      </c>
      <c r="C6" s="9" t="s">
        <v>35</v>
      </c>
      <c r="D6" s="38" t="str">
        <f t="shared" si="0"/>
        <v>February-2013</v>
      </c>
      <c r="E6" s="20">
        <f t="shared" si="1"/>
        <v>106.9</v>
      </c>
      <c r="F6" s="21">
        <v>112.9</v>
      </c>
      <c r="G6" s="20">
        <v>112.9</v>
      </c>
      <c r="H6" s="20">
        <v>116.9</v>
      </c>
      <c r="I6" s="20">
        <v>104</v>
      </c>
      <c r="J6" s="20">
        <v>103.5</v>
      </c>
      <c r="K6" s="20">
        <v>103.1</v>
      </c>
      <c r="L6" s="20">
        <v>104.9</v>
      </c>
      <c r="M6" s="20">
        <v>104.1</v>
      </c>
      <c r="N6" s="20">
        <v>103.8</v>
      </c>
      <c r="O6" s="20">
        <v>102.3</v>
      </c>
      <c r="P6" s="20">
        <v>106</v>
      </c>
      <c r="Q6" s="20">
        <v>109</v>
      </c>
      <c r="R6" s="20">
        <v>107.2</v>
      </c>
      <c r="S6" s="22">
        <v>106</v>
      </c>
      <c r="T6" s="20">
        <f t="shared" si="2"/>
        <v>104.92</v>
      </c>
      <c r="U6" s="21">
        <v>106.6</v>
      </c>
      <c r="V6" s="20">
        <v>105.5</v>
      </c>
      <c r="W6" s="20">
        <v>106.4</v>
      </c>
      <c r="X6" s="20">
        <v>100.4</v>
      </c>
      <c r="Y6" s="20">
        <v>105.7</v>
      </c>
      <c r="Z6" s="21">
        <f t="shared" si="3"/>
        <v>103.85</v>
      </c>
      <c r="AA6" s="21">
        <v>104.4</v>
      </c>
      <c r="AB6" s="22">
        <v>103.3</v>
      </c>
      <c r="AC6" s="22">
        <f t="shared" si="4"/>
        <v>104.95</v>
      </c>
      <c r="AD6" s="20">
        <v>105.2</v>
      </c>
      <c r="AE6" s="20">
        <v>104.7</v>
      </c>
      <c r="AF6" s="22">
        <v>104.3</v>
      </c>
      <c r="AG6" s="20">
        <f t="shared" si="5"/>
        <v>104</v>
      </c>
      <c r="AH6" s="20">
        <v>103.7</v>
      </c>
      <c r="AI6" s="22">
        <v>104.3</v>
      </c>
      <c r="AJ6" s="20">
        <v>104.7</v>
      </c>
    </row>
    <row r="7" spans="1:36" x14ac:dyDescent="0.25">
      <c r="A7" s="8" t="s">
        <v>34</v>
      </c>
      <c r="B7">
        <v>2013</v>
      </c>
      <c r="C7" s="9" t="s">
        <v>35</v>
      </c>
      <c r="D7" s="38" t="str">
        <f t="shared" si="0"/>
        <v>February-2013</v>
      </c>
      <c r="E7" s="20">
        <f t="shared" si="1"/>
        <v>106.42142857142858</v>
      </c>
      <c r="F7" s="21">
        <v>110.4</v>
      </c>
      <c r="G7" s="20">
        <v>110.2</v>
      </c>
      <c r="H7" s="20">
        <v>112.8</v>
      </c>
      <c r="I7" s="20">
        <v>104.9</v>
      </c>
      <c r="J7" s="20">
        <v>105.5</v>
      </c>
      <c r="K7" s="20">
        <v>103.6</v>
      </c>
      <c r="L7" s="20">
        <v>103.2</v>
      </c>
      <c r="M7" s="20">
        <v>105.3</v>
      </c>
      <c r="N7" s="20">
        <v>105.1</v>
      </c>
      <c r="O7" s="20">
        <v>102.8</v>
      </c>
      <c r="P7" s="20">
        <v>105.5</v>
      </c>
      <c r="Q7" s="20">
        <v>108.3</v>
      </c>
      <c r="R7" s="20">
        <v>106.6</v>
      </c>
      <c r="S7" s="22">
        <v>105.7</v>
      </c>
      <c r="T7" s="20">
        <f t="shared" si="2"/>
        <v>105.22</v>
      </c>
      <c r="U7" s="21">
        <v>106.9</v>
      </c>
      <c r="V7" s="20">
        <v>106</v>
      </c>
      <c r="W7" s="20">
        <v>106.8</v>
      </c>
      <c r="X7" s="20">
        <v>100.4</v>
      </c>
      <c r="Y7" s="20">
        <v>106</v>
      </c>
      <c r="Z7" s="21">
        <f t="shared" si="3"/>
        <v>103.9</v>
      </c>
      <c r="AA7" s="21">
        <v>104.2</v>
      </c>
      <c r="AB7" s="22">
        <v>103.6</v>
      </c>
      <c r="AC7" s="22">
        <f t="shared" si="4"/>
        <v>104.85</v>
      </c>
      <c r="AD7" s="20">
        <v>105.2</v>
      </c>
      <c r="AE7" s="20">
        <v>104.5</v>
      </c>
      <c r="AF7" s="22">
        <v>104.5</v>
      </c>
      <c r="AG7" s="20">
        <f t="shared" si="5"/>
        <v>104.15</v>
      </c>
      <c r="AH7" s="20">
        <v>103.9</v>
      </c>
      <c r="AI7" s="22">
        <v>104.4</v>
      </c>
      <c r="AJ7" s="20">
        <v>105.3</v>
      </c>
    </row>
    <row r="8" spans="1:36" x14ac:dyDescent="0.25">
      <c r="A8" s="8" t="s">
        <v>30</v>
      </c>
      <c r="B8">
        <v>2013</v>
      </c>
      <c r="C8" s="9" t="s">
        <v>36</v>
      </c>
      <c r="D8" s="38" t="str">
        <f t="shared" si="0"/>
        <v>March-2013</v>
      </c>
      <c r="E8" s="20">
        <f t="shared" si="1"/>
        <v>106.33571428571429</v>
      </c>
      <c r="F8" s="21">
        <v>110.2</v>
      </c>
      <c r="G8" s="20">
        <v>108.8</v>
      </c>
      <c r="H8" s="20">
        <v>109.9</v>
      </c>
      <c r="I8" s="20">
        <v>105.6</v>
      </c>
      <c r="J8" s="20">
        <v>106.2</v>
      </c>
      <c r="K8" s="20">
        <v>105.7</v>
      </c>
      <c r="L8" s="20">
        <v>101.4</v>
      </c>
      <c r="M8" s="20">
        <v>105.7</v>
      </c>
      <c r="N8" s="20">
        <v>105</v>
      </c>
      <c r="O8" s="20">
        <v>103.3</v>
      </c>
      <c r="P8" s="20">
        <v>105.6</v>
      </c>
      <c r="Q8" s="20">
        <v>108.2</v>
      </c>
      <c r="R8" s="20">
        <v>106.6</v>
      </c>
      <c r="S8" s="22">
        <v>106.5</v>
      </c>
      <c r="T8" s="20">
        <f t="shared" si="2"/>
        <v>105.67999999999999</v>
      </c>
      <c r="U8" s="21">
        <v>107.6</v>
      </c>
      <c r="V8" s="20">
        <v>106.8</v>
      </c>
      <c r="W8" s="20">
        <v>107.5</v>
      </c>
      <c r="X8" s="20">
        <v>100.4</v>
      </c>
      <c r="Y8" s="20">
        <v>106.1</v>
      </c>
      <c r="Z8" s="21">
        <f t="shared" si="3"/>
        <v>104.3</v>
      </c>
      <c r="AA8" s="21">
        <v>104.6</v>
      </c>
      <c r="AB8" s="22">
        <v>104</v>
      </c>
      <c r="AC8" s="22">
        <f t="shared" si="4"/>
        <v>105.15</v>
      </c>
      <c r="AD8" s="20">
        <v>105.6</v>
      </c>
      <c r="AE8" s="20">
        <v>104.7</v>
      </c>
      <c r="AF8" s="22">
        <v>104.3</v>
      </c>
      <c r="AG8" s="20">
        <f t="shared" si="5"/>
        <v>104.44999999999999</v>
      </c>
      <c r="AH8" s="20">
        <v>104.3</v>
      </c>
      <c r="AI8" s="22">
        <v>104.6</v>
      </c>
      <c r="AJ8" s="20">
        <v>106</v>
      </c>
    </row>
    <row r="9" spans="1:36" x14ac:dyDescent="0.25">
      <c r="A9" s="8" t="s">
        <v>33</v>
      </c>
      <c r="B9">
        <v>2013</v>
      </c>
      <c r="C9" s="9" t="s">
        <v>36</v>
      </c>
      <c r="D9" s="38" t="str">
        <f t="shared" si="0"/>
        <v>March-2013</v>
      </c>
      <c r="E9" s="20">
        <f t="shared" si="1"/>
        <v>106.68571428571428</v>
      </c>
      <c r="F9" s="21">
        <v>113.9</v>
      </c>
      <c r="G9" s="20">
        <v>111.4</v>
      </c>
      <c r="H9" s="20">
        <v>113.2</v>
      </c>
      <c r="I9" s="20">
        <v>104.3</v>
      </c>
      <c r="J9" s="20">
        <v>102.7</v>
      </c>
      <c r="K9" s="20">
        <v>104.9</v>
      </c>
      <c r="L9" s="20">
        <v>103.8</v>
      </c>
      <c r="M9" s="20">
        <v>103.5</v>
      </c>
      <c r="N9" s="20">
        <v>102.6</v>
      </c>
      <c r="O9" s="20">
        <v>102.4</v>
      </c>
      <c r="P9" s="20">
        <v>107</v>
      </c>
      <c r="Q9" s="20">
        <v>109.8</v>
      </c>
      <c r="R9" s="20">
        <v>107.3</v>
      </c>
      <c r="S9" s="22">
        <v>106.8</v>
      </c>
      <c r="T9" s="20">
        <f t="shared" si="2"/>
        <v>105.32000000000001</v>
      </c>
      <c r="U9" s="21">
        <v>107.2</v>
      </c>
      <c r="V9" s="20">
        <v>106</v>
      </c>
      <c r="W9" s="20">
        <v>107</v>
      </c>
      <c r="X9" s="20">
        <v>100.4</v>
      </c>
      <c r="Y9" s="20">
        <v>106</v>
      </c>
      <c r="Z9" s="21">
        <f t="shared" si="3"/>
        <v>104.5</v>
      </c>
      <c r="AA9" s="21">
        <v>105.5</v>
      </c>
      <c r="AB9" s="22">
        <v>103.5</v>
      </c>
      <c r="AC9" s="22">
        <f t="shared" si="4"/>
        <v>105.45</v>
      </c>
      <c r="AD9" s="20">
        <v>105.7</v>
      </c>
      <c r="AE9" s="20">
        <v>105.2</v>
      </c>
      <c r="AF9" s="22">
        <v>104.2</v>
      </c>
      <c r="AG9" s="20">
        <f t="shared" si="5"/>
        <v>104.35</v>
      </c>
      <c r="AH9" s="20">
        <v>103.8</v>
      </c>
      <c r="AI9" s="22">
        <v>104.9</v>
      </c>
      <c r="AJ9" s="20">
        <v>105</v>
      </c>
    </row>
    <row r="10" spans="1:36" x14ac:dyDescent="0.25">
      <c r="A10" s="8" t="s">
        <v>34</v>
      </c>
      <c r="B10">
        <v>2013</v>
      </c>
      <c r="C10" s="9" t="s">
        <v>36</v>
      </c>
      <c r="D10" s="38" t="str">
        <f t="shared" si="0"/>
        <v>March-2013</v>
      </c>
      <c r="E10" s="20">
        <f t="shared" si="1"/>
        <v>106.47142857142858</v>
      </c>
      <c r="F10" s="21">
        <v>111.4</v>
      </c>
      <c r="G10" s="20">
        <v>109.7</v>
      </c>
      <c r="H10" s="20">
        <v>111.2</v>
      </c>
      <c r="I10" s="20">
        <v>105.1</v>
      </c>
      <c r="J10" s="20">
        <v>104.9</v>
      </c>
      <c r="K10" s="20">
        <v>105.3</v>
      </c>
      <c r="L10" s="20">
        <v>102.2</v>
      </c>
      <c r="M10" s="20">
        <v>105</v>
      </c>
      <c r="N10" s="20">
        <v>104.2</v>
      </c>
      <c r="O10" s="20">
        <v>103</v>
      </c>
      <c r="P10" s="20">
        <v>106.2</v>
      </c>
      <c r="Q10" s="20">
        <v>108.9</v>
      </c>
      <c r="R10" s="20">
        <v>106.9</v>
      </c>
      <c r="S10" s="22">
        <v>106.6</v>
      </c>
      <c r="T10" s="20">
        <f t="shared" si="2"/>
        <v>105.54</v>
      </c>
      <c r="U10" s="21">
        <v>107.4</v>
      </c>
      <c r="V10" s="20">
        <v>106.5</v>
      </c>
      <c r="W10" s="20">
        <v>107.3</v>
      </c>
      <c r="X10" s="20">
        <v>100.4</v>
      </c>
      <c r="Y10" s="20">
        <v>106.1</v>
      </c>
      <c r="Z10" s="21">
        <f t="shared" si="3"/>
        <v>104.4</v>
      </c>
      <c r="AA10" s="21">
        <v>105.1</v>
      </c>
      <c r="AB10" s="22">
        <v>103.7</v>
      </c>
      <c r="AC10" s="22">
        <f t="shared" si="4"/>
        <v>105.25</v>
      </c>
      <c r="AD10" s="20">
        <v>105.6</v>
      </c>
      <c r="AE10" s="20">
        <v>104.9</v>
      </c>
      <c r="AF10" s="22">
        <v>104.3</v>
      </c>
      <c r="AG10" s="20">
        <f t="shared" si="5"/>
        <v>104.35</v>
      </c>
      <c r="AH10" s="20">
        <v>104</v>
      </c>
      <c r="AI10" s="22">
        <v>104.7</v>
      </c>
      <c r="AJ10" s="20">
        <v>105.5</v>
      </c>
    </row>
    <row r="11" spans="1:36" x14ac:dyDescent="0.25">
      <c r="A11" s="8" t="s">
        <v>30</v>
      </c>
      <c r="B11">
        <v>2013</v>
      </c>
      <c r="C11" s="9" t="s">
        <v>37</v>
      </c>
      <c r="D11" s="38" t="str">
        <f t="shared" si="0"/>
        <v>April-2013</v>
      </c>
      <c r="E11" s="20">
        <f t="shared" si="1"/>
        <v>106.63571428571427</v>
      </c>
      <c r="F11" s="21">
        <v>110.2</v>
      </c>
      <c r="G11" s="20">
        <v>109.5</v>
      </c>
      <c r="H11" s="20">
        <v>106.9</v>
      </c>
      <c r="I11" s="20">
        <v>106.3</v>
      </c>
      <c r="J11" s="20">
        <v>105.7</v>
      </c>
      <c r="K11" s="20">
        <v>108.3</v>
      </c>
      <c r="L11" s="20">
        <v>103.4</v>
      </c>
      <c r="M11" s="20">
        <v>105.7</v>
      </c>
      <c r="N11" s="20">
        <v>104.2</v>
      </c>
      <c r="O11" s="20">
        <v>103.2</v>
      </c>
      <c r="P11" s="20">
        <v>106.5</v>
      </c>
      <c r="Q11" s="20">
        <v>108.8</v>
      </c>
      <c r="R11" s="20">
        <v>107.1</v>
      </c>
      <c r="S11" s="22">
        <v>107.1</v>
      </c>
      <c r="T11" s="20">
        <f t="shared" si="2"/>
        <v>106.1</v>
      </c>
      <c r="U11" s="21">
        <v>108.1</v>
      </c>
      <c r="V11" s="20">
        <v>107.4</v>
      </c>
      <c r="W11" s="20">
        <v>108</v>
      </c>
      <c r="X11" s="20">
        <v>100.5</v>
      </c>
      <c r="Y11" s="20">
        <v>106.5</v>
      </c>
      <c r="Z11" s="21">
        <f t="shared" si="3"/>
        <v>104.45</v>
      </c>
      <c r="AA11" s="21">
        <v>104.4</v>
      </c>
      <c r="AB11" s="22">
        <v>104.5</v>
      </c>
      <c r="AC11" s="22">
        <f t="shared" si="4"/>
        <v>105.6</v>
      </c>
      <c r="AD11" s="20">
        <v>106.1</v>
      </c>
      <c r="AE11" s="20">
        <v>105.1</v>
      </c>
      <c r="AF11" s="22">
        <v>102.7</v>
      </c>
      <c r="AG11" s="20">
        <f t="shared" si="5"/>
        <v>104.69999999999999</v>
      </c>
      <c r="AH11" s="20">
        <v>104.8</v>
      </c>
      <c r="AI11" s="22">
        <v>104.6</v>
      </c>
      <c r="AJ11" s="20">
        <v>106.4</v>
      </c>
    </row>
    <row r="12" spans="1:36" x14ac:dyDescent="0.25">
      <c r="A12" s="8" t="s">
        <v>33</v>
      </c>
      <c r="B12">
        <v>2013</v>
      </c>
      <c r="C12" s="9" t="s">
        <v>37</v>
      </c>
      <c r="D12" s="38" t="str">
        <f t="shared" si="0"/>
        <v>April-2013</v>
      </c>
      <c r="E12" s="20">
        <f t="shared" si="1"/>
        <v>107.58571428571427</v>
      </c>
      <c r="F12" s="21">
        <v>114.6</v>
      </c>
      <c r="G12" s="20">
        <v>113.4</v>
      </c>
      <c r="H12" s="20">
        <v>106</v>
      </c>
      <c r="I12" s="20">
        <v>104.7</v>
      </c>
      <c r="J12" s="20">
        <v>102.1</v>
      </c>
      <c r="K12" s="20">
        <v>109.5</v>
      </c>
      <c r="L12" s="20">
        <v>109.7</v>
      </c>
      <c r="M12" s="20">
        <v>104.6</v>
      </c>
      <c r="N12" s="20">
        <v>102</v>
      </c>
      <c r="O12" s="20">
        <v>103.5</v>
      </c>
      <c r="P12" s="20">
        <v>108.2</v>
      </c>
      <c r="Q12" s="20">
        <v>110.6</v>
      </c>
      <c r="R12" s="20">
        <v>108.8</v>
      </c>
      <c r="S12" s="22">
        <v>108.5</v>
      </c>
      <c r="T12" s="20">
        <f t="shared" si="2"/>
        <v>105.78</v>
      </c>
      <c r="U12" s="21">
        <v>107.9</v>
      </c>
      <c r="V12" s="20">
        <v>106.4</v>
      </c>
      <c r="W12" s="20">
        <v>107.7</v>
      </c>
      <c r="X12" s="20">
        <v>100.5</v>
      </c>
      <c r="Y12" s="20">
        <v>106.4</v>
      </c>
      <c r="Z12" s="21">
        <f t="shared" si="3"/>
        <v>104.5</v>
      </c>
      <c r="AA12" s="21">
        <v>105</v>
      </c>
      <c r="AB12" s="22">
        <v>104</v>
      </c>
      <c r="AC12" s="22">
        <f t="shared" si="4"/>
        <v>106.1</v>
      </c>
      <c r="AD12" s="20">
        <v>106.5</v>
      </c>
      <c r="AE12" s="20">
        <v>105.7</v>
      </c>
      <c r="AF12" s="22">
        <v>103.2</v>
      </c>
      <c r="AG12" s="20">
        <f t="shared" si="5"/>
        <v>105.15</v>
      </c>
      <c r="AH12" s="20">
        <v>105.2</v>
      </c>
      <c r="AI12" s="22">
        <v>105.1</v>
      </c>
      <c r="AJ12" s="20">
        <v>105.7</v>
      </c>
    </row>
    <row r="13" spans="1:36" x14ac:dyDescent="0.25">
      <c r="A13" s="8" t="s">
        <v>34</v>
      </c>
      <c r="B13">
        <v>2013</v>
      </c>
      <c r="C13" s="9" t="s">
        <v>37</v>
      </c>
      <c r="D13" s="38" t="str">
        <f t="shared" si="0"/>
        <v>April-2013</v>
      </c>
      <c r="E13" s="20">
        <f t="shared" si="1"/>
        <v>106.97857142857143</v>
      </c>
      <c r="F13" s="21">
        <v>111.6</v>
      </c>
      <c r="G13" s="20">
        <v>110.9</v>
      </c>
      <c r="H13" s="20">
        <v>106.6</v>
      </c>
      <c r="I13" s="20">
        <v>105.7</v>
      </c>
      <c r="J13" s="20">
        <v>104.4</v>
      </c>
      <c r="K13" s="20">
        <v>108.9</v>
      </c>
      <c r="L13" s="20">
        <v>105.5</v>
      </c>
      <c r="M13" s="20">
        <v>105.3</v>
      </c>
      <c r="N13" s="20">
        <v>103.5</v>
      </c>
      <c r="O13" s="20">
        <v>103.3</v>
      </c>
      <c r="P13" s="20">
        <v>107.2</v>
      </c>
      <c r="Q13" s="20">
        <v>109.6</v>
      </c>
      <c r="R13" s="20">
        <v>107.7</v>
      </c>
      <c r="S13" s="22">
        <v>107.5</v>
      </c>
      <c r="T13" s="20">
        <f t="shared" si="2"/>
        <v>105.97999999999999</v>
      </c>
      <c r="U13" s="21">
        <v>108</v>
      </c>
      <c r="V13" s="20">
        <v>107</v>
      </c>
      <c r="W13" s="20">
        <v>107.9</v>
      </c>
      <c r="X13" s="20">
        <v>100.5</v>
      </c>
      <c r="Y13" s="20">
        <v>106.5</v>
      </c>
      <c r="Z13" s="21">
        <f t="shared" si="3"/>
        <v>104.45</v>
      </c>
      <c r="AA13" s="21">
        <v>104.7</v>
      </c>
      <c r="AB13" s="22">
        <v>104.2</v>
      </c>
      <c r="AC13" s="22">
        <f t="shared" si="4"/>
        <v>105.8</v>
      </c>
      <c r="AD13" s="20">
        <v>106.3</v>
      </c>
      <c r="AE13" s="20">
        <v>105.3</v>
      </c>
      <c r="AF13" s="22">
        <v>102.9</v>
      </c>
      <c r="AG13" s="20">
        <f t="shared" si="5"/>
        <v>104.9</v>
      </c>
      <c r="AH13" s="20">
        <v>105</v>
      </c>
      <c r="AI13" s="22">
        <v>104.8</v>
      </c>
      <c r="AJ13" s="20">
        <v>106.1</v>
      </c>
    </row>
    <row r="14" spans="1:36" x14ac:dyDescent="0.25">
      <c r="A14" s="8" t="s">
        <v>30</v>
      </c>
      <c r="B14">
        <v>2013</v>
      </c>
      <c r="C14" s="9" t="s">
        <v>38</v>
      </c>
      <c r="D14" s="38" t="str">
        <f t="shared" si="0"/>
        <v>May-2013</v>
      </c>
      <c r="E14" s="20">
        <f t="shared" si="1"/>
        <v>107.29285714285713</v>
      </c>
      <c r="F14" s="21">
        <v>110.9</v>
      </c>
      <c r="G14" s="20">
        <v>109.8</v>
      </c>
      <c r="H14" s="20">
        <v>105.9</v>
      </c>
      <c r="I14" s="20">
        <v>107.5</v>
      </c>
      <c r="J14" s="20">
        <v>105.3</v>
      </c>
      <c r="K14" s="20">
        <v>108.1</v>
      </c>
      <c r="L14" s="20">
        <v>107.3</v>
      </c>
      <c r="M14" s="20">
        <v>106.1</v>
      </c>
      <c r="N14" s="20">
        <v>103.7</v>
      </c>
      <c r="O14" s="20">
        <v>104</v>
      </c>
      <c r="P14" s="20">
        <v>107.4</v>
      </c>
      <c r="Q14" s="20">
        <v>109.9</v>
      </c>
      <c r="R14" s="20">
        <v>108.1</v>
      </c>
      <c r="S14" s="22">
        <v>108.1</v>
      </c>
      <c r="T14" s="20">
        <f t="shared" si="2"/>
        <v>106.66</v>
      </c>
      <c r="U14" s="21">
        <v>108.8</v>
      </c>
      <c r="V14" s="20">
        <v>107.9</v>
      </c>
      <c r="W14" s="20">
        <v>108.6</v>
      </c>
      <c r="X14" s="20">
        <v>100.5</v>
      </c>
      <c r="Y14" s="20">
        <v>107.5</v>
      </c>
      <c r="Z14" s="21">
        <f t="shared" si="3"/>
        <v>104.55</v>
      </c>
      <c r="AA14" s="21">
        <v>104.1</v>
      </c>
      <c r="AB14" s="22">
        <v>105</v>
      </c>
      <c r="AC14" s="22">
        <f t="shared" si="4"/>
        <v>106.25</v>
      </c>
      <c r="AD14" s="20">
        <v>106.8</v>
      </c>
      <c r="AE14" s="20">
        <v>105.7</v>
      </c>
      <c r="AF14" s="22">
        <v>102.1</v>
      </c>
      <c r="AG14" s="20">
        <f t="shared" si="5"/>
        <v>105.15</v>
      </c>
      <c r="AH14" s="20">
        <v>105.5</v>
      </c>
      <c r="AI14" s="22">
        <v>104.8</v>
      </c>
      <c r="AJ14" s="20">
        <v>107.2</v>
      </c>
    </row>
    <row r="15" spans="1:36" x14ac:dyDescent="0.25">
      <c r="A15" s="8" t="s">
        <v>33</v>
      </c>
      <c r="B15">
        <v>2013</v>
      </c>
      <c r="C15" s="9" t="s">
        <v>38</v>
      </c>
      <c r="D15" s="38" t="str">
        <f t="shared" si="0"/>
        <v>May-2013</v>
      </c>
      <c r="E15" s="20">
        <f t="shared" si="1"/>
        <v>109.07142857142856</v>
      </c>
      <c r="F15" s="21">
        <v>115.4</v>
      </c>
      <c r="G15" s="20">
        <v>114.2</v>
      </c>
      <c r="H15" s="20">
        <v>102.7</v>
      </c>
      <c r="I15" s="20">
        <v>105.5</v>
      </c>
      <c r="J15" s="20">
        <v>101.5</v>
      </c>
      <c r="K15" s="20">
        <v>110.6</v>
      </c>
      <c r="L15" s="20">
        <v>123.7</v>
      </c>
      <c r="M15" s="20">
        <v>105.2</v>
      </c>
      <c r="N15" s="20">
        <v>101.9</v>
      </c>
      <c r="O15" s="20">
        <v>105</v>
      </c>
      <c r="P15" s="20">
        <v>109.1</v>
      </c>
      <c r="Q15" s="20">
        <v>111.3</v>
      </c>
      <c r="R15" s="20">
        <v>111.1</v>
      </c>
      <c r="S15" s="22">
        <v>109.8</v>
      </c>
      <c r="T15" s="20">
        <f t="shared" si="2"/>
        <v>106.24000000000001</v>
      </c>
      <c r="U15" s="21">
        <v>108.5</v>
      </c>
      <c r="V15" s="20">
        <v>106.7</v>
      </c>
      <c r="W15" s="20">
        <v>108.3</v>
      </c>
      <c r="X15" s="20">
        <v>100.5</v>
      </c>
      <c r="Y15" s="20">
        <v>107.2</v>
      </c>
      <c r="Z15" s="21">
        <f t="shared" si="3"/>
        <v>104.25</v>
      </c>
      <c r="AA15" s="21">
        <v>103.9</v>
      </c>
      <c r="AB15" s="22">
        <v>104.6</v>
      </c>
      <c r="AC15" s="22">
        <f t="shared" si="4"/>
        <v>106.65</v>
      </c>
      <c r="AD15" s="20">
        <v>107.1</v>
      </c>
      <c r="AE15" s="20">
        <v>106.2</v>
      </c>
      <c r="AF15" s="22">
        <v>102.6</v>
      </c>
      <c r="AG15" s="20">
        <f t="shared" si="5"/>
        <v>105.30000000000001</v>
      </c>
      <c r="AH15" s="20">
        <v>105.7</v>
      </c>
      <c r="AI15" s="22">
        <v>104.9</v>
      </c>
      <c r="AJ15" s="20">
        <v>106.6</v>
      </c>
    </row>
    <row r="16" spans="1:36" x14ac:dyDescent="0.25">
      <c r="A16" s="8" t="s">
        <v>34</v>
      </c>
      <c r="B16">
        <v>2013</v>
      </c>
      <c r="C16" s="9" t="s">
        <v>38</v>
      </c>
      <c r="D16" s="38" t="str">
        <f t="shared" si="0"/>
        <v>May-2013</v>
      </c>
      <c r="E16" s="20">
        <f t="shared" si="1"/>
        <v>107.9142857142857</v>
      </c>
      <c r="F16" s="21">
        <v>112.3</v>
      </c>
      <c r="G16" s="20">
        <v>111.3</v>
      </c>
      <c r="H16" s="20">
        <v>104.7</v>
      </c>
      <c r="I16" s="20">
        <v>106.8</v>
      </c>
      <c r="J16" s="20">
        <v>103.9</v>
      </c>
      <c r="K16" s="20">
        <v>109.3</v>
      </c>
      <c r="L16" s="20">
        <v>112.9</v>
      </c>
      <c r="M16" s="20">
        <v>105.8</v>
      </c>
      <c r="N16" s="20">
        <v>103.1</v>
      </c>
      <c r="O16" s="20">
        <v>104.3</v>
      </c>
      <c r="P16" s="20">
        <v>108.1</v>
      </c>
      <c r="Q16" s="20">
        <v>110.5</v>
      </c>
      <c r="R16" s="20">
        <v>109.2</v>
      </c>
      <c r="S16" s="22">
        <v>108.6</v>
      </c>
      <c r="T16" s="20">
        <f t="shared" si="2"/>
        <v>106.5</v>
      </c>
      <c r="U16" s="21">
        <v>108.7</v>
      </c>
      <c r="V16" s="20">
        <v>107.4</v>
      </c>
      <c r="W16" s="20">
        <v>108.5</v>
      </c>
      <c r="X16" s="20">
        <v>100.5</v>
      </c>
      <c r="Y16" s="20">
        <v>107.4</v>
      </c>
      <c r="Z16" s="21">
        <f t="shared" si="3"/>
        <v>104.4</v>
      </c>
      <c r="AA16" s="21">
        <v>104</v>
      </c>
      <c r="AB16" s="22">
        <v>104.8</v>
      </c>
      <c r="AC16" s="22">
        <f t="shared" si="4"/>
        <v>106.4</v>
      </c>
      <c r="AD16" s="20">
        <v>106.9</v>
      </c>
      <c r="AE16" s="20">
        <v>105.9</v>
      </c>
      <c r="AF16" s="22">
        <v>102.3</v>
      </c>
      <c r="AG16" s="20">
        <f t="shared" si="5"/>
        <v>105.19999999999999</v>
      </c>
      <c r="AH16" s="20">
        <v>105.6</v>
      </c>
      <c r="AI16" s="22">
        <v>104.8</v>
      </c>
      <c r="AJ16" s="20">
        <v>106.9</v>
      </c>
    </row>
    <row r="17" spans="1:36" x14ac:dyDescent="0.25">
      <c r="A17" s="8" t="s">
        <v>30</v>
      </c>
      <c r="B17">
        <v>2013</v>
      </c>
      <c r="C17" s="9" t="s">
        <v>39</v>
      </c>
      <c r="D17" s="38" t="str">
        <f t="shared" si="0"/>
        <v>June-2013</v>
      </c>
      <c r="E17" s="20">
        <f t="shared" si="1"/>
        <v>109.21428571428571</v>
      </c>
      <c r="F17" s="21">
        <v>112.3</v>
      </c>
      <c r="G17" s="20">
        <v>112.1</v>
      </c>
      <c r="H17" s="20">
        <v>108.1</v>
      </c>
      <c r="I17" s="20">
        <v>108.3</v>
      </c>
      <c r="J17" s="20">
        <v>105.9</v>
      </c>
      <c r="K17" s="20">
        <v>109.2</v>
      </c>
      <c r="L17" s="20">
        <v>118</v>
      </c>
      <c r="M17" s="20">
        <v>106.8</v>
      </c>
      <c r="N17" s="20">
        <v>104.1</v>
      </c>
      <c r="O17" s="20">
        <v>105.4</v>
      </c>
      <c r="P17" s="20">
        <v>108.2</v>
      </c>
      <c r="Q17" s="20">
        <v>111</v>
      </c>
      <c r="R17" s="20">
        <v>110.6</v>
      </c>
      <c r="S17" s="22">
        <v>109</v>
      </c>
      <c r="T17" s="20">
        <f t="shared" si="2"/>
        <v>108.62</v>
      </c>
      <c r="U17" s="21">
        <v>109.7</v>
      </c>
      <c r="V17" s="20">
        <v>108.8</v>
      </c>
      <c r="W17" s="20">
        <v>109.5</v>
      </c>
      <c r="X17" s="20">
        <v>106.6</v>
      </c>
      <c r="Y17" s="20">
        <v>108.5</v>
      </c>
      <c r="Z17" s="21">
        <f t="shared" si="3"/>
        <v>105.3</v>
      </c>
      <c r="AA17" s="21">
        <v>105</v>
      </c>
      <c r="AB17" s="22">
        <v>105.6</v>
      </c>
      <c r="AC17" s="22">
        <f t="shared" si="4"/>
        <v>106.9</v>
      </c>
      <c r="AD17" s="20">
        <v>107.5</v>
      </c>
      <c r="AE17" s="20">
        <v>106.3</v>
      </c>
      <c r="AF17" s="22">
        <v>102.5</v>
      </c>
      <c r="AG17" s="20">
        <f t="shared" si="5"/>
        <v>106</v>
      </c>
      <c r="AH17" s="20">
        <v>106.5</v>
      </c>
      <c r="AI17" s="22">
        <v>105.5</v>
      </c>
      <c r="AJ17" s="20">
        <v>108.9</v>
      </c>
    </row>
    <row r="18" spans="1:36" x14ac:dyDescent="0.25">
      <c r="A18" s="8" t="s">
        <v>33</v>
      </c>
      <c r="B18">
        <v>2013</v>
      </c>
      <c r="C18" s="9" t="s">
        <v>39</v>
      </c>
      <c r="D18" s="38" t="str">
        <f t="shared" si="0"/>
        <v>June-2013</v>
      </c>
      <c r="E18" s="20">
        <f t="shared" si="1"/>
        <v>112.53571428571431</v>
      </c>
      <c r="F18" s="21">
        <v>117</v>
      </c>
      <c r="G18" s="20">
        <v>120.1</v>
      </c>
      <c r="H18" s="20">
        <v>112.5</v>
      </c>
      <c r="I18" s="20">
        <v>107.3</v>
      </c>
      <c r="J18" s="20">
        <v>101.3</v>
      </c>
      <c r="K18" s="20">
        <v>112.4</v>
      </c>
      <c r="L18" s="20">
        <v>143.6</v>
      </c>
      <c r="M18" s="20">
        <v>105.4</v>
      </c>
      <c r="N18" s="20">
        <v>101.4</v>
      </c>
      <c r="O18" s="20">
        <v>106.4</v>
      </c>
      <c r="P18" s="20">
        <v>110</v>
      </c>
      <c r="Q18" s="20">
        <v>112.2</v>
      </c>
      <c r="R18" s="20">
        <v>115</v>
      </c>
      <c r="S18" s="22">
        <v>110.9</v>
      </c>
      <c r="T18" s="20">
        <f t="shared" si="2"/>
        <v>107.97999999999999</v>
      </c>
      <c r="U18" s="21">
        <v>109.2</v>
      </c>
      <c r="V18" s="20">
        <v>107.2</v>
      </c>
      <c r="W18" s="20">
        <v>108.9</v>
      </c>
      <c r="X18" s="20">
        <v>106.6</v>
      </c>
      <c r="Y18" s="20">
        <v>108</v>
      </c>
      <c r="Z18" s="21">
        <f t="shared" si="3"/>
        <v>105.2</v>
      </c>
      <c r="AA18" s="21">
        <v>105.2</v>
      </c>
      <c r="AB18" s="22">
        <v>105.2</v>
      </c>
      <c r="AC18" s="22">
        <f t="shared" si="4"/>
        <v>107.1</v>
      </c>
      <c r="AD18" s="20">
        <v>107.7</v>
      </c>
      <c r="AE18" s="20">
        <v>106.5</v>
      </c>
      <c r="AF18" s="22">
        <v>103.3</v>
      </c>
      <c r="AG18" s="20">
        <f t="shared" si="5"/>
        <v>107.1</v>
      </c>
      <c r="AH18" s="20">
        <v>108.1</v>
      </c>
      <c r="AI18" s="22">
        <v>106.1</v>
      </c>
      <c r="AJ18" s="20">
        <v>109.7</v>
      </c>
    </row>
    <row r="19" spans="1:36" x14ac:dyDescent="0.25">
      <c r="A19" s="8" t="s">
        <v>34</v>
      </c>
      <c r="B19">
        <v>2013</v>
      </c>
      <c r="C19" s="9" t="s">
        <v>39</v>
      </c>
      <c r="D19" s="38" t="str">
        <f t="shared" si="0"/>
        <v>June-2013</v>
      </c>
      <c r="E19" s="20">
        <f t="shared" si="1"/>
        <v>110.39285714285714</v>
      </c>
      <c r="F19" s="21">
        <v>113.8</v>
      </c>
      <c r="G19" s="20">
        <v>114.9</v>
      </c>
      <c r="H19" s="20">
        <v>109.8</v>
      </c>
      <c r="I19" s="20">
        <v>107.9</v>
      </c>
      <c r="J19" s="20">
        <v>104.2</v>
      </c>
      <c r="K19" s="20">
        <v>110.7</v>
      </c>
      <c r="L19" s="20">
        <v>126.7</v>
      </c>
      <c r="M19" s="20">
        <v>106.3</v>
      </c>
      <c r="N19" s="20">
        <v>103.2</v>
      </c>
      <c r="O19" s="20">
        <v>105.7</v>
      </c>
      <c r="P19" s="20">
        <v>109</v>
      </c>
      <c r="Q19" s="20">
        <v>111.6</v>
      </c>
      <c r="R19" s="20">
        <v>112.2</v>
      </c>
      <c r="S19" s="22">
        <v>109.5</v>
      </c>
      <c r="T19" s="20">
        <f t="shared" si="2"/>
        <v>108.35999999999999</v>
      </c>
      <c r="U19" s="21">
        <v>109.5</v>
      </c>
      <c r="V19" s="20">
        <v>108.1</v>
      </c>
      <c r="W19" s="20">
        <v>109.3</v>
      </c>
      <c r="X19" s="20">
        <v>106.6</v>
      </c>
      <c r="Y19" s="20">
        <v>108.3</v>
      </c>
      <c r="Z19" s="21">
        <f t="shared" si="3"/>
        <v>105.25</v>
      </c>
      <c r="AA19" s="21">
        <v>105.1</v>
      </c>
      <c r="AB19" s="22">
        <v>105.4</v>
      </c>
      <c r="AC19" s="22">
        <f t="shared" si="4"/>
        <v>107</v>
      </c>
      <c r="AD19" s="20">
        <v>107.6</v>
      </c>
      <c r="AE19" s="20">
        <v>106.4</v>
      </c>
      <c r="AF19" s="22">
        <v>102.8</v>
      </c>
      <c r="AG19" s="20">
        <f t="shared" si="5"/>
        <v>106.6</v>
      </c>
      <c r="AH19" s="20">
        <v>107.4</v>
      </c>
      <c r="AI19" s="22">
        <v>105.8</v>
      </c>
      <c r="AJ19" s="20">
        <v>109.3</v>
      </c>
    </row>
    <row r="20" spans="1:36" x14ac:dyDescent="0.25">
      <c r="A20" s="8" t="s">
        <v>30</v>
      </c>
      <c r="B20">
        <v>2013</v>
      </c>
      <c r="C20" s="9" t="s">
        <v>40</v>
      </c>
      <c r="D20" s="38" t="str">
        <f t="shared" si="0"/>
        <v>July-2013</v>
      </c>
      <c r="E20" s="20">
        <f t="shared" si="1"/>
        <v>111.12142857142854</v>
      </c>
      <c r="F20" s="21">
        <v>113.4</v>
      </c>
      <c r="G20" s="20">
        <v>114.9</v>
      </c>
      <c r="H20" s="20">
        <v>110.5</v>
      </c>
      <c r="I20" s="20">
        <v>109.3</v>
      </c>
      <c r="J20" s="20">
        <v>106.2</v>
      </c>
      <c r="K20" s="20">
        <v>110.3</v>
      </c>
      <c r="L20" s="20">
        <v>129.19999999999999</v>
      </c>
      <c r="M20" s="20">
        <v>107.1</v>
      </c>
      <c r="N20" s="20">
        <v>104.3</v>
      </c>
      <c r="O20" s="20">
        <v>106.4</v>
      </c>
      <c r="P20" s="20">
        <v>109.1</v>
      </c>
      <c r="Q20" s="20">
        <v>112.1</v>
      </c>
      <c r="R20" s="20">
        <v>113.1</v>
      </c>
      <c r="S20" s="22">
        <v>109.8</v>
      </c>
      <c r="T20" s="20">
        <f t="shared" si="2"/>
        <v>109.5</v>
      </c>
      <c r="U20" s="21">
        <v>110.5</v>
      </c>
      <c r="V20" s="20">
        <v>109.5</v>
      </c>
      <c r="W20" s="20">
        <v>110.3</v>
      </c>
      <c r="X20" s="20">
        <v>107.7</v>
      </c>
      <c r="Y20" s="20">
        <v>109.5</v>
      </c>
      <c r="Z20" s="21">
        <f t="shared" si="3"/>
        <v>106.6</v>
      </c>
      <c r="AA20" s="21">
        <v>106.8</v>
      </c>
      <c r="AB20" s="22">
        <v>106.4</v>
      </c>
      <c r="AC20" s="22">
        <f t="shared" si="4"/>
        <v>107.6</v>
      </c>
      <c r="AD20" s="20">
        <v>108.3</v>
      </c>
      <c r="AE20" s="20">
        <v>106.9</v>
      </c>
      <c r="AF20" s="22">
        <v>102.5</v>
      </c>
      <c r="AG20" s="20">
        <f t="shared" si="5"/>
        <v>107.15</v>
      </c>
      <c r="AH20" s="20">
        <v>107.8</v>
      </c>
      <c r="AI20" s="22">
        <v>106.5</v>
      </c>
      <c r="AJ20" s="20">
        <v>110.7</v>
      </c>
    </row>
    <row r="21" spans="1:36" x14ac:dyDescent="0.25">
      <c r="A21" s="8" t="s">
        <v>33</v>
      </c>
      <c r="B21">
        <v>2013</v>
      </c>
      <c r="C21" s="9" t="s">
        <v>40</v>
      </c>
      <c r="D21" s="38" t="str">
        <f t="shared" si="0"/>
        <v>July-2013</v>
      </c>
      <c r="E21" s="20">
        <f t="shared" si="1"/>
        <v>114.36428571428573</v>
      </c>
      <c r="F21" s="21">
        <v>117.8</v>
      </c>
      <c r="G21" s="20">
        <v>119.2</v>
      </c>
      <c r="H21" s="20">
        <v>114</v>
      </c>
      <c r="I21" s="20">
        <v>108.3</v>
      </c>
      <c r="J21" s="20">
        <v>101.1</v>
      </c>
      <c r="K21" s="20">
        <v>113.2</v>
      </c>
      <c r="L21" s="20">
        <v>160.9</v>
      </c>
      <c r="M21" s="20">
        <v>105.1</v>
      </c>
      <c r="N21" s="20">
        <v>101.3</v>
      </c>
      <c r="O21" s="20">
        <v>107.5</v>
      </c>
      <c r="P21" s="20">
        <v>110.4</v>
      </c>
      <c r="Q21" s="20">
        <v>113.1</v>
      </c>
      <c r="R21" s="20">
        <v>117.5</v>
      </c>
      <c r="S21" s="22">
        <v>111.7</v>
      </c>
      <c r="T21" s="20">
        <f t="shared" si="2"/>
        <v>108.67999999999999</v>
      </c>
      <c r="U21" s="21">
        <v>109.8</v>
      </c>
      <c r="V21" s="20">
        <v>107.8</v>
      </c>
      <c r="W21" s="20">
        <v>109.5</v>
      </c>
      <c r="X21" s="20">
        <v>107.7</v>
      </c>
      <c r="Y21" s="20">
        <v>108.6</v>
      </c>
      <c r="Z21" s="21">
        <f t="shared" si="3"/>
        <v>106.6</v>
      </c>
      <c r="AA21" s="21">
        <v>107.3</v>
      </c>
      <c r="AB21" s="22">
        <v>105.9</v>
      </c>
      <c r="AC21" s="22">
        <f t="shared" si="4"/>
        <v>107.6</v>
      </c>
      <c r="AD21" s="20">
        <v>108.1</v>
      </c>
      <c r="AE21" s="20">
        <v>107.1</v>
      </c>
      <c r="AF21" s="22">
        <v>103.2</v>
      </c>
      <c r="AG21" s="20">
        <f t="shared" si="5"/>
        <v>108.69999999999999</v>
      </c>
      <c r="AH21" s="20">
        <v>110.1</v>
      </c>
      <c r="AI21" s="22">
        <v>107.3</v>
      </c>
      <c r="AJ21" s="20">
        <v>111.4</v>
      </c>
    </row>
    <row r="22" spans="1:36" x14ac:dyDescent="0.25">
      <c r="A22" s="8" t="s">
        <v>34</v>
      </c>
      <c r="B22">
        <v>2013</v>
      </c>
      <c r="C22" s="9" t="s">
        <v>40</v>
      </c>
      <c r="D22" s="38" t="str">
        <f t="shared" si="0"/>
        <v>July-2013</v>
      </c>
      <c r="E22" s="20">
        <f t="shared" si="1"/>
        <v>112.26428571428571</v>
      </c>
      <c r="F22" s="21">
        <v>114.8</v>
      </c>
      <c r="G22" s="20">
        <v>116.4</v>
      </c>
      <c r="H22" s="20">
        <v>111.9</v>
      </c>
      <c r="I22" s="20">
        <v>108.9</v>
      </c>
      <c r="J22" s="20">
        <v>104.3</v>
      </c>
      <c r="K22" s="20">
        <v>111.7</v>
      </c>
      <c r="L22" s="20">
        <v>140</v>
      </c>
      <c r="M22" s="20">
        <v>106.4</v>
      </c>
      <c r="N22" s="20">
        <v>103.3</v>
      </c>
      <c r="O22" s="20">
        <v>106.8</v>
      </c>
      <c r="P22" s="20">
        <v>109.6</v>
      </c>
      <c r="Q22" s="20">
        <v>112.6</v>
      </c>
      <c r="R22" s="20">
        <v>114.7</v>
      </c>
      <c r="S22" s="22">
        <v>110.3</v>
      </c>
      <c r="T22" s="20">
        <f t="shared" si="2"/>
        <v>109.17999999999999</v>
      </c>
      <c r="U22" s="21">
        <v>110.2</v>
      </c>
      <c r="V22" s="20">
        <v>108.8</v>
      </c>
      <c r="W22" s="20">
        <v>110</v>
      </c>
      <c r="X22" s="20">
        <v>107.7</v>
      </c>
      <c r="Y22" s="20">
        <v>109.2</v>
      </c>
      <c r="Z22" s="21">
        <f t="shared" si="3"/>
        <v>106.6</v>
      </c>
      <c r="AA22" s="21">
        <v>107.1</v>
      </c>
      <c r="AB22" s="22">
        <v>106.1</v>
      </c>
      <c r="AC22" s="22">
        <f t="shared" si="4"/>
        <v>107.6</v>
      </c>
      <c r="AD22" s="20">
        <v>108.2</v>
      </c>
      <c r="AE22" s="20">
        <v>107</v>
      </c>
      <c r="AF22" s="22">
        <v>102.8</v>
      </c>
      <c r="AG22" s="20">
        <f t="shared" si="5"/>
        <v>108</v>
      </c>
      <c r="AH22" s="20">
        <v>109.1</v>
      </c>
      <c r="AI22" s="22">
        <v>106.9</v>
      </c>
      <c r="AJ22" s="20">
        <v>111</v>
      </c>
    </row>
    <row r="23" spans="1:36" x14ac:dyDescent="0.25">
      <c r="A23" s="8" t="s">
        <v>30</v>
      </c>
      <c r="B23">
        <v>2013</v>
      </c>
      <c r="C23" s="9" t="s">
        <v>41</v>
      </c>
      <c r="D23" s="38" t="str">
        <f t="shared" si="0"/>
        <v>August-2013</v>
      </c>
      <c r="E23" s="20">
        <f t="shared" si="1"/>
        <v>112.37142857142858</v>
      </c>
      <c r="F23" s="21">
        <v>114.3</v>
      </c>
      <c r="G23" s="20">
        <v>115.4</v>
      </c>
      <c r="H23" s="20">
        <v>111.1</v>
      </c>
      <c r="I23" s="20">
        <v>110</v>
      </c>
      <c r="J23" s="20">
        <v>106.4</v>
      </c>
      <c r="K23" s="20">
        <v>110.8</v>
      </c>
      <c r="L23" s="20">
        <v>138.9</v>
      </c>
      <c r="M23" s="20">
        <v>107.4</v>
      </c>
      <c r="N23" s="20">
        <v>104.1</v>
      </c>
      <c r="O23" s="20">
        <v>106.9</v>
      </c>
      <c r="P23" s="20">
        <v>109.7</v>
      </c>
      <c r="Q23" s="20">
        <v>112.6</v>
      </c>
      <c r="R23" s="20">
        <v>114.9</v>
      </c>
      <c r="S23" s="22">
        <v>110.7</v>
      </c>
      <c r="T23" s="20">
        <f t="shared" si="2"/>
        <v>110.28</v>
      </c>
      <c r="U23" s="21">
        <v>111.3</v>
      </c>
      <c r="V23" s="20">
        <v>110.2</v>
      </c>
      <c r="W23" s="20">
        <v>111.1</v>
      </c>
      <c r="X23" s="20">
        <v>108.9</v>
      </c>
      <c r="Y23" s="20">
        <v>109.9</v>
      </c>
      <c r="Z23" s="21">
        <f t="shared" si="3"/>
        <v>107.3</v>
      </c>
      <c r="AA23" s="21">
        <v>107.8</v>
      </c>
      <c r="AB23" s="22">
        <v>106.8</v>
      </c>
      <c r="AC23" s="22">
        <f t="shared" si="4"/>
        <v>108.1</v>
      </c>
      <c r="AD23" s="20">
        <v>108.7</v>
      </c>
      <c r="AE23" s="20">
        <v>107.5</v>
      </c>
      <c r="AF23" s="22">
        <v>105</v>
      </c>
      <c r="AG23" s="20">
        <f t="shared" si="5"/>
        <v>108.1</v>
      </c>
      <c r="AH23" s="20">
        <v>108.7</v>
      </c>
      <c r="AI23" s="22">
        <v>107.5</v>
      </c>
      <c r="AJ23" s="20">
        <v>112.1</v>
      </c>
    </row>
    <row r="24" spans="1:36" x14ac:dyDescent="0.25">
      <c r="A24" s="8" t="s">
        <v>33</v>
      </c>
      <c r="B24">
        <v>2013</v>
      </c>
      <c r="C24" s="9" t="s">
        <v>41</v>
      </c>
      <c r="D24" s="38" t="str">
        <f t="shared" si="0"/>
        <v>August-2013</v>
      </c>
      <c r="E24" s="20">
        <f t="shared" si="1"/>
        <v>115.60714285714288</v>
      </c>
      <c r="F24" s="21">
        <v>118.3</v>
      </c>
      <c r="G24" s="20">
        <v>120.4</v>
      </c>
      <c r="H24" s="20">
        <v>112.7</v>
      </c>
      <c r="I24" s="20">
        <v>108.9</v>
      </c>
      <c r="J24" s="20">
        <v>101.1</v>
      </c>
      <c r="K24" s="20">
        <v>108.7</v>
      </c>
      <c r="L24" s="20">
        <v>177</v>
      </c>
      <c r="M24" s="20">
        <v>104.7</v>
      </c>
      <c r="N24" s="20">
        <v>101</v>
      </c>
      <c r="O24" s="20">
        <v>108.5</v>
      </c>
      <c r="P24" s="20">
        <v>110.9</v>
      </c>
      <c r="Q24" s="20">
        <v>114.3</v>
      </c>
      <c r="R24" s="20">
        <v>119.6</v>
      </c>
      <c r="S24" s="22">
        <v>112.4</v>
      </c>
      <c r="T24" s="20">
        <f t="shared" si="2"/>
        <v>109.46</v>
      </c>
      <c r="U24" s="21">
        <v>110.6</v>
      </c>
      <c r="V24" s="20">
        <v>108.3</v>
      </c>
      <c r="W24" s="20">
        <v>110.2</v>
      </c>
      <c r="X24" s="20">
        <v>108.9</v>
      </c>
      <c r="Y24" s="20">
        <v>109.3</v>
      </c>
      <c r="Z24" s="21">
        <f t="shared" si="3"/>
        <v>107.3</v>
      </c>
      <c r="AA24" s="21">
        <v>108.1</v>
      </c>
      <c r="AB24" s="22">
        <v>106.5</v>
      </c>
      <c r="AC24" s="22">
        <f t="shared" si="4"/>
        <v>108.15</v>
      </c>
      <c r="AD24" s="20">
        <v>108.7</v>
      </c>
      <c r="AE24" s="20">
        <v>107.6</v>
      </c>
      <c r="AF24" s="22">
        <v>106</v>
      </c>
      <c r="AG24" s="20">
        <f t="shared" si="5"/>
        <v>109.55</v>
      </c>
      <c r="AH24" s="20">
        <v>110.8</v>
      </c>
      <c r="AI24" s="22">
        <v>108.3</v>
      </c>
      <c r="AJ24" s="20">
        <v>112.7</v>
      </c>
    </row>
    <row r="25" spans="1:36" x14ac:dyDescent="0.25">
      <c r="A25" s="8" t="s">
        <v>34</v>
      </c>
      <c r="B25">
        <v>2013</v>
      </c>
      <c r="C25" s="9" t="s">
        <v>41</v>
      </c>
      <c r="D25" s="38" t="str">
        <f t="shared" si="0"/>
        <v>August-2013</v>
      </c>
      <c r="E25" s="20">
        <f t="shared" si="1"/>
        <v>113.47142857142858</v>
      </c>
      <c r="F25" s="21">
        <v>115.6</v>
      </c>
      <c r="G25" s="20">
        <v>117.2</v>
      </c>
      <c r="H25" s="20">
        <v>111.7</v>
      </c>
      <c r="I25" s="20">
        <v>109.6</v>
      </c>
      <c r="J25" s="20">
        <v>104.5</v>
      </c>
      <c r="K25" s="20">
        <v>109.8</v>
      </c>
      <c r="L25" s="20">
        <v>151.80000000000001</v>
      </c>
      <c r="M25" s="20">
        <v>106.5</v>
      </c>
      <c r="N25" s="20">
        <v>103.1</v>
      </c>
      <c r="O25" s="20">
        <v>107.4</v>
      </c>
      <c r="P25" s="20">
        <v>110.2</v>
      </c>
      <c r="Q25" s="20">
        <v>113.4</v>
      </c>
      <c r="R25" s="20">
        <v>116.6</v>
      </c>
      <c r="S25" s="22">
        <v>111.2</v>
      </c>
      <c r="T25" s="20">
        <f t="shared" si="2"/>
        <v>109.94000000000001</v>
      </c>
      <c r="U25" s="21">
        <v>111</v>
      </c>
      <c r="V25" s="20">
        <v>109.4</v>
      </c>
      <c r="W25" s="20">
        <v>110.7</v>
      </c>
      <c r="X25" s="20">
        <v>108.9</v>
      </c>
      <c r="Y25" s="20">
        <v>109.7</v>
      </c>
      <c r="Z25" s="21">
        <f t="shared" si="3"/>
        <v>107.3</v>
      </c>
      <c r="AA25" s="21">
        <v>108</v>
      </c>
      <c r="AB25" s="22">
        <v>106.6</v>
      </c>
      <c r="AC25" s="22">
        <f t="shared" si="4"/>
        <v>108.1</v>
      </c>
      <c r="AD25" s="20">
        <v>108.7</v>
      </c>
      <c r="AE25" s="20">
        <v>107.5</v>
      </c>
      <c r="AF25" s="22">
        <v>105.4</v>
      </c>
      <c r="AG25" s="20">
        <f t="shared" si="5"/>
        <v>108.9</v>
      </c>
      <c r="AH25" s="20">
        <v>109.9</v>
      </c>
      <c r="AI25" s="22">
        <v>107.9</v>
      </c>
      <c r="AJ25" s="20">
        <v>112.4</v>
      </c>
    </row>
    <row r="26" spans="1:36" x14ac:dyDescent="0.25">
      <c r="A26" s="8" t="s">
        <v>30</v>
      </c>
      <c r="B26">
        <v>2013</v>
      </c>
      <c r="C26" s="9" t="s">
        <v>42</v>
      </c>
      <c r="D26" s="38" t="str">
        <f t="shared" si="0"/>
        <v>September-2013</v>
      </c>
      <c r="E26" s="20">
        <f t="shared" si="1"/>
        <v>114.30000000000003</v>
      </c>
      <c r="F26" s="21">
        <v>115.4</v>
      </c>
      <c r="G26" s="20">
        <v>115.7</v>
      </c>
      <c r="H26" s="20">
        <v>111.7</v>
      </c>
      <c r="I26" s="20">
        <v>111</v>
      </c>
      <c r="J26" s="20">
        <v>107.4</v>
      </c>
      <c r="K26" s="20">
        <v>110.9</v>
      </c>
      <c r="L26" s="20">
        <v>154</v>
      </c>
      <c r="M26" s="20">
        <v>108.1</v>
      </c>
      <c r="N26" s="20">
        <v>104.2</v>
      </c>
      <c r="O26" s="20">
        <v>107.9</v>
      </c>
      <c r="P26" s="20">
        <v>110.4</v>
      </c>
      <c r="Q26" s="20">
        <v>114</v>
      </c>
      <c r="R26" s="20">
        <v>117.8</v>
      </c>
      <c r="S26" s="22">
        <v>111.7</v>
      </c>
      <c r="T26" s="20">
        <f t="shared" si="2"/>
        <v>111.47999999999999</v>
      </c>
      <c r="U26" s="21">
        <v>112.7</v>
      </c>
      <c r="V26" s="20">
        <v>111.4</v>
      </c>
      <c r="W26" s="20">
        <v>112.5</v>
      </c>
      <c r="X26" s="20">
        <v>109.7</v>
      </c>
      <c r="Y26" s="20">
        <v>111.1</v>
      </c>
      <c r="Z26" s="21">
        <f t="shared" si="3"/>
        <v>108.5</v>
      </c>
      <c r="AA26" s="21">
        <v>109.3</v>
      </c>
      <c r="AB26" s="22">
        <v>107.7</v>
      </c>
      <c r="AC26" s="22">
        <f t="shared" si="4"/>
        <v>108.94999999999999</v>
      </c>
      <c r="AD26" s="20">
        <v>109.6</v>
      </c>
      <c r="AE26" s="20">
        <v>108.3</v>
      </c>
      <c r="AF26" s="22">
        <v>106.7</v>
      </c>
      <c r="AG26" s="20">
        <f t="shared" si="5"/>
        <v>109.25</v>
      </c>
      <c r="AH26" s="20">
        <v>109.8</v>
      </c>
      <c r="AI26" s="22">
        <v>108.7</v>
      </c>
      <c r="AJ26" s="20">
        <v>114.2</v>
      </c>
    </row>
    <row r="27" spans="1:36" x14ac:dyDescent="0.25">
      <c r="A27" s="8" t="s">
        <v>33</v>
      </c>
      <c r="B27">
        <v>2013</v>
      </c>
      <c r="C27" s="9" t="s">
        <v>42</v>
      </c>
      <c r="D27" s="38" t="str">
        <f t="shared" si="0"/>
        <v>September-2013</v>
      </c>
      <c r="E27" s="20">
        <f t="shared" si="1"/>
        <v>115.23571428571429</v>
      </c>
      <c r="F27" s="21">
        <v>118.6</v>
      </c>
      <c r="G27" s="20">
        <v>119.1</v>
      </c>
      <c r="H27" s="20">
        <v>113.2</v>
      </c>
      <c r="I27" s="20">
        <v>109.6</v>
      </c>
      <c r="J27" s="20">
        <v>101.7</v>
      </c>
      <c r="K27" s="20">
        <v>103.2</v>
      </c>
      <c r="L27" s="20">
        <v>174.3</v>
      </c>
      <c r="M27" s="20">
        <v>105.1</v>
      </c>
      <c r="N27" s="20">
        <v>100.8</v>
      </c>
      <c r="O27" s="20">
        <v>109.1</v>
      </c>
      <c r="P27" s="20">
        <v>111.1</v>
      </c>
      <c r="Q27" s="20">
        <v>115.4</v>
      </c>
      <c r="R27" s="20">
        <v>119.2</v>
      </c>
      <c r="S27" s="22">
        <v>112.9</v>
      </c>
      <c r="T27" s="20">
        <f t="shared" si="2"/>
        <v>110.14000000000001</v>
      </c>
      <c r="U27" s="21">
        <v>111.4</v>
      </c>
      <c r="V27" s="20">
        <v>109</v>
      </c>
      <c r="W27" s="20">
        <v>111.1</v>
      </c>
      <c r="X27" s="20">
        <v>109.7</v>
      </c>
      <c r="Y27" s="20">
        <v>109.5</v>
      </c>
      <c r="Z27" s="21">
        <f t="shared" si="3"/>
        <v>108.9</v>
      </c>
      <c r="AA27" s="21">
        <v>110.4</v>
      </c>
      <c r="AB27" s="22">
        <v>107.4</v>
      </c>
      <c r="AC27" s="22">
        <f t="shared" si="4"/>
        <v>108.75</v>
      </c>
      <c r="AD27" s="20">
        <v>109.6</v>
      </c>
      <c r="AE27" s="20">
        <v>107.9</v>
      </c>
      <c r="AF27" s="22">
        <v>106.9</v>
      </c>
      <c r="AG27" s="20">
        <f t="shared" si="5"/>
        <v>110.30000000000001</v>
      </c>
      <c r="AH27" s="20">
        <v>111.2</v>
      </c>
      <c r="AI27" s="22">
        <v>109.4</v>
      </c>
      <c r="AJ27" s="20">
        <v>113.2</v>
      </c>
    </row>
    <row r="28" spans="1:36" x14ac:dyDescent="0.25">
      <c r="A28" s="8" t="s">
        <v>34</v>
      </c>
      <c r="B28">
        <v>2013</v>
      </c>
      <c r="C28" s="9" t="s">
        <v>42</v>
      </c>
      <c r="D28" s="38" t="str">
        <f t="shared" si="0"/>
        <v>September-2013</v>
      </c>
      <c r="E28" s="20">
        <f t="shared" si="1"/>
        <v>114.54999999999998</v>
      </c>
      <c r="F28" s="21">
        <v>116.4</v>
      </c>
      <c r="G28" s="20">
        <v>116.9</v>
      </c>
      <c r="H28" s="20">
        <v>112.3</v>
      </c>
      <c r="I28" s="20">
        <v>110.5</v>
      </c>
      <c r="J28" s="20">
        <v>105.3</v>
      </c>
      <c r="K28" s="20">
        <v>107.3</v>
      </c>
      <c r="L28" s="20">
        <v>160.9</v>
      </c>
      <c r="M28" s="20">
        <v>107.1</v>
      </c>
      <c r="N28" s="20">
        <v>103.1</v>
      </c>
      <c r="O28" s="20">
        <v>108.3</v>
      </c>
      <c r="P28" s="20">
        <v>110.7</v>
      </c>
      <c r="Q28" s="20">
        <v>114.6</v>
      </c>
      <c r="R28" s="20">
        <v>118.3</v>
      </c>
      <c r="S28" s="22">
        <v>112</v>
      </c>
      <c r="T28" s="20">
        <f t="shared" si="2"/>
        <v>110.94000000000001</v>
      </c>
      <c r="U28" s="21">
        <v>112.2</v>
      </c>
      <c r="V28" s="20">
        <v>110.4</v>
      </c>
      <c r="W28" s="20">
        <v>111.9</v>
      </c>
      <c r="X28" s="20">
        <v>109.7</v>
      </c>
      <c r="Y28" s="20">
        <v>110.5</v>
      </c>
      <c r="Z28" s="21">
        <f t="shared" si="3"/>
        <v>108.7</v>
      </c>
      <c r="AA28" s="21">
        <v>109.9</v>
      </c>
      <c r="AB28" s="22">
        <v>107.5</v>
      </c>
      <c r="AC28" s="22">
        <f t="shared" si="4"/>
        <v>108.85</v>
      </c>
      <c r="AD28" s="20">
        <v>109.6</v>
      </c>
      <c r="AE28" s="20">
        <v>108.1</v>
      </c>
      <c r="AF28" s="22">
        <v>106.8</v>
      </c>
      <c r="AG28" s="20">
        <f t="shared" si="5"/>
        <v>109.8</v>
      </c>
      <c r="AH28" s="20">
        <v>110.6</v>
      </c>
      <c r="AI28" s="22">
        <v>109</v>
      </c>
      <c r="AJ28" s="20">
        <v>113.7</v>
      </c>
    </row>
    <row r="29" spans="1:36" x14ac:dyDescent="0.25">
      <c r="A29" s="8" t="s">
        <v>30</v>
      </c>
      <c r="B29">
        <v>2013</v>
      </c>
      <c r="C29" s="9" t="s">
        <v>43</v>
      </c>
      <c r="D29" s="38" t="str">
        <f t="shared" si="0"/>
        <v>October-2013</v>
      </c>
      <c r="E29" s="20">
        <f t="shared" si="1"/>
        <v>115.72857142857143</v>
      </c>
      <c r="F29" s="21">
        <v>116.3</v>
      </c>
      <c r="G29" s="20">
        <v>115.4</v>
      </c>
      <c r="H29" s="20">
        <v>112.6</v>
      </c>
      <c r="I29" s="20">
        <v>111.7</v>
      </c>
      <c r="J29" s="20">
        <v>107.7</v>
      </c>
      <c r="K29" s="20">
        <v>113.2</v>
      </c>
      <c r="L29" s="20">
        <v>164.9</v>
      </c>
      <c r="M29" s="20">
        <v>108.3</v>
      </c>
      <c r="N29" s="20">
        <v>103.9</v>
      </c>
      <c r="O29" s="20">
        <v>108.2</v>
      </c>
      <c r="P29" s="20">
        <v>111.1</v>
      </c>
      <c r="Q29" s="20">
        <v>114.9</v>
      </c>
      <c r="R29" s="20">
        <v>119.8</v>
      </c>
      <c r="S29" s="22">
        <v>112.2</v>
      </c>
      <c r="T29" s="20">
        <f t="shared" si="2"/>
        <v>112.28</v>
      </c>
      <c r="U29" s="21">
        <v>113.6</v>
      </c>
      <c r="V29" s="20">
        <v>112.3</v>
      </c>
      <c r="W29" s="20">
        <v>113.4</v>
      </c>
      <c r="X29" s="20">
        <v>110.5</v>
      </c>
      <c r="Y29" s="20">
        <v>111.6</v>
      </c>
      <c r="Z29" s="21">
        <f t="shared" si="3"/>
        <v>108.8</v>
      </c>
      <c r="AA29" s="21">
        <v>109.3</v>
      </c>
      <c r="AB29" s="22">
        <v>108.3</v>
      </c>
      <c r="AC29" s="22">
        <f t="shared" si="4"/>
        <v>109.65</v>
      </c>
      <c r="AD29" s="20">
        <v>110.4</v>
      </c>
      <c r="AE29" s="20">
        <v>108.9</v>
      </c>
      <c r="AF29" s="22">
        <v>107.5</v>
      </c>
      <c r="AG29" s="20">
        <f t="shared" si="5"/>
        <v>109.65</v>
      </c>
      <c r="AH29" s="20">
        <v>110.2</v>
      </c>
      <c r="AI29" s="22">
        <v>109.1</v>
      </c>
      <c r="AJ29" s="20">
        <v>115.5</v>
      </c>
    </row>
    <row r="30" spans="1:36" x14ac:dyDescent="0.25">
      <c r="A30" s="8" t="s">
        <v>33</v>
      </c>
      <c r="B30">
        <v>2013</v>
      </c>
      <c r="C30" s="9" t="s">
        <v>43</v>
      </c>
      <c r="D30" s="38" t="str">
        <f t="shared" si="0"/>
        <v>October-2013</v>
      </c>
      <c r="E30" s="20">
        <f t="shared" si="1"/>
        <v>116.47857142857141</v>
      </c>
      <c r="F30" s="21">
        <v>118.9</v>
      </c>
      <c r="G30" s="20">
        <v>118.1</v>
      </c>
      <c r="H30" s="20">
        <v>114.5</v>
      </c>
      <c r="I30" s="20">
        <v>110.4</v>
      </c>
      <c r="J30" s="20">
        <v>102.3</v>
      </c>
      <c r="K30" s="20">
        <v>106.2</v>
      </c>
      <c r="L30" s="20">
        <v>183.5</v>
      </c>
      <c r="M30" s="20">
        <v>105.3</v>
      </c>
      <c r="N30" s="20">
        <v>100.2</v>
      </c>
      <c r="O30" s="20">
        <v>109.6</v>
      </c>
      <c r="P30" s="20">
        <v>111.4</v>
      </c>
      <c r="Q30" s="20">
        <v>116</v>
      </c>
      <c r="R30" s="20">
        <v>120.8</v>
      </c>
      <c r="S30" s="22">
        <v>113.5</v>
      </c>
      <c r="T30" s="20">
        <f t="shared" si="2"/>
        <v>110.88</v>
      </c>
      <c r="U30" s="21">
        <v>112.5</v>
      </c>
      <c r="V30" s="20">
        <v>109.7</v>
      </c>
      <c r="W30" s="20">
        <v>112</v>
      </c>
      <c r="X30" s="20">
        <v>110.5</v>
      </c>
      <c r="Y30" s="20">
        <v>109.7</v>
      </c>
      <c r="Z30" s="21">
        <f t="shared" si="3"/>
        <v>108.85</v>
      </c>
      <c r="AA30" s="21">
        <v>109.7</v>
      </c>
      <c r="AB30" s="22">
        <v>108</v>
      </c>
      <c r="AC30" s="22">
        <f t="shared" si="4"/>
        <v>109.2</v>
      </c>
      <c r="AD30" s="20">
        <v>110.2</v>
      </c>
      <c r="AE30" s="20">
        <v>108.2</v>
      </c>
      <c r="AF30" s="22">
        <v>107.3</v>
      </c>
      <c r="AG30" s="20">
        <f t="shared" si="5"/>
        <v>110.35</v>
      </c>
      <c r="AH30" s="20">
        <v>111.3</v>
      </c>
      <c r="AI30" s="22">
        <v>109.4</v>
      </c>
      <c r="AJ30" s="20">
        <v>114</v>
      </c>
    </row>
    <row r="31" spans="1:36" x14ac:dyDescent="0.25">
      <c r="A31" s="8" t="s">
        <v>34</v>
      </c>
      <c r="B31">
        <v>2013</v>
      </c>
      <c r="C31" s="9" t="s">
        <v>43</v>
      </c>
      <c r="D31" s="38" t="str">
        <f t="shared" si="0"/>
        <v>October-2013</v>
      </c>
      <c r="E31" s="20">
        <f t="shared" si="1"/>
        <v>115.90714285714287</v>
      </c>
      <c r="F31" s="21">
        <v>117.1</v>
      </c>
      <c r="G31" s="20">
        <v>116.3</v>
      </c>
      <c r="H31" s="20">
        <v>113.3</v>
      </c>
      <c r="I31" s="20">
        <v>111.2</v>
      </c>
      <c r="J31" s="20">
        <v>105.7</v>
      </c>
      <c r="K31" s="20">
        <v>109.9</v>
      </c>
      <c r="L31" s="20">
        <v>171.2</v>
      </c>
      <c r="M31" s="20">
        <v>107.3</v>
      </c>
      <c r="N31" s="20">
        <v>102.7</v>
      </c>
      <c r="O31" s="20">
        <v>108.7</v>
      </c>
      <c r="P31" s="20">
        <v>111.2</v>
      </c>
      <c r="Q31" s="20">
        <v>115.4</v>
      </c>
      <c r="R31" s="20">
        <v>120.2</v>
      </c>
      <c r="S31" s="22">
        <v>112.5</v>
      </c>
      <c r="T31" s="20">
        <f t="shared" si="2"/>
        <v>111.72</v>
      </c>
      <c r="U31" s="21">
        <v>113.2</v>
      </c>
      <c r="V31" s="20">
        <v>111.2</v>
      </c>
      <c r="W31" s="20">
        <v>112.8</v>
      </c>
      <c r="X31" s="20">
        <v>110.5</v>
      </c>
      <c r="Y31" s="20">
        <v>110.9</v>
      </c>
      <c r="Z31" s="21">
        <f t="shared" si="3"/>
        <v>108.8</v>
      </c>
      <c r="AA31" s="21">
        <v>109.5</v>
      </c>
      <c r="AB31" s="22">
        <v>108.1</v>
      </c>
      <c r="AC31" s="22">
        <f t="shared" si="4"/>
        <v>109.44999999999999</v>
      </c>
      <c r="AD31" s="20">
        <v>110.3</v>
      </c>
      <c r="AE31" s="20">
        <v>108.6</v>
      </c>
      <c r="AF31" s="22">
        <v>107.4</v>
      </c>
      <c r="AG31" s="20">
        <f t="shared" si="5"/>
        <v>110</v>
      </c>
      <c r="AH31" s="20">
        <v>110.8</v>
      </c>
      <c r="AI31" s="22">
        <v>109.2</v>
      </c>
      <c r="AJ31" s="20">
        <v>114.8</v>
      </c>
    </row>
    <row r="32" spans="1:36" x14ac:dyDescent="0.25">
      <c r="A32" s="8" t="s">
        <v>30</v>
      </c>
      <c r="B32">
        <v>2013</v>
      </c>
      <c r="C32" s="9" t="s">
        <v>44</v>
      </c>
      <c r="D32" s="38" t="str">
        <f t="shared" si="0"/>
        <v>November -2013</v>
      </c>
      <c r="E32" s="20">
        <f t="shared" si="1"/>
        <v>117.82857142857142</v>
      </c>
      <c r="F32" s="21">
        <v>117.3</v>
      </c>
      <c r="G32" s="20">
        <v>114.9</v>
      </c>
      <c r="H32" s="20">
        <v>116.2</v>
      </c>
      <c r="I32" s="20">
        <v>112.8</v>
      </c>
      <c r="J32" s="20">
        <v>108.9</v>
      </c>
      <c r="K32" s="20">
        <v>116.6</v>
      </c>
      <c r="L32" s="20">
        <v>178.1</v>
      </c>
      <c r="M32" s="20">
        <v>109.1</v>
      </c>
      <c r="N32" s="20">
        <v>103.6</v>
      </c>
      <c r="O32" s="20">
        <v>109</v>
      </c>
      <c r="P32" s="20">
        <v>111.8</v>
      </c>
      <c r="Q32" s="20">
        <v>116</v>
      </c>
      <c r="R32" s="20">
        <v>122.5</v>
      </c>
      <c r="S32" s="22">
        <v>112.8</v>
      </c>
      <c r="T32" s="20">
        <f t="shared" si="2"/>
        <v>113.16000000000001</v>
      </c>
      <c r="U32" s="21">
        <v>114.6</v>
      </c>
      <c r="V32" s="20">
        <v>113.1</v>
      </c>
      <c r="W32" s="20">
        <v>114.4</v>
      </c>
      <c r="X32" s="20">
        <v>111.1</v>
      </c>
      <c r="Y32" s="20">
        <v>112.6</v>
      </c>
      <c r="Z32" s="21">
        <f t="shared" si="3"/>
        <v>109.15</v>
      </c>
      <c r="AA32" s="21">
        <v>109.6</v>
      </c>
      <c r="AB32" s="22">
        <v>108.7</v>
      </c>
      <c r="AC32" s="22">
        <f t="shared" si="4"/>
        <v>110.5</v>
      </c>
      <c r="AD32" s="20">
        <v>111.3</v>
      </c>
      <c r="AE32" s="20">
        <v>109.7</v>
      </c>
      <c r="AF32" s="22">
        <v>108.2</v>
      </c>
      <c r="AG32" s="20">
        <f t="shared" si="5"/>
        <v>110.4</v>
      </c>
      <c r="AH32" s="20">
        <v>111</v>
      </c>
      <c r="AI32" s="22">
        <v>109.8</v>
      </c>
      <c r="AJ32" s="20">
        <v>117.4</v>
      </c>
    </row>
    <row r="33" spans="1:36" x14ac:dyDescent="0.25">
      <c r="A33" s="8" t="s">
        <v>33</v>
      </c>
      <c r="B33">
        <v>2013</v>
      </c>
      <c r="C33" s="9" t="s">
        <v>45</v>
      </c>
      <c r="D33" s="38" t="str">
        <f t="shared" si="0"/>
        <v>November-2013</v>
      </c>
      <c r="E33" s="20">
        <f t="shared" si="1"/>
        <v>118.47857142857141</v>
      </c>
      <c r="F33" s="21">
        <v>119.8</v>
      </c>
      <c r="G33" s="20">
        <v>116.3</v>
      </c>
      <c r="H33" s="20">
        <v>122.6</v>
      </c>
      <c r="I33" s="20">
        <v>112</v>
      </c>
      <c r="J33" s="20">
        <v>103.2</v>
      </c>
      <c r="K33" s="20">
        <v>110</v>
      </c>
      <c r="L33" s="20">
        <v>192.8</v>
      </c>
      <c r="M33" s="20">
        <v>106.3</v>
      </c>
      <c r="N33" s="20">
        <v>99.5</v>
      </c>
      <c r="O33" s="20">
        <v>110.3</v>
      </c>
      <c r="P33" s="20">
        <v>111.8</v>
      </c>
      <c r="Q33" s="20">
        <v>117.1</v>
      </c>
      <c r="R33" s="20">
        <v>122.9</v>
      </c>
      <c r="S33" s="22">
        <v>114.1</v>
      </c>
      <c r="T33" s="20">
        <f t="shared" si="2"/>
        <v>111.58</v>
      </c>
      <c r="U33" s="21">
        <v>113.5</v>
      </c>
      <c r="V33" s="20">
        <v>110.3</v>
      </c>
      <c r="W33" s="20">
        <v>113</v>
      </c>
      <c r="X33" s="20">
        <v>111.1</v>
      </c>
      <c r="Y33" s="20">
        <v>110</v>
      </c>
      <c r="Z33" s="21">
        <f t="shared" si="3"/>
        <v>109</v>
      </c>
      <c r="AA33" s="21">
        <v>109.5</v>
      </c>
      <c r="AB33" s="22">
        <v>108.5</v>
      </c>
      <c r="AC33" s="22">
        <f t="shared" si="4"/>
        <v>109.75</v>
      </c>
      <c r="AD33" s="20">
        <v>110.9</v>
      </c>
      <c r="AE33" s="20">
        <v>108.6</v>
      </c>
      <c r="AF33" s="22">
        <v>107.9</v>
      </c>
      <c r="AG33" s="20">
        <f t="shared" si="5"/>
        <v>110.44999999999999</v>
      </c>
      <c r="AH33" s="20">
        <v>111.3</v>
      </c>
      <c r="AI33" s="22">
        <v>109.6</v>
      </c>
      <c r="AJ33" s="20">
        <v>115</v>
      </c>
    </row>
    <row r="34" spans="1:36" x14ac:dyDescent="0.25">
      <c r="A34" s="8" t="s">
        <v>34</v>
      </c>
      <c r="B34">
        <v>2013</v>
      </c>
      <c r="C34" s="9" t="s">
        <v>45</v>
      </c>
      <c r="D34" s="38" t="str">
        <f t="shared" si="0"/>
        <v>November-2013</v>
      </c>
      <c r="E34" s="20">
        <f t="shared" si="1"/>
        <v>117.99285714285713</v>
      </c>
      <c r="F34" s="21">
        <v>118.1</v>
      </c>
      <c r="G34" s="20">
        <v>115.4</v>
      </c>
      <c r="H34" s="20">
        <v>118.7</v>
      </c>
      <c r="I34" s="20">
        <v>112.5</v>
      </c>
      <c r="J34" s="20">
        <v>106.8</v>
      </c>
      <c r="K34" s="20">
        <v>113.5</v>
      </c>
      <c r="L34" s="20">
        <v>183.1</v>
      </c>
      <c r="M34" s="20">
        <v>108.2</v>
      </c>
      <c r="N34" s="20">
        <v>102.2</v>
      </c>
      <c r="O34" s="20">
        <v>109.4</v>
      </c>
      <c r="P34" s="20">
        <v>111.8</v>
      </c>
      <c r="Q34" s="20">
        <v>116.5</v>
      </c>
      <c r="R34" s="20">
        <v>122.6</v>
      </c>
      <c r="S34" s="22">
        <v>113.1</v>
      </c>
      <c r="T34" s="20">
        <f t="shared" si="2"/>
        <v>112.52000000000001</v>
      </c>
      <c r="U34" s="21">
        <v>114.2</v>
      </c>
      <c r="V34" s="20">
        <v>111.9</v>
      </c>
      <c r="W34" s="20">
        <v>113.8</v>
      </c>
      <c r="X34" s="20">
        <v>111.1</v>
      </c>
      <c r="Y34" s="20">
        <v>111.6</v>
      </c>
      <c r="Z34" s="21">
        <f t="shared" si="3"/>
        <v>109.05</v>
      </c>
      <c r="AA34" s="21">
        <v>109.5</v>
      </c>
      <c r="AB34" s="22">
        <v>108.6</v>
      </c>
      <c r="AC34" s="22">
        <f t="shared" si="4"/>
        <v>110.19999999999999</v>
      </c>
      <c r="AD34" s="20">
        <v>111.1</v>
      </c>
      <c r="AE34" s="20">
        <v>109.3</v>
      </c>
      <c r="AF34" s="22">
        <v>108.1</v>
      </c>
      <c r="AG34" s="20">
        <f t="shared" si="5"/>
        <v>110.45</v>
      </c>
      <c r="AH34" s="20">
        <v>111.2</v>
      </c>
      <c r="AI34" s="22">
        <v>109.7</v>
      </c>
      <c r="AJ34" s="20">
        <v>116.3</v>
      </c>
    </row>
    <row r="35" spans="1:36" x14ac:dyDescent="0.25">
      <c r="A35" s="8" t="s">
        <v>30</v>
      </c>
      <c r="B35">
        <v>2013</v>
      </c>
      <c r="C35" s="9" t="s">
        <v>46</v>
      </c>
      <c r="D35" s="38" t="str">
        <f t="shared" si="0"/>
        <v>December-2013</v>
      </c>
      <c r="E35" s="20">
        <f t="shared" si="1"/>
        <v>115.89999999999999</v>
      </c>
      <c r="F35" s="21">
        <v>118.4</v>
      </c>
      <c r="G35" s="20">
        <v>115.9</v>
      </c>
      <c r="H35" s="20">
        <v>120.4</v>
      </c>
      <c r="I35" s="20">
        <v>113.8</v>
      </c>
      <c r="J35" s="20">
        <v>109.5</v>
      </c>
      <c r="K35" s="20">
        <v>115.5</v>
      </c>
      <c r="L35" s="20">
        <v>145.69999999999999</v>
      </c>
      <c r="M35" s="20">
        <v>109.5</v>
      </c>
      <c r="N35" s="20">
        <v>102.9</v>
      </c>
      <c r="O35" s="20">
        <v>109.8</v>
      </c>
      <c r="P35" s="20">
        <v>112.1</v>
      </c>
      <c r="Q35" s="20">
        <v>116.8</v>
      </c>
      <c r="R35" s="20">
        <v>118.7</v>
      </c>
      <c r="S35" s="22">
        <v>113.6</v>
      </c>
      <c r="T35" s="20">
        <f t="shared" si="2"/>
        <v>113.75999999999999</v>
      </c>
      <c r="U35" s="21">
        <v>115.8</v>
      </c>
      <c r="V35" s="20">
        <v>114</v>
      </c>
      <c r="W35" s="20">
        <v>115.5</v>
      </c>
      <c r="X35" s="20">
        <v>110.7</v>
      </c>
      <c r="Y35" s="20">
        <v>112.8</v>
      </c>
      <c r="Z35" s="21">
        <f t="shared" si="3"/>
        <v>109.55000000000001</v>
      </c>
      <c r="AA35" s="21">
        <v>109.9</v>
      </c>
      <c r="AB35" s="22">
        <v>109.2</v>
      </c>
      <c r="AC35" s="22">
        <f t="shared" si="4"/>
        <v>111.1</v>
      </c>
      <c r="AD35" s="20">
        <v>112.1</v>
      </c>
      <c r="AE35" s="20">
        <v>110.1</v>
      </c>
      <c r="AF35" s="22">
        <v>108.1</v>
      </c>
      <c r="AG35" s="20">
        <f t="shared" si="5"/>
        <v>110.85</v>
      </c>
      <c r="AH35" s="20">
        <v>111.6</v>
      </c>
      <c r="AI35" s="22">
        <v>110.1</v>
      </c>
      <c r="AJ35" s="20">
        <v>115.5</v>
      </c>
    </row>
    <row r="36" spans="1:36" x14ac:dyDescent="0.25">
      <c r="A36" s="8" t="s">
        <v>33</v>
      </c>
      <c r="B36">
        <v>2013</v>
      </c>
      <c r="C36" s="9" t="s">
        <v>46</v>
      </c>
      <c r="D36" s="38" t="str">
        <f t="shared" si="0"/>
        <v>December-2013</v>
      </c>
      <c r="E36" s="20">
        <f t="shared" si="1"/>
        <v>115.67142857142858</v>
      </c>
      <c r="F36" s="21">
        <v>120.5</v>
      </c>
      <c r="G36" s="20">
        <v>118.1</v>
      </c>
      <c r="H36" s="20">
        <v>128.5</v>
      </c>
      <c r="I36" s="20">
        <v>112.8</v>
      </c>
      <c r="J36" s="20">
        <v>103.4</v>
      </c>
      <c r="K36" s="20">
        <v>110.7</v>
      </c>
      <c r="L36" s="20">
        <v>144.80000000000001</v>
      </c>
      <c r="M36" s="20">
        <v>107.1</v>
      </c>
      <c r="N36" s="20">
        <v>98.6</v>
      </c>
      <c r="O36" s="20">
        <v>111.9</v>
      </c>
      <c r="P36" s="20">
        <v>112.1</v>
      </c>
      <c r="Q36" s="20">
        <v>118.1</v>
      </c>
      <c r="R36" s="20">
        <v>117.8</v>
      </c>
      <c r="S36" s="22">
        <v>115</v>
      </c>
      <c r="T36" s="20">
        <f t="shared" si="2"/>
        <v>111.97999999999999</v>
      </c>
      <c r="U36" s="21">
        <v>114.2</v>
      </c>
      <c r="V36" s="20">
        <v>110.9</v>
      </c>
      <c r="W36" s="20">
        <v>113.7</v>
      </c>
      <c r="X36" s="20">
        <v>110.7</v>
      </c>
      <c r="Y36" s="20">
        <v>110.4</v>
      </c>
      <c r="Z36" s="21">
        <f t="shared" si="3"/>
        <v>109.30000000000001</v>
      </c>
      <c r="AA36" s="21">
        <v>109.7</v>
      </c>
      <c r="AB36" s="22">
        <v>108.9</v>
      </c>
      <c r="AC36" s="22">
        <f t="shared" si="4"/>
        <v>110.15</v>
      </c>
      <c r="AD36" s="20">
        <v>111.3</v>
      </c>
      <c r="AE36" s="20">
        <v>109</v>
      </c>
      <c r="AF36" s="22">
        <v>107.7</v>
      </c>
      <c r="AG36" s="20">
        <f t="shared" si="5"/>
        <v>110.6</v>
      </c>
      <c r="AH36" s="20">
        <v>111.4</v>
      </c>
      <c r="AI36" s="22">
        <v>109.8</v>
      </c>
      <c r="AJ36" s="20">
        <v>113.3</v>
      </c>
    </row>
    <row r="37" spans="1:36" x14ac:dyDescent="0.25">
      <c r="A37" s="8" t="s">
        <v>34</v>
      </c>
      <c r="B37">
        <v>2013</v>
      </c>
      <c r="C37" s="9" t="s">
        <v>46</v>
      </c>
      <c r="D37" s="38" t="str">
        <f t="shared" si="0"/>
        <v>December-2013</v>
      </c>
      <c r="E37" s="20">
        <f t="shared" si="1"/>
        <v>115.80714285714286</v>
      </c>
      <c r="F37" s="21">
        <v>119.1</v>
      </c>
      <c r="G37" s="20">
        <v>116.7</v>
      </c>
      <c r="H37" s="20">
        <v>123.5</v>
      </c>
      <c r="I37" s="20">
        <v>113.4</v>
      </c>
      <c r="J37" s="20">
        <v>107.3</v>
      </c>
      <c r="K37" s="20">
        <v>113.3</v>
      </c>
      <c r="L37" s="20">
        <v>145.4</v>
      </c>
      <c r="M37" s="20">
        <v>108.7</v>
      </c>
      <c r="N37" s="20">
        <v>101.5</v>
      </c>
      <c r="O37" s="20">
        <v>110.5</v>
      </c>
      <c r="P37" s="20">
        <v>112.1</v>
      </c>
      <c r="Q37" s="20">
        <v>117.4</v>
      </c>
      <c r="R37" s="20">
        <v>118.4</v>
      </c>
      <c r="S37" s="22">
        <v>114</v>
      </c>
      <c r="T37" s="20">
        <f t="shared" si="2"/>
        <v>113.05999999999999</v>
      </c>
      <c r="U37" s="21">
        <v>115.2</v>
      </c>
      <c r="V37" s="20">
        <v>112.7</v>
      </c>
      <c r="W37" s="20">
        <v>114.8</v>
      </c>
      <c r="X37" s="20">
        <v>110.7</v>
      </c>
      <c r="Y37" s="20">
        <v>111.9</v>
      </c>
      <c r="Z37" s="21">
        <f t="shared" si="3"/>
        <v>109.4</v>
      </c>
      <c r="AA37" s="21">
        <v>109.8</v>
      </c>
      <c r="AB37" s="22">
        <v>109</v>
      </c>
      <c r="AC37" s="22">
        <f t="shared" si="4"/>
        <v>110.7</v>
      </c>
      <c r="AD37" s="20">
        <v>111.7</v>
      </c>
      <c r="AE37" s="20">
        <v>109.7</v>
      </c>
      <c r="AF37" s="22">
        <v>107.9</v>
      </c>
      <c r="AG37" s="20">
        <f t="shared" si="5"/>
        <v>110.75</v>
      </c>
      <c r="AH37" s="20">
        <v>111.5</v>
      </c>
      <c r="AI37" s="22">
        <v>110</v>
      </c>
      <c r="AJ37" s="20">
        <v>114.5</v>
      </c>
    </row>
    <row r="38" spans="1:36" x14ac:dyDescent="0.25">
      <c r="A38" s="8" t="s">
        <v>30</v>
      </c>
      <c r="B38">
        <v>2014</v>
      </c>
      <c r="C38" s="9" t="s">
        <v>31</v>
      </c>
      <c r="D38" s="38" t="str">
        <f t="shared" si="0"/>
        <v>January-2014</v>
      </c>
      <c r="E38" s="20">
        <f t="shared" si="1"/>
        <v>114.32857142857144</v>
      </c>
      <c r="F38" s="21">
        <v>118.9</v>
      </c>
      <c r="G38" s="20">
        <v>117.1</v>
      </c>
      <c r="H38" s="20">
        <v>120.5</v>
      </c>
      <c r="I38" s="20">
        <v>114.4</v>
      </c>
      <c r="J38" s="20">
        <v>109</v>
      </c>
      <c r="K38" s="20">
        <v>115.5</v>
      </c>
      <c r="L38" s="20">
        <v>123.9</v>
      </c>
      <c r="M38" s="20">
        <v>109.6</v>
      </c>
      <c r="N38" s="20">
        <v>101.8</v>
      </c>
      <c r="O38" s="20">
        <v>110.2</v>
      </c>
      <c r="P38" s="20">
        <v>112.4</v>
      </c>
      <c r="Q38" s="20">
        <v>117.3</v>
      </c>
      <c r="R38" s="20">
        <v>116</v>
      </c>
      <c r="S38" s="22">
        <v>114</v>
      </c>
      <c r="T38" s="20">
        <f t="shared" si="2"/>
        <v>114.35999999999999</v>
      </c>
      <c r="U38" s="21">
        <v>116.5</v>
      </c>
      <c r="V38" s="20">
        <v>114.5</v>
      </c>
      <c r="W38" s="20">
        <v>116.2</v>
      </c>
      <c r="X38" s="20">
        <v>111.6</v>
      </c>
      <c r="Y38" s="20">
        <v>113</v>
      </c>
      <c r="Z38" s="21">
        <f t="shared" si="3"/>
        <v>110.05</v>
      </c>
      <c r="AA38" s="21">
        <v>110.5</v>
      </c>
      <c r="AB38" s="22">
        <v>109.6</v>
      </c>
      <c r="AC38" s="22">
        <f t="shared" si="4"/>
        <v>111.6</v>
      </c>
      <c r="AD38" s="20">
        <v>112.6</v>
      </c>
      <c r="AE38" s="20">
        <v>110.6</v>
      </c>
      <c r="AF38" s="22">
        <v>108.3</v>
      </c>
      <c r="AG38" s="20">
        <f t="shared" si="5"/>
        <v>111.19999999999999</v>
      </c>
      <c r="AH38" s="20">
        <v>111.8</v>
      </c>
      <c r="AI38" s="22">
        <v>110.6</v>
      </c>
      <c r="AJ38" s="20">
        <v>114.2</v>
      </c>
    </row>
    <row r="39" spans="1:36" x14ac:dyDescent="0.25">
      <c r="A39" s="8" t="s">
        <v>33</v>
      </c>
      <c r="B39">
        <v>2014</v>
      </c>
      <c r="C39" s="9" t="s">
        <v>31</v>
      </c>
      <c r="D39" s="38" t="str">
        <f t="shared" si="0"/>
        <v>January-2014</v>
      </c>
      <c r="E39" s="20">
        <f t="shared" si="1"/>
        <v>114.28571428571429</v>
      </c>
      <c r="F39" s="21">
        <v>121.2</v>
      </c>
      <c r="G39" s="20">
        <v>122</v>
      </c>
      <c r="H39" s="20">
        <v>129.9</v>
      </c>
      <c r="I39" s="20">
        <v>113.6</v>
      </c>
      <c r="J39" s="20">
        <v>102.9</v>
      </c>
      <c r="K39" s="20">
        <v>112.1</v>
      </c>
      <c r="L39" s="20">
        <v>118.9</v>
      </c>
      <c r="M39" s="20">
        <v>107.5</v>
      </c>
      <c r="N39" s="20">
        <v>96.9</v>
      </c>
      <c r="O39" s="20">
        <v>112.7</v>
      </c>
      <c r="P39" s="20">
        <v>112.1</v>
      </c>
      <c r="Q39" s="20">
        <v>119</v>
      </c>
      <c r="R39" s="20">
        <v>115.5</v>
      </c>
      <c r="S39" s="22">
        <v>115.7</v>
      </c>
      <c r="T39" s="20">
        <f t="shared" si="2"/>
        <v>112.6</v>
      </c>
      <c r="U39" s="21">
        <v>114.8</v>
      </c>
      <c r="V39" s="20">
        <v>111.3</v>
      </c>
      <c r="W39" s="20">
        <v>114.3</v>
      </c>
      <c r="X39" s="20">
        <v>111.6</v>
      </c>
      <c r="Y39" s="20">
        <v>111</v>
      </c>
      <c r="Z39" s="21">
        <f t="shared" si="3"/>
        <v>110.3</v>
      </c>
      <c r="AA39" s="21">
        <v>110.8</v>
      </c>
      <c r="AB39" s="22">
        <v>109.8</v>
      </c>
      <c r="AC39" s="22">
        <f t="shared" si="4"/>
        <v>110.80000000000001</v>
      </c>
      <c r="AD39" s="20">
        <v>111.9</v>
      </c>
      <c r="AE39" s="20">
        <v>109.7</v>
      </c>
      <c r="AF39" s="22">
        <v>108</v>
      </c>
      <c r="AG39" s="20">
        <f t="shared" si="5"/>
        <v>111</v>
      </c>
      <c r="AH39" s="20">
        <v>111.5</v>
      </c>
      <c r="AI39" s="22">
        <v>110.5</v>
      </c>
      <c r="AJ39" s="20">
        <v>112.9</v>
      </c>
    </row>
    <row r="40" spans="1:36" x14ac:dyDescent="0.25">
      <c r="A40" s="8" t="s">
        <v>34</v>
      </c>
      <c r="B40">
        <v>2014</v>
      </c>
      <c r="C40" s="9" t="s">
        <v>31</v>
      </c>
      <c r="D40" s="38" t="str">
        <f t="shared" si="0"/>
        <v>January-2014</v>
      </c>
      <c r="E40" s="20">
        <f t="shared" si="1"/>
        <v>114.30714285714284</v>
      </c>
      <c r="F40" s="21">
        <v>119.6</v>
      </c>
      <c r="G40" s="20">
        <v>118.8</v>
      </c>
      <c r="H40" s="20">
        <v>124.1</v>
      </c>
      <c r="I40" s="20">
        <v>114.1</v>
      </c>
      <c r="J40" s="20">
        <v>106.8</v>
      </c>
      <c r="K40" s="20">
        <v>113.9</v>
      </c>
      <c r="L40" s="20">
        <v>122.2</v>
      </c>
      <c r="M40" s="20">
        <v>108.9</v>
      </c>
      <c r="N40" s="20">
        <v>100.2</v>
      </c>
      <c r="O40" s="20">
        <v>111</v>
      </c>
      <c r="P40" s="20">
        <v>112.3</v>
      </c>
      <c r="Q40" s="20">
        <v>118.1</v>
      </c>
      <c r="R40" s="20">
        <v>115.8</v>
      </c>
      <c r="S40" s="22">
        <v>114.5</v>
      </c>
      <c r="T40" s="20">
        <f t="shared" si="2"/>
        <v>113.64000000000001</v>
      </c>
      <c r="U40" s="21">
        <v>115.8</v>
      </c>
      <c r="V40" s="20">
        <v>113.2</v>
      </c>
      <c r="W40" s="20">
        <v>115.4</v>
      </c>
      <c r="X40" s="20">
        <v>111.6</v>
      </c>
      <c r="Y40" s="20">
        <v>112.2</v>
      </c>
      <c r="Z40" s="21">
        <f t="shared" si="3"/>
        <v>110.2</v>
      </c>
      <c r="AA40" s="21">
        <v>110.7</v>
      </c>
      <c r="AB40" s="22">
        <v>109.7</v>
      </c>
      <c r="AC40" s="22">
        <f t="shared" si="4"/>
        <v>111.3</v>
      </c>
      <c r="AD40" s="20">
        <v>112.3</v>
      </c>
      <c r="AE40" s="20">
        <v>110.3</v>
      </c>
      <c r="AF40" s="22">
        <v>108.2</v>
      </c>
      <c r="AG40" s="20">
        <f t="shared" si="5"/>
        <v>111.1</v>
      </c>
      <c r="AH40" s="20">
        <v>111.6</v>
      </c>
      <c r="AI40" s="22">
        <v>110.6</v>
      </c>
      <c r="AJ40" s="20">
        <v>113.6</v>
      </c>
    </row>
    <row r="41" spans="1:36" x14ac:dyDescent="0.25">
      <c r="A41" s="8" t="s">
        <v>30</v>
      </c>
      <c r="B41">
        <v>2014</v>
      </c>
      <c r="C41" s="9" t="s">
        <v>35</v>
      </c>
      <c r="D41" s="38" t="str">
        <f t="shared" si="0"/>
        <v>February-2014</v>
      </c>
      <c r="E41" s="20">
        <f t="shared" si="1"/>
        <v>114.02857142857144</v>
      </c>
      <c r="F41" s="21">
        <v>119.4</v>
      </c>
      <c r="G41" s="20">
        <v>117.7</v>
      </c>
      <c r="H41" s="20">
        <v>121.2</v>
      </c>
      <c r="I41" s="20">
        <v>115</v>
      </c>
      <c r="J41" s="20">
        <v>109</v>
      </c>
      <c r="K41" s="20">
        <v>116.6</v>
      </c>
      <c r="L41" s="20">
        <v>116</v>
      </c>
      <c r="M41" s="20">
        <v>109.8</v>
      </c>
      <c r="N41" s="20">
        <v>101.1</v>
      </c>
      <c r="O41" s="20">
        <v>110.4</v>
      </c>
      <c r="P41" s="20">
        <v>112.9</v>
      </c>
      <c r="Q41" s="20">
        <v>117.8</v>
      </c>
      <c r="R41" s="20">
        <v>115.3</v>
      </c>
      <c r="S41" s="22">
        <v>114.2</v>
      </c>
      <c r="T41" s="20">
        <f t="shared" si="2"/>
        <v>114.8</v>
      </c>
      <c r="U41" s="21">
        <v>117.1</v>
      </c>
      <c r="V41" s="20">
        <v>114.5</v>
      </c>
      <c r="W41" s="20">
        <v>116.7</v>
      </c>
      <c r="X41" s="20">
        <v>112.5</v>
      </c>
      <c r="Y41" s="20">
        <v>113.2</v>
      </c>
      <c r="Z41" s="21">
        <f t="shared" si="3"/>
        <v>110.35</v>
      </c>
      <c r="AA41" s="21">
        <v>110.8</v>
      </c>
      <c r="AB41" s="22">
        <v>109.9</v>
      </c>
      <c r="AC41" s="22">
        <f t="shared" si="4"/>
        <v>111.9</v>
      </c>
      <c r="AD41" s="20">
        <v>112.9</v>
      </c>
      <c r="AE41" s="20">
        <v>110.9</v>
      </c>
      <c r="AF41" s="22">
        <v>108.7</v>
      </c>
      <c r="AG41" s="20">
        <f t="shared" si="5"/>
        <v>111.45</v>
      </c>
      <c r="AH41" s="20">
        <v>112</v>
      </c>
      <c r="AI41" s="22">
        <v>110.9</v>
      </c>
      <c r="AJ41" s="20">
        <v>114</v>
      </c>
    </row>
    <row r="42" spans="1:36" x14ac:dyDescent="0.25">
      <c r="A42" s="8" t="s">
        <v>33</v>
      </c>
      <c r="B42">
        <v>2014</v>
      </c>
      <c r="C42" s="9" t="s">
        <v>35</v>
      </c>
      <c r="D42" s="38" t="str">
        <f t="shared" si="0"/>
        <v>February-2014</v>
      </c>
      <c r="E42" s="20">
        <f t="shared" si="1"/>
        <v>113.72857142857143</v>
      </c>
      <c r="F42" s="21">
        <v>121.9</v>
      </c>
      <c r="G42" s="20">
        <v>122</v>
      </c>
      <c r="H42" s="20">
        <v>124.5</v>
      </c>
      <c r="I42" s="20">
        <v>115.2</v>
      </c>
      <c r="J42" s="20">
        <v>102.5</v>
      </c>
      <c r="K42" s="20">
        <v>114.1</v>
      </c>
      <c r="L42" s="20">
        <v>111.5</v>
      </c>
      <c r="M42" s="20">
        <v>108.2</v>
      </c>
      <c r="N42" s="20">
        <v>95.4</v>
      </c>
      <c r="O42" s="20">
        <v>113.5</v>
      </c>
      <c r="P42" s="20">
        <v>112.1</v>
      </c>
      <c r="Q42" s="20">
        <v>119.9</v>
      </c>
      <c r="R42" s="20">
        <v>115.2</v>
      </c>
      <c r="S42" s="22">
        <v>116.2</v>
      </c>
      <c r="T42" s="20">
        <f t="shared" si="2"/>
        <v>113.05999999999999</v>
      </c>
      <c r="U42" s="21">
        <v>115.3</v>
      </c>
      <c r="V42" s="20">
        <v>111.7</v>
      </c>
      <c r="W42" s="20">
        <v>114.7</v>
      </c>
      <c r="X42" s="20">
        <v>112.5</v>
      </c>
      <c r="Y42" s="20">
        <v>111.1</v>
      </c>
      <c r="Z42" s="21">
        <f t="shared" si="3"/>
        <v>110.8</v>
      </c>
      <c r="AA42" s="21">
        <v>111.3</v>
      </c>
      <c r="AB42" s="22">
        <v>110.3</v>
      </c>
      <c r="AC42" s="22">
        <f t="shared" si="4"/>
        <v>111.5</v>
      </c>
      <c r="AD42" s="20">
        <v>112.6</v>
      </c>
      <c r="AE42" s="20">
        <v>110.4</v>
      </c>
      <c r="AF42" s="22">
        <v>108.7</v>
      </c>
      <c r="AG42" s="20">
        <f t="shared" si="5"/>
        <v>111.3</v>
      </c>
      <c r="AH42" s="20">
        <v>111.6</v>
      </c>
      <c r="AI42" s="22">
        <v>111</v>
      </c>
      <c r="AJ42" s="20">
        <v>113.1</v>
      </c>
    </row>
    <row r="43" spans="1:36" x14ac:dyDescent="0.25">
      <c r="A43" s="8" t="s">
        <v>34</v>
      </c>
      <c r="B43">
        <v>2014</v>
      </c>
      <c r="C43" s="9" t="s">
        <v>35</v>
      </c>
      <c r="D43" s="38" t="str">
        <f t="shared" si="0"/>
        <v>February-2014</v>
      </c>
      <c r="E43" s="20">
        <f t="shared" si="1"/>
        <v>113.91428571428571</v>
      </c>
      <c r="F43" s="21">
        <v>120.2</v>
      </c>
      <c r="G43" s="20">
        <v>119.2</v>
      </c>
      <c r="H43" s="20">
        <v>122.5</v>
      </c>
      <c r="I43" s="20">
        <v>115.1</v>
      </c>
      <c r="J43" s="20">
        <v>106.6</v>
      </c>
      <c r="K43" s="20">
        <v>115.4</v>
      </c>
      <c r="L43" s="20">
        <v>114.5</v>
      </c>
      <c r="M43" s="20">
        <v>109.3</v>
      </c>
      <c r="N43" s="20">
        <v>99.2</v>
      </c>
      <c r="O43" s="20">
        <v>111.4</v>
      </c>
      <c r="P43" s="20">
        <v>112.6</v>
      </c>
      <c r="Q43" s="20">
        <v>118.8</v>
      </c>
      <c r="R43" s="20">
        <v>115.3</v>
      </c>
      <c r="S43" s="22">
        <v>114.7</v>
      </c>
      <c r="T43" s="20">
        <f t="shared" si="2"/>
        <v>114.1</v>
      </c>
      <c r="U43" s="21">
        <v>116.4</v>
      </c>
      <c r="V43" s="20">
        <v>113.3</v>
      </c>
      <c r="W43" s="20">
        <v>115.9</v>
      </c>
      <c r="X43" s="20">
        <v>112.5</v>
      </c>
      <c r="Y43" s="20">
        <v>112.4</v>
      </c>
      <c r="Z43" s="21">
        <f t="shared" si="3"/>
        <v>110.6</v>
      </c>
      <c r="AA43" s="21">
        <v>111.1</v>
      </c>
      <c r="AB43" s="22">
        <v>110.1</v>
      </c>
      <c r="AC43" s="22">
        <f t="shared" si="4"/>
        <v>111.75</v>
      </c>
      <c r="AD43" s="20">
        <v>112.8</v>
      </c>
      <c r="AE43" s="20">
        <v>110.7</v>
      </c>
      <c r="AF43" s="22">
        <v>108.7</v>
      </c>
      <c r="AG43" s="20">
        <f t="shared" si="5"/>
        <v>111.35</v>
      </c>
      <c r="AH43" s="20">
        <v>111.8</v>
      </c>
      <c r="AI43" s="22">
        <v>110.9</v>
      </c>
      <c r="AJ43" s="20">
        <v>113.6</v>
      </c>
    </row>
    <row r="44" spans="1:36" x14ac:dyDescent="0.25">
      <c r="A44" s="8" t="s">
        <v>30</v>
      </c>
      <c r="B44">
        <v>2014</v>
      </c>
      <c r="C44" s="9" t="s">
        <v>36</v>
      </c>
      <c r="D44" s="38" t="str">
        <f t="shared" si="0"/>
        <v>March-2014</v>
      </c>
      <c r="E44" s="20">
        <f t="shared" si="1"/>
        <v>114.71428571428571</v>
      </c>
      <c r="F44" s="21">
        <v>120.1</v>
      </c>
      <c r="G44" s="20">
        <v>118.1</v>
      </c>
      <c r="H44" s="20">
        <v>120.7</v>
      </c>
      <c r="I44" s="20">
        <v>116.1</v>
      </c>
      <c r="J44" s="20">
        <v>109.3</v>
      </c>
      <c r="K44" s="20">
        <v>119.6</v>
      </c>
      <c r="L44" s="20">
        <v>117.9</v>
      </c>
      <c r="M44" s="20">
        <v>110.2</v>
      </c>
      <c r="N44" s="20">
        <v>101.2</v>
      </c>
      <c r="O44" s="20">
        <v>110.7</v>
      </c>
      <c r="P44" s="20">
        <v>113</v>
      </c>
      <c r="Q44" s="20">
        <v>118.3</v>
      </c>
      <c r="R44" s="20">
        <v>116.2</v>
      </c>
      <c r="S44" s="22">
        <v>114.6</v>
      </c>
      <c r="T44" s="20">
        <f t="shared" si="2"/>
        <v>115.24000000000001</v>
      </c>
      <c r="U44" s="21">
        <v>117.5</v>
      </c>
      <c r="V44" s="20">
        <v>114.9</v>
      </c>
      <c r="W44" s="20">
        <v>117.2</v>
      </c>
      <c r="X44" s="20">
        <v>113.2</v>
      </c>
      <c r="Y44" s="20">
        <v>113.4</v>
      </c>
      <c r="Z44" s="21">
        <f t="shared" si="3"/>
        <v>110.7</v>
      </c>
      <c r="AA44" s="21">
        <v>111.2</v>
      </c>
      <c r="AB44" s="22">
        <v>110.2</v>
      </c>
      <c r="AC44" s="22">
        <f t="shared" si="4"/>
        <v>112.4</v>
      </c>
      <c r="AD44" s="20">
        <v>113.4</v>
      </c>
      <c r="AE44" s="20">
        <v>111.4</v>
      </c>
      <c r="AF44" s="22">
        <v>108.9</v>
      </c>
      <c r="AG44" s="20">
        <f t="shared" si="5"/>
        <v>111.85</v>
      </c>
      <c r="AH44" s="20">
        <v>112.4</v>
      </c>
      <c r="AI44" s="22">
        <v>111.3</v>
      </c>
      <c r="AJ44" s="20">
        <v>114.6</v>
      </c>
    </row>
    <row r="45" spans="1:36" x14ac:dyDescent="0.25">
      <c r="A45" s="8" t="s">
        <v>33</v>
      </c>
      <c r="B45">
        <v>2014</v>
      </c>
      <c r="C45" s="9" t="s">
        <v>36</v>
      </c>
      <c r="D45" s="38" t="str">
        <f t="shared" si="0"/>
        <v>March-2014</v>
      </c>
      <c r="E45" s="20">
        <f t="shared" si="1"/>
        <v>114.26428571428572</v>
      </c>
      <c r="F45" s="21">
        <v>122.1</v>
      </c>
      <c r="G45" s="20">
        <v>121.4</v>
      </c>
      <c r="H45" s="20">
        <v>121.5</v>
      </c>
      <c r="I45" s="20">
        <v>116.2</v>
      </c>
      <c r="J45" s="20">
        <v>102.8</v>
      </c>
      <c r="K45" s="20">
        <v>117.7</v>
      </c>
      <c r="L45" s="20">
        <v>113.3</v>
      </c>
      <c r="M45" s="20">
        <v>108.9</v>
      </c>
      <c r="N45" s="20">
        <v>96.3</v>
      </c>
      <c r="O45" s="20">
        <v>114.1</v>
      </c>
      <c r="P45" s="20">
        <v>112.2</v>
      </c>
      <c r="Q45" s="20">
        <v>120.5</v>
      </c>
      <c r="R45" s="20">
        <v>116</v>
      </c>
      <c r="S45" s="22">
        <v>116.7</v>
      </c>
      <c r="T45" s="20">
        <f t="shared" si="2"/>
        <v>113.43999999999998</v>
      </c>
      <c r="U45" s="21">
        <v>115.8</v>
      </c>
      <c r="V45" s="20">
        <v>112.1</v>
      </c>
      <c r="W45" s="20">
        <v>115.2</v>
      </c>
      <c r="X45" s="20">
        <v>113.2</v>
      </c>
      <c r="Y45" s="20">
        <v>110.9</v>
      </c>
      <c r="Z45" s="21">
        <f t="shared" si="3"/>
        <v>111.25</v>
      </c>
      <c r="AA45" s="21">
        <v>111.6</v>
      </c>
      <c r="AB45" s="22">
        <v>110.9</v>
      </c>
      <c r="AC45" s="22">
        <f t="shared" si="4"/>
        <v>111.9</v>
      </c>
      <c r="AD45" s="20">
        <v>113</v>
      </c>
      <c r="AE45" s="20">
        <v>110.8</v>
      </c>
      <c r="AF45" s="22">
        <v>109.2</v>
      </c>
      <c r="AG45" s="20">
        <f t="shared" si="5"/>
        <v>111.6</v>
      </c>
      <c r="AH45" s="20">
        <v>111.8</v>
      </c>
      <c r="AI45" s="22">
        <v>111.4</v>
      </c>
      <c r="AJ45" s="20">
        <v>113.7</v>
      </c>
    </row>
    <row r="46" spans="1:36" x14ac:dyDescent="0.25">
      <c r="A46" s="8" t="s">
        <v>34</v>
      </c>
      <c r="B46">
        <v>2014</v>
      </c>
      <c r="C46" s="9" t="s">
        <v>47</v>
      </c>
      <c r="D46" s="38" t="str">
        <f t="shared" si="0"/>
        <v>Marcrh-2014</v>
      </c>
      <c r="E46" s="20">
        <f t="shared" si="1"/>
        <v>114.53571428571426</v>
      </c>
      <c r="F46" s="21">
        <v>120.7</v>
      </c>
      <c r="G46" s="20">
        <v>119.3</v>
      </c>
      <c r="H46" s="20">
        <v>121</v>
      </c>
      <c r="I46" s="20">
        <v>116.1</v>
      </c>
      <c r="J46" s="20">
        <v>106.9</v>
      </c>
      <c r="K46" s="20">
        <v>118.7</v>
      </c>
      <c r="L46" s="20">
        <v>116.3</v>
      </c>
      <c r="M46" s="20">
        <v>109.8</v>
      </c>
      <c r="N46" s="20">
        <v>99.6</v>
      </c>
      <c r="O46" s="20">
        <v>111.8</v>
      </c>
      <c r="P46" s="20">
        <v>112.7</v>
      </c>
      <c r="Q46" s="20">
        <v>119.3</v>
      </c>
      <c r="R46" s="20">
        <v>116.1</v>
      </c>
      <c r="S46" s="22">
        <v>115.2</v>
      </c>
      <c r="T46" s="20">
        <f t="shared" si="2"/>
        <v>114.51999999999998</v>
      </c>
      <c r="U46" s="21">
        <v>116.8</v>
      </c>
      <c r="V46" s="20">
        <v>113.7</v>
      </c>
      <c r="W46" s="20">
        <v>116.4</v>
      </c>
      <c r="X46" s="20">
        <v>113.2</v>
      </c>
      <c r="Y46" s="20">
        <v>112.5</v>
      </c>
      <c r="Z46" s="21">
        <f t="shared" si="3"/>
        <v>111</v>
      </c>
      <c r="AA46" s="21">
        <v>111.4</v>
      </c>
      <c r="AB46" s="22">
        <v>110.6</v>
      </c>
      <c r="AC46" s="22">
        <f t="shared" si="4"/>
        <v>112.2</v>
      </c>
      <c r="AD46" s="20">
        <v>113.2</v>
      </c>
      <c r="AE46" s="20">
        <v>111.2</v>
      </c>
      <c r="AF46" s="22">
        <v>109</v>
      </c>
      <c r="AG46" s="20">
        <f t="shared" si="5"/>
        <v>111.65</v>
      </c>
      <c r="AH46" s="20">
        <v>112</v>
      </c>
      <c r="AI46" s="22">
        <v>111.3</v>
      </c>
      <c r="AJ46" s="20">
        <v>114.2</v>
      </c>
    </row>
    <row r="47" spans="1:36" x14ac:dyDescent="0.25">
      <c r="A47" s="8" t="s">
        <v>30</v>
      </c>
      <c r="B47">
        <v>2014</v>
      </c>
      <c r="C47" s="9" t="s">
        <v>37</v>
      </c>
      <c r="D47" s="38" t="str">
        <f t="shared" si="0"/>
        <v>April-2014</v>
      </c>
      <c r="E47" s="20">
        <f t="shared" si="1"/>
        <v>115.67857142857144</v>
      </c>
      <c r="F47" s="21">
        <v>120.2</v>
      </c>
      <c r="G47" s="20">
        <v>118.9</v>
      </c>
      <c r="H47" s="20">
        <v>118.1</v>
      </c>
      <c r="I47" s="20">
        <v>117</v>
      </c>
      <c r="J47" s="20">
        <v>109.7</v>
      </c>
      <c r="K47" s="20">
        <v>125.5</v>
      </c>
      <c r="L47" s="20">
        <v>120.5</v>
      </c>
      <c r="M47" s="20">
        <v>111</v>
      </c>
      <c r="N47" s="20">
        <v>102.6</v>
      </c>
      <c r="O47" s="20">
        <v>111.2</v>
      </c>
      <c r="P47" s="20">
        <v>113.5</v>
      </c>
      <c r="Q47" s="20">
        <v>118.7</v>
      </c>
      <c r="R47" s="20">
        <v>117.2</v>
      </c>
      <c r="S47" s="22">
        <v>115.4</v>
      </c>
      <c r="T47" s="20">
        <f t="shared" si="2"/>
        <v>115.85999999999999</v>
      </c>
      <c r="U47" s="21">
        <v>118.1</v>
      </c>
      <c r="V47" s="20">
        <v>116.1</v>
      </c>
      <c r="W47" s="20">
        <v>117.8</v>
      </c>
      <c r="X47" s="20">
        <v>113.9</v>
      </c>
      <c r="Y47" s="20">
        <v>113.4</v>
      </c>
      <c r="Z47" s="21">
        <f t="shared" si="3"/>
        <v>110.85</v>
      </c>
      <c r="AA47" s="21">
        <v>111.2</v>
      </c>
      <c r="AB47" s="22">
        <v>110.5</v>
      </c>
      <c r="AC47" s="22">
        <f t="shared" si="4"/>
        <v>112.75</v>
      </c>
      <c r="AD47" s="20">
        <v>113.7</v>
      </c>
      <c r="AE47" s="20">
        <v>111.8</v>
      </c>
      <c r="AF47" s="22">
        <v>108.9</v>
      </c>
      <c r="AG47" s="20">
        <f t="shared" si="5"/>
        <v>112.25</v>
      </c>
      <c r="AH47" s="20">
        <v>113</v>
      </c>
      <c r="AI47" s="22">
        <v>111.5</v>
      </c>
      <c r="AJ47" s="20">
        <v>115.4</v>
      </c>
    </row>
    <row r="48" spans="1:36" x14ac:dyDescent="0.25">
      <c r="A48" s="8" t="s">
        <v>33</v>
      </c>
      <c r="B48">
        <v>2014</v>
      </c>
      <c r="C48" s="9" t="s">
        <v>37</v>
      </c>
      <c r="D48" s="38" t="str">
        <f t="shared" si="0"/>
        <v>April-2014</v>
      </c>
      <c r="E48" s="20">
        <f t="shared" si="1"/>
        <v>115.82857142857144</v>
      </c>
      <c r="F48" s="21">
        <v>122.5</v>
      </c>
      <c r="G48" s="20">
        <v>121.7</v>
      </c>
      <c r="H48" s="20">
        <v>113.3</v>
      </c>
      <c r="I48" s="20">
        <v>117</v>
      </c>
      <c r="J48" s="20">
        <v>103.1</v>
      </c>
      <c r="K48" s="20">
        <v>126.7</v>
      </c>
      <c r="L48" s="20">
        <v>121.2</v>
      </c>
      <c r="M48" s="20">
        <v>111</v>
      </c>
      <c r="N48" s="20">
        <v>100.3</v>
      </c>
      <c r="O48" s="20">
        <v>115.3</v>
      </c>
      <c r="P48" s="20">
        <v>112.7</v>
      </c>
      <c r="Q48" s="20">
        <v>121</v>
      </c>
      <c r="R48" s="20">
        <v>118.2</v>
      </c>
      <c r="S48" s="22">
        <v>117.6</v>
      </c>
      <c r="T48" s="20">
        <f t="shared" si="2"/>
        <v>113.85999999999999</v>
      </c>
      <c r="U48" s="21">
        <v>116.3</v>
      </c>
      <c r="V48" s="20">
        <v>112.5</v>
      </c>
      <c r="W48" s="20">
        <v>115.7</v>
      </c>
      <c r="X48" s="20">
        <v>113.9</v>
      </c>
      <c r="Y48" s="20">
        <v>110.9</v>
      </c>
      <c r="Z48" s="21">
        <f t="shared" si="3"/>
        <v>111.2</v>
      </c>
      <c r="AA48" s="21">
        <v>111.2</v>
      </c>
      <c r="AB48" s="22">
        <v>111.2</v>
      </c>
      <c r="AC48" s="22">
        <f t="shared" si="4"/>
        <v>112.2</v>
      </c>
      <c r="AD48" s="20">
        <v>113.4</v>
      </c>
      <c r="AE48" s="20">
        <v>111</v>
      </c>
      <c r="AF48" s="22">
        <v>109.1</v>
      </c>
      <c r="AG48" s="20">
        <f t="shared" si="5"/>
        <v>111.95</v>
      </c>
      <c r="AH48" s="20">
        <v>112.5</v>
      </c>
      <c r="AI48" s="22">
        <v>111.4</v>
      </c>
      <c r="AJ48" s="20">
        <v>114.7</v>
      </c>
    </row>
    <row r="49" spans="1:36" x14ac:dyDescent="0.25">
      <c r="A49" s="8" t="s">
        <v>34</v>
      </c>
      <c r="B49">
        <v>2014</v>
      </c>
      <c r="C49" s="9" t="s">
        <v>37</v>
      </c>
      <c r="D49" s="38" t="str">
        <f t="shared" si="0"/>
        <v>April-2014</v>
      </c>
      <c r="E49" s="20">
        <f t="shared" si="1"/>
        <v>115.72142857142856</v>
      </c>
      <c r="F49" s="21">
        <v>120.9</v>
      </c>
      <c r="G49" s="20">
        <v>119.9</v>
      </c>
      <c r="H49" s="20">
        <v>116.2</v>
      </c>
      <c r="I49" s="20">
        <v>117</v>
      </c>
      <c r="J49" s="20">
        <v>107.3</v>
      </c>
      <c r="K49" s="20">
        <v>126.1</v>
      </c>
      <c r="L49" s="20">
        <v>120.7</v>
      </c>
      <c r="M49" s="20">
        <v>111</v>
      </c>
      <c r="N49" s="20">
        <v>101.8</v>
      </c>
      <c r="O49" s="20">
        <v>112.6</v>
      </c>
      <c r="P49" s="20">
        <v>113.2</v>
      </c>
      <c r="Q49" s="20">
        <v>119.8</v>
      </c>
      <c r="R49" s="20">
        <v>117.6</v>
      </c>
      <c r="S49" s="22">
        <v>116</v>
      </c>
      <c r="T49" s="20">
        <f t="shared" si="2"/>
        <v>115.08</v>
      </c>
      <c r="U49" s="21">
        <v>117.4</v>
      </c>
      <c r="V49" s="20">
        <v>114.6</v>
      </c>
      <c r="W49" s="20">
        <v>117</v>
      </c>
      <c r="X49" s="20">
        <v>113.9</v>
      </c>
      <c r="Y49" s="20">
        <v>112.5</v>
      </c>
      <c r="Z49" s="21">
        <f t="shared" si="3"/>
        <v>111.05000000000001</v>
      </c>
      <c r="AA49" s="21">
        <v>111.2</v>
      </c>
      <c r="AB49" s="22">
        <v>110.9</v>
      </c>
      <c r="AC49" s="22">
        <f t="shared" si="4"/>
        <v>112.55</v>
      </c>
      <c r="AD49" s="20">
        <v>113.6</v>
      </c>
      <c r="AE49" s="20">
        <v>111.5</v>
      </c>
      <c r="AF49" s="22">
        <v>109</v>
      </c>
      <c r="AG49" s="20">
        <f t="shared" si="5"/>
        <v>112.1</v>
      </c>
      <c r="AH49" s="20">
        <v>112.7</v>
      </c>
      <c r="AI49" s="22">
        <v>111.5</v>
      </c>
      <c r="AJ49" s="20">
        <v>115.1</v>
      </c>
    </row>
    <row r="50" spans="1:36" x14ac:dyDescent="0.25">
      <c r="A50" s="8" t="s">
        <v>30</v>
      </c>
      <c r="B50">
        <v>2014</v>
      </c>
      <c r="C50" s="9" t="s">
        <v>38</v>
      </c>
      <c r="D50" s="38" t="str">
        <f t="shared" si="0"/>
        <v>May-2014</v>
      </c>
      <c r="E50" s="20">
        <f t="shared" si="1"/>
        <v>116.44285714285714</v>
      </c>
      <c r="F50" s="21">
        <v>120.3</v>
      </c>
      <c r="G50" s="20">
        <v>120.2</v>
      </c>
      <c r="H50" s="20">
        <v>116.9</v>
      </c>
      <c r="I50" s="20">
        <v>118</v>
      </c>
      <c r="J50" s="20">
        <v>110.1</v>
      </c>
      <c r="K50" s="20">
        <v>126.3</v>
      </c>
      <c r="L50" s="20">
        <v>123.9</v>
      </c>
      <c r="M50" s="20">
        <v>111.5</v>
      </c>
      <c r="N50" s="20">
        <v>103.5</v>
      </c>
      <c r="O50" s="20">
        <v>111.6</v>
      </c>
      <c r="P50" s="20">
        <v>114.2</v>
      </c>
      <c r="Q50" s="20">
        <v>119.2</v>
      </c>
      <c r="R50" s="20">
        <v>118.2</v>
      </c>
      <c r="S50" s="22">
        <v>116.3</v>
      </c>
      <c r="T50" s="20">
        <f t="shared" si="2"/>
        <v>116.34</v>
      </c>
      <c r="U50" s="21">
        <v>118.7</v>
      </c>
      <c r="V50" s="20">
        <v>116.8</v>
      </c>
      <c r="W50" s="20">
        <v>118.5</v>
      </c>
      <c r="X50" s="20">
        <v>114.3</v>
      </c>
      <c r="Y50" s="20">
        <v>113.4</v>
      </c>
      <c r="Z50" s="21">
        <f t="shared" si="3"/>
        <v>111.15</v>
      </c>
      <c r="AA50" s="21">
        <v>111.4</v>
      </c>
      <c r="AB50" s="22">
        <v>110.9</v>
      </c>
      <c r="AC50" s="22">
        <f t="shared" si="4"/>
        <v>113.1</v>
      </c>
      <c r="AD50" s="20">
        <v>114.1</v>
      </c>
      <c r="AE50" s="20">
        <v>112.1</v>
      </c>
      <c r="AF50" s="22">
        <v>108.9</v>
      </c>
      <c r="AG50" s="20">
        <f t="shared" si="5"/>
        <v>112.44999999999999</v>
      </c>
      <c r="AH50" s="20">
        <v>113.1</v>
      </c>
      <c r="AI50" s="22">
        <v>111.8</v>
      </c>
      <c r="AJ50" s="20">
        <v>116</v>
      </c>
    </row>
    <row r="51" spans="1:36" x14ac:dyDescent="0.25">
      <c r="A51" s="8" t="s">
        <v>33</v>
      </c>
      <c r="B51">
        <v>2014</v>
      </c>
      <c r="C51" s="9" t="s">
        <v>38</v>
      </c>
      <c r="D51" s="38" t="str">
        <f t="shared" si="0"/>
        <v>May-2014</v>
      </c>
      <c r="E51" s="20">
        <f t="shared" si="1"/>
        <v>117.4</v>
      </c>
      <c r="F51" s="21">
        <v>122.7</v>
      </c>
      <c r="G51" s="20">
        <v>124.1</v>
      </c>
      <c r="H51" s="20">
        <v>114.2</v>
      </c>
      <c r="I51" s="20">
        <v>119.1</v>
      </c>
      <c r="J51" s="20">
        <v>103.5</v>
      </c>
      <c r="K51" s="20">
        <v>129.19999999999999</v>
      </c>
      <c r="L51" s="20">
        <v>127</v>
      </c>
      <c r="M51" s="20">
        <v>112.6</v>
      </c>
      <c r="N51" s="20">
        <v>101.3</v>
      </c>
      <c r="O51" s="20">
        <v>117</v>
      </c>
      <c r="P51" s="20">
        <v>112.9</v>
      </c>
      <c r="Q51" s="20">
        <v>121.7</v>
      </c>
      <c r="R51" s="20">
        <v>120</v>
      </c>
      <c r="S51" s="22">
        <v>118.3</v>
      </c>
      <c r="T51" s="20">
        <f t="shared" si="2"/>
        <v>114.25999999999999</v>
      </c>
      <c r="U51" s="21">
        <v>116.8</v>
      </c>
      <c r="V51" s="20">
        <v>112.9</v>
      </c>
      <c r="W51" s="20">
        <v>116.2</v>
      </c>
      <c r="X51" s="20">
        <v>114.3</v>
      </c>
      <c r="Y51" s="20">
        <v>111.1</v>
      </c>
      <c r="Z51" s="21">
        <f t="shared" si="3"/>
        <v>111.4</v>
      </c>
      <c r="AA51" s="21">
        <v>111.3</v>
      </c>
      <c r="AB51" s="22">
        <v>111.5</v>
      </c>
      <c r="AC51" s="22">
        <f t="shared" si="4"/>
        <v>112.65</v>
      </c>
      <c r="AD51" s="20">
        <v>114.1</v>
      </c>
      <c r="AE51" s="20">
        <v>111.2</v>
      </c>
      <c r="AF51" s="22">
        <v>109.3</v>
      </c>
      <c r="AG51" s="20">
        <f t="shared" si="5"/>
        <v>112.30000000000001</v>
      </c>
      <c r="AH51" s="20">
        <v>112.9</v>
      </c>
      <c r="AI51" s="22">
        <v>111.7</v>
      </c>
      <c r="AJ51" s="20">
        <v>115.6</v>
      </c>
    </row>
    <row r="52" spans="1:36" x14ac:dyDescent="0.25">
      <c r="A52" s="8" t="s">
        <v>34</v>
      </c>
      <c r="B52">
        <v>2014</v>
      </c>
      <c r="C52" s="9" t="s">
        <v>38</v>
      </c>
      <c r="D52" s="38" t="str">
        <f t="shared" si="0"/>
        <v>May-2014</v>
      </c>
      <c r="E52" s="20">
        <f t="shared" si="1"/>
        <v>116.80714285714289</v>
      </c>
      <c r="F52" s="21">
        <v>121.1</v>
      </c>
      <c r="G52" s="20">
        <v>121.6</v>
      </c>
      <c r="H52" s="20">
        <v>115.9</v>
      </c>
      <c r="I52" s="20">
        <v>118.4</v>
      </c>
      <c r="J52" s="20">
        <v>107.7</v>
      </c>
      <c r="K52" s="20">
        <v>127.7</v>
      </c>
      <c r="L52" s="20">
        <v>125</v>
      </c>
      <c r="M52" s="20">
        <v>111.9</v>
      </c>
      <c r="N52" s="20">
        <v>102.8</v>
      </c>
      <c r="O52" s="20">
        <v>113.4</v>
      </c>
      <c r="P52" s="20">
        <v>113.7</v>
      </c>
      <c r="Q52" s="20">
        <v>120.4</v>
      </c>
      <c r="R52" s="20">
        <v>118.9</v>
      </c>
      <c r="S52" s="22">
        <v>116.8</v>
      </c>
      <c r="T52" s="20">
        <f t="shared" si="2"/>
        <v>115.51999999999998</v>
      </c>
      <c r="U52" s="21">
        <v>118</v>
      </c>
      <c r="V52" s="20">
        <v>115.2</v>
      </c>
      <c r="W52" s="20">
        <v>117.6</v>
      </c>
      <c r="X52" s="20">
        <v>114.3</v>
      </c>
      <c r="Y52" s="20">
        <v>112.5</v>
      </c>
      <c r="Z52" s="21">
        <f t="shared" si="3"/>
        <v>111.25</v>
      </c>
      <c r="AA52" s="21">
        <v>111.3</v>
      </c>
      <c r="AB52" s="22">
        <v>111.2</v>
      </c>
      <c r="AC52" s="22">
        <f t="shared" si="4"/>
        <v>112.94999999999999</v>
      </c>
      <c r="AD52" s="20">
        <v>114.1</v>
      </c>
      <c r="AE52" s="20">
        <v>111.8</v>
      </c>
      <c r="AF52" s="22">
        <v>109.1</v>
      </c>
      <c r="AG52" s="20">
        <f t="shared" si="5"/>
        <v>112.4</v>
      </c>
      <c r="AH52" s="20">
        <v>113</v>
      </c>
      <c r="AI52" s="22">
        <v>111.8</v>
      </c>
      <c r="AJ52" s="20">
        <v>115.8</v>
      </c>
    </row>
    <row r="53" spans="1:36" x14ac:dyDescent="0.25">
      <c r="A53" s="8" t="s">
        <v>30</v>
      </c>
      <c r="B53">
        <v>2014</v>
      </c>
      <c r="C53" s="9" t="s">
        <v>39</v>
      </c>
      <c r="D53" s="38" t="str">
        <f t="shared" si="0"/>
        <v>June-2014</v>
      </c>
      <c r="E53" s="20">
        <f t="shared" si="1"/>
        <v>117.35714285714285</v>
      </c>
      <c r="F53" s="21">
        <v>120.7</v>
      </c>
      <c r="G53" s="20">
        <v>121.6</v>
      </c>
      <c r="H53" s="20">
        <v>116.1</v>
      </c>
      <c r="I53" s="20">
        <v>119.3</v>
      </c>
      <c r="J53" s="20">
        <v>110.3</v>
      </c>
      <c r="K53" s="20">
        <v>125.8</v>
      </c>
      <c r="L53" s="20">
        <v>129.30000000000001</v>
      </c>
      <c r="M53" s="20">
        <v>112.2</v>
      </c>
      <c r="N53" s="20">
        <v>103.6</v>
      </c>
      <c r="O53" s="20">
        <v>112.3</v>
      </c>
      <c r="P53" s="20">
        <v>114.9</v>
      </c>
      <c r="Q53" s="20">
        <v>120.1</v>
      </c>
      <c r="R53" s="20">
        <v>119.5</v>
      </c>
      <c r="S53" s="22">
        <v>117.3</v>
      </c>
      <c r="T53" s="20">
        <f t="shared" si="2"/>
        <v>116.92</v>
      </c>
      <c r="U53" s="21">
        <v>119.7</v>
      </c>
      <c r="V53" s="20">
        <v>117.3</v>
      </c>
      <c r="W53" s="20">
        <v>119.3</v>
      </c>
      <c r="X53" s="20">
        <v>113.9</v>
      </c>
      <c r="Y53" s="20">
        <v>114.4</v>
      </c>
      <c r="Z53" s="21">
        <f t="shared" si="3"/>
        <v>111.80000000000001</v>
      </c>
      <c r="AA53" s="21">
        <v>112.2</v>
      </c>
      <c r="AB53" s="22">
        <v>111.4</v>
      </c>
      <c r="AC53" s="22">
        <f t="shared" si="4"/>
        <v>113.85</v>
      </c>
      <c r="AD53" s="20">
        <v>114.9</v>
      </c>
      <c r="AE53" s="20">
        <v>112.8</v>
      </c>
      <c r="AF53" s="22">
        <v>108</v>
      </c>
      <c r="AG53" s="20">
        <f t="shared" si="5"/>
        <v>113.3</v>
      </c>
      <c r="AH53" s="20">
        <v>114.3</v>
      </c>
      <c r="AI53" s="22">
        <v>112.3</v>
      </c>
      <c r="AJ53" s="20">
        <v>117</v>
      </c>
    </row>
    <row r="54" spans="1:36" x14ac:dyDescent="0.25">
      <c r="A54" s="8" t="s">
        <v>33</v>
      </c>
      <c r="B54">
        <v>2014</v>
      </c>
      <c r="C54" s="9" t="s">
        <v>39</v>
      </c>
      <c r="D54" s="38" t="str">
        <f t="shared" si="0"/>
        <v>June-2014</v>
      </c>
      <c r="E54" s="20">
        <f t="shared" si="1"/>
        <v>119</v>
      </c>
      <c r="F54" s="21">
        <v>123.1</v>
      </c>
      <c r="G54" s="20">
        <v>125.9</v>
      </c>
      <c r="H54" s="20">
        <v>115.4</v>
      </c>
      <c r="I54" s="20">
        <v>120.4</v>
      </c>
      <c r="J54" s="20">
        <v>103.4</v>
      </c>
      <c r="K54" s="20">
        <v>131.19999999999999</v>
      </c>
      <c r="L54" s="20">
        <v>137.5</v>
      </c>
      <c r="M54" s="20">
        <v>112.8</v>
      </c>
      <c r="N54" s="20">
        <v>101.4</v>
      </c>
      <c r="O54" s="20">
        <v>118.3</v>
      </c>
      <c r="P54" s="20">
        <v>113.2</v>
      </c>
      <c r="Q54" s="20">
        <v>122.4</v>
      </c>
      <c r="R54" s="20">
        <v>122</v>
      </c>
      <c r="S54" s="22">
        <v>119</v>
      </c>
      <c r="T54" s="20">
        <f t="shared" si="2"/>
        <v>114.48000000000002</v>
      </c>
      <c r="U54" s="21">
        <v>117.4</v>
      </c>
      <c r="V54" s="20">
        <v>113.2</v>
      </c>
      <c r="W54" s="20">
        <v>116.7</v>
      </c>
      <c r="X54" s="20">
        <v>113.9</v>
      </c>
      <c r="Y54" s="20">
        <v>111.2</v>
      </c>
      <c r="Z54" s="21">
        <f t="shared" si="3"/>
        <v>111.65</v>
      </c>
      <c r="AA54" s="21">
        <v>111.5</v>
      </c>
      <c r="AB54" s="22">
        <v>111.8</v>
      </c>
      <c r="AC54" s="22">
        <f t="shared" si="4"/>
        <v>112.85</v>
      </c>
      <c r="AD54" s="20">
        <v>114.3</v>
      </c>
      <c r="AE54" s="20">
        <v>111.4</v>
      </c>
      <c r="AF54" s="22">
        <v>108.7</v>
      </c>
      <c r="AG54" s="20">
        <f t="shared" si="5"/>
        <v>113.65</v>
      </c>
      <c r="AH54" s="20">
        <v>115.1</v>
      </c>
      <c r="AI54" s="22">
        <v>112.2</v>
      </c>
      <c r="AJ54" s="20">
        <v>116.4</v>
      </c>
    </row>
    <row r="55" spans="1:36" x14ac:dyDescent="0.25">
      <c r="A55" s="8" t="s">
        <v>34</v>
      </c>
      <c r="B55">
        <v>2014</v>
      </c>
      <c r="C55" s="9" t="s">
        <v>39</v>
      </c>
      <c r="D55" s="38" t="str">
        <f t="shared" si="0"/>
        <v>June-2014</v>
      </c>
      <c r="E55" s="20">
        <f t="shared" si="1"/>
        <v>117.96428571428574</v>
      </c>
      <c r="F55" s="21">
        <v>121.5</v>
      </c>
      <c r="G55" s="20">
        <v>123.1</v>
      </c>
      <c r="H55" s="20">
        <v>115.8</v>
      </c>
      <c r="I55" s="20">
        <v>119.7</v>
      </c>
      <c r="J55" s="20">
        <v>107.8</v>
      </c>
      <c r="K55" s="20">
        <v>128.30000000000001</v>
      </c>
      <c r="L55" s="20">
        <v>132.1</v>
      </c>
      <c r="M55" s="20">
        <v>112.4</v>
      </c>
      <c r="N55" s="20">
        <v>102.9</v>
      </c>
      <c r="O55" s="20">
        <v>114.3</v>
      </c>
      <c r="P55" s="20">
        <v>114.2</v>
      </c>
      <c r="Q55" s="20">
        <v>121.2</v>
      </c>
      <c r="R55" s="20">
        <v>120.4</v>
      </c>
      <c r="S55" s="22">
        <v>117.8</v>
      </c>
      <c r="T55" s="20">
        <f t="shared" si="2"/>
        <v>115.96000000000001</v>
      </c>
      <c r="U55" s="21">
        <v>118.8</v>
      </c>
      <c r="V55" s="20">
        <v>115.6</v>
      </c>
      <c r="W55" s="20">
        <v>118.3</v>
      </c>
      <c r="X55" s="20">
        <v>113.9</v>
      </c>
      <c r="Y55" s="20">
        <v>113.2</v>
      </c>
      <c r="Z55" s="21">
        <f t="shared" si="3"/>
        <v>111.69999999999999</v>
      </c>
      <c r="AA55" s="21">
        <v>111.8</v>
      </c>
      <c r="AB55" s="22">
        <v>111.6</v>
      </c>
      <c r="AC55" s="22">
        <f t="shared" si="4"/>
        <v>113.44999999999999</v>
      </c>
      <c r="AD55" s="20">
        <v>114.6</v>
      </c>
      <c r="AE55" s="20">
        <v>112.3</v>
      </c>
      <c r="AF55" s="22">
        <v>108.3</v>
      </c>
      <c r="AG55" s="20">
        <f t="shared" si="5"/>
        <v>113.55</v>
      </c>
      <c r="AH55" s="20">
        <v>114.8</v>
      </c>
      <c r="AI55" s="22">
        <v>112.3</v>
      </c>
      <c r="AJ55" s="20">
        <v>116.7</v>
      </c>
    </row>
    <row r="56" spans="1:36" x14ac:dyDescent="0.25">
      <c r="A56" s="8" t="s">
        <v>30</v>
      </c>
      <c r="B56">
        <v>2014</v>
      </c>
      <c r="C56" s="9" t="s">
        <v>40</v>
      </c>
      <c r="D56" s="38" t="str">
        <f t="shared" si="0"/>
        <v>July-2014</v>
      </c>
      <c r="E56" s="20">
        <f t="shared" si="1"/>
        <v>120.08571428571429</v>
      </c>
      <c r="F56" s="21">
        <v>121.7</v>
      </c>
      <c r="G56" s="20">
        <v>122.5</v>
      </c>
      <c r="H56" s="20">
        <v>117.7</v>
      </c>
      <c r="I56" s="20">
        <v>120.6</v>
      </c>
      <c r="J56" s="20">
        <v>110.4</v>
      </c>
      <c r="K56" s="20">
        <v>129.1</v>
      </c>
      <c r="L56" s="20">
        <v>150.1</v>
      </c>
      <c r="M56" s="20">
        <v>113.2</v>
      </c>
      <c r="N56" s="20">
        <v>104.8</v>
      </c>
      <c r="O56" s="20">
        <v>113.3</v>
      </c>
      <c r="P56" s="20">
        <v>115.6</v>
      </c>
      <c r="Q56" s="20">
        <v>120.9</v>
      </c>
      <c r="R56" s="20">
        <v>123.3</v>
      </c>
      <c r="S56" s="22">
        <v>118</v>
      </c>
      <c r="T56" s="20">
        <f t="shared" si="2"/>
        <v>117.88</v>
      </c>
      <c r="U56" s="21">
        <v>120.7</v>
      </c>
      <c r="V56" s="20">
        <v>118.3</v>
      </c>
      <c r="W56" s="20">
        <v>120.3</v>
      </c>
      <c r="X56" s="20">
        <v>114.8</v>
      </c>
      <c r="Y56" s="20">
        <v>115.3</v>
      </c>
      <c r="Z56" s="21">
        <f t="shared" si="3"/>
        <v>112.5</v>
      </c>
      <c r="AA56" s="21">
        <v>113.2</v>
      </c>
      <c r="AB56" s="22">
        <v>111.8</v>
      </c>
      <c r="AC56" s="22">
        <f t="shared" si="4"/>
        <v>114.4</v>
      </c>
      <c r="AD56" s="20">
        <v>115.4</v>
      </c>
      <c r="AE56" s="20">
        <v>113.4</v>
      </c>
      <c r="AF56" s="22">
        <v>108.8</v>
      </c>
      <c r="AG56" s="20">
        <f t="shared" si="5"/>
        <v>114.3</v>
      </c>
      <c r="AH56" s="20">
        <v>115.5</v>
      </c>
      <c r="AI56" s="22">
        <v>113.1</v>
      </c>
      <c r="AJ56" s="20">
        <v>119.5</v>
      </c>
    </row>
    <row r="57" spans="1:36" x14ac:dyDescent="0.25">
      <c r="A57" s="8" t="s">
        <v>33</v>
      </c>
      <c r="B57">
        <v>2014</v>
      </c>
      <c r="C57" s="9" t="s">
        <v>40</v>
      </c>
      <c r="D57" s="38" t="str">
        <f t="shared" si="0"/>
        <v>July-2014</v>
      </c>
      <c r="E57" s="20">
        <f t="shared" si="1"/>
        <v>122.89285714285714</v>
      </c>
      <c r="F57" s="21">
        <v>123.8</v>
      </c>
      <c r="G57" s="20">
        <v>126.4</v>
      </c>
      <c r="H57" s="20">
        <v>118</v>
      </c>
      <c r="I57" s="20">
        <v>121.6</v>
      </c>
      <c r="J57" s="20">
        <v>103.5</v>
      </c>
      <c r="K57" s="20">
        <v>133.69999999999999</v>
      </c>
      <c r="L57" s="20">
        <v>172.4</v>
      </c>
      <c r="M57" s="20">
        <v>113.1</v>
      </c>
      <c r="N57" s="20">
        <v>102.7</v>
      </c>
      <c r="O57" s="20">
        <v>120</v>
      </c>
      <c r="P57" s="20">
        <v>113.8</v>
      </c>
      <c r="Q57" s="20">
        <v>123.4</v>
      </c>
      <c r="R57" s="20">
        <v>127.1</v>
      </c>
      <c r="S57" s="22">
        <v>121</v>
      </c>
      <c r="T57" s="20">
        <f t="shared" si="2"/>
        <v>115.08</v>
      </c>
      <c r="U57" s="21">
        <v>118</v>
      </c>
      <c r="V57" s="20">
        <v>113.6</v>
      </c>
      <c r="W57" s="20">
        <v>117.4</v>
      </c>
      <c r="X57" s="20">
        <v>114.8</v>
      </c>
      <c r="Y57" s="20">
        <v>111.6</v>
      </c>
      <c r="Z57" s="21">
        <f t="shared" si="3"/>
        <v>112.7</v>
      </c>
      <c r="AA57" s="21">
        <v>113</v>
      </c>
      <c r="AB57" s="22">
        <v>112.4</v>
      </c>
      <c r="AC57" s="22">
        <f t="shared" si="4"/>
        <v>113.2</v>
      </c>
      <c r="AD57" s="20">
        <v>114.9</v>
      </c>
      <c r="AE57" s="20">
        <v>111.5</v>
      </c>
      <c r="AF57" s="22">
        <v>109.7</v>
      </c>
      <c r="AG57" s="20">
        <f t="shared" si="5"/>
        <v>115.65</v>
      </c>
      <c r="AH57" s="20">
        <v>117.8</v>
      </c>
      <c r="AI57" s="22">
        <v>113.5</v>
      </c>
      <c r="AJ57" s="20">
        <v>118.9</v>
      </c>
    </row>
    <row r="58" spans="1:36" x14ac:dyDescent="0.25">
      <c r="A58" s="8" t="s">
        <v>34</v>
      </c>
      <c r="B58">
        <v>2014</v>
      </c>
      <c r="C58" s="9" t="s">
        <v>40</v>
      </c>
      <c r="D58" s="38" t="str">
        <f t="shared" si="0"/>
        <v>July-2014</v>
      </c>
      <c r="E58" s="20">
        <f t="shared" si="1"/>
        <v>121.07857142857142</v>
      </c>
      <c r="F58" s="21">
        <v>122.4</v>
      </c>
      <c r="G58" s="20">
        <v>123.9</v>
      </c>
      <c r="H58" s="20">
        <v>117.8</v>
      </c>
      <c r="I58" s="20">
        <v>121</v>
      </c>
      <c r="J58" s="20">
        <v>107.9</v>
      </c>
      <c r="K58" s="20">
        <v>131.19999999999999</v>
      </c>
      <c r="L58" s="20">
        <v>157.69999999999999</v>
      </c>
      <c r="M58" s="20">
        <v>113.2</v>
      </c>
      <c r="N58" s="20">
        <v>104.1</v>
      </c>
      <c r="O58" s="20">
        <v>115.5</v>
      </c>
      <c r="P58" s="20">
        <v>114.8</v>
      </c>
      <c r="Q58" s="20">
        <v>122.1</v>
      </c>
      <c r="R58" s="20">
        <v>124.7</v>
      </c>
      <c r="S58" s="22">
        <v>118.8</v>
      </c>
      <c r="T58" s="20">
        <f t="shared" si="2"/>
        <v>116.74000000000001</v>
      </c>
      <c r="U58" s="21">
        <v>119.6</v>
      </c>
      <c r="V58" s="20">
        <v>116.3</v>
      </c>
      <c r="W58" s="20">
        <v>119.1</v>
      </c>
      <c r="X58" s="20">
        <v>114.8</v>
      </c>
      <c r="Y58" s="20">
        <v>113.9</v>
      </c>
      <c r="Z58" s="21">
        <f t="shared" si="3"/>
        <v>112.6</v>
      </c>
      <c r="AA58" s="21">
        <v>113.1</v>
      </c>
      <c r="AB58" s="22">
        <v>112.1</v>
      </c>
      <c r="AC58" s="22">
        <f t="shared" si="4"/>
        <v>113.95</v>
      </c>
      <c r="AD58" s="20">
        <v>115.2</v>
      </c>
      <c r="AE58" s="20">
        <v>112.7</v>
      </c>
      <c r="AF58" s="22">
        <v>109.2</v>
      </c>
      <c r="AG58" s="20">
        <f t="shared" si="5"/>
        <v>115.05</v>
      </c>
      <c r="AH58" s="20">
        <v>116.8</v>
      </c>
      <c r="AI58" s="22">
        <v>113.3</v>
      </c>
      <c r="AJ58" s="20">
        <v>119.2</v>
      </c>
    </row>
    <row r="59" spans="1:36" x14ac:dyDescent="0.25">
      <c r="A59" s="8" t="s">
        <v>30</v>
      </c>
      <c r="B59">
        <v>2014</v>
      </c>
      <c r="C59" s="9" t="s">
        <v>41</v>
      </c>
      <c r="D59" s="38" t="str">
        <f t="shared" si="0"/>
        <v>August-2014</v>
      </c>
      <c r="E59" s="20">
        <f t="shared" si="1"/>
        <v>121.50714285714284</v>
      </c>
      <c r="F59" s="21">
        <v>121.8</v>
      </c>
      <c r="G59" s="20">
        <v>122.8</v>
      </c>
      <c r="H59" s="20">
        <v>117.8</v>
      </c>
      <c r="I59" s="20">
        <v>121.9</v>
      </c>
      <c r="J59" s="20">
        <v>110.6</v>
      </c>
      <c r="K59" s="20">
        <v>129.69999999999999</v>
      </c>
      <c r="L59" s="20">
        <v>161.1</v>
      </c>
      <c r="M59" s="20">
        <v>114.1</v>
      </c>
      <c r="N59" s="20">
        <v>105.1</v>
      </c>
      <c r="O59" s="20">
        <v>114.6</v>
      </c>
      <c r="P59" s="20">
        <v>115.8</v>
      </c>
      <c r="Q59" s="20">
        <v>121.7</v>
      </c>
      <c r="R59" s="20">
        <v>125.3</v>
      </c>
      <c r="S59" s="22">
        <v>118.8</v>
      </c>
      <c r="T59" s="20">
        <f t="shared" si="2"/>
        <v>118.25999999999999</v>
      </c>
      <c r="U59" s="21">
        <v>120.9</v>
      </c>
      <c r="V59" s="20">
        <v>118.8</v>
      </c>
      <c r="W59" s="20">
        <v>120.7</v>
      </c>
      <c r="X59" s="20">
        <v>115.5</v>
      </c>
      <c r="Y59" s="20">
        <v>115.4</v>
      </c>
      <c r="Z59" s="21">
        <f t="shared" si="3"/>
        <v>112.7</v>
      </c>
      <c r="AA59" s="21">
        <v>113.2</v>
      </c>
      <c r="AB59" s="22">
        <v>112.2</v>
      </c>
      <c r="AC59" s="22">
        <f t="shared" si="4"/>
        <v>114.95</v>
      </c>
      <c r="AD59" s="20">
        <v>115.9</v>
      </c>
      <c r="AE59" s="20">
        <v>114</v>
      </c>
      <c r="AF59" s="22">
        <v>109.4</v>
      </c>
      <c r="AG59" s="20">
        <f t="shared" si="5"/>
        <v>114.85</v>
      </c>
      <c r="AH59" s="20">
        <v>116.2</v>
      </c>
      <c r="AI59" s="22">
        <v>113.5</v>
      </c>
      <c r="AJ59" s="20">
        <v>120.7</v>
      </c>
    </row>
    <row r="60" spans="1:36" x14ac:dyDescent="0.25">
      <c r="A60" s="8" t="s">
        <v>33</v>
      </c>
      <c r="B60">
        <v>2014</v>
      </c>
      <c r="C60" s="9" t="s">
        <v>41</v>
      </c>
      <c r="D60" s="38" t="str">
        <f t="shared" si="0"/>
        <v>August-2014</v>
      </c>
      <c r="E60" s="20">
        <f t="shared" si="1"/>
        <v>124.28571428571429</v>
      </c>
      <c r="F60" s="21">
        <v>124.8</v>
      </c>
      <c r="G60" s="20">
        <v>127.3</v>
      </c>
      <c r="H60" s="20">
        <v>116.5</v>
      </c>
      <c r="I60" s="20">
        <v>122.2</v>
      </c>
      <c r="J60" s="20">
        <v>103.6</v>
      </c>
      <c r="K60" s="20">
        <v>132.69999999999999</v>
      </c>
      <c r="L60" s="20">
        <v>181.9</v>
      </c>
      <c r="M60" s="20">
        <v>115.2</v>
      </c>
      <c r="N60" s="20">
        <v>102.7</v>
      </c>
      <c r="O60" s="20">
        <v>122.1</v>
      </c>
      <c r="P60" s="20">
        <v>114.4</v>
      </c>
      <c r="Q60" s="20">
        <v>124.7</v>
      </c>
      <c r="R60" s="20">
        <v>128.9</v>
      </c>
      <c r="S60" s="22">
        <v>123</v>
      </c>
      <c r="T60" s="20">
        <f t="shared" si="2"/>
        <v>115.58</v>
      </c>
      <c r="U60" s="21">
        <v>118.6</v>
      </c>
      <c r="V60" s="20">
        <v>114.1</v>
      </c>
      <c r="W60" s="20">
        <v>117.9</v>
      </c>
      <c r="X60" s="20">
        <v>115.5</v>
      </c>
      <c r="Y60" s="20">
        <v>111.8</v>
      </c>
      <c r="Z60" s="21">
        <f t="shared" si="3"/>
        <v>112.7</v>
      </c>
      <c r="AA60" s="21">
        <v>112.5</v>
      </c>
      <c r="AB60" s="22">
        <v>112.9</v>
      </c>
      <c r="AC60" s="22">
        <f t="shared" si="4"/>
        <v>113.75</v>
      </c>
      <c r="AD60" s="20">
        <v>115.3</v>
      </c>
      <c r="AE60" s="20">
        <v>112.2</v>
      </c>
      <c r="AF60" s="22">
        <v>110.5</v>
      </c>
      <c r="AG60" s="20">
        <f t="shared" si="5"/>
        <v>116.55000000000001</v>
      </c>
      <c r="AH60" s="20">
        <v>119.2</v>
      </c>
      <c r="AI60" s="22">
        <v>113.9</v>
      </c>
      <c r="AJ60" s="20">
        <v>119.9</v>
      </c>
    </row>
    <row r="61" spans="1:36" x14ac:dyDescent="0.25">
      <c r="A61" s="8" t="s">
        <v>34</v>
      </c>
      <c r="B61">
        <v>2014</v>
      </c>
      <c r="C61" s="9" t="s">
        <v>41</v>
      </c>
      <c r="D61" s="38" t="str">
        <f t="shared" si="0"/>
        <v>August-2014</v>
      </c>
      <c r="E61" s="20">
        <f t="shared" si="1"/>
        <v>122.45714285714284</v>
      </c>
      <c r="F61" s="21">
        <v>122.7</v>
      </c>
      <c r="G61" s="20">
        <v>124.4</v>
      </c>
      <c r="H61" s="20">
        <v>117.3</v>
      </c>
      <c r="I61" s="20">
        <v>122</v>
      </c>
      <c r="J61" s="20">
        <v>108</v>
      </c>
      <c r="K61" s="20">
        <v>131.1</v>
      </c>
      <c r="L61" s="20">
        <v>168.2</v>
      </c>
      <c r="M61" s="20">
        <v>114.5</v>
      </c>
      <c r="N61" s="20">
        <v>104.3</v>
      </c>
      <c r="O61" s="20">
        <v>117.1</v>
      </c>
      <c r="P61" s="20">
        <v>115.2</v>
      </c>
      <c r="Q61" s="20">
        <v>123.1</v>
      </c>
      <c r="R61" s="20">
        <v>126.6</v>
      </c>
      <c r="S61" s="22">
        <v>119.9</v>
      </c>
      <c r="T61" s="20">
        <f t="shared" si="2"/>
        <v>117.17999999999999</v>
      </c>
      <c r="U61" s="21">
        <v>120</v>
      </c>
      <c r="V61" s="20">
        <v>116.8</v>
      </c>
      <c r="W61" s="20">
        <v>119.6</v>
      </c>
      <c r="X61" s="20">
        <v>115.5</v>
      </c>
      <c r="Y61" s="20">
        <v>114</v>
      </c>
      <c r="Z61" s="21">
        <f t="shared" si="3"/>
        <v>112.69999999999999</v>
      </c>
      <c r="AA61" s="21">
        <v>112.8</v>
      </c>
      <c r="AB61" s="22">
        <v>112.6</v>
      </c>
      <c r="AC61" s="22">
        <f t="shared" si="4"/>
        <v>114.44999999999999</v>
      </c>
      <c r="AD61" s="20">
        <v>115.6</v>
      </c>
      <c r="AE61" s="20">
        <v>113.3</v>
      </c>
      <c r="AF61" s="22">
        <v>109.9</v>
      </c>
      <c r="AG61" s="20">
        <f t="shared" si="5"/>
        <v>115.85</v>
      </c>
      <c r="AH61" s="20">
        <v>118</v>
      </c>
      <c r="AI61" s="22">
        <v>113.7</v>
      </c>
      <c r="AJ61" s="20">
        <v>120.3</v>
      </c>
    </row>
    <row r="62" spans="1:36" x14ac:dyDescent="0.25">
      <c r="A62" s="8" t="s">
        <v>30</v>
      </c>
      <c r="B62">
        <v>2014</v>
      </c>
      <c r="C62" s="9" t="s">
        <v>42</v>
      </c>
      <c r="D62" s="38" t="str">
        <f t="shared" si="0"/>
        <v>September-2014</v>
      </c>
      <c r="E62" s="20">
        <f t="shared" si="1"/>
        <v>121.62142857142858</v>
      </c>
      <c r="F62" s="21">
        <v>122.3</v>
      </c>
      <c r="G62" s="20">
        <v>122.4</v>
      </c>
      <c r="H62" s="20">
        <v>117.8</v>
      </c>
      <c r="I62" s="20">
        <v>122.7</v>
      </c>
      <c r="J62" s="20">
        <v>110.4</v>
      </c>
      <c r="K62" s="20">
        <v>129.80000000000001</v>
      </c>
      <c r="L62" s="20">
        <v>158.80000000000001</v>
      </c>
      <c r="M62" s="20">
        <v>115</v>
      </c>
      <c r="N62" s="20">
        <v>104.7</v>
      </c>
      <c r="O62" s="20">
        <v>114.9</v>
      </c>
      <c r="P62" s="20">
        <v>116.5</v>
      </c>
      <c r="Q62" s="20">
        <v>122.6</v>
      </c>
      <c r="R62" s="20">
        <v>125.3</v>
      </c>
      <c r="S62" s="22">
        <v>119.5</v>
      </c>
      <c r="T62" s="20">
        <f t="shared" si="2"/>
        <v>118.81999999999998</v>
      </c>
      <c r="U62" s="21">
        <v>121.7</v>
      </c>
      <c r="V62" s="20">
        <v>119.2</v>
      </c>
      <c r="W62" s="20">
        <v>121.3</v>
      </c>
      <c r="X62" s="20">
        <v>116.1</v>
      </c>
      <c r="Y62" s="20">
        <v>115.8</v>
      </c>
      <c r="Z62" s="21">
        <f t="shared" si="3"/>
        <v>112.69999999999999</v>
      </c>
      <c r="AA62" s="21">
        <v>112.8</v>
      </c>
      <c r="AB62" s="22">
        <v>112.6</v>
      </c>
      <c r="AC62" s="22">
        <f t="shared" si="4"/>
        <v>115.6</v>
      </c>
      <c r="AD62" s="20">
        <v>116.7</v>
      </c>
      <c r="AE62" s="20">
        <v>114.5</v>
      </c>
      <c r="AF62" s="22">
        <v>109.1</v>
      </c>
      <c r="AG62" s="20">
        <f t="shared" si="5"/>
        <v>115.15</v>
      </c>
      <c r="AH62" s="20">
        <v>116.6</v>
      </c>
      <c r="AI62" s="22">
        <v>113.7</v>
      </c>
      <c r="AJ62" s="20">
        <v>120.9</v>
      </c>
    </row>
    <row r="63" spans="1:36" x14ac:dyDescent="0.25">
      <c r="A63" s="8" t="s">
        <v>33</v>
      </c>
      <c r="B63">
        <v>2014</v>
      </c>
      <c r="C63" s="9" t="s">
        <v>42</v>
      </c>
      <c r="D63" s="38" t="str">
        <f t="shared" si="0"/>
        <v>September-2014</v>
      </c>
      <c r="E63" s="20">
        <f t="shared" si="1"/>
        <v>122.71428571428574</v>
      </c>
      <c r="F63" s="21">
        <v>124.2</v>
      </c>
      <c r="G63" s="20">
        <v>125.4</v>
      </c>
      <c r="H63" s="20">
        <v>116.4</v>
      </c>
      <c r="I63" s="20">
        <v>122.7</v>
      </c>
      <c r="J63" s="20">
        <v>103.5</v>
      </c>
      <c r="K63" s="20">
        <v>124.5</v>
      </c>
      <c r="L63" s="20">
        <v>168.6</v>
      </c>
      <c r="M63" s="20">
        <v>116.9</v>
      </c>
      <c r="N63" s="20">
        <v>101.9</v>
      </c>
      <c r="O63" s="20">
        <v>122.9</v>
      </c>
      <c r="P63" s="20">
        <v>114.8</v>
      </c>
      <c r="Q63" s="20">
        <v>125.2</v>
      </c>
      <c r="R63" s="20">
        <v>126.7</v>
      </c>
      <c r="S63" s="22">
        <v>124.3</v>
      </c>
      <c r="T63" s="20">
        <f t="shared" si="2"/>
        <v>116</v>
      </c>
      <c r="U63" s="21">
        <v>119.2</v>
      </c>
      <c r="V63" s="20">
        <v>114.5</v>
      </c>
      <c r="W63" s="20">
        <v>118.4</v>
      </c>
      <c r="X63" s="20">
        <v>116.1</v>
      </c>
      <c r="Y63" s="20">
        <v>111.8</v>
      </c>
      <c r="Z63" s="21">
        <f t="shared" si="3"/>
        <v>112.30000000000001</v>
      </c>
      <c r="AA63" s="21">
        <v>111.2</v>
      </c>
      <c r="AB63" s="22">
        <v>113.4</v>
      </c>
      <c r="AC63" s="22">
        <f t="shared" si="4"/>
        <v>113.9</v>
      </c>
      <c r="AD63" s="20">
        <v>115.5</v>
      </c>
      <c r="AE63" s="20">
        <v>112.3</v>
      </c>
      <c r="AF63" s="22">
        <v>110</v>
      </c>
      <c r="AG63" s="20">
        <f t="shared" si="5"/>
        <v>116.8</v>
      </c>
      <c r="AH63" s="20">
        <v>120</v>
      </c>
      <c r="AI63" s="22">
        <v>113.6</v>
      </c>
      <c r="AJ63" s="20">
        <v>119.2</v>
      </c>
    </row>
    <row r="64" spans="1:36" x14ac:dyDescent="0.25">
      <c r="A64" s="8" t="s">
        <v>34</v>
      </c>
      <c r="B64">
        <v>2014</v>
      </c>
      <c r="C64" s="9" t="s">
        <v>42</v>
      </c>
      <c r="D64" s="38" t="str">
        <f t="shared" si="0"/>
        <v>September-2014</v>
      </c>
      <c r="E64" s="20">
        <f t="shared" si="1"/>
        <v>121.92142857142855</v>
      </c>
      <c r="F64" s="21">
        <v>122.9</v>
      </c>
      <c r="G64" s="20">
        <v>123.5</v>
      </c>
      <c r="H64" s="20">
        <v>117.3</v>
      </c>
      <c r="I64" s="20">
        <v>122.7</v>
      </c>
      <c r="J64" s="20">
        <v>107.9</v>
      </c>
      <c r="K64" s="20">
        <v>127.3</v>
      </c>
      <c r="L64" s="20">
        <v>162.1</v>
      </c>
      <c r="M64" s="20">
        <v>115.6</v>
      </c>
      <c r="N64" s="20">
        <v>103.8</v>
      </c>
      <c r="O64" s="20">
        <v>117.6</v>
      </c>
      <c r="P64" s="20">
        <v>115.8</v>
      </c>
      <c r="Q64" s="20">
        <v>123.8</v>
      </c>
      <c r="R64" s="20">
        <v>125.8</v>
      </c>
      <c r="S64" s="22">
        <v>120.8</v>
      </c>
      <c r="T64" s="20">
        <f t="shared" si="2"/>
        <v>117.67999999999999</v>
      </c>
      <c r="U64" s="21">
        <v>120.7</v>
      </c>
      <c r="V64" s="20">
        <v>117.2</v>
      </c>
      <c r="W64" s="20">
        <v>120.1</v>
      </c>
      <c r="X64" s="20">
        <v>116.1</v>
      </c>
      <c r="Y64" s="20">
        <v>114.3</v>
      </c>
      <c r="Z64" s="21">
        <f t="shared" si="3"/>
        <v>112.55</v>
      </c>
      <c r="AA64" s="21">
        <v>112</v>
      </c>
      <c r="AB64" s="22">
        <v>113.1</v>
      </c>
      <c r="AC64" s="22">
        <f t="shared" si="4"/>
        <v>114.9</v>
      </c>
      <c r="AD64" s="20">
        <v>116.1</v>
      </c>
      <c r="AE64" s="20">
        <v>113.7</v>
      </c>
      <c r="AF64" s="22">
        <v>109.5</v>
      </c>
      <c r="AG64" s="20">
        <f t="shared" si="5"/>
        <v>116.15</v>
      </c>
      <c r="AH64" s="20">
        <v>118.6</v>
      </c>
      <c r="AI64" s="22">
        <v>113.7</v>
      </c>
      <c r="AJ64" s="20">
        <v>120.1</v>
      </c>
    </row>
    <row r="65" spans="1:36" x14ac:dyDescent="0.25">
      <c r="A65" s="8" t="s">
        <v>30</v>
      </c>
      <c r="B65">
        <v>2014</v>
      </c>
      <c r="C65" s="9" t="s">
        <v>43</v>
      </c>
      <c r="D65" s="38" t="str">
        <f t="shared" si="0"/>
        <v>October-2014</v>
      </c>
      <c r="E65" s="20">
        <f t="shared" si="1"/>
        <v>121.51428571428571</v>
      </c>
      <c r="F65" s="21">
        <v>122.6</v>
      </c>
      <c r="G65" s="20">
        <v>122.5</v>
      </c>
      <c r="H65" s="20">
        <v>118.3</v>
      </c>
      <c r="I65" s="20">
        <v>123.2</v>
      </c>
      <c r="J65" s="20">
        <v>110.5</v>
      </c>
      <c r="K65" s="20">
        <v>128.9</v>
      </c>
      <c r="L65" s="20">
        <v>155.30000000000001</v>
      </c>
      <c r="M65" s="20">
        <v>115.5</v>
      </c>
      <c r="N65" s="20">
        <v>104</v>
      </c>
      <c r="O65" s="20">
        <v>115.3</v>
      </c>
      <c r="P65" s="20">
        <v>116.8</v>
      </c>
      <c r="Q65" s="20">
        <v>123.2</v>
      </c>
      <c r="R65" s="20">
        <v>125.1</v>
      </c>
      <c r="S65" s="22">
        <v>120</v>
      </c>
      <c r="T65" s="20">
        <f t="shared" si="2"/>
        <v>119.67999999999999</v>
      </c>
      <c r="U65" s="21">
        <v>122.7</v>
      </c>
      <c r="V65" s="20">
        <v>120.3</v>
      </c>
      <c r="W65" s="20">
        <v>122.3</v>
      </c>
      <c r="X65" s="20">
        <v>116.7</v>
      </c>
      <c r="Y65" s="20">
        <v>116.4</v>
      </c>
      <c r="Z65" s="21">
        <f t="shared" si="3"/>
        <v>112.8</v>
      </c>
      <c r="AA65" s="21">
        <v>112.6</v>
      </c>
      <c r="AB65" s="22">
        <v>113</v>
      </c>
      <c r="AC65" s="22">
        <f t="shared" si="4"/>
        <v>116.4</v>
      </c>
      <c r="AD65" s="20">
        <v>117.5</v>
      </c>
      <c r="AE65" s="20">
        <v>115.3</v>
      </c>
      <c r="AF65" s="22">
        <v>109.3</v>
      </c>
      <c r="AG65" s="20">
        <f t="shared" si="5"/>
        <v>115.45</v>
      </c>
      <c r="AH65" s="20">
        <v>116.9</v>
      </c>
      <c r="AI65" s="22">
        <v>114</v>
      </c>
      <c r="AJ65" s="20">
        <v>121</v>
      </c>
    </row>
    <row r="66" spans="1:36" x14ac:dyDescent="0.25">
      <c r="A66" s="8" t="s">
        <v>33</v>
      </c>
      <c r="B66">
        <v>2014</v>
      </c>
      <c r="C66" s="9" t="s">
        <v>43</v>
      </c>
      <c r="D66" s="38" t="str">
        <f t="shared" si="0"/>
        <v>October-2014</v>
      </c>
      <c r="E66" s="20">
        <f t="shared" si="1"/>
        <v>122.27142857142857</v>
      </c>
      <c r="F66" s="21">
        <v>124.6</v>
      </c>
      <c r="G66" s="20">
        <v>126.1</v>
      </c>
      <c r="H66" s="20">
        <v>117.8</v>
      </c>
      <c r="I66" s="20">
        <v>123.1</v>
      </c>
      <c r="J66" s="20">
        <v>103.5</v>
      </c>
      <c r="K66" s="20">
        <v>123.5</v>
      </c>
      <c r="L66" s="20">
        <v>159.6</v>
      </c>
      <c r="M66" s="20">
        <v>117.4</v>
      </c>
      <c r="N66" s="20">
        <v>101.2</v>
      </c>
      <c r="O66" s="20">
        <v>123.8</v>
      </c>
      <c r="P66" s="20">
        <v>115.2</v>
      </c>
      <c r="Q66" s="20">
        <v>125.9</v>
      </c>
      <c r="R66" s="20">
        <v>125.8</v>
      </c>
      <c r="S66" s="22">
        <v>124.3</v>
      </c>
      <c r="T66" s="20">
        <f t="shared" si="2"/>
        <v>116.41999999999999</v>
      </c>
      <c r="U66" s="21">
        <v>119.6</v>
      </c>
      <c r="V66" s="20">
        <v>114.9</v>
      </c>
      <c r="W66" s="20">
        <v>118.9</v>
      </c>
      <c r="X66" s="20">
        <v>116.7</v>
      </c>
      <c r="Y66" s="20">
        <v>112</v>
      </c>
      <c r="Z66" s="21">
        <f t="shared" si="3"/>
        <v>112.3</v>
      </c>
      <c r="AA66" s="21">
        <v>111</v>
      </c>
      <c r="AB66" s="22">
        <v>113.6</v>
      </c>
      <c r="AC66" s="22">
        <f t="shared" si="4"/>
        <v>114.19999999999999</v>
      </c>
      <c r="AD66" s="20">
        <v>115.8</v>
      </c>
      <c r="AE66" s="20">
        <v>112.6</v>
      </c>
      <c r="AF66" s="22">
        <v>110.1</v>
      </c>
      <c r="AG66" s="20">
        <f t="shared" si="5"/>
        <v>116.95</v>
      </c>
      <c r="AH66" s="20">
        <v>120.2</v>
      </c>
      <c r="AI66" s="22">
        <v>113.7</v>
      </c>
      <c r="AJ66" s="20">
        <v>119.1</v>
      </c>
    </row>
    <row r="67" spans="1:36" x14ac:dyDescent="0.25">
      <c r="A67" s="8" t="s">
        <v>34</v>
      </c>
      <c r="B67">
        <v>2014</v>
      </c>
      <c r="C67" s="9" t="s">
        <v>43</v>
      </c>
      <c r="D67" s="38" t="str">
        <f t="shared" ref="D67:D130" si="6">_xlfn.CONCAT(C67,"-",B67)</f>
        <v>October-2014</v>
      </c>
      <c r="E67" s="20">
        <f t="shared" ref="E67:E130" si="7">AVERAGE(F67:S67)</f>
        <v>121.7</v>
      </c>
      <c r="F67" s="21">
        <v>123.2</v>
      </c>
      <c r="G67" s="20">
        <v>123.8</v>
      </c>
      <c r="H67" s="20">
        <v>118.1</v>
      </c>
      <c r="I67" s="20">
        <v>123.2</v>
      </c>
      <c r="J67" s="20">
        <v>107.9</v>
      </c>
      <c r="K67" s="20">
        <v>126.4</v>
      </c>
      <c r="L67" s="20">
        <v>156.80000000000001</v>
      </c>
      <c r="M67" s="20">
        <v>116.1</v>
      </c>
      <c r="N67" s="20">
        <v>103.1</v>
      </c>
      <c r="O67" s="20">
        <v>118.1</v>
      </c>
      <c r="P67" s="20">
        <v>116.1</v>
      </c>
      <c r="Q67" s="20">
        <v>124.5</v>
      </c>
      <c r="R67" s="20">
        <v>125.4</v>
      </c>
      <c r="S67" s="22">
        <v>121.1</v>
      </c>
      <c r="T67" s="20">
        <f t="shared" ref="T67:T130" si="8">AVERAGE(U67:Y67)</f>
        <v>118.4</v>
      </c>
      <c r="U67" s="21">
        <v>121.5</v>
      </c>
      <c r="V67" s="20">
        <v>118.1</v>
      </c>
      <c r="W67" s="20">
        <v>121</v>
      </c>
      <c r="X67" s="20">
        <v>116.7</v>
      </c>
      <c r="Y67" s="20">
        <v>114.7</v>
      </c>
      <c r="Z67" s="21">
        <f t="shared" ref="Z67:Z130" si="9">AVERAGE(AA67:AB67)</f>
        <v>112.55</v>
      </c>
      <c r="AA67" s="21">
        <v>111.8</v>
      </c>
      <c r="AB67" s="22">
        <v>113.3</v>
      </c>
      <c r="AC67" s="22">
        <f t="shared" ref="AC67:AC130" si="10">AVERAGE(AD67:AE67)</f>
        <v>115.5</v>
      </c>
      <c r="AD67" s="20">
        <v>116.7</v>
      </c>
      <c r="AE67" s="20">
        <v>114.3</v>
      </c>
      <c r="AF67" s="22">
        <v>109.6</v>
      </c>
      <c r="AG67" s="20">
        <f t="shared" ref="AG67:AG130" si="11">AVERAGE(AH67:AI67)</f>
        <v>116.35</v>
      </c>
      <c r="AH67" s="20">
        <v>118.8</v>
      </c>
      <c r="AI67" s="22">
        <v>113.9</v>
      </c>
      <c r="AJ67" s="20">
        <v>120.1</v>
      </c>
    </row>
    <row r="68" spans="1:36" x14ac:dyDescent="0.25">
      <c r="A68" s="8" t="s">
        <v>30</v>
      </c>
      <c r="B68">
        <v>2014</v>
      </c>
      <c r="C68" s="9" t="s">
        <v>45</v>
      </c>
      <c r="D68" s="38" t="str">
        <f t="shared" si="6"/>
        <v>November-2014</v>
      </c>
      <c r="E68" s="20">
        <f t="shared" si="7"/>
        <v>121.62857142857142</v>
      </c>
      <c r="F68" s="21">
        <v>122.7</v>
      </c>
      <c r="G68" s="20">
        <v>122.6</v>
      </c>
      <c r="H68" s="20">
        <v>119.9</v>
      </c>
      <c r="I68" s="20">
        <v>124</v>
      </c>
      <c r="J68" s="20">
        <v>110.5</v>
      </c>
      <c r="K68" s="20">
        <v>128.80000000000001</v>
      </c>
      <c r="L68" s="20">
        <v>152</v>
      </c>
      <c r="M68" s="20">
        <v>116.2</v>
      </c>
      <c r="N68" s="20">
        <v>103.3</v>
      </c>
      <c r="O68" s="20">
        <v>115.8</v>
      </c>
      <c r="P68" s="20">
        <v>116.8</v>
      </c>
      <c r="Q68" s="20">
        <v>124.5</v>
      </c>
      <c r="R68" s="20">
        <v>124.9</v>
      </c>
      <c r="S68" s="22">
        <v>120.8</v>
      </c>
      <c r="T68" s="20">
        <f t="shared" si="8"/>
        <v>120.22</v>
      </c>
      <c r="U68" s="21">
        <v>123.3</v>
      </c>
      <c r="V68" s="20">
        <v>120.5</v>
      </c>
      <c r="W68" s="20">
        <v>122.9</v>
      </c>
      <c r="X68" s="20">
        <v>117.1</v>
      </c>
      <c r="Y68" s="20">
        <v>117.3</v>
      </c>
      <c r="Z68" s="21">
        <f t="shared" si="9"/>
        <v>112.65</v>
      </c>
      <c r="AA68" s="21">
        <v>112</v>
      </c>
      <c r="AB68" s="22">
        <v>113.3</v>
      </c>
      <c r="AC68" s="22">
        <f t="shared" si="10"/>
        <v>117</v>
      </c>
      <c r="AD68" s="20">
        <v>118.1</v>
      </c>
      <c r="AE68" s="20">
        <v>115.9</v>
      </c>
      <c r="AF68" s="22">
        <v>108.8</v>
      </c>
      <c r="AG68" s="20">
        <f t="shared" si="11"/>
        <v>115.65</v>
      </c>
      <c r="AH68" s="20">
        <v>117.2</v>
      </c>
      <c r="AI68" s="22">
        <v>114.1</v>
      </c>
      <c r="AJ68" s="20">
        <v>121.1</v>
      </c>
    </row>
    <row r="69" spans="1:36" x14ac:dyDescent="0.25">
      <c r="A69" s="8" t="s">
        <v>33</v>
      </c>
      <c r="B69">
        <v>2014</v>
      </c>
      <c r="C69" s="9" t="s">
        <v>45</v>
      </c>
      <c r="D69" s="38" t="str">
        <f t="shared" si="6"/>
        <v>November-2014</v>
      </c>
      <c r="E69" s="20">
        <f t="shared" si="7"/>
        <v>122.39999999999999</v>
      </c>
      <c r="F69" s="21">
        <v>124.5</v>
      </c>
      <c r="G69" s="20">
        <v>125.6</v>
      </c>
      <c r="H69" s="20">
        <v>122.7</v>
      </c>
      <c r="I69" s="20">
        <v>124.6</v>
      </c>
      <c r="J69" s="20">
        <v>103.2</v>
      </c>
      <c r="K69" s="20">
        <v>122.2</v>
      </c>
      <c r="L69" s="20">
        <v>153.19999999999999</v>
      </c>
      <c r="M69" s="20">
        <v>119.3</v>
      </c>
      <c r="N69" s="20">
        <v>99.8</v>
      </c>
      <c r="O69" s="20">
        <v>124.6</v>
      </c>
      <c r="P69" s="20">
        <v>115.8</v>
      </c>
      <c r="Q69" s="20">
        <v>126.9</v>
      </c>
      <c r="R69" s="20">
        <v>125.4</v>
      </c>
      <c r="S69" s="22">
        <v>125.8</v>
      </c>
      <c r="T69" s="20">
        <f t="shared" si="8"/>
        <v>116.97999999999999</v>
      </c>
      <c r="U69" s="21">
        <v>120.3</v>
      </c>
      <c r="V69" s="20">
        <v>115.4</v>
      </c>
      <c r="W69" s="20">
        <v>119.5</v>
      </c>
      <c r="X69" s="20">
        <v>117.1</v>
      </c>
      <c r="Y69" s="20">
        <v>112.6</v>
      </c>
      <c r="Z69" s="21">
        <f t="shared" si="9"/>
        <v>111.85</v>
      </c>
      <c r="AA69" s="21">
        <v>109.7</v>
      </c>
      <c r="AB69" s="22">
        <v>114</v>
      </c>
      <c r="AC69" s="22">
        <f t="shared" si="10"/>
        <v>114.7</v>
      </c>
      <c r="AD69" s="20">
        <v>116.4</v>
      </c>
      <c r="AE69" s="20">
        <v>113</v>
      </c>
      <c r="AF69" s="22">
        <v>109.6</v>
      </c>
      <c r="AG69" s="20">
        <f t="shared" si="11"/>
        <v>116.85</v>
      </c>
      <c r="AH69" s="20">
        <v>120.3</v>
      </c>
      <c r="AI69" s="22">
        <v>113.4</v>
      </c>
      <c r="AJ69" s="20">
        <v>119</v>
      </c>
    </row>
    <row r="70" spans="1:36" x14ac:dyDescent="0.25">
      <c r="A70" s="8" t="s">
        <v>34</v>
      </c>
      <c r="B70">
        <v>2014</v>
      </c>
      <c r="C70" s="9" t="s">
        <v>45</v>
      </c>
      <c r="D70" s="38" t="str">
        <f t="shared" si="6"/>
        <v>November-2014</v>
      </c>
      <c r="E70" s="20">
        <f t="shared" si="7"/>
        <v>121.80714285714285</v>
      </c>
      <c r="F70" s="21">
        <v>123.3</v>
      </c>
      <c r="G70" s="20">
        <v>123.7</v>
      </c>
      <c r="H70" s="20">
        <v>121</v>
      </c>
      <c r="I70" s="20">
        <v>124.2</v>
      </c>
      <c r="J70" s="20">
        <v>107.8</v>
      </c>
      <c r="K70" s="20">
        <v>125.7</v>
      </c>
      <c r="L70" s="20">
        <v>152.4</v>
      </c>
      <c r="M70" s="20">
        <v>117.2</v>
      </c>
      <c r="N70" s="20">
        <v>102.1</v>
      </c>
      <c r="O70" s="20">
        <v>118.7</v>
      </c>
      <c r="P70" s="20">
        <v>116.4</v>
      </c>
      <c r="Q70" s="20">
        <v>125.6</v>
      </c>
      <c r="R70" s="20">
        <v>125.1</v>
      </c>
      <c r="S70" s="22">
        <v>122.1</v>
      </c>
      <c r="T70" s="20">
        <f t="shared" si="8"/>
        <v>118.94000000000001</v>
      </c>
      <c r="U70" s="21">
        <v>122.1</v>
      </c>
      <c r="V70" s="20">
        <v>118.4</v>
      </c>
      <c r="W70" s="20">
        <v>121.6</v>
      </c>
      <c r="X70" s="20">
        <v>117.1</v>
      </c>
      <c r="Y70" s="20">
        <v>115.5</v>
      </c>
      <c r="Z70" s="21">
        <f t="shared" si="9"/>
        <v>112.25</v>
      </c>
      <c r="AA70" s="21">
        <v>110.8</v>
      </c>
      <c r="AB70" s="22">
        <v>113.7</v>
      </c>
      <c r="AC70" s="22">
        <f t="shared" si="10"/>
        <v>116.05</v>
      </c>
      <c r="AD70" s="20">
        <v>117.3</v>
      </c>
      <c r="AE70" s="20">
        <v>114.8</v>
      </c>
      <c r="AF70" s="22">
        <v>109.1</v>
      </c>
      <c r="AG70" s="20">
        <f t="shared" si="11"/>
        <v>116.4</v>
      </c>
      <c r="AH70" s="20">
        <v>119</v>
      </c>
      <c r="AI70" s="22">
        <v>113.8</v>
      </c>
      <c r="AJ70" s="20">
        <v>120.1</v>
      </c>
    </row>
    <row r="71" spans="1:36" x14ac:dyDescent="0.25">
      <c r="A71" s="8" t="s">
        <v>30</v>
      </c>
      <c r="B71">
        <v>2014</v>
      </c>
      <c r="C71" s="9" t="s">
        <v>46</v>
      </c>
      <c r="D71" s="38" t="str">
        <f t="shared" si="6"/>
        <v>December-2014</v>
      </c>
      <c r="E71" s="20">
        <f t="shared" si="7"/>
        <v>120.80714285714285</v>
      </c>
      <c r="F71" s="21">
        <v>122.4</v>
      </c>
      <c r="G71" s="20">
        <v>122.4</v>
      </c>
      <c r="H71" s="20">
        <v>121.8</v>
      </c>
      <c r="I71" s="20">
        <v>124.2</v>
      </c>
      <c r="J71" s="20">
        <v>110.2</v>
      </c>
      <c r="K71" s="20">
        <v>128.6</v>
      </c>
      <c r="L71" s="20">
        <v>140.30000000000001</v>
      </c>
      <c r="M71" s="20">
        <v>116.3</v>
      </c>
      <c r="N71" s="20">
        <v>102</v>
      </c>
      <c r="O71" s="20">
        <v>116</v>
      </c>
      <c r="P71" s="20">
        <v>117.3</v>
      </c>
      <c r="Q71" s="20">
        <v>124.8</v>
      </c>
      <c r="R71" s="20">
        <v>123.3</v>
      </c>
      <c r="S71" s="22">
        <v>121.7</v>
      </c>
      <c r="T71" s="20">
        <f t="shared" si="8"/>
        <v>120.32000000000001</v>
      </c>
      <c r="U71" s="21">
        <v>123.8</v>
      </c>
      <c r="V71" s="20">
        <v>120.6</v>
      </c>
      <c r="W71" s="20">
        <v>123.3</v>
      </c>
      <c r="X71" s="20">
        <v>116.5</v>
      </c>
      <c r="Y71" s="20">
        <v>117.4</v>
      </c>
      <c r="Z71" s="21">
        <f t="shared" si="9"/>
        <v>112.4</v>
      </c>
      <c r="AA71" s="21">
        <v>111.5</v>
      </c>
      <c r="AB71" s="22">
        <v>113.3</v>
      </c>
      <c r="AC71" s="22">
        <f t="shared" si="10"/>
        <v>117.2</v>
      </c>
      <c r="AD71" s="20">
        <v>118.2</v>
      </c>
      <c r="AE71" s="20">
        <v>116.2</v>
      </c>
      <c r="AF71" s="22">
        <v>109.4</v>
      </c>
      <c r="AG71" s="20">
        <f t="shared" si="11"/>
        <v>115.95</v>
      </c>
      <c r="AH71" s="20">
        <v>117.7</v>
      </c>
      <c r="AI71" s="22">
        <v>114.2</v>
      </c>
      <c r="AJ71" s="20">
        <v>120.3</v>
      </c>
    </row>
    <row r="72" spans="1:36" x14ac:dyDescent="0.25">
      <c r="A72" s="8" t="s">
        <v>33</v>
      </c>
      <c r="B72">
        <v>2014</v>
      </c>
      <c r="C72" s="9" t="s">
        <v>46</v>
      </c>
      <c r="D72" s="38" t="str">
        <f t="shared" si="6"/>
        <v>December-2014</v>
      </c>
      <c r="E72" s="20">
        <f t="shared" si="7"/>
        <v>121.68571428571428</v>
      </c>
      <c r="F72" s="21">
        <v>124</v>
      </c>
      <c r="G72" s="20">
        <v>124.7</v>
      </c>
      <c r="H72" s="20">
        <v>126.3</v>
      </c>
      <c r="I72" s="20">
        <v>124.9</v>
      </c>
      <c r="J72" s="20">
        <v>103</v>
      </c>
      <c r="K72" s="20">
        <v>122.3</v>
      </c>
      <c r="L72" s="20">
        <v>141</v>
      </c>
      <c r="M72" s="20">
        <v>120.1</v>
      </c>
      <c r="N72" s="20">
        <v>97.8</v>
      </c>
      <c r="O72" s="20">
        <v>125.4</v>
      </c>
      <c r="P72" s="20">
        <v>116.1</v>
      </c>
      <c r="Q72" s="20">
        <v>127.6</v>
      </c>
      <c r="R72" s="20">
        <v>124</v>
      </c>
      <c r="S72" s="22">
        <v>126.4</v>
      </c>
      <c r="T72" s="20">
        <f t="shared" si="8"/>
        <v>117.2</v>
      </c>
      <c r="U72" s="21">
        <v>120.7</v>
      </c>
      <c r="V72" s="20">
        <v>115.8</v>
      </c>
      <c r="W72" s="20">
        <v>120</v>
      </c>
      <c r="X72" s="20">
        <v>116.5</v>
      </c>
      <c r="Y72" s="20">
        <v>113</v>
      </c>
      <c r="Z72" s="21">
        <f t="shared" si="9"/>
        <v>111.55</v>
      </c>
      <c r="AA72" s="21">
        <v>108.8</v>
      </c>
      <c r="AB72" s="22">
        <v>114.3</v>
      </c>
      <c r="AC72" s="22">
        <f t="shared" si="10"/>
        <v>115</v>
      </c>
      <c r="AD72" s="20">
        <v>116.8</v>
      </c>
      <c r="AE72" s="20">
        <v>113.2</v>
      </c>
      <c r="AF72" s="22">
        <v>110.4</v>
      </c>
      <c r="AG72" s="20">
        <f t="shared" si="11"/>
        <v>117.05000000000001</v>
      </c>
      <c r="AH72" s="20">
        <v>120.7</v>
      </c>
      <c r="AI72" s="22">
        <v>113.4</v>
      </c>
      <c r="AJ72" s="20">
        <v>118.4</v>
      </c>
    </row>
    <row r="73" spans="1:36" x14ac:dyDescent="0.25">
      <c r="A73" s="8" t="s">
        <v>34</v>
      </c>
      <c r="B73">
        <v>2014</v>
      </c>
      <c r="C73" s="9" t="s">
        <v>46</v>
      </c>
      <c r="D73" s="38" t="str">
        <f t="shared" si="6"/>
        <v>December-2014</v>
      </c>
      <c r="E73" s="20">
        <f t="shared" si="7"/>
        <v>121.04999999999998</v>
      </c>
      <c r="F73" s="21">
        <v>122.9</v>
      </c>
      <c r="G73" s="20">
        <v>123.2</v>
      </c>
      <c r="H73" s="20">
        <v>123.5</v>
      </c>
      <c r="I73" s="20">
        <v>124.5</v>
      </c>
      <c r="J73" s="20">
        <v>107.6</v>
      </c>
      <c r="K73" s="20">
        <v>125.7</v>
      </c>
      <c r="L73" s="20">
        <v>140.5</v>
      </c>
      <c r="M73" s="20">
        <v>117.6</v>
      </c>
      <c r="N73" s="20">
        <v>100.6</v>
      </c>
      <c r="O73" s="20">
        <v>119.1</v>
      </c>
      <c r="P73" s="20">
        <v>116.8</v>
      </c>
      <c r="Q73" s="20">
        <v>126.1</v>
      </c>
      <c r="R73" s="20">
        <v>123.6</v>
      </c>
      <c r="S73" s="22">
        <v>123</v>
      </c>
      <c r="T73" s="20">
        <f t="shared" si="8"/>
        <v>119.08</v>
      </c>
      <c r="U73" s="21">
        <v>122.6</v>
      </c>
      <c r="V73" s="20">
        <v>118.6</v>
      </c>
      <c r="W73" s="20">
        <v>122</v>
      </c>
      <c r="X73" s="20">
        <v>116.5</v>
      </c>
      <c r="Y73" s="20">
        <v>115.7</v>
      </c>
      <c r="Z73" s="21">
        <f t="shared" si="9"/>
        <v>112</v>
      </c>
      <c r="AA73" s="21">
        <v>110.1</v>
      </c>
      <c r="AB73" s="22">
        <v>113.9</v>
      </c>
      <c r="AC73" s="22">
        <f t="shared" si="10"/>
        <v>116.3</v>
      </c>
      <c r="AD73" s="20">
        <v>117.5</v>
      </c>
      <c r="AE73" s="20">
        <v>115.1</v>
      </c>
      <c r="AF73" s="22">
        <v>109.8</v>
      </c>
      <c r="AG73" s="20">
        <f t="shared" si="11"/>
        <v>116.65</v>
      </c>
      <c r="AH73" s="20">
        <v>119.5</v>
      </c>
      <c r="AI73" s="22">
        <v>113.8</v>
      </c>
      <c r="AJ73" s="20">
        <v>119.4</v>
      </c>
    </row>
    <row r="74" spans="1:36" x14ac:dyDescent="0.25">
      <c r="A74" s="8" t="s">
        <v>30</v>
      </c>
      <c r="B74">
        <v>2015</v>
      </c>
      <c r="C74" s="9" t="s">
        <v>31</v>
      </c>
      <c r="D74" s="38" t="str">
        <f t="shared" si="6"/>
        <v>January-2015</v>
      </c>
      <c r="E74" s="20">
        <f t="shared" si="7"/>
        <v>120.77142857142857</v>
      </c>
      <c r="F74" s="21">
        <v>123.1</v>
      </c>
      <c r="G74" s="20">
        <v>123.1</v>
      </c>
      <c r="H74" s="20">
        <v>122.1</v>
      </c>
      <c r="I74" s="20">
        <v>124.9</v>
      </c>
      <c r="J74" s="20">
        <v>111</v>
      </c>
      <c r="K74" s="20">
        <v>130.4</v>
      </c>
      <c r="L74" s="20">
        <v>132.30000000000001</v>
      </c>
      <c r="M74" s="20">
        <v>117.2</v>
      </c>
      <c r="N74" s="20">
        <v>100.5</v>
      </c>
      <c r="O74" s="20">
        <v>117.2</v>
      </c>
      <c r="P74" s="20">
        <v>117.9</v>
      </c>
      <c r="Q74" s="20">
        <v>125.6</v>
      </c>
      <c r="R74" s="20">
        <v>122.8</v>
      </c>
      <c r="S74" s="22">
        <v>122.7</v>
      </c>
      <c r="T74" s="20">
        <f t="shared" si="8"/>
        <v>121.14000000000001</v>
      </c>
      <c r="U74" s="21">
        <v>124.4</v>
      </c>
      <c r="V74" s="20">
        <v>121.6</v>
      </c>
      <c r="W74" s="20">
        <v>124</v>
      </c>
      <c r="X74" s="20">
        <v>117.3</v>
      </c>
      <c r="Y74" s="20">
        <v>118.4</v>
      </c>
      <c r="Z74" s="21">
        <f t="shared" si="9"/>
        <v>112.5</v>
      </c>
      <c r="AA74" s="21">
        <v>111</v>
      </c>
      <c r="AB74" s="22">
        <v>114</v>
      </c>
      <c r="AC74" s="22">
        <f t="shared" si="10"/>
        <v>117.75</v>
      </c>
      <c r="AD74" s="20">
        <v>118.9</v>
      </c>
      <c r="AE74" s="20">
        <v>116.6</v>
      </c>
      <c r="AF74" s="22">
        <v>110.2</v>
      </c>
      <c r="AG74" s="20">
        <f t="shared" si="11"/>
        <v>116.35</v>
      </c>
      <c r="AH74" s="20">
        <v>118.2</v>
      </c>
      <c r="AI74" s="22">
        <v>114.5</v>
      </c>
      <c r="AJ74" s="20">
        <v>120.3</v>
      </c>
    </row>
    <row r="75" spans="1:36" x14ac:dyDescent="0.25">
      <c r="A75" s="8" t="s">
        <v>33</v>
      </c>
      <c r="B75">
        <v>2015</v>
      </c>
      <c r="C75" s="9" t="s">
        <v>31</v>
      </c>
      <c r="D75" s="38" t="str">
        <f t="shared" si="6"/>
        <v>January-2015</v>
      </c>
      <c r="E75" s="20">
        <f t="shared" si="7"/>
        <v>121.59285714285714</v>
      </c>
      <c r="F75" s="21">
        <v>124</v>
      </c>
      <c r="G75" s="20">
        <v>125.5</v>
      </c>
      <c r="H75" s="20">
        <v>126.6</v>
      </c>
      <c r="I75" s="20">
        <v>125.2</v>
      </c>
      <c r="J75" s="20">
        <v>104.3</v>
      </c>
      <c r="K75" s="20">
        <v>121.3</v>
      </c>
      <c r="L75" s="20">
        <v>134.4</v>
      </c>
      <c r="M75" s="20">
        <v>122.9</v>
      </c>
      <c r="N75" s="20">
        <v>96.1</v>
      </c>
      <c r="O75" s="20">
        <v>126.6</v>
      </c>
      <c r="P75" s="20">
        <v>116.5</v>
      </c>
      <c r="Q75" s="20">
        <v>128</v>
      </c>
      <c r="R75" s="20">
        <v>123.5</v>
      </c>
      <c r="S75" s="22">
        <v>127.4</v>
      </c>
      <c r="T75" s="20">
        <f t="shared" si="8"/>
        <v>117.6</v>
      </c>
      <c r="U75" s="21">
        <v>121</v>
      </c>
      <c r="V75" s="20">
        <v>116.1</v>
      </c>
      <c r="W75" s="20">
        <v>120.2</v>
      </c>
      <c r="X75" s="20">
        <v>117.3</v>
      </c>
      <c r="Y75" s="20">
        <v>113.4</v>
      </c>
      <c r="Z75" s="21">
        <f t="shared" si="9"/>
        <v>111.25</v>
      </c>
      <c r="AA75" s="21">
        <v>107.9</v>
      </c>
      <c r="AB75" s="22">
        <v>114.6</v>
      </c>
      <c r="AC75" s="22">
        <f t="shared" si="10"/>
        <v>115.45</v>
      </c>
      <c r="AD75" s="20">
        <v>117.2</v>
      </c>
      <c r="AE75" s="20">
        <v>113.7</v>
      </c>
      <c r="AF75" s="22">
        <v>111.4</v>
      </c>
      <c r="AG75" s="20">
        <f t="shared" si="11"/>
        <v>117.1</v>
      </c>
      <c r="AH75" s="20">
        <v>120.8</v>
      </c>
      <c r="AI75" s="22">
        <v>113.4</v>
      </c>
      <c r="AJ75" s="20">
        <v>118.5</v>
      </c>
    </row>
    <row r="76" spans="1:36" x14ac:dyDescent="0.25">
      <c r="A76" s="8" t="s">
        <v>34</v>
      </c>
      <c r="B76">
        <v>2015</v>
      </c>
      <c r="C76" s="9" t="s">
        <v>31</v>
      </c>
      <c r="D76" s="38" t="str">
        <f t="shared" si="6"/>
        <v>January-2015</v>
      </c>
      <c r="E76" s="20">
        <f t="shared" si="7"/>
        <v>120.95</v>
      </c>
      <c r="F76" s="21">
        <v>123.4</v>
      </c>
      <c r="G76" s="20">
        <v>123.9</v>
      </c>
      <c r="H76" s="20">
        <v>123.8</v>
      </c>
      <c r="I76" s="20">
        <v>125</v>
      </c>
      <c r="J76" s="20">
        <v>108.5</v>
      </c>
      <c r="K76" s="20">
        <v>126.2</v>
      </c>
      <c r="L76" s="20">
        <v>133</v>
      </c>
      <c r="M76" s="20">
        <v>119.1</v>
      </c>
      <c r="N76" s="20">
        <v>99</v>
      </c>
      <c r="O76" s="20">
        <v>120.3</v>
      </c>
      <c r="P76" s="20">
        <v>117.3</v>
      </c>
      <c r="Q76" s="20">
        <v>126.7</v>
      </c>
      <c r="R76" s="20">
        <v>123.1</v>
      </c>
      <c r="S76" s="22">
        <v>124</v>
      </c>
      <c r="T76" s="20">
        <f t="shared" si="8"/>
        <v>119.74000000000001</v>
      </c>
      <c r="U76" s="21">
        <v>123.1</v>
      </c>
      <c r="V76" s="20">
        <v>119.3</v>
      </c>
      <c r="W76" s="20">
        <v>122.5</v>
      </c>
      <c r="X76" s="20">
        <v>117.3</v>
      </c>
      <c r="Y76" s="20">
        <v>116.5</v>
      </c>
      <c r="Z76" s="21">
        <f t="shared" si="9"/>
        <v>111.85</v>
      </c>
      <c r="AA76" s="21">
        <v>109.4</v>
      </c>
      <c r="AB76" s="22">
        <v>114.3</v>
      </c>
      <c r="AC76" s="22">
        <f t="shared" si="10"/>
        <v>116.8</v>
      </c>
      <c r="AD76" s="20">
        <v>118.1</v>
      </c>
      <c r="AE76" s="20">
        <v>115.5</v>
      </c>
      <c r="AF76" s="22">
        <v>110.7</v>
      </c>
      <c r="AG76" s="20">
        <f t="shared" si="11"/>
        <v>116.85</v>
      </c>
      <c r="AH76" s="20">
        <v>119.7</v>
      </c>
      <c r="AI76" s="22">
        <v>114</v>
      </c>
      <c r="AJ76" s="20">
        <v>119.5</v>
      </c>
    </row>
    <row r="77" spans="1:36" x14ac:dyDescent="0.25">
      <c r="A77" s="8" t="s">
        <v>30</v>
      </c>
      <c r="B77">
        <v>2015</v>
      </c>
      <c r="C77" s="9" t="s">
        <v>35</v>
      </c>
      <c r="D77" s="38" t="str">
        <f t="shared" si="6"/>
        <v>February-2015</v>
      </c>
      <c r="E77" s="20">
        <f t="shared" si="7"/>
        <v>121.05714285714284</v>
      </c>
      <c r="F77" s="21">
        <v>123.4</v>
      </c>
      <c r="G77" s="20">
        <v>124.4</v>
      </c>
      <c r="H77" s="20">
        <v>122.1</v>
      </c>
      <c r="I77" s="20">
        <v>125.8</v>
      </c>
      <c r="J77" s="20">
        <v>111.5</v>
      </c>
      <c r="K77" s="20">
        <v>129.4</v>
      </c>
      <c r="L77" s="20">
        <v>128.19999999999999</v>
      </c>
      <c r="M77" s="20">
        <v>118.8</v>
      </c>
      <c r="N77" s="20">
        <v>100</v>
      </c>
      <c r="O77" s="20">
        <v>118.6</v>
      </c>
      <c r="P77" s="20">
        <v>118.8</v>
      </c>
      <c r="Q77" s="20">
        <v>126.8</v>
      </c>
      <c r="R77" s="20">
        <v>122.8</v>
      </c>
      <c r="S77" s="22">
        <v>124.2</v>
      </c>
      <c r="T77" s="20">
        <f t="shared" si="8"/>
        <v>122.24000000000001</v>
      </c>
      <c r="U77" s="21">
        <v>125.4</v>
      </c>
      <c r="V77" s="20">
        <v>122.7</v>
      </c>
      <c r="W77" s="20">
        <v>125</v>
      </c>
      <c r="X77" s="20">
        <v>118.1</v>
      </c>
      <c r="Y77" s="20">
        <v>120</v>
      </c>
      <c r="Z77" s="21">
        <f t="shared" si="9"/>
        <v>112.85</v>
      </c>
      <c r="AA77" s="21">
        <v>110.9</v>
      </c>
      <c r="AB77" s="22">
        <v>114.8</v>
      </c>
      <c r="AC77" s="22">
        <f t="shared" si="10"/>
        <v>118.65</v>
      </c>
      <c r="AD77" s="20">
        <v>119.6</v>
      </c>
      <c r="AE77" s="20">
        <v>117.7</v>
      </c>
      <c r="AF77" s="22">
        <v>110.8</v>
      </c>
      <c r="AG77" s="20">
        <f t="shared" si="11"/>
        <v>116.85</v>
      </c>
      <c r="AH77" s="20">
        <v>118.7</v>
      </c>
      <c r="AI77" s="22">
        <v>115</v>
      </c>
      <c r="AJ77" s="20">
        <v>120.6</v>
      </c>
    </row>
    <row r="78" spans="1:36" x14ac:dyDescent="0.25">
      <c r="A78" s="8" t="s">
        <v>33</v>
      </c>
      <c r="B78">
        <v>2015</v>
      </c>
      <c r="C78" s="9" t="s">
        <v>35</v>
      </c>
      <c r="D78" s="38" t="str">
        <f t="shared" si="6"/>
        <v>February-2015</v>
      </c>
      <c r="E78" s="20">
        <f t="shared" si="7"/>
        <v>121.37142857142858</v>
      </c>
      <c r="F78" s="21">
        <v>124.3</v>
      </c>
      <c r="G78" s="20">
        <v>126.5</v>
      </c>
      <c r="H78" s="20">
        <v>119.5</v>
      </c>
      <c r="I78" s="20">
        <v>125.6</v>
      </c>
      <c r="J78" s="20">
        <v>104.9</v>
      </c>
      <c r="K78" s="20">
        <v>121.6</v>
      </c>
      <c r="L78" s="20">
        <v>131.80000000000001</v>
      </c>
      <c r="M78" s="20">
        <v>125.1</v>
      </c>
      <c r="N78" s="20">
        <v>95</v>
      </c>
      <c r="O78" s="20">
        <v>127.7</v>
      </c>
      <c r="P78" s="20">
        <v>116.8</v>
      </c>
      <c r="Q78" s="20">
        <v>128.6</v>
      </c>
      <c r="R78" s="20">
        <v>123.7</v>
      </c>
      <c r="S78" s="22">
        <v>128.1</v>
      </c>
      <c r="T78" s="20">
        <f t="shared" si="8"/>
        <v>118.1</v>
      </c>
      <c r="U78" s="21">
        <v>121.3</v>
      </c>
      <c r="V78" s="20">
        <v>116.5</v>
      </c>
      <c r="W78" s="20">
        <v>120.6</v>
      </c>
      <c r="X78" s="20">
        <v>118.1</v>
      </c>
      <c r="Y78" s="20">
        <v>114</v>
      </c>
      <c r="Z78" s="21">
        <f t="shared" si="9"/>
        <v>110.85</v>
      </c>
      <c r="AA78" s="21">
        <v>106.8</v>
      </c>
      <c r="AB78" s="22">
        <v>114.9</v>
      </c>
      <c r="AC78" s="22">
        <f t="shared" si="10"/>
        <v>115.9</v>
      </c>
      <c r="AD78" s="20">
        <v>117.7</v>
      </c>
      <c r="AE78" s="20">
        <v>114.1</v>
      </c>
      <c r="AF78" s="22">
        <v>111.7</v>
      </c>
      <c r="AG78" s="20">
        <f t="shared" si="11"/>
        <v>116.80000000000001</v>
      </c>
      <c r="AH78" s="20">
        <v>120.4</v>
      </c>
      <c r="AI78" s="22">
        <v>113.2</v>
      </c>
      <c r="AJ78" s="20">
        <v>118.7</v>
      </c>
    </row>
    <row r="79" spans="1:36" x14ac:dyDescent="0.25">
      <c r="A79" s="8" t="s">
        <v>34</v>
      </c>
      <c r="B79">
        <v>2015</v>
      </c>
      <c r="C79" s="9" t="s">
        <v>35</v>
      </c>
      <c r="D79" s="38" t="str">
        <f t="shared" si="6"/>
        <v>February-2015</v>
      </c>
      <c r="E79" s="20">
        <f t="shared" si="7"/>
        <v>121.04285714285712</v>
      </c>
      <c r="F79" s="21">
        <v>123.7</v>
      </c>
      <c r="G79" s="20">
        <v>125.1</v>
      </c>
      <c r="H79" s="20">
        <v>121.1</v>
      </c>
      <c r="I79" s="20">
        <v>125.7</v>
      </c>
      <c r="J79" s="20">
        <v>109.1</v>
      </c>
      <c r="K79" s="20">
        <v>125.8</v>
      </c>
      <c r="L79" s="20">
        <v>129.4</v>
      </c>
      <c r="M79" s="20">
        <v>120.9</v>
      </c>
      <c r="N79" s="20">
        <v>98.3</v>
      </c>
      <c r="O79" s="20">
        <v>121.6</v>
      </c>
      <c r="P79" s="20">
        <v>118</v>
      </c>
      <c r="Q79" s="20">
        <v>127.6</v>
      </c>
      <c r="R79" s="20">
        <v>123.1</v>
      </c>
      <c r="S79" s="22">
        <v>125.2</v>
      </c>
      <c r="T79" s="20">
        <f t="shared" si="8"/>
        <v>120.6</v>
      </c>
      <c r="U79" s="21">
        <v>123.8</v>
      </c>
      <c r="V79" s="20">
        <v>120.1</v>
      </c>
      <c r="W79" s="20">
        <v>123.3</v>
      </c>
      <c r="X79" s="20">
        <v>118.1</v>
      </c>
      <c r="Y79" s="20">
        <v>117.7</v>
      </c>
      <c r="Z79" s="21">
        <f t="shared" si="9"/>
        <v>111.80000000000001</v>
      </c>
      <c r="AA79" s="21">
        <v>108.7</v>
      </c>
      <c r="AB79" s="22">
        <v>114.9</v>
      </c>
      <c r="AC79" s="22">
        <f t="shared" si="10"/>
        <v>117.5</v>
      </c>
      <c r="AD79" s="20">
        <v>118.7</v>
      </c>
      <c r="AE79" s="20">
        <v>116.3</v>
      </c>
      <c r="AF79" s="22">
        <v>111.2</v>
      </c>
      <c r="AG79" s="20">
        <f t="shared" si="11"/>
        <v>116.9</v>
      </c>
      <c r="AH79" s="20">
        <v>119.7</v>
      </c>
      <c r="AI79" s="22">
        <v>114.1</v>
      </c>
      <c r="AJ79" s="20">
        <v>119.7</v>
      </c>
    </row>
    <row r="80" spans="1:36" x14ac:dyDescent="0.25">
      <c r="A80" s="8" t="s">
        <v>30</v>
      </c>
      <c r="B80">
        <v>2015</v>
      </c>
      <c r="C80" s="9" t="s">
        <v>36</v>
      </c>
      <c r="D80" s="38" t="str">
        <f t="shared" si="6"/>
        <v>March-2015</v>
      </c>
      <c r="E80" s="20">
        <f t="shared" si="7"/>
        <v>121.15714285714286</v>
      </c>
      <c r="F80" s="21">
        <v>123.3</v>
      </c>
      <c r="G80" s="20">
        <v>124.7</v>
      </c>
      <c r="H80" s="20">
        <v>118.9</v>
      </c>
      <c r="I80" s="20">
        <v>126</v>
      </c>
      <c r="J80" s="20">
        <v>111.8</v>
      </c>
      <c r="K80" s="20">
        <v>130.9</v>
      </c>
      <c r="L80" s="20">
        <v>128</v>
      </c>
      <c r="M80" s="20">
        <v>119.9</v>
      </c>
      <c r="N80" s="20">
        <v>98.9</v>
      </c>
      <c r="O80" s="20">
        <v>119.4</v>
      </c>
      <c r="P80" s="20">
        <v>118.9</v>
      </c>
      <c r="Q80" s="20">
        <v>127.7</v>
      </c>
      <c r="R80" s="20">
        <v>123.1</v>
      </c>
      <c r="S80" s="22">
        <v>124.7</v>
      </c>
      <c r="T80" s="20">
        <f t="shared" si="8"/>
        <v>122.72</v>
      </c>
      <c r="U80" s="21">
        <v>126</v>
      </c>
      <c r="V80" s="20">
        <v>122.9</v>
      </c>
      <c r="W80" s="20">
        <v>125.5</v>
      </c>
      <c r="X80" s="20">
        <v>118.6</v>
      </c>
      <c r="Y80" s="20">
        <v>120.6</v>
      </c>
      <c r="Z80" s="21">
        <f t="shared" si="9"/>
        <v>113.55</v>
      </c>
      <c r="AA80" s="21">
        <v>111.6</v>
      </c>
      <c r="AB80" s="22">
        <v>115.5</v>
      </c>
      <c r="AC80" s="22">
        <f t="shared" si="10"/>
        <v>119.2</v>
      </c>
      <c r="AD80" s="20">
        <v>120.2</v>
      </c>
      <c r="AE80" s="20">
        <v>118.2</v>
      </c>
      <c r="AF80" s="22">
        <v>110.8</v>
      </c>
      <c r="AG80" s="20">
        <f t="shared" si="11"/>
        <v>117.45</v>
      </c>
      <c r="AH80" s="20">
        <v>119.4</v>
      </c>
      <c r="AI80" s="22">
        <v>115.5</v>
      </c>
      <c r="AJ80" s="20">
        <v>121.1</v>
      </c>
    </row>
    <row r="81" spans="1:36" x14ac:dyDescent="0.25">
      <c r="A81" s="8" t="s">
        <v>33</v>
      </c>
      <c r="B81">
        <v>2015</v>
      </c>
      <c r="C81" s="9" t="s">
        <v>36</v>
      </c>
      <c r="D81" s="38" t="str">
        <f t="shared" si="6"/>
        <v>March-2015</v>
      </c>
      <c r="E81" s="20">
        <f t="shared" si="7"/>
        <v>121.20000000000002</v>
      </c>
      <c r="F81" s="21">
        <v>124</v>
      </c>
      <c r="G81" s="20">
        <v>126.7</v>
      </c>
      <c r="H81" s="20">
        <v>113.5</v>
      </c>
      <c r="I81" s="20">
        <v>125.9</v>
      </c>
      <c r="J81" s="20">
        <v>104.8</v>
      </c>
      <c r="K81" s="20">
        <v>123.8</v>
      </c>
      <c r="L81" s="20">
        <v>131.4</v>
      </c>
      <c r="M81" s="20">
        <v>127.2</v>
      </c>
      <c r="N81" s="20">
        <v>93.2</v>
      </c>
      <c r="O81" s="20">
        <v>127.4</v>
      </c>
      <c r="P81" s="20">
        <v>117</v>
      </c>
      <c r="Q81" s="20">
        <v>129.19999999999999</v>
      </c>
      <c r="R81" s="20">
        <v>123.9</v>
      </c>
      <c r="S81" s="22">
        <v>128.80000000000001</v>
      </c>
      <c r="T81" s="20">
        <f t="shared" si="8"/>
        <v>118.5</v>
      </c>
      <c r="U81" s="21">
        <v>121.7</v>
      </c>
      <c r="V81" s="20">
        <v>116.9</v>
      </c>
      <c r="W81" s="20">
        <v>120.9</v>
      </c>
      <c r="X81" s="20">
        <v>118.6</v>
      </c>
      <c r="Y81" s="20">
        <v>114.4</v>
      </c>
      <c r="Z81" s="21">
        <f t="shared" si="9"/>
        <v>111.9</v>
      </c>
      <c r="AA81" s="21">
        <v>108.4</v>
      </c>
      <c r="AB81" s="22">
        <v>115.4</v>
      </c>
      <c r="AC81" s="22">
        <f t="shared" si="10"/>
        <v>116.15</v>
      </c>
      <c r="AD81" s="20">
        <v>118</v>
      </c>
      <c r="AE81" s="20">
        <v>114.3</v>
      </c>
      <c r="AF81" s="22">
        <v>111.3</v>
      </c>
      <c r="AG81" s="20">
        <f t="shared" si="11"/>
        <v>117.19999999999999</v>
      </c>
      <c r="AH81" s="20">
        <v>120.6</v>
      </c>
      <c r="AI81" s="22">
        <v>113.8</v>
      </c>
      <c r="AJ81" s="20">
        <v>119.1</v>
      </c>
    </row>
    <row r="82" spans="1:36" x14ac:dyDescent="0.25">
      <c r="A82" s="8" t="s">
        <v>34</v>
      </c>
      <c r="B82">
        <v>2015</v>
      </c>
      <c r="C82" s="9" t="s">
        <v>36</v>
      </c>
      <c r="D82" s="38" t="str">
        <f t="shared" si="6"/>
        <v>March-2015</v>
      </c>
      <c r="E82" s="20">
        <f t="shared" si="7"/>
        <v>121.0642857142857</v>
      </c>
      <c r="F82" s="21">
        <v>123.5</v>
      </c>
      <c r="G82" s="20">
        <v>125.4</v>
      </c>
      <c r="H82" s="20">
        <v>116.8</v>
      </c>
      <c r="I82" s="20">
        <v>126</v>
      </c>
      <c r="J82" s="20">
        <v>109.2</v>
      </c>
      <c r="K82" s="20">
        <v>127.6</v>
      </c>
      <c r="L82" s="20">
        <v>129.19999999999999</v>
      </c>
      <c r="M82" s="20">
        <v>122.4</v>
      </c>
      <c r="N82" s="20">
        <v>97</v>
      </c>
      <c r="O82" s="20">
        <v>122.1</v>
      </c>
      <c r="P82" s="20">
        <v>118.1</v>
      </c>
      <c r="Q82" s="20">
        <v>128.4</v>
      </c>
      <c r="R82" s="20">
        <v>123.4</v>
      </c>
      <c r="S82" s="22">
        <v>125.8</v>
      </c>
      <c r="T82" s="20">
        <f t="shared" si="8"/>
        <v>121.05999999999999</v>
      </c>
      <c r="U82" s="21">
        <v>124.3</v>
      </c>
      <c r="V82" s="20">
        <v>120.4</v>
      </c>
      <c r="W82" s="20">
        <v>123.7</v>
      </c>
      <c r="X82" s="20">
        <v>118.6</v>
      </c>
      <c r="Y82" s="20">
        <v>118.3</v>
      </c>
      <c r="Z82" s="21">
        <f t="shared" si="9"/>
        <v>112.65</v>
      </c>
      <c r="AA82" s="21">
        <v>109.9</v>
      </c>
      <c r="AB82" s="22">
        <v>115.4</v>
      </c>
      <c r="AC82" s="22">
        <f t="shared" si="10"/>
        <v>117.95</v>
      </c>
      <c r="AD82" s="20">
        <v>119.2</v>
      </c>
      <c r="AE82" s="20">
        <v>116.7</v>
      </c>
      <c r="AF82" s="22">
        <v>111</v>
      </c>
      <c r="AG82" s="20">
        <f t="shared" si="11"/>
        <v>117.4</v>
      </c>
      <c r="AH82" s="20">
        <v>120.1</v>
      </c>
      <c r="AI82" s="22">
        <v>114.7</v>
      </c>
      <c r="AJ82" s="20">
        <v>120.2</v>
      </c>
    </row>
    <row r="83" spans="1:36" x14ac:dyDescent="0.25">
      <c r="A83" s="8" t="s">
        <v>30</v>
      </c>
      <c r="B83">
        <v>2015</v>
      </c>
      <c r="C83" s="9" t="s">
        <v>37</v>
      </c>
      <c r="D83" s="38" t="str">
        <f t="shared" si="6"/>
        <v>April-2015</v>
      </c>
      <c r="E83" s="20">
        <f t="shared" si="7"/>
        <v>121.63571428571429</v>
      </c>
      <c r="F83" s="21">
        <v>123.3</v>
      </c>
      <c r="G83" s="20">
        <v>125.5</v>
      </c>
      <c r="H83" s="20">
        <v>117.2</v>
      </c>
      <c r="I83" s="20">
        <v>126.8</v>
      </c>
      <c r="J83" s="20">
        <v>111.9</v>
      </c>
      <c r="K83" s="20">
        <v>134.19999999999999</v>
      </c>
      <c r="L83" s="20">
        <v>127.5</v>
      </c>
      <c r="M83" s="20">
        <v>121.5</v>
      </c>
      <c r="N83" s="20">
        <v>97.8</v>
      </c>
      <c r="O83" s="20">
        <v>119.8</v>
      </c>
      <c r="P83" s="20">
        <v>119.4</v>
      </c>
      <c r="Q83" s="20">
        <v>128.69999999999999</v>
      </c>
      <c r="R83" s="20">
        <v>123.6</v>
      </c>
      <c r="S83" s="22">
        <v>125.7</v>
      </c>
      <c r="T83" s="20">
        <f t="shared" si="8"/>
        <v>123.22</v>
      </c>
      <c r="U83" s="21">
        <v>126.4</v>
      </c>
      <c r="V83" s="20">
        <v>123.3</v>
      </c>
      <c r="W83" s="20">
        <v>126</v>
      </c>
      <c r="X83" s="20">
        <v>119.2</v>
      </c>
      <c r="Y83" s="20">
        <v>121.2</v>
      </c>
      <c r="Z83" s="21">
        <f t="shared" si="9"/>
        <v>114.05000000000001</v>
      </c>
      <c r="AA83" s="21">
        <v>111.9</v>
      </c>
      <c r="AB83" s="22">
        <v>116.2</v>
      </c>
      <c r="AC83" s="22">
        <f t="shared" si="10"/>
        <v>119.75</v>
      </c>
      <c r="AD83" s="20">
        <v>120.9</v>
      </c>
      <c r="AE83" s="20">
        <v>118.6</v>
      </c>
      <c r="AF83" s="22">
        <v>111.6</v>
      </c>
      <c r="AG83" s="20">
        <f t="shared" si="11"/>
        <v>117.95</v>
      </c>
      <c r="AH83" s="20">
        <v>119.9</v>
      </c>
      <c r="AI83" s="22">
        <v>116</v>
      </c>
      <c r="AJ83" s="20">
        <v>121.5</v>
      </c>
    </row>
    <row r="84" spans="1:36" x14ac:dyDescent="0.25">
      <c r="A84" s="8" t="s">
        <v>33</v>
      </c>
      <c r="B84">
        <v>2015</v>
      </c>
      <c r="C84" s="9" t="s">
        <v>37</v>
      </c>
      <c r="D84" s="38" t="str">
        <f t="shared" si="6"/>
        <v>April-2015</v>
      </c>
      <c r="E84" s="20">
        <f t="shared" si="7"/>
        <v>121.87142857142855</v>
      </c>
      <c r="F84" s="21">
        <v>123.8</v>
      </c>
      <c r="G84" s="20">
        <v>128.19999999999999</v>
      </c>
      <c r="H84" s="20">
        <v>110</v>
      </c>
      <c r="I84" s="20">
        <v>126.3</v>
      </c>
      <c r="J84" s="20">
        <v>104.5</v>
      </c>
      <c r="K84" s="20">
        <v>130.6</v>
      </c>
      <c r="L84" s="20">
        <v>130.80000000000001</v>
      </c>
      <c r="M84" s="20">
        <v>131.30000000000001</v>
      </c>
      <c r="N84" s="20">
        <v>91.6</v>
      </c>
      <c r="O84" s="20">
        <v>127.7</v>
      </c>
      <c r="P84" s="20">
        <v>117.2</v>
      </c>
      <c r="Q84" s="20">
        <v>129.5</v>
      </c>
      <c r="R84" s="20">
        <v>124.6</v>
      </c>
      <c r="S84" s="22">
        <v>130.1</v>
      </c>
      <c r="T84" s="20">
        <f t="shared" si="8"/>
        <v>118.9</v>
      </c>
      <c r="U84" s="21">
        <v>122.1</v>
      </c>
      <c r="V84" s="20">
        <v>117.2</v>
      </c>
      <c r="W84" s="20">
        <v>121.3</v>
      </c>
      <c r="X84" s="20">
        <v>119.2</v>
      </c>
      <c r="Y84" s="20">
        <v>114.7</v>
      </c>
      <c r="Z84" s="21">
        <f t="shared" si="9"/>
        <v>112</v>
      </c>
      <c r="AA84" s="21">
        <v>108.4</v>
      </c>
      <c r="AB84" s="22">
        <v>115.6</v>
      </c>
      <c r="AC84" s="22">
        <f t="shared" si="10"/>
        <v>116.5</v>
      </c>
      <c r="AD84" s="20">
        <v>118.4</v>
      </c>
      <c r="AE84" s="20">
        <v>114.6</v>
      </c>
      <c r="AF84" s="22">
        <v>111.8</v>
      </c>
      <c r="AG84" s="20">
        <f t="shared" si="11"/>
        <v>117.95</v>
      </c>
      <c r="AH84" s="20">
        <v>121.7</v>
      </c>
      <c r="AI84" s="22">
        <v>114.2</v>
      </c>
      <c r="AJ84" s="20">
        <v>119.7</v>
      </c>
    </row>
    <row r="85" spans="1:36" x14ac:dyDescent="0.25">
      <c r="A85" s="8" t="s">
        <v>34</v>
      </c>
      <c r="B85">
        <v>2015</v>
      </c>
      <c r="C85" s="9" t="s">
        <v>37</v>
      </c>
      <c r="D85" s="38" t="str">
        <f t="shared" si="6"/>
        <v>April-2015</v>
      </c>
      <c r="E85" s="20">
        <f t="shared" si="7"/>
        <v>121.61428571428573</v>
      </c>
      <c r="F85" s="21">
        <v>123.5</v>
      </c>
      <c r="G85" s="20">
        <v>126.4</v>
      </c>
      <c r="H85" s="20">
        <v>114.4</v>
      </c>
      <c r="I85" s="20">
        <v>126.6</v>
      </c>
      <c r="J85" s="20">
        <v>109.2</v>
      </c>
      <c r="K85" s="20">
        <v>132.5</v>
      </c>
      <c r="L85" s="20">
        <v>128.6</v>
      </c>
      <c r="M85" s="20">
        <v>124.8</v>
      </c>
      <c r="N85" s="20">
        <v>95.7</v>
      </c>
      <c r="O85" s="20">
        <v>122.4</v>
      </c>
      <c r="P85" s="20">
        <v>118.5</v>
      </c>
      <c r="Q85" s="20">
        <v>129.1</v>
      </c>
      <c r="R85" s="20">
        <v>124</v>
      </c>
      <c r="S85" s="22">
        <v>126.9</v>
      </c>
      <c r="T85" s="20">
        <f t="shared" si="8"/>
        <v>121.5</v>
      </c>
      <c r="U85" s="21">
        <v>124.7</v>
      </c>
      <c r="V85" s="20">
        <v>120.8</v>
      </c>
      <c r="W85" s="20">
        <v>124.1</v>
      </c>
      <c r="X85" s="20">
        <v>119.2</v>
      </c>
      <c r="Y85" s="20">
        <v>118.7</v>
      </c>
      <c r="Z85" s="21">
        <f t="shared" si="9"/>
        <v>113</v>
      </c>
      <c r="AA85" s="21">
        <v>110.1</v>
      </c>
      <c r="AB85" s="22">
        <v>115.9</v>
      </c>
      <c r="AC85" s="22">
        <f t="shared" si="10"/>
        <v>118.4</v>
      </c>
      <c r="AD85" s="20">
        <v>119.7</v>
      </c>
      <c r="AE85" s="20">
        <v>117.1</v>
      </c>
      <c r="AF85" s="22">
        <v>111.7</v>
      </c>
      <c r="AG85" s="20">
        <f t="shared" si="11"/>
        <v>118.05</v>
      </c>
      <c r="AH85" s="20">
        <v>121</v>
      </c>
      <c r="AI85" s="22">
        <v>115.1</v>
      </c>
      <c r="AJ85" s="20">
        <v>120.7</v>
      </c>
    </row>
    <row r="86" spans="1:36" x14ac:dyDescent="0.25">
      <c r="A86" s="8" t="s">
        <v>30</v>
      </c>
      <c r="B86">
        <v>2015</v>
      </c>
      <c r="C86" s="9" t="s">
        <v>38</v>
      </c>
      <c r="D86" s="38" t="str">
        <f t="shared" si="6"/>
        <v>May-2015</v>
      </c>
      <c r="E86" s="20">
        <f t="shared" si="7"/>
        <v>122.45714285714287</v>
      </c>
      <c r="F86" s="21">
        <v>123.5</v>
      </c>
      <c r="G86" s="20">
        <v>127.1</v>
      </c>
      <c r="H86" s="20">
        <v>117.3</v>
      </c>
      <c r="I86" s="20">
        <v>127.7</v>
      </c>
      <c r="J86" s="20">
        <v>112.5</v>
      </c>
      <c r="K86" s="20">
        <v>134.1</v>
      </c>
      <c r="L86" s="20">
        <v>128.5</v>
      </c>
      <c r="M86" s="20">
        <v>124.3</v>
      </c>
      <c r="N86" s="20">
        <v>97.6</v>
      </c>
      <c r="O86" s="20">
        <v>120.7</v>
      </c>
      <c r="P86" s="20">
        <v>120.2</v>
      </c>
      <c r="Q86" s="20">
        <v>129.80000000000001</v>
      </c>
      <c r="R86" s="20">
        <v>124.4</v>
      </c>
      <c r="S86" s="22">
        <v>126.7</v>
      </c>
      <c r="T86" s="20">
        <f t="shared" si="8"/>
        <v>123.93999999999998</v>
      </c>
      <c r="U86" s="21">
        <v>127.3</v>
      </c>
      <c r="V86" s="20">
        <v>124.1</v>
      </c>
      <c r="W86" s="20">
        <v>126.8</v>
      </c>
      <c r="X86" s="20">
        <v>119.6</v>
      </c>
      <c r="Y86" s="20">
        <v>121.9</v>
      </c>
      <c r="Z86" s="21">
        <f t="shared" si="9"/>
        <v>115</v>
      </c>
      <c r="AA86" s="21">
        <v>113.3</v>
      </c>
      <c r="AB86" s="22">
        <v>116.7</v>
      </c>
      <c r="AC86" s="22">
        <f t="shared" si="10"/>
        <v>120.45</v>
      </c>
      <c r="AD86" s="20">
        <v>121.5</v>
      </c>
      <c r="AE86" s="20">
        <v>119.4</v>
      </c>
      <c r="AF86" s="22">
        <v>112.3</v>
      </c>
      <c r="AG86" s="20">
        <f t="shared" si="11"/>
        <v>118.7</v>
      </c>
      <c r="AH86" s="20">
        <v>120.5</v>
      </c>
      <c r="AI86" s="22">
        <v>116.9</v>
      </c>
      <c r="AJ86" s="20">
        <v>122.4</v>
      </c>
    </row>
    <row r="87" spans="1:36" x14ac:dyDescent="0.25">
      <c r="A87" s="8" t="s">
        <v>33</v>
      </c>
      <c r="B87">
        <v>2015</v>
      </c>
      <c r="C87" s="9" t="s">
        <v>38</v>
      </c>
      <c r="D87" s="38" t="str">
        <f t="shared" si="6"/>
        <v>May-2015</v>
      </c>
      <c r="E87" s="20">
        <f t="shared" si="7"/>
        <v>123.58571428571429</v>
      </c>
      <c r="F87" s="21">
        <v>123.8</v>
      </c>
      <c r="G87" s="20">
        <v>129.69999999999999</v>
      </c>
      <c r="H87" s="20">
        <v>111.3</v>
      </c>
      <c r="I87" s="20">
        <v>126.6</v>
      </c>
      <c r="J87" s="20">
        <v>105.2</v>
      </c>
      <c r="K87" s="20">
        <v>130.80000000000001</v>
      </c>
      <c r="L87" s="20">
        <v>135.6</v>
      </c>
      <c r="M87" s="20">
        <v>142.6</v>
      </c>
      <c r="N87" s="20">
        <v>90.8</v>
      </c>
      <c r="O87" s="20">
        <v>128.80000000000001</v>
      </c>
      <c r="P87" s="20">
        <v>117.7</v>
      </c>
      <c r="Q87" s="20">
        <v>129.9</v>
      </c>
      <c r="R87" s="20">
        <v>126.1</v>
      </c>
      <c r="S87" s="22">
        <v>131.30000000000001</v>
      </c>
      <c r="T87" s="20">
        <f t="shared" si="8"/>
        <v>119.17999999999999</v>
      </c>
      <c r="U87" s="21">
        <v>122.4</v>
      </c>
      <c r="V87" s="20">
        <v>117.4</v>
      </c>
      <c r="W87" s="20">
        <v>121.6</v>
      </c>
      <c r="X87" s="20">
        <v>119.6</v>
      </c>
      <c r="Y87" s="20">
        <v>114.9</v>
      </c>
      <c r="Z87" s="21">
        <f t="shared" si="9"/>
        <v>113.4</v>
      </c>
      <c r="AA87" s="21">
        <v>110.8</v>
      </c>
      <c r="AB87" s="22">
        <v>116</v>
      </c>
      <c r="AC87" s="22">
        <f t="shared" si="10"/>
        <v>116.80000000000001</v>
      </c>
      <c r="AD87" s="20">
        <v>118.7</v>
      </c>
      <c r="AE87" s="20">
        <v>114.9</v>
      </c>
      <c r="AF87" s="22">
        <v>112.4</v>
      </c>
      <c r="AG87" s="20">
        <f t="shared" si="11"/>
        <v>118.6</v>
      </c>
      <c r="AH87" s="20">
        <v>122</v>
      </c>
      <c r="AI87" s="22">
        <v>115.2</v>
      </c>
      <c r="AJ87" s="20">
        <v>120.7</v>
      </c>
    </row>
    <row r="88" spans="1:36" x14ac:dyDescent="0.25">
      <c r="A88" s="8" t="s">
        <v>34</v>
      </c>
      <c r="B88">
        <v>2015</v>
      </c>
      <c r="C88" s="9" t="s">
        <v>38</v>
      </c>
      <c r="D88" s="38" t="str">
        <f t="shared" si="6"/>
        <v>May-2015</v>
      </c>
      <c r="E88" s="20">
        <f t="shared" si="7"/>
        <v>122.73571428571429</v>
      </c>
      <c r="F88" s="21">
        <v>123.6</v>
      </c>
      <c r="G88" s="20">
        <v>128</v>
      </c>
      <c r="H88" s="20">
        <v>115</v>
      </c>
      <c r="I88" s="20">
        <v>127.3</v>
      </c>
      <c r="J88" s="20">
        <v>109.8</v>
      </c>
      <c r="K88" s="20">
        <v>132.6</v>
      </c>
      <c r="L88" s="20">
        <v>130.9</v>
      </c>
      <c r="M88" s="20">
        <v>130.5</v>
      </c>
      <c r="N88" s="20">
        <v>95.3</v>
      </c>
      <c r="O88" s="20">
        <v>123.4</v>
      </c>
      <c r="P88" s="20">
        <v>119.2</v>
      </c>
      <c r="Q88" s="20">
        <v>129.80000000000001</v>
      </c>
      <c r="R88" s="20">
        <v>125</v>
      </c>
      <c r="S88" s="22">
        <v>127.9</v>
      </c>
      <c r="T88" s="20">
        <f t="shared" si="8"/>
        <v>122.04</v>
      </c>
      <c r="U88" s="21">
        <v>125.4</v>
      </c>
      <c r="V88" s="20">
        <v>121.3</v>
      </c>
      <c r="W88" s="20">
        <v>124.7</v>
      </c>
      <c r="X88" s="20">
        <v>119.6</v>
      </c>
      <c r="Y88" s="20">
        <v>119.2</v>
      </c>
      <c r="Z88" s="21">
        <f t="shared" si="9"/>
        <v>114.15</v>
      </c>
      <c r="AA88" s="21">
        <v>112</v>
      </c>
      <c r="AB88" s="22">
        <v>116.3</v>
      </c>
      <c r="AC88" s="22">
        <f t="shared" si="10"/>
        <v>118.95</v>
      </c>
      <c r="AD88" s="20">
        <v>120.2</v>
      </c>
      <c r="AE88" s="20">
        <v>117.7</v>
      </c>
      <c r="AF88" s="22">
        <v>112.3</v>
      </c>
      <c r="AG88" s="20">
        <f t="shared" si="11"/>
        <v>118.75</v>
      </c>
      <c r="AH88" s="20">
        <v>121.4</v>
      </c>
      <c r="AI88" s="22">
        <v>116.1</v>
      </c>
      <c r="AJ88" s="20">
        <v>121.6</v>
      </c>
    </row>
    <row r="89" spans="1:36" x14ac:dyDescent="0.25">
      <c r="A89" s="8" t="s">
        <v>30</v>
      </c>
      <c r="B89">
        <v>2015</v>
      </c>
      <c r="C89" s="9" t="s">
        <v>39</v>
      </c>
      <c r="D89" s="38" t="str">
        <f t="shared" si="6"/>
        <v>June-2015</v>
      </c>
      <c r="E89" s="20">
        <f t="shared" si="7"/>
        <v>124.72142857142856</v>
      </c>
      <c r="F89" s="21">
        <v>124.1</v>
      </c>
      <c r="G89" s="20">
        <v>130.4</v>
      </c>
      <c r="H89" s="20">
        <v>122.1</v>
      </c>
      <c r="I89" s="20">
        <v>128.69999999999999</v>
      </c>
      <c r="J89" s="20">
        <v>114.1</v>
      </c>
      <c r="K89" s="20">
        <v>133.19999999999999</v>
      </c>
      <c r="L89" s="20">
        <v>135.19999999999999</v>
      </c>
      <c r="M89" s="20">
        <v>131.9</v>
      </c>
      <c r="N89" s="20">
        <v>96.3</v>
      </c>
      <c r="O89" s="20">
        <v>123</v>
      </c>
      <c r="P89" s="20">
        <v>121.1</v>
      </c>
      <c r="Q89" s="20">
        <v>131.19999999999999</v>
      </c>
      <c r="R89" s="20">
        <v>126.6</v>
      </c>
      <c r="S89" s="22">
        <v>128.19999999999999</v>
      </c>
      <c r="T89" s="20">
        <f t="shared" si="8"/>
        <v>124.62</v>
      </c>
      <c r="U89" s="21">
        <v>128.4</v>
      </c>
      <c r="V89" s="20">
        <v>125.1</v>
      </c>
      <c r="W89" s="20">
        <v>128</v>
      </c>
      <c r="X89" s="20">
        <v>119</v>
      </c>
      <c r="Y89" s="20">
        <v>122.6</v>
      </c>
      <c r="Z89" s="21">
        <f t="shared" si="9"/>
        <v>116.05000000000001</v>
      </c>
      <c r="AA89" s="21">
        <v>114.2</v>
      </c>
      <c r="AB89" s="22">
        <v>117.9</v>
      </c>
      <c r="AC89" s="22">
        <f t="shared" si="10"/>
        <v>121.6</v>
      </c>
      <c r="AD89" s="20">
        <v>122.8</v>
      </c>
      <c r="AE89" s="20">
        <v>120.4</v>
      </c>
      <c r="AF89" s="22">
        <v>113</v>
      </c>
      <c r="AG89" s="20">
        <f t="shared" si="11"/>
        <v>119.95</v>
      </c>
      <c r="AH89" s="20">
        <v>122</v>
      </c>
      <c r="AI89" s="22">
        <v>117.9</v>
      </c>
      <c r="AJ89" s="20">
        <v>124.1</v>
      </c>
    </row>
    <row r="90" spans="1:36" x14ac:dyDescent="0.25">
      <c r="A90" s="8" t="s">
        <v>33</v>
      </c>
      <c r="B90">
        <v>2015</v>
      </c>
      <c r="C90" s="9" t="s">
        <v>39</v>
      </c>
      <c r="D90" s="38" t="str">
        <f t="shared" si="6"/>
        <v>June-2015</v>
      </c>
      <c r="E90" s="20">
        <f t="shared" si="7"/>
        <v>126.33571428571427</v>
      </c>
      <c r="F90" s="21">
        <v>123.6</v>
      </c>
      <c r="G90" s="20">
        <v>134.4</v>
      </c>
      <c r="H90" s="20">
        <v>120.9</v>
      </c>
      <c r="I90" s="20">
        <v>127.3</v>
      </c>
      <c r="J90" s="20">
        <v>106</v>
      </c>
      <c r="K90" s="20">
        <v>132.30000000000001</v>
      </c>
      <c r="L90" s="20">
        <v>146.69999999999999</v>
      </c>
      <c r="M90" s="20">
        <v>148.1</v>
      </c>
      <c r="N90" s="20">
        <v>89.8</v>
      </c>
      <c r="O90" s="20">
        <v>130.5</v>
      </c>
      <c r="P90" s="20">
        <v>118</v>
      </c>
      <c r="Q90" s="20">
        <v>130.5</v>
      </c>
      <c r="R90" s="20">
        <v>128.5</v>
      </c>
      <c r="S90" s="22">
        <v>132.1</v>
      </c>
      <c r="T90" s="20">
        <f t="shared" si="8"/>
        <v>119.44000000000001</v>
      </c>
      <c r="U90" s="21">
        <v>123.2</v>
      </c>
      <c r="V90" s="20">
        <v>117.6</v>
      </c>
      <c r="W90" s="20">
        <v>122.3</v>
      </c>
      <c r="X90" s="20">
        <v>119</v>
      </c>
      <c r="Y90" s="20">
        <v>115.1</v>
      </c>
      <c r="Z90" s="21">
        <f t="shared" si="9"/>
        <v>113.95</v>
      </c>
      <c r="AA90" s="21">
        <v>111.7</v>
      </c>
      <c r="AB90" s="22">
        <v>116.2</v>
      </c>
      <c r="AC90" s="22">
        <f t="shared" si="10"/>
        <v>117.30000000000001</v>
      </c>
      <c r="AD90" s="20">
        <v>119.2</v>
      </c>
      <c r="AE90" s="20">
        <v>115.4</v>
      </c>
      <c r="AF90" s="22">
        <v>112.5</v>
      </c>
      <c r="AG90" s="20">
        <f t="shared" si="11"/>
        <v>119.9</v>
      </c>
      <c r="AH90" s="20">
        <v>123.8</v>
      </c>
      <c r="AI90" s="22">
        <v>116</v>
      </c>
      <c r="AJ90" s="20">
        <v>121.7</v>
      </c>
    </row>
    <row r="91" spans="1:36" x14ac:dyDescent="0.25">
      <c r="A91" s="8" t="s">
        <v>34</v>
      </c>
      <c r="B91">
        <v>2015</v>
      </c>
      <c r="C91" s="9" t="s">
        <v>39</v>
      </c>
      <c r="D91" s="38" t="str">
        <f t="shared" si="6"/>
        <v>June-2015</v>
      </c>
      <c r="E91" s="20">
        <f t="shared" si="7"/>
        <v>125.19285714285715</v>
      </c>
      <c r="F91" s="21">
        <v>123.9</v>
      </c>
      <c r="G91" s="20">
        <v>131.80000000000001</v>
      </c>
      <c r="H91" s="20">
        <v>121.6</v>
      </c>
      <c r="I91" s="20">
        <v>128.19999999999999</v>
      </c>
      <c r="J91" s="20">
        <v>111.1</v>
      </c>
      <c r="K91" s="20">
        <v>132.80000000000001</v>
      </c>
      <c r="L91" s="20">
        <v>139.1</v>
      </c>
      <c r="M91" s="20">
        <v>137.4</v>
      </c>
      <c r="N91" s="20">
        <v>94.1</v>
      </c>
      <c r="O91" s="20">
        <v>125.5</v>
      </c>
      <c r="P91" s="20">
        <v>119.8</v>
      </c>
      <c r="Q91" s="20">
        <v>130.9</v>
      </c>
      <c r="R91" s="20">
        <v>127.3</v>
      </c>
      <c r="S91" s="22">
        <v>129.19999999999999</v>
      </c>
      <c r="T91" s="20">
        <f t="shared" si="8"/>
        <v>122.58</v>
      </c>
      <c r="U91" s="21">
        <v>126.4</v>
      </c>
      <c r="V91" s="20">
        <v>122</v>
      </c>
      <c r="W91" s="20">
        <v>125.7</v>
      </c>
      <c r="X91" s="20">
        <v>119</v>
      </c>
      <c r="Y91" s="20">
        <v>119.8</v>
      </c>
      <c r="Z91" s="21">
        <f t="shared" si="9"/>
        <v>114.9</v>
      </c>
      <c r="AA91" s="21">
        <v>112.9</v>
      </c>
      <c r="AB91" s="22">
        <v>116.9</v>
      </c>
      <c r="AC91" s="22">
        <f t="shared" si="10"/>
        <v>119.8</v>
      </c>
      <c r="AD91" s="20">
        <v>121.1</v>
      </c>
      <c r="AE91" s="20">
        <v>118.5</v>
      </c>
      <c r="AF91" s="22">
        <v>112.8</v>
      </c>
      <c r="AG91" s="20">
        <f t="shared" si="11"/>
        <v>120.05</v>
      </c>
      <c r="AH91" s="20">
        <v>123.1</v>
      </c>
      <c r="AI91" s="22">
        <v>117</v>
      </c>
      <c r="AJ91" s="20">
        <v>123</v>
      </c>
    </row>
    <row r="92" spans="1:36" x14ac:dyDescent="0.25">
      <c r="A92" s="8" t="s">
        <v>30</v>
      </c>
      <c r="B92">
        <v>2015</v>
      </c>
      <c r="C92" s="9" t="s">
        <v>40</v>
      </c>
      <c r="D92" s="38" t="str">
        <f t="shared" si="6"/>
        <v>July-2015</v>
      </c>
      <c r="E92" s="20">
        <f t="shared" si="7"/>
        <v>125.33571428571429</v>
      </c>
      <c r="F92" s="21">
        <v>124</v>
      </c>
      <c r="G92" s="20">
        <v>131.5</v>
      </c>
      <c r="H92" s="20">
        <v>122</v>
      </c>
      <c r="I92" s="20">
        <v>128.69999999999999</v>
      </c>
      <c r="J92" s="20">
        <v>113.5</v>
      </c>
      <c r="K92" s="20">
        <v>133.30000000000001</v>
      </c>
      <c r="L92" s="20">
        <v>140.80000000000001</v>
      </c>
      <c r="M92" s="20">
        <v>133.80000000000001</v>
      </c>
      <c r="N92" s="20">
        <v>94.1</v>
      </c>
      <c r="O92" s="20">
        <v>123.4</v>
      </c>
      <c r="P92" s="20">
        <v>121</v>
      </c>
      <c r="Q92" s="20">
        <v>131.69999999999999</v>
      </c>
      <c r="R92" s="20">
        <v>127.5</v>
      </c>
      <c r="S92" s="22">
        <v>129.4</v>
      </c>
      <c r="T92" s="20">
        <f t="shared" si="8"/>
        <v>125.1</v>
      </c>
      <c r="U92" s="21">
        <v>128.80000000000001</v>
      </c>
      <c r="V92" s="20">
        <v>125.5</v>
      </c>
      <c r="W92" s="20">
        <v>128.30000000000001</v>
      </c>
      <c r="X92" s="20">
        <v>119.9</v>
      </c>
      <c r="Y92" s="20">
        <v>123</v>
      </c>
      <c r="Z92" s="21">
        <f t="shared" si="9"/>
        <v>116.05</v>
      </c>
      <c r="AA92" s="21">
        <v>114.1</v>
      </c>
      <c r="AB92" s="22">
        <v>118</v>
      </c>
      <c r="AC92" s="22">
        <f t="shared" si="10"/>
        <v>121.9</v>
      </c>
      <c r="AD92" s="20">
        <v>123</v>
      </c>
      <c r="AE92" s="20">
        <v>120.8</v>
      </c>
      <c r="AF92" s="22">
        <v>112.7</v>
      </c>
      <c r="AG92" s="20">
        <f t="shared" si="11"/>
        <v>120.5</v>
      </c>
      <c r="AH92" s="20">
        <v>122.9</v>
      </c>
      <c r="AI92" s="22">
        <v>118.1</v>
      </c>
      <c r="AJ92" s="20">
        <v>124.7</v>
      </c>
    </row>
    <row r="93" spans="1:36" x14ac:dyDescent="0.25">
      <c r="A93" s="8" t="s">
        <v>33</v>
      </c>
      <c r="B93">
        <v>2015</v>
      </c>
      <c r="C93" s="9" t="s">
        <v>40</v>
      </c>
      <c r="D93" s="38" t="str">
        <f t="shared" si="6"/>
        <v>July-2015</v>
      </c>
      <c r="E93" s="20">
        <f t="shared" si="7"/>
        <v>126.85714285714285</v>
      </c>
      <c r="F93" s="21">
        <v>123.2</v>
      </c>
      <c r="G93" s="20">
        <v>134.30000000000001</v>
      </c>
      <c r="H93" s="20">
        <v>119.5</v>
      </c>
      <c r="I93" s="20">
        <v>127.7</v>
      </c>
      <c r="J93" s="20">
        <v>106.3</v>
      </c>
      <c r="K93" s="20">
        <v>132.80000000000001</v>
      </c>
      <c r="L93" s="20">
        <v>153.5</v>
      </c>
      <c r="M93" s="20">
        <v>149.5</v>
      </c>
      <c r="N93" s="20">
        <v>85.7</v>
      </c>
      <c r="O93" s="20">
        <v>131.5</v>
      </c>
      <c r="P93" s="20">
        <v>118.3</v>
      </c>
      <c r="Q93" s="20">
        <v>131.1</v>
      </c>
      <c r="R93" s="20">
        <v>129.5</v>
      </c>
      <c r="S93" s="22">
        <v>133.1</v>
      </c>
      <c r="T93" s="20">
        <f t="shared" si="8"/>
        <v>119.85999999999999</v>
      </c>
      <c r="U93" s="21">
        <v>123.5</v>
      </c>
      <c r="V93" s="20">
        <v>117.9</v>
      </c>
      <c r="W93" s="20">
        <v>122.7</v>
      </c>
      <c r="X93" s="20">
        <v>119.9</v>
      </c>
      <c r="Y93" s="20">
        <v>115.3</v>
      </c>
      <c r="Z93" s="21">
        <f t="shared" si="9"/>
        <v>114.05</v>
      </c>
      <c r="AA93" s="21">
        <v>111.5</v>
      </c>
      <c r="AB93" s="22">
        <v>116.6</v>
      </c>
      <c r="AC93" s="22">
        <f t="shared" si="10"/>
        <v>117.75</v>
      </c>
      <c r="AD93" s="20">
        <v>119.5</v>
      </c>
      <c r="AE93" s="20">
        <v>116</v>
      </c>
      <c r="AF93" s="22">
        <v>111.7</v>
      </c>
      <c r="AG93" s="20">
        <f t="shared" si="11"/>
        <v>120.85</v>
      </c>
      <c r="AH93" s="20">
        <v>125.4</v>
      </c>
      <c r="AI93" s="22">
        <v>116.3</v>
      </c>
      <c r="AJ93" s="20">
        <v>122.4</v>
      </c>
    </row>
    <row r="94" spans="1:36" x14ac:dyDescent="0.25">
      <c r="A94" s="8" t="s">
        <v>34</v>
      </c>
      <c r="B94">
        <v>2015</v>
      </c>
      <c r="C94" s="9" t="s">
        <v>40</v>
      </c>
      <c r="D94" s="38" t="str">
        <f t="shared" si="6"/>
        <v>July-2015</v>
      </c>
      <c r="E94" s="20">
        <f t="shared" si="7"/>
        <v>125.78571428571431</v>
      </c>
      <c r="F94" s="21">
        <v>123.7</v>
      </c>
      <c r="G94" s="20">
        <v>132.5</v>
      </c>
      <c r="H94" s="20">
        <v>121</v>
      </c>
      <c r="I94" s="20">
        <v>128.30000000000001</v>
      </c>
      <c r="J94" s="20">
        <v>110.9</v>
      </c>
      <c r="K94" s="20">
        <v>133.1</v>
      </c>
      <c r="L94" s="20">
        <v>145.1</v>
      </c>
      <c r="M94" s="20">
        <v>139.1</v>
      </c>
      <c r="N94" s="20">
        <v>91.3</v>
      </c>
      <c r="O94" s="20">
        <v>126.1</v>
      </c>
      <c r="P94" s="20">
        <v>119.9</v>
      </c>
      <c r="Q94" s="20">
        <v>131.4</v>
      </c>
      <c r="R94" s="20">
        <v>128.19999999999999</v>
      </c>
      <c r="S94" s="22">
        <v>130.4</v>
      </c>
      <c r="T94" s="20">
        <f t="shared" si="8"/>
        <v>123.02000000000001</v>
      </c>
      <c r="U94" s="21">
        <v>126.7</v>
      </c>
      <c r="V94" s="20">
        <v>122.3</v>
      </c>
      <c r="W94" s="20">
        <v>126.1</v>
      </c>
      <c r="X94" s="20">
        <v>119.9</v>
      </c>
      <c r="Y94" s="20">
        <v>120.1</v>
      </c>
      <c r="Z94" s="21">
        <f t="shared" si="9"/>
        <v>114.95</v>
      </c>
      <c r="AA94" s="21">
        <v>112.7</v>
      </c>
      <c r="AB94" s="22">
        <v>117.2</v>
      </c>
      <c r="AC94" s="22">
        <f t="shared" si="10"/>
        <v>120.15</v>
      </c>
      <c r="AD94" s="20">
        <v>121.3</v>
      </c>
      <c r="AE94" s="20">
        <v>119</v>
      </c>
      <c r="AF94" s="22">
        <v>112.3</v>
      </c>
      <c r="AG94" s="20">
        <f t="shared" si="11"/>
        <v>120.80000000000001</v>
      </c>
      <c r="AH94" s="20">
        <v>124.4</v>
      </c>
      <c r="AI94" s="22">
        <v>117.2</v>
      </c>
      <c r="AJ94" s="20">
        <v>123.6</v>
      </c>
    </row>
    <row r="95" spans="1:36" x14ac:dyDescent="0.25">
      <c r="A95" s="8" t="s">
        <v>30</v>
      </c>
      <c r="B95">
        <v>2015</v>
      </c>
      <c r="C95" s="9" t="s">
        <v>41</v>
      </c>
      <c r="D95" s="38" t="str">
        <f t="shared" si="6"/>
        <v>August-2015</v>
      </c>
      <c r="E95" s="20">
        <f t="shared" si="7"/>
        <v>126.90714285714284</v>
      </c>
      <c r="F95" s="21">
        <v>124.7</v>
      </c>
      <c r="G95" s="20">
        <v>131.30000000000001</v>
      </c>
      <c r="H95" s="20">
        <v>121.3</v>
      </c>
      <c r="I95" s="20">
        <v>128.80000000000001</v>
      </c>
      <c r="J95" s="20">
        <v>114</v>
      </c>
      <c r="K95" s="20">
        <v>134.19999999999999</v>
      </c>
      <c r="L95" s="20">
        <v>153.6</v>
      </c>
      <c r="M95" s="20">
        <v>137.9</v>
      </c>
      <c r="N95" s="20">
        <v>93.1</v>
      </c>
      <c r="O95" s="20">
        <v>123.9</v>
      </c>
      <c r="P95" s="20">
        <v>121.5</v>
      </c>
      <c r="Q95" s="20">
        <v>132.5</v>
      </c>
      <c r="R95" s="20">
        <v>129.80000000000001</v>
      </c>
      <c r="S95" s="22">
        <v>130.1</v>
      </c>
      <c r="T95" s="20">
        <f t="shared" si="8"/>
        <v>125.9</v>
      </c>
      <c r="U95" s="21">
        <v>129.5</v>
      </c>
      <c r="V95" s="20">
        <v>126.3</v>
      </c>
      <c r="W95" s="20">
        <v>129</v>
      </c>
      <c r="X95" s="20">
        <v>120.9</v>
      </c>
      <c r="Y95" s="20">
        <v>123.8</v>
      </c>
      <c r="Z95" s="21">
        <f t="shared" si="9"/>
        <v>116.05</v>
      </c>
      <c r="AA95" s="21">
        <v>113.6</v>
      </c>
      <c r="AB95" s="22">
        <v>118.5</v>
      </c>
      <c r="AC95" s="22">
        <f t="shared" si="10"/>
        <v>122.4</v>
      </c>
      <c r="AD95" s="20">
        <v>123.7</v>
      </c>
      <c r="AE95" s="20">
        <v>121.1</v>
      </c>
      <c r="AF95" s="22">
        <v>112.5</v>
      </c>
      <c r="AG95" s="20">
        <f t="shared" si="11"/>
        <v>120.9</v>
      </c>
      <c r="AH95" s="20">
        <v>123.6</v>
      </c>
      <c r="AI95" s="22">
        <v>118.2</v>
      </c>
      <c r="AJ95" s="20">
        <v>126.1</v>
      </c>
    </row>
    <row r="96" spans="1:36" x14ac:dyDescent="0.25">
      <c r="A96" s="8" t="s">
        <v>33</v>
      </c>
      <c r="B96">
        <v>2015</v>
      </c>
      <c r="C96" s="9" t="s">
        <v>41</v>
      </c>
      <c r="D96" s="38" t="str">
        <f t="shared" si="6"/>
        <v>August-2015</v>
      </c>
      <c r="E96" s="20">
        <f t="shared" si="7"/>
        <v>128.07857142857142</v>
      </c>
      <c r="F96" s="21">
        <v>123.1</v>
      </c>
      <c r="G96" s="20">
        <v>131.69999999999999</v>
      </c>
      <c r="H96" s="20">
        <v>118.1</v>
      </c>
      <c r="I96" s="20">
        <v>128</v>
      </c>
      <c r="J96" s="20">
        <v>106.8</v>
      </c>
      <c r="K96" s="20">
        <v>130.1</v>
      </c>
      <c r="L96" s="20">
        <v>165.5</v>
      </c>
      <c r="M96" s="20">
        <v>156</v>
      </c>
      <c r="N96" s="20">
        <v>85.3</v>
      </c>
      <c r="O96" s="20">
        <v>132.69999999999999</v>
      </c>
      <c r="P96" s="20">
        <v>118.8</v>
      </c>
      <c r="Q96" s="20">
        <v>131.69999999999999</v>
      </c>
      <c r="R96" s="20">
        <v>131.1</v>
      </c>
      <c r="S96" s="22">
        <v>134.19999999999999</v>
      </c>
      <c r="T96" s="20">
        <f t="shared" si="8"/>
        <v>120.2</v>
      </c>
      <c r="U96" s="21">
        <v>123.7</v>
      </c>
      <c r="V96" s="20">
        <v>118.2</v>
      </c>
      <c r="W96" s="20">
        <v>122.9</v>
      </c>
      <c r="X96" s="20">
        <v>120.9</v>
      </c>
      <c r="Y96" s="20">
        <v>115.3</v>
      </c>
      <c r="Z96" s="21">
        <f t="shared" si="9"/>
        <v>113.55000000000001</v>
      </c>
      <c r="AA96" s="21">
        <v>109.9</v>
      </c>
      <c r="AB96" s="22">
        <v>117.2</v>
      </c>
      <c r="AC96" s="22">
        <f t="shared" si="10"/>
        <v>118.3</v>
      </c>
      <c r="AD96" s="20">
        <v>120</v>
      </c>
      <c r="AE96" s="20">
        <v>116.6</v>
      </c>
      <c r="AF96" s="22">
        <v>112</v>
      </c>
      <c r="AG96" s="20">
        <f t="shared" si="11"/>
        <v>121.2</v>
      </c>
      <c r="AH96" s="20">
        <v>126.2</v>
      </c>
      <c r="AI96" s="22">
        <v>116.2</v>
      </c>
      <c r="AJ96" s="20">
        <v>123.2</v>
      </c>
    </row>
    <row r="97" spans="1:36" x14ac:dyDescent="0.25">
      <c r="A97" s="8" t="s">
        <v>34</v>
      </c>
      <c r="B97">
        <v>2015</v>
      </c>
      <c r="C97" s="9" t="s">
        <v>41</v>
      </c>
      <c r="D97" s="38" t="str">
        <f t="shared" si="6"/>
        <v>August-2015</v>
      </c>
      <c r="E97" s="20">
        <f t="shared" si="7"/>
        <v>127.2</v>
      </c>
      <c r="F97" s="21">
        <v>124.2</v>
      </c>
      <c r="G97" s="20">
        <v>131.4</v>
      </c>
      <c r="H97" s="20">
        <v>120.1</v>
      </c>
      <c r="I97" s="20">
        <v>128.5</v>
      </c>
      <c r="J97" s="20">
        <v>111.4</v>
      </c>
      <c r="K97" s="20">
        <v>132.30000000000001</v>
      </c>
      <c r="L97" s="20">
        <v>157.6</v>
      </c>
      <c r="M97" s="20">
        <v>144</v>
      </c>
      <c r="N97" s="20">
        <v>90.5</v>
      </c>
      <c r="O97" s="20">
        <v>126.8</v>
      </c>
      <c r="P97" s="20">
        <v>120.4</v>
      </c>
      <c r="Q97" s="20">
        <v>132.1</v>
      </c>
      <c r="R97" s="20">
        <v>130.30000000000001</v>
      </c>
      <c r="S97" s="22">
        <v>131.19999999999999</v>
      </c>
      <c r="T97" s="20">
        <f t="shared" si="8"/>
        <v>123.64000000000001</v>
      </c>
      <c r="U97" s="21">
        <v>127.2</v>
      </c>
      <c r="V97" s="20">
        <v>122.9</v>
      </c>
      <c r="W97" s="20">
        <v>126.6</v>
      </c>
      <c r="X97" s="20">
        <v>120.9</v>
      </c>
      <c r="Y97" s="20">
        <v>120.6</v>
      </c>
      <c r="Z97" s="21">
        <f t="shared" si="9"/>
        <v>114.75</v>
      </c>
      <c r="AA97" s="21">
        <v>111.7</v>
      </c>
      <c r="AB97" s="22">
        <v>117.8</v>
      </c>
      <c r="AC97" s="22">
        <f t="shared" si="10"/>
        <v>120.7</v>
      </c>
      <c r="AD97" s="20">
        <v>122</v>
      </c>
      <c r="AE97" s="20">
        <v>119.4</v>
      </c>
      <c r="AF97" s="22">
        <v>112.3</v>
      </c>
      <c r="AG97" s="20">
        <f t="shared" si="11"/>
        <v>121.15</v>
      </c>
      <c r="AH97" s="20">
        <v>125.1</v>
      </c>
      <c r="AI97" s="22">
        <v>117.2</v>
      </c>
      <c r="AJ97" s="20">
        <v>124.8</v>
      </c>
    </row>
    <row r="98" spans="1:36" x14ac:dyDescent="0.25">
      <c r="A98" s="8" t="s">
        <v>30</v>
      </c>
      <c r="B98">
        <v>2015</v>
      </c>
      <c r="C98" s="9" t="s">
        <v>42</v>
      </c>
      <c r="D98" s="38" t="str">
        <f t="shared" si="6"/>
        <v>September-2015</v>
      </c>
      <c r="E98" s="20">
        <f t="shared" si="7"/>
        <v>127.75714285714287</v>
      </c>
      <c r="F98" s="21">
        <v>125.1</v>
      </c>
      <c r="G98" s="20">
        <v>131.1</v>
      </c>
      <c r="H98" s="20">
        <v>120.7</v>
      </c>
      <c r="I98" s="20">
        <v>129.19999999999999</v>
      </c>
      <c r="J98" s="20">
        <v>114.7</v>
      </c>
      <c r="K98" s="20">
        <v>132.30000000000001</v>
      </c>
      <c r="L98" s="20">
        <v>158.9</v>
      </c>
      <c r="M98" s="20">
        <v>142.1</v>
      </c>
      <c r="N98" s="20">
        <v>92.5</v>
      </c>
      <c r="O98" s="20">
        <v>125.4</v>
      </c>
      <c r="P98" s="20">
        <v>121.9</v>
      </c>
      <c r="Q98" s="20">
        <v>132.69999999999999</v>
      </c>
      <c r="R98" s="20">
        <v>131</v>
      </c>
      <c r="S98" s="22">
        <v>131</v>
      </c>
      <c r="T98" s="20">
        <f t="shared" si="8"/>
        <v>126.48000000000002</v>
      </c>
      <c r="U98" s="21">
        <v>130.4</v>
      </c>
      <c r="V98" s="20">
        <v>126.8</v>
      </c>
      <c r="W98" s="20">
        <v>129.9</v>
      </c>
      <c r="X98" s="20">
        <v>121.6</v>
      </c>
      <c r="Y98" s="20">
        <v>123.7</v>
      </c>
      <c r="Z98" s="21">
        <f t="shared" si="9"/>
        <v>116.69999999999999</v>
      </c>
      <c r="AA98" s="21">
        <v>113.8</v>
      </c>
      <c r="AB98" s="22">
        <v>119.6</v>
      </c>
      <c r="AC98" s="22">
        <f t="shared" si="10"/>
        <v>122.95</v>
      </c>
      <c r="AD98" s="20">
        <v>124.5</v>
      </c>
      <c r="AE98" s="20">
        <v>121.4</v>
      </c>
      <c r="AF98" s="22">
        <v>113.7</v>
      </c>
      <c r="AG98" s="20">
        <f t="shared" si="11"/>
        <v>121.65</v>
      </c>
      <c r="AH98" s="20">
        <v>124.5</v>
      </c>
      <c r="AI98" s="22">
        <v>118.8</v>
      </c>
      <c r="AJ98" s="20">
        <v>127</v>
      </c>
    </row>
    <row r="99" spans="1:36" x14ac:dyDescent="0.25">
      <c r="A99" s="8" t="s">
        <v>33</v>
      </c>
      <c r="B99">
        <v>2015</v>
      </c>
      <c r="C99" s="9" t="s">
        <v>42</v>
      </c>
      <c r="D99" s="38" t="str">
        <f t="shared" si="6"/>
        <v>September-2015</v>
      </c>
      <c r="E99" s="20">
        <f t="shared" si="7"/>
        <v>128.53571428571428</v>
      </c>
      <c r="F99" s="21">
        <v>123.4</v>
      </c>
      <c r="G99" s="20">
        <v>129</v>
      </c>
      <c r="H99" s="20">
        <v>115.6</v>
      </c>
      <c r="I99" s="20">
        <v>128.30000000000001</v>
      </c>
      <c r="J99" s="20">
        <v>107</v>
      </c>
      <c r="K99" s="20">
        <v>124</v>
      </c>
      <c r="L99" s="20">
        <v>168.5</v>
      </c>
      <c r="M99" s="20">
        <v>165.4</v>
      </c>
      <c r="N99" s="20">
        <v>86.3</v>
      </c>
      <c r="O99" s="20">
        <v>134.4</v>
      </c>
      <c r="P99" s="20">
        <v>119.1</v>
      </c>
      <c r="Q99" s="20">
        <v>132.30000000000001</v>
      </c>
      <c r="R99" s="20">
        <v>131.5</v>
      </c>
      <c r="S99" s="22">
        <v>134.69999999999999</v>
      </c>
      <c r="T99" s="20">
        <f t="shared" si="8"/>
        <v>120.5</v>
      </c>
      <c r="U99" s="21">
        <v>124</v>
      </c>
      <c r="V99" s="20">
        <v>118.6</v>
      </c>
      <c r="W99" s="20">
        <v>123.2</v>
      </c>
      <c r="X99" s="20">
        <v>121.6</v>
      </c>
      <c r="Y99" s="20">
        <v>115.1</v>
      </c>
      <c r="Z99" s="21">
        <f t="shared" si="9"/>
        <v>113.19999999999999</v>
      </c>
      <c r="AA99" s="21">
        <v>109.1</v>
      </c>
      <c r="AB99" s="22">
        <v>117.3</v>
      </c>
      <c r="AC99" s="22">
        <f t="shared" si="10"/>
        <v>118.75</v>
      </c>
      <c r="AD99" s="20">
        <v>120.4</v>
      </c>
      <c r="AE99" s="20">
        <v>117.1</v>
      </c>
      <c r="AF99" s="22">
        <v>112.9</v>
      </c>
      <c r="AG99" s="20">
        <f t="shared" si="11"/>
        <v>121.35</v>
      </c>
      <c r="AH99" s="20">
        <v>126.5</v>
      </c>
      <c r="AI99" s="22">
        <v>116.2</v>
      </c>
      <c r="AJ99" s="20">
        <v>123.5</v>
      </c>
    </row>
    <row r="100" spans="1:36" x14ac:dyDescent="0.25">
      <c r="A100" s="8" t="s">
        <v>34</v>
      </c>
      <c r="B100">
        <v>2015</v>
      </c>
      <c r="C100" s="9" t="s">
        <v>42</v>
      </c>
      <c r="D100" s="38" t="str">
        <f t="shared" si="6"/>
        <v>September-2015</v>
      </c>
      <c r="E100" s="20">
        <f t="shared" si="7"/>
        <v>127.87857142857145</v>
      </c>
      <c r="F100" s="21">
        <v>124.6</v>
      </c>
      <c r="G100" s="20">
        <v>130.4</v>
      </c>
      <c r="H100" s="20">
        <v>118.7</v>
      </c>
      <c r="I100" s="20">
        <v>128.9</v>
      </c>
      <c r="J100" s="20">
        <v>111.9</v>
      </c>
      <c r="K100" s="20">
        <v>128.4</v>
      </c>
      <c r="L100" s="20">
        <v>162.19999999999999</v>
      </c>
      <c r="M100" s="20">
        <v>150</v>
      </c>
      <c r="N100" s="20">
        <v>90.4</v>
      </c>
      <c r="O100" s="20">
        <v>128.4</v>
      </c>
      <c r="P100" s="20">
        <v>120.7</v>
      </c>
      <c r="Q100" s="20">
        <v>132.5</v>
      </c>
      <c r="R100" s="20">
        <v>131.19999999999999</v>
      </c>
      <c r="S100" s="22">
        <v>132</v>
      </c>
      <c r="T100" s="20">
        <f t="shared" si="8"/>
        <v>124.1</v>
      </c>
      <c r="U100" s="21">
        <v>127.9</v>
      </c>
      <c r="V100" s="20">
        <v>123.4</v>
      </c>
      <c r="W100" s="20">
        <v>127.2</v>
      </c>
      <c r="X100" s="20">
        <v>121.6</v>
      </c>
      <c r="Y100" s="20">
        <v>120.4</v>
      </c>
      <c r="Z100" s="21">
        <f t="shared" si="9"/>
        <v>114.8</v>
      </c>
      <c r="AA100" s="21">
        <v>111.3</v>
      </c>
      <c r="AB100" s="22">
        <v>118.3</v>
      </c>
      <c r="AC100" s="22">
        <f t="shared" si="10"/>
        <v>121.19999999999999</v>
      </c>
      <c r="AD100" s="20">
        <v>122.6</v>
      </c>
      <c r="AE100" s="20">
        <v>119.8</v>
      </c>
      <c r="AF100" s="22">
        <v>113.4</v>
      </c>
      <c r="AG100" s="20">
        <f t="shared" si="11"/>
        <v>121.6</v>
      </c>
      <c r="AH100" s="20">
        <v>125.7</v>
      </c>
      <c r="AI100" s="22">
        <v>117.5</v>
      </c>
      <c r="AJ100" s="20">
        <v>125.4</v>
      </c>
    </row>
    <row r="101" spans="1:36" x14ac:dyDescent="0.25">
      <c r="A101" s="8" t="s">
        <v>30</v>
      </c>
      <c r="B101">
        <v>2015</v>
      </c>
      <c r="C101" s="9" t="s">
        <v>43</v>
      </c>
      <c r="D101" s="38" t="str">
        <f t="shared" si="6"/>
        <v>October-2015</v>
      </c>
      <c r="E101" s="20">
        <f t="shared" si="7"/>
        <v>129.00714285714284</v>
      </c>
      <c r="F101" s="21">
        <v>125.6</v>
      </c>
      <c r="G101" s="20">
        <v>130.4</v>
      </c>
      <c r="H101" s="20">
        <v>120.8</v>
      </c>
      <c r="I101" s="20">
        <v>129.4</v>
      </c>
      <c r="J101" s="20">
        <v>115.8</v>
      </c>
      <c r="K101" s="20">
        <v>133.19999999999999</v>
      </c>
      <c r="L101" s="20">
        <v>157.69999999999999</v>
      </c>
      <c r="M101" s="20">
        <v>154.19999999999999</v>
      </c>
      <c r="N101" s="20">
        <v>93.7</v>
      </c>
      <c r="O101" s="20">
        <v>126.6</v>
      </c>
      <c r="P101" s="20">
        <v>122.3</v>
      </c>
      <c r="Q101" s="20">
        <v>133.1</v>
      </c>
      <c r="R101" s="20">
        <v>131.80000000000001</v>
      </c>
      <c r="S101" s="22">
        <v>131.5</v>
      </c>
      <c r="T101" s="20">
        <f t="shared" si="8"/>
        <v>127.16</v>
      </c>
      <c r="U101" s="21">
        <v>131.1</v>
      </c>
      <c r="V101" s="20">
        <v>127.3</v>
      </c>
      <c r="W101" s="20">
        <v>130.6</v>
      </c>
      <c r="X101" s="20">
        <v>122.4</v>
      </c>
      <c r="Y101" s="20">
        <v>124.4</v>
      </c>
      <c r="Z101" s="21">
        <f t="shared" si="9"/>
        <v>116.94999999999999</v>
      </c>
      <c r="AA101" s="21">
        <v>113.8</v>
      </c>
      <c r="AB101" s="22">
        <v>120.1</v>
      </c>
      <c r="AC101" s="22">
        <f t="shared" si="10"/>
        <v>123.55</v>
      </c>
      <c r="AD101" s="20">
        <v>125.1</v>
      </c>
      <c r="AE101" s="20">
        <v>122</v>
      </c>
      <c r="AF101" s="22">
        <v>114.2</v>
      </c>
      <c r="AG101" s="20">
        <f t="shared" si="11"/>
        <v>122.15</v>
      </c>
      <c r="AH101" s="20">
        <v>125.1</v>
      </c>
      <c r="AI101" s="22">
        <v>119.2</v>
      </c>
      <c r="AJ101" s="20">
        <v>127.7</v>
      </c>
    </row>
    <row r="102" spans="1:36" x14ac:dyDescent="0.25">
      <c r="A102" s="8" t="s">
        <v>33</v>
      </c>
      <c r="B102">
        <v>2015</v>
      </c>
      <c r="C102" s="9" t="s">
        <v>43</v>
      </c>
      <c r="D102" s="38" t="str">
        <f t="shared" si="6"/>
        <v>October-2015</v>
      </c>
      <c r="E102" s="20">
        <f t="shared" si="7"/>
        <v>130.57857142857145</v>
      </c>
      <c r="F102" s="21">
        <v>123.6</v>
      </c>
      <c r="G102" s="20">
        <v>128.6</v>
      </c>
      <c r="H102" s="20">
        <v>115.9</v>
      </c>
      <c r="I102" s="20">
        <v>128.5</v>
      </c>
      <c r="J102" s="20">
        <v>109</v>
      </c>
      <c r="K102" s="20">
        <v>124.1</v>
      </c>
      <c r="L102" s="20">
        <v>165.8</v>
      </c>
      <c r="M102" s="20">
        <v>187.2</v>
      </c>
      <c r="N102" s="20">
        <v>89.4</v>
      </c>
      <c r="O102" s="20">
        <v>135.80000000000001</v>
      </c>
      <c r="P102" s="20">
        <v>119.4</v>
      </c>
      <c r="Q102" s="20">
        <v>132.9</v>
      </c>
      <c r="R102" s="20">
        <v>132.6</v>
      </c>
      <c r="S102" s="22">
        <v>135.30000000000001</v>
      </c>
      <c r="T102" s="20">
        <f t="shared" si="8"/>
        <v>120.81999999999998</v>
      </c>
      <c r="U102" s="21">
        <v>124.4</v>
      </c>
      <c r="V102" s="20">
        <v>118.8</v>
      </c>
      <c r="W102" s="20">
        <v>123.6</v>
      </c>
      <c r="X102" s="20">
        <v>122.4</v>
      </c>
      <c r="Y102" s="20">
        <v>114.9</v>
      </c>
      <c r="Z102" s="21">
        <f t="shared" si="9"/>
        <v>113.5</v>
      </c>
      <c r="AA102" s="21">
        <v>109.3</v>
      </c>
      <c r="AB102" s="22">
        <v>117.7</v>
      </c>
      <c r="AC102" s="22">
        <f t="shared" si="10"/>
        <v>119.2</v>
      </c>
      <c r="AD102" s="20">
        <v>120.7</v>
      </c>
      <c r="AE102" s="20">
        <v>117.7</v>
      </c>
      <c r="AF102" s="22">
        <v>113.5</v>
      </c>
      <c r="AG102" s="20">
        <f t="shared" si="11"/>
        <v>121.5</v>
      </c>
      <c r="AH102" s="20">
        <v>126.5</v>
      </c>
      <c r="AI102" s="22">
        <v>116.5</v>
      </c>
      <c r="AJ102" s="20">
        <v>124.2</v>
      </c>
    </row>
    <row r="103" spans="1:36" x14ac:dyDescent="0.25">
      <c r="A103" s="8" t="s">
        <v>34</v>
      </c>
      <c r="B103">
        <v>2015</v>
      </c>
      <c r="C103" s="9" t="s">
        <v>43</v>
      </c>
      <c r="D103" s="38" t="str">
        <f t="shared" si="6"/>
        <v>October-2015</v>
      </c>
      <c r="E103" s="20">
        <f t="shared" si="7"/>
        <v>129.39285714285714</v>
      </c>
      <c r="F103" s="21">
        <v>125</v>
      </c>
      <c r="G103" s="20">
        <v>129.80000000000001</v>
      </c>
      <c r="H103" s="20">
        <v>118.9</v>
      </c>
      <c r="I103" s="20">
        <v>129.1</v>
      </c>
      <c r="J103" s="20">
        <v>113.3</v>
      </c>
      <c r="K103" s="20">
        <v>129</v>
      </c>
      <c r="L103" s="20">
        <v>160.4</v>
      </c>
      <c r="M103" s="20">
        <v>165.3</v>
      </c>
      <c r="N103" s="20">
        <v>92.3</v>
      </c>
      <c r="O103" s="20">
        <v>129.69999999999999</v>
      </c>
      <c r="P103" s="20">
        <v>121.1</v>
      </c>
      <c r="Q103" s="20">
        <v>133</v>
      </c>
      <c r="R103" s="20">
        <v>132.1</v>
      </c>
      <c r="S103" s="22">
        <v>132.5</v>
      </c>
      <c r="T103" s="20">
        <f t="shared" si="8"/>
        <v>124.66</v>
      </c>
      <c r="U103" s="21">
        <v>128.5</v>
      </c>
      <c r="V103" s="20">
        <v>123.8</v>
      </c>
      <c r="W103" s="20">
        <v>127.8</v>
      </c>
      <c r="X103" s="20">
        <v>122.4</v>
      </c>
      <c r="Y103" s="20">
        <v>120.8</v>
      </c>
      <c r="Z103" s="21">
        <f t="shared" si="9"/>
        <v>115.05000000000001</v>
      </c>
      <c r="AA103" s="21">
        <v>111.4</v>
      </c>
      <c r="AB103" s="22">
        <v>118.7</v>
      </c>
      <c r="AC103" s="22">
        <f t="shared" si="10"/>
        <v>121.7</v>
      </c>
      <c r="AD103" s="20">
        <v>123</v>
      </c>
      <c r="AE103" s="20">
        <v>120.4</v>
      </c>
      <c r="AF103" s="22">
        <v>113.9</v>
      </c>
      <c r="AG103" s="20">
        <f t="shared" si="11"/>
        <v>121.9</v>
      </c>
      <c r="AH103" s="20">
        <v>125.9</v>
      </c>
      <c r="AI103" s="22">
        <v>117.9</v>
      </c>
      <c r="AJ103" s="20">
        <v>126.1</v>
      </c>
    </row>
    <row r="104" spans="1:36" x14ac:dyDescent="0.25">
      <c r="A104" s="8" t="s">
        <v>30</v>
      </c>
      <c r="B104">
        <v>2015</v>
      </c>
      <c r="C104" s="9" t="s">
        <v>45</v>
      </c>
      <c r="D104" s="38" t="str">
        <f t="shared" si="6"/>
        <v>November-2015</v>
      </c>
      <c r="E104" s="20">
        <f t="shared" si="7"/>
        <v>129.89285714285714</v>
      </c>
      <c r="F104" s="21">
        <v>126.1</v>
      </c>
      <c r="G104" s="20">
        <v>130.6</v>
      </c>
      <c r="H104" s="20">
        <v>121.7</v>
      </c>
      <c r="I104" s="20">
        <v>129.5</v>
      </c>
      <c r="J104" s="20">
        <v>117.8</v>
      </c>
      <c r="K104" s="20">
        <v>132.1</v>
      </c>
      <c r="L104" s="20">
        <v>155.19999999999999</v>
      </c>
      <c r="M104" s="20">
        <v>160.80000000000001</v>
      </c>
      <c r="N104" s="20">
        <v>94.5</v>
      </c>
      <c r="O104" s="20">
        <v>128.30000000000001</v>
      </c>
      <c r="P104" s="20">
        <v>123.1</v>
      </c>
      <c r="Q104" s="20">
        <v>134.19999999999999</v>
      </c>
      <c r="R104" s="20">
        <v>132.4</v>
      </c>
      <c r="S104" s="22">
        <v>132.19999999999999</v>
      </c>
      <c r="T104" s="20">
        <f t="shared" si="8"/>
        <v>128.06</v>
      </c>
      <c r="U104" s="21">
        <v>132.1</v>
      </c>
      <c r="V104" s="20">
        <v>128.19999999999999</v>
      </c>
      <c r="W104" s="20">
        <v>131.5</v>
      </c>
      <c r="X104" s="20">
        <v>122.9</v>
      </c>
      <c r="Y104" s="20">
        <v>125.6</v>
      </c>
      <c r="Z104" s="21">
        <f t="shared" si="9"/>
        <v>117.45</v>
      </c>
      <c r="AA104" s="21">
        <v>114</v>
      </c>
      <c r="AB104" s="22">
        <v>120.9</v>
      </c>
      <c r="AC104" s="22">
        <f t="shared" si="10"/>
        <v>124.1</v>
      </c>
      <c r="AD104" s="20">
        <v>125.6</v>
      </c>
      <c r="AE104" s="20">
        <v>122.6</v>
      </c>
      <c r="AF104" s="22">
        <v>114.2</v>
      </c>
      <c r="AG104" s="20">
        <f t="shared" si="11"/>
        <v>122.69999999999999</v>
      </c>
      <c r="AH104" s="20">
        <v>125.8</v>
      </c>
      <c r="AI104" s="22">
        <v>119.6</v>
      </c>
      <c r="AJ104" s="20">
        <v>128.30000000000001</v>
      </c>
    </row>
    <row r="105" spans="1:36" x14ac:dyDescent="0.25">
      <c r="A105" s="8" t="s">
        <v>33</v>
      </c>
      <c r="B105">
        <v>2015</v>
      </c>
      <c r="C105" s="9" t="s">
        <v>45</v>
      </c>
      <c r="D105" s="38" t="str">
        <f t="shared" si="6"/>
        <v>November-2015</v>
      </c>
      <c r="E105" s="20">
        <f t="shared" si="7"/>
        <v>131.8642857142857</v>
      </c>
      <c r="F105" s="21">
        <v>124</v>
      </c>
      <c r="G105" s="20">
        <v>129.80000000000001</v>
      </c>
      <c r="H105" s="20">
        <v>121.5</v>
      </c>
      <c r="I105" s="20">
        <v>128.6</v>
      </c>
      <c r="J105" s="20">
        <v>110</v>
      </c>
      <c r="K105" s="20">
        <v>123.7</v>
      </c>
      <c r="L105" s="20">
        <v>164.6</v>
      </c>
      <c r="M105" s="20">
        <v>191.6</v>
      </c>
      <c r="N105" s="20">
        <v>90.8</v>
      </c>
      <c r="O105" s="20">
        <v>137.1</v>
      </c>
      <c r="P105" s="20">
        <v>119.8</v>
      </c>
      <c r="Q105" s="20">
        <v>133.69999999999999</v>
      </c>
      <c r="R105" s="20">
        <v>133.30000000000001</v>
      </c>
      <c r="S105" s="22">
        <v>137.6</v>
      </c>
      <c r="T105" s="20">
        <f t="shared" si="8"/>
        <v>121.3</v>
      </c>
      <c r="U105" s="21">
        <v>125</v>
      </c>
      <c r="V105" s="20">
        <v>119.3</v>
      </c>
      <c r="W105" s="20">
        <v>124.2</v>
      </c>
      <c r="X105" s="20">
        <v>122.9</v>
      </c>
      <c r="Y105" s="20">
        <v>115.1</v>
      </c>
      <c r="Z105" s="21">
        <f t="shared" si="9"/>
        <v>113.6</v>
      </c>
      <c r="AA105" s="21">
        <v>109.3</v>
      </c>
      <c r="AB105" s="22">
        <v>117.9</v>
      </c>
      <c r="AC105" s="22">
        <f t="shared" si="10"/>
        <v>119.55</v>
      </c>
      <c r="AD105" s="20">
        <v>121</v>
      </c>
      <c r="AE105" s="20">
        <v>118.1</v>
      </c>
      <c r="AF105" s="22">
        <v>113.3</v>
      </c>
      <c r="AG105" s="20">
        <f t="shared" si="11"/>
        <v>121.6</v>
      </c>
      <c r="AH105" s="20">
        <v>126.6</v>
      </c>
      <c r="AI105" s="22">
        <v>116.6</v>
      </c>
      <c r="AJ105" s="20">
        <v>124.6</v>
      </c>
    </row>
    <row r="106" spans="1:36" x14ac:dyDescent="0.25">
      <c r="A106" s="8" t="s">
        <v>34</v>
      </c>
      <c r="B106">
        <v>2015</v>
      </c>
      <c r="C106" s="9" t="s">
        <v>45</v>
      </c>
      <c r="D106" s="38" t="str">
        <f t="shared" si="6"/>
        <v>November-2015</v>
      </c>
      <c r="E106" s="20">
        <f t="shared" si="7"/>
        <v>130.40714285714284</v>
      </c>
      <c r="F106" s="21">
        <v>125.4</v>
      </c>
      <c r="G106" s="20">
        <v>130.30000000000001</v>
      </c>
      <c r="H106" s="20">
        <v>121.6</v>
      </c>
      <c r="I106" s="20">
        <v>129.19999999999999</v>
      </c>
      <c r="J106" s="20">
        <v>114.9</v>
      </c>
      <c r="K106" s="20">
        <v>128.19999999999999</v>
      </c>
      <c r="L106" s="20">
        <v>158.4</v>
      </c>
      <c r="M106" s="20">
        <v>171.2</v>
      </c>
      <c r="N106" s="20">
        <v>93.3</v>
      </c>
      <c r="O106" s="20">
        <v>131.19999999999999</v>
      </c>
      <c r="P106" s="20">
        <v>121.7</v>
      </c>
      <c r="Q106" s="20">
        <v>134</v>
      </c>
      <c r="R106" s="20">
        <v>132.69999999999999</v>
      </c>
      <c r="S106" s="22">
        <v>133.6</v>
      </c>
      <c r="T106" s="20">
        <f t="shared" si="8"/>
        <v>125.38</v>
      </c>
      <c r="U106" s="21">
        <v>129.30000000000001</v>
      </c>
      <c r="V106" s="20">
        <v>124.5</v>
      </c>
      <c r="W106" s="20">
        <v>128.6</v>
      </c>
      <c r="X106" s="20">
        <v>122.9</v>
      </c>
      <c r="Y106" s="20">
        <v>121.6</v>
      </c>
      <c r="Z106" s="21">
        <f t="shared" si="9"/>
        <v>115.35</v>
      </c>
      <c r="AA106" s="21">
        <v>111.5</v>
      </c>
      <c r="AB106" s="22">
        <v>119.2</v>
      </c>
      <c r="AC106" s="22">
        <f t="shared" si="10"/>
        <v>122.15</v>
      </c>
      <c r="AD106" s="20">
        <v>123.4</v>
      </c>
      <c r="AE106" s="20">
        <v>120.9</v>
      </c>
      <c r="AF106" s="22">
        <v>113.8</v>
      </c>
      <c r="AG106" s="20">
        <f t="shared" si="11"/>
        <v>122.19999999999999</v>
      </c>
      <c r="AH106" s="20">
        <v>126.3</v>
      </c>
      <c r="AI106" s="22">
        <v>118.1</v>
      </c>
      <c r="AJ106" s="20">
        <v>126.6</v>
      </c>
    </row>
    <row r="107" spans="1:36" x14ac:dyDescent="0.25">
      <c r="A107" s="8" t="s">
        <v>30</v>
      </c>
      <c r="B107">
        <v>2015</v>
      </c>
      <c r="C107" s="9" t="s">
        <v>46</v>
      </c>
      <c r="D107" s="38" t="str">
        <f t="shared" si="6"/>
        <v>December-2015</v>
      </c>
      <c r="E107" s="20">
        <f t="shared" si="7"/>
        <v>129.67142857142858</v>
      </c>
      <c r="F107" s="21">
        <v>126.3</v>
      </c>
      <c r="G107" s="20">
        <v>131.30000000000001</v>
      </c>
      <c r="H107" s="20">
        <v>123.3</v>
      </c>
      <c r="I107" s="20">
        <v>129.80000000000001</v>
      </c>
      <c r="J107" s="20">
        <v>118.3</v>
      </c>
      <c r="K107" s="20">
        <v>131.6</v>
      </c>
      <c r="L107" s="20">
        <v>145.5</v>
      </c>
      <c r="M107" s="20">
        <v>162.1</v>
      </c>
      <c r="N107" s="20">
        <v>95.4</v>
      </c>
      <c r="O107" s="20">
        <v>128.9</v>
      </c>
      <c r="P107" s="20">
        <v>123.3</v>
      </c>
      <c r="Q107" s="20">
        <v>135.1</v>
      </c>
      <c r="R107" s="20">
        <v>131.4</v>
      </c>
      <c r="S107" s="22">
        <v>133.1</v>
      </c>
      <c r="T107" s="20">
        <f t="shared" si="8"/>
        <v>128.19999999999999</v>
      </c>
      <c r="U107" s="21">
        <v>132.5</v>
      </c>
      <c r="V107" s="20">
        <v>128.5</v>
      </c>
      <c r="W107" s="20">
        <v>131.9</v>
      </c>
      <c r="X107" s="20">
        <v>122.4</v>
      </c>
      <c r="Y107" s="20">
        <v>125.7</v>
      </c>
      <c r="Z107" s="21">
        <f t="shared" si="9"/>
        <v>117.8</v>
      </c>
      <c r="AA107" s="21">
        <v>114</v>
      </c>
      <c r="AB107" s="22">
        <v>121.6</v>
      </c>
      <c r="AC107" s="22">
        <f t="shared" si="10"/>
        <v>124.55</v>
      </c>
      <c r="AD107" s="20">
        <v>126</v>
      </c>
      <c r="AE107" s="20">
        <v>123.1</v>
      </c>
      <c r="AF107" s="22">
        <v>114.1</v>
      </c>
      <c r="AG107" s="20">
        <f t="shared" si="11"/>
        <v>122.69999999999999</v>
      </c>
      <c r="AH107" s="20">
        <v>125.6</v>
      </c>
      <c r="AI107" s="22">
        <v>119.8</v>
      </c>
      <c r="AJ107" s="20">
        <v>127.9</v>
      </c>
    </row>
    <row r="108" spans="1:36" x14ac:dyDescent="0.25">
      <c r="A108" s="8" t="s">
        <v>33</v>
      </c>
      <c r="B108">
        <v>2015</v>
      </c>
      <c r="C108" s="9" t="s">
        <v>46</v>
      </c>
      <c r="D108" s="38" t="str">
        <f t="shared" si="6"/>
        <v>December-2015</v>
      </c>
      <c r="E108" s="20">
        <f t="shared" si="7"/>
        <v>131.21428571428572</v>
      </c>
      <c r="F108" s="21">
        <v>124.3</v>
      </c>
      <c r="G108" s="20">
        <v>131.69999999999999</v>
      </c>
      <c r="H108" s="20">
        <v>127.1</v>
      </c>
      <c r="I108" s="20">
        <v>128.6</v>
      </c>
      <c r="J108" s="20">
        <v>110</v>
      </c>
      <c r="K108" s="20">
        <v>120.8</v>
      </c>
      <c r="L108" s="20">
        <v>149</v>
      </c>
      <c r="M108" s="20">
        <v>190.1</v>
      </c>
      <c r="N108" s="20">
        <v>92.7</v>
      </c>
      <c r="O108" s="20">
        <v>138.6</v>
      </c>
      <c r="P108" s="20">
        <v>120.2</v>
      </c>
      <c r="Q108" s="20">
        <v>134.19999999999999</v>
      </c>
      <c r="R108" s="20">
        <v>131.5</v>
      </c>
      <c r="S108" s="22">
        <v>138.19999999999999</v>
      </c>
      <c r="T108" s="20">
        <f t="shared" si="8"/>
        <v>121.55999999999999</v>
      </c>
      <c r="U108" s="21">
        <v>125.4</v>
      </c>
      <c r="V108" s="20">
        <v>119.5</v>
      </c>
      <c r="W108" s="20">
        <v>124.5</v>
      </c>
      <c r="X108" s="20">
        <v>122.4</v>
      </c>
      <c r="Y108" s="20">
        <v>116</v>
      </c>
      <c r="Z108" s="21">
        <f t="shared" si="9"/>
        <v>113.69999999999999</v>
      </c>
      <c r="AA108" s="21">
        <v>109.3</v>
      </c>
      <c r="AB108" s="22">
        <v>118.1</v>
      </c>
      <c r="AC108" s="22">
        <f t="shared" si="10"/>
        <v>119.8</v>
      </c>
      <c r="AD108" s="20">
        <v>121</v>
      </c>
      <c r="AE108" s="20">
        <v>118.6</v>
      </c>
      <c r="AF108" s="22">
        <v>113.2</v>
      </c>
      <c r="AG108" s="20">
        <f t="shared" si="11"/>
        <v>121.65</v>
      </c>
      <c r="AH108" s="20">
        <v>126.6</v>
      </c>
      <c r="AI108" s="22">
        <v>116.7</v>
      </c>
      <c r="AJ108" s="20">
        <v>124</v>
      </c>
    </row>
    <row r="109" spans="1:36" x14ac:dyDescent="0.25">
      <c r="A109" s="8" t="s">
        <v>34</v>
      </c>
      <c r="B109">
        <v>2015</v>
      </c>
      <c r="C109" s="9" t="s">
        <v>46</v>
      </c>
      <c r="D109" s="38" t="str">
        <f t="shared" si="6"/>
        <v>December-2015</v>
      </c>
      <c r="E109" s="20">
        <f t="shared" si="7"/>
        <v>130.04285714285714</v>
      </c>
      <c r="F109" s="21">
        <v>125.7</v>
      </c>
      <c r="G109" s="20">
        <v>131.4</v>
      </c>
      <c r="H109" s="20">
        <v>124.8</v>
      </c>
      <c r="I109" s="20">
        <v>129.4</v>
      </c>
      <c r="J109" s="20">
        <v>115.3</v>
      </c>
      <c r="K109" s="20">
        <v>126.6</v>
      </c>
      <c r="L109" s="20">
        <v>146.69999999999999</v>
      </c>
      <c r="M109" s="20">
        <v>171.5</v>
      </c>
      <c r="N109" s="20">
        <v>94.5</v>
      </c>
      <c r="O109" s="20">
        <v>132.1</v>
      </c>
      <c r="P109" s="20">
        <v>122</v>
      </c>
      <c r="Q109" s="20">
        <v>134.69999999999999</v>
      </c>
      <c r="R109" s="20">
        <v>131.4</v>
      </c>
      <c r="S109" s="22">
        <v>134.5</v>
      </c>
      <c r="T109" s="20">
        <f t="shared" si="8"/>
        <v>125.58</v>
      </c>
      <c r="U109" s="21">
        <v>129.69999999999999</v>
      </c>
      <c r="V109" s="20">
        <v>124.8</v>
      </c>
      <c r="W109" s="20">
        <v>129</v>
      </c>
      <c r="X109" s="20">
        <v>122.4</v>
      </c>
      <c r="Y109" s="20">
        <v>122</v>
      </c>
      <c r="Z109" s="21">
        <f t="shared" si="9"/>
        <v>115.55</v>
      </c>
      <c r="AA109" s="21">
        <v>111.5</v>
      </c>
      <c r="AB109" s="22">
        <v>119.6</v>
      </c>
      <c r="AC109" s="22">
        <f t="shared" si="10"/>
        <v>122.5</v>
      </c>
      <c r="AD109" s="20">
        <v>123.6</v>
      </c>
      <c r="AE109" s="20">
        <v>121.4</v>
      </c>
      <c r="AF109" s="22">
        <v>113.7</v>
      </c>
      <c r="AG109" s="20">
        <f t="shared" si="11"/>
        <v>122.25</v>
      </c>
      <c r="AH109" s="20">
        <v>126.2</v>
      </c>
      <c r="AI109" s="22">
        <v>118.3</v>
      </c>
      <c r="AJ109" s="20">
        <v>126.1</v>
      </c>
    </row>
    <row r="110" spans="1:36" x14ac:dyDescent="0.25">
      <c r="A110" s="8" t="s">
        <v>30</v>
      </c>
      <c r="B110">
        <v>2016</v>
      </c>
      <c r="C110" s="9" t="s">
        <v>31</v>
      </c>
      <c r="D110" s="38" t="str">
        <f t="shared" si="6"/>
        <v>January-2016</v>
      </c>
      <c r="E110" s="20">
        <f t="shared" si="7"/>
        <v>130.26428571428571</v>
      </c>
      <c r="F110" s="21">
        <v>126.8</v>
      </c>
      <c r="G110" s="20">
        <v>133.19999999999999</v>
      </c>
      <c r="H110" s="20">
        <v>126.5</v>
      </c>
      <c r="I110" s="20">
        <v>130.30000000000001</v>
      </c>
      <c r="J110" s="20">
        <v>118.9</v>
      </c>
      <c r="K110" s="20">
        <v>131.6</v>
      </c>
      <c r="L110" s="20">
        <v>140.1</v>
      </c>
      <c r="M110" s="20">
        <v>163.80000000000001</v>
      </c>
      <c r="N110" s="20">
        <v>97.7</v>
      </c>
      <c r="O110" s="20">
        <v>129.6</v>
      </c>
      <c r="P110" s="20">
        <v>124.3</v>
      </c>
      <c r="Q110" s="20">
        <v>135.9</v>
      </c>
      <c r="R110" s="20">
        <v>131.4</v>
      </c>
      <c r="S110" s="22">
        <v>133.6</v>
      </c>
      <c r="T110" s="20">
        <f t="shared" si="8"/>
        <v>128.86000000000001</v>
      </c>
      <c r="U110" s="21">
        <v>133.19999999999999</v>
      </c>
      <c r="V110" s="20">
        <v>128.9</v>
      </c>
      <c r="W110" s="20">
        <v>132.6</v>
      </c>
      <c r="X110" s="20">
        <v>123.4</v>
      </c>
      <c r="Y110" s="20">
        <v>126.2</v>
      </c>
      <c r="Z110" s="21">
        <f t="shared" si="9"/>
        <v>117.5</v>
      </c>
      <c r="AA110" s="21">
        <v>113.6</v>
      </c>
      <c r="AB110" s="22">
        <v>121.4</v>
      </c>
      <c r="AC110" s="22">
        <f t="shared" si="10"/>
        <v>125.15</v>
      </c>
      <c r="AD110" s="20">
        <v>126.6</v>
      </c>
      <c r="AE110" s="20">
        <v>123.7</v>
      </c>
      <c r="AF110" s="22">
        <v>114.9</v>
      </c>
      <c r="AG110" s="20">
        <f t="shared" si="11"/>
        <v>123.15</v>
      </c>
      <c r="AH110" s="20">
        <v>126.2</v>
      </c>
      <c r="AI110" s="22">
        <v>120.1</v>
      </c>
      <c r="AJ110" s="20">
        <v>128.1</v>
      </c>
    </row>
    <row r="111" spans="1:36" x14ac:dyDescent="0.25">
      <c r="A111" s="8" t="s">
        <v>33</v>
      </c>
      <c r="B111">
        <v>2016</v>
      </c>
      <c r="C111" s="9" t="s">
        <v>31</v>
      </c>
      <c r="D111" s="38" t="str">
        <f t="shared" si="6"/>
        <v>January-2016</v>
      </c>
      <c r="E111" s="20">
        <f t="shared" si="7"/>
        <v>131.49285714285716</v>
      </c>
      <c r="F111" s="21">
        <v>124.7</v>
      </c>
      <c r="G111" s="20">
        <v>135.9</v>
      </c>
      <c r="H111" s="20">
        <v>132</v>
      </c>
      <c r="I111" s="20">
        <v>129.19999999999999</v>
      </c>
      <c r="J111" s="20">
        <v>109.7</v>
      </c>
      <c r="K111" s="20">
        <v>119</v>
      </c>
      <c r="L111" s="20">
        <v>144.1</v>
      </c>
      <c r="M111" s="20">
        <v>184.2</v>
      </c>
      <c r="N111" s="20">
        <v>96.7</v>
      </c>
      <c r="O111" s="20">
        <v>139.5</v>
      </c>
      <c r="P111" s="20">
        <v>120.5</v>
      </c>
      <c r="Q111" s="20">
        <v>134.69999999999999</v>
      </c>
      <c r="R111" s="20">
        <v>131.19999999999999</v>
      </c>
      <c r="S111" s="22">
        <v>139.5</v>
      </c>
      <c r="T111" s="20">
        <f t="shared" si="8"/>
        <v>122.16</v>
      </c>
      <c r="U111" s="21">
        <v>125.8</v>
      </c>
      <c r="V111" s="20">
        <v>119.8</v>
      </c>
      <c r="W111" s="20">
        <v>124.9</v>
      </c>
      <c r="X111" s="20">
        <v>123.4</v>
      </c>
      <c r="Y111" s="20">
        <v>116.9</v>
      </c>
      <c r="Z111" s="21">
        <f t="shared" si="9"/>
        <v>113.7</v>
      </c>
      <c r="AA111" s="21">
        <v>108.9</v>
      </c>
      <c r="AB111" s="22">
        <v>118.5</v>
      </c>
      <c r="AC111" s="22">
        <f t="shared" si="10"/>
        <v>120.35</v>
      </c>
      <c r="AD111" s="20">
        <v>121.6</v>
      </c>
      <c r="AE111" s="20">
        <v>119.1</v>
      </c>
      <c r="AF111" s="22">
        <v>114</v>
      </c>
      <c r="AG111" s="20">
        <f t="shared" si="11"/>
        <v>121.6</v>
      </c>
      <c r="AH111" s="20">
        <v>126.4</v>
      </c>
      <c r="AI111" s="22">
        <v>116.8</v>
      </c>
      <c r="AJ111" s="20">
        <v>124.2</v>
      </c>
    </row>
    <row r="112" spans="1:36" x14ac:dyDescent="0.25">
      <c r="A112" s="8" t="s">
        <v>34</v>
      </c>
      <c r="B112">
        <v>2016</v>
      </c>
      <c r="C112" s="9" t="s">
        <v>31</v>
      </c>
      <c r="D112" s="38" t="str">
        <f t="shared" si="6"/>
        <v>January-2016</v>
      </c>
      <c r="E112" s="20">
        <f t="shared" si="7"/>
        <v>130.49285714285716</v>
      </c>
      <c r="F112" s="21">
        <v>126.1</v>
      </c>
      <c r="G112" s="20">
        <v>134.1</v>
      </c>
      <c r="H112" s="20">
        <v>128.6</v>
      </c>
      <c r="I112" s="20">
        <v>129.9</v>
      </c>
      <c r="J112" s="20">
        <v>115.5</v>
      </c>
      <c r="K112" s="20">
        <v>125.7</v>
      </c>
      <c r="L112" s="20">
        <v>141.5</v>
      </c>
      <c r="M112" s="20">
        <v>170.7</v>
      </c>
      <c r="N112" s="20">
        <v>97.4</v>
      </c>
      <c r="O112" s="20">
        <v>132.9</v>
      </c>
      <c r="P112" s="20">
        <v>122.7</v>
      </c>
      <c r="Q112" s="20">
        <v>135.30000000000001</v>
      </c>
      <c r="R112" s="20">
        <v>131.30000000000001</v>
      </c>
      <c r="S112" s="22">
        <v>135.19999999999999</v>
      </c>
      <c r="T112" s="20">
        <f t="shared" si="8"/>
        <v>126.2</v>
      </c>
      <c r="U112" s="21">
        <v>130.30000000000001</v>
      </c>
      <c r="V112" s="20">
        <v>125.1</v>
      </c>
      <c r="W112" s="20">
        <v>129.5</v>
      </c>
      <c r="X112" s="20">
        <v>123.4</v>
      </c>
      <c r="Y112" s="20">
        <v>122.7</v>
      </c>
      <c r="Z112" s="21">
        <f t="shared" si="9"/>
        <v>115.44999999999999</v>
      </c>
      <c r="AA112" s="21">
        <v>111.1</v>
      </c>
      <c r="AB112" s="22">
        <v>119.8</v>
      </c>
      <c r="AC112" s="22">
        <f t="shared" si="10"/>
        <v>123.1</v>
      </c>
      <c r="AD112" s="20">
        <v>124.2</v>
      </c>
      <c r="AE112" s="20">
        <v>122</v>
      </c>
      <c r="AF112" s="22">
        <v>114.5</v>
      </c>
      <c r="AG112" s="20">
        <f t="shared" si="11"/>
        <v>122.4</v>
      </c>
      <c r="AH112" s="20">
        <v>126.3</v>
      </c>
      <c r="AI112" s="22">
        <v>118.5</v>
      </c>
      <c r="AJ112" s="20">
        <v>126.3</v>
      </c>
    </row>
    <row r="113" spans="1:36" x14ac:dyDescent="0.25">
      <c r="A113" s="8" t="s">
        <v>30</v>
      </c>
      <c r="B113">
        <v>2016</v>
      </c>
      <c r="C113" s="9" t="s">
        <v>35</v>
      </c>
      <c r="D113" s="38" t="str">
        <f t="shared" si="6"/>
        <v>February-2016</v>
      </c>
      <c r="E113" s="20">
        <f t="shared" si="7"/>
        <v>129.78571428571428</v>
      </c>
      <c r="F113" s="21">
        <v>127.1</v>
      </c>
      <c r="G113" s="20">
        <v>133.69999999999999</v>
      </c>
      <c r="H113" s="20">
        <v>127.7</v>
      </c>
      <c r="I113" s="20">
        <v>130.69999999999999</v>
      </c>
      <c r="J113" s="20">
        <v>118.5</v>
      </c>
      <c r="K113" s="20">
        <v>130.4</v>
      </c>
      <c r="L113" s="20">
        <v>130.9</v>
      </c>
      <c r="M113" s="20">
        <v>162.80000000000001</v>
      </c>
      <c r="N113" s="20">
        <v>98.7</v>
      </c>
      <c r="O113" s="20">
        <v>130.6</v>
      </c>
      <c r="P113" s="20">
        <v>124.8</v>
      </c>
      <c r="Q113" s="20">
        <v>136.4</v>
      </c>
      <c r="R113" s="20">
        <v>130.30000000000001</v>
      </c>
      <c r="S113" s="22">
        <v>134.4</v>
      </c>
      <c r="T113" s="20">
        <f t="shared" si="8"/>
        <v>129.80000000000001</v>
      </c>
      <c r="U113" s="21">
        <v>133.9</v>
      </c>
      <c r="V113" s="20">
        <v>129.80000000000001</v>
      </c>
      <c r="W113" s="20">
        <v>133.4</v>
      </c>
      <c r="X113" s="20">
        <v>124.4</v>
      </c>
      <c r="Y113" s="20">
        <v>127.5</v>
      </c>
      <c r="Z113" s="21">
        <f t="shared" si="9"/>
        <v>118.1</v>
      </c>
      <c r="AA113" s="21">
        <v>113.9</v>
      </c>
      <c r="AB113" s="22">
        <v>122.3</v>
      </c>
      <c r="AC113" s="22">
        <f t="shared" si="10"/>
        <v>125.69999999999999</v>
      </c>
      <c r="AD113" s="20">
        <v>127.1</v>
      </c>
      <c r="AE113" s="20">
        <v>124.3</v>
      </c>
      <c r="AF113" s="22">
        <v>116.8</v>
      </c>
      <c r="AG113" s="20">
        <f t="shared" si="11"/>
        <v>124</v>
      </c>
      <c r="AH113" s="20">
        <v>127.1</v>
      </c>
      <c r="AI113" s="22">
        <v>120.9</v>
      </c>
      <c r="AJ113" s="20">
        <v>127.9</v>
      </c>
    </row>
    <row r="114" spans="1:36" x14ac:dyDescent="0.25">
      <c r="A114" s="8" t="s">
        <v>33</v>
      </c>
      <c r="B114">
        <v>2016</v>
      </c>
      <c r="C114" s="9" t="s">
        <v>35</v>
      </c>
      <c r="D114" s="38" t="str">
        <f t="shared" si="6"/>
        <v>February-2016</v>
      </c>
      <c r="E114" s="20">
        <f t="shared" si="7"/>
        <v>129.72142857142856</v>
      </c>
      <c r="F114" s="21">
        <v>124.8</v>
      </c>
      <c r="G114" s="20">
        <v>135.1</v>
      </c>
      <c r="H114" s="20">
        <v>130.30000000000001</v>
      </c>
      <c r="I114" s="20">
        <v>129.6</v>
      </c>
      <c r="J114" s="20">
        <v>108.4</v>
      </c>
      <c r="K114" s="20">
        <v>118.6</v>
      </c>
      <c r="L114" s="20">
        <v>129.19999999999999</v>
      </c>
      <c r="M114" s="20">
        <v>176.4</v>
      </c>
      <c r="N114" s="20">
        <v>99.1</v>
      </c>
      <c r="O114" s="20">
        <v>139.69999999999999</v>
      </c>
      <c r="P114" s="20">
        <v>120.6</v>
      </c>
      <c r="Q114" s="20">
        <v>135.19999999999999</v>
      </c>
      <c r="R114" s="20">
        <v>129.1</v>
      </c>
      <c r="S114" s="22">
        <v>140</v>
      </c>
      <c r="T114" s="20">
        <f t="shared" si="8"/>
        <v>122.4</v>
      </c>
      <c r="U114" s="21">
        <v>126.2</v>
      </c>
      <c r="V114" s="20">
        <v>120.1</v>
      </c>
      <c r="W114" s="20">
        <v>125.3</v>
      </c>
      <c r="X114" s="20">
        <v>124.4</v>
      </c>
      <c r="Y114" s="20">
        <v>116</v>
      </c>
      <c r="Z114" s="21">
        <f t="shared" si="9"/>
        <v>113.94999999999999</v>
      </c>
      <c r="AA114" s="21">
        <v>109.1</v>
      </c>
      <c r="AB114" s="22">
        <v>118.8</v>
      </c>
      <c r="AC114" s="22">
        <f t="shared" si="10"/>
        <v>120.65</v>
      </c>
      <c r="AD114" s="20">
        <v>121.8</v>
      </c>
      <c r="AE114" s="20">
        <v>119.5</v>
      </c>
      <c r="AF114" s="22">
        <v>116.2</v>
      </c>
      <c r="AG114" s="20">
        <f t="shared" si="11"/>
        <v>121.75</v>
      </c>
      <c r="AH114" s="20">
        <v>126.3</v>
      </c>
      <c r="AI114" s="22">
        <v>117.2</v>
      </c>
      <c r="AJ114" s="20">
        <v>123.8</v>
      </c>
    </row>
    <row r="115" spans="1:36" x14ac:dyDescent="0.25">
      <c r="A115" s="8" t="s">
        <v>34</v>
      </c>
      <c r="B115">
        <v>2016</v>
      </c>
      <c r="C115" s="9" t="s">
        <v>35</v>
      </c>
      <c r="D115" s="38" t="str">
        <f t="shared" si="6"/>
        <v>February-2016</v>
      </c>
      <c r="E115" s="20">
        <f t="shared" si="7"/>
        <v>129.57142857142858</v>
      </c>
      <c r="F115" s="21">
        <v>126.4</v>
      </c>
      <c r="G115" s="20">
        <v>134.19999999999999</v>
      </c>
      <c r="H115" s="20">
        <v>128.69999999999999</v>
      </c>
      <c r="I115" s="20">
        <v>130.30000000000001</v>
      </c>
      <c r="J115" s="20">
        <v>114.8</v>
      </c>
      <c r="K115" s="20">
        <v>124.9</v>
      </c>
      <c r="L115" s="20">
        <v>130.30000000000001</v>
      </c>
      <c r="M115" s="20">
        <v>167.4</v>
      </c>
      <c r="N115" s="20">
        <v>98.8</v>
      </c>
      <c r="O115" s="20">
        <v>133.6</v>
      </c>
      <c r="P115" s="20">
        <v>123</v>
      </c>
      <c r="Q115" s="20">
        <v>135.80000000000001</v>
      </c>
      <c r="R115" s="20">
        <v>129.9</v>
      </c>
      <c r="S115" s="22">
        <v>135.9</v>
      </c>
      <c r="T115" s="20">
        <f t="shared" si="8"/>
        <v>126.88</v>
      </c>
      <c r="U115" s="21">
        <v>130.9</v>
      </c>
      <c r="V115" s="20">
        <v>125.8</v>
      </c>
      <c r="W115" s="20">
        <v>130.19999999999999</v>
      </c>
      <c r="X115" s="20">
        <v>124.4</v>
      </c>
      <c r="Y115" s="20">
        <v>123.1</v>
      </c>
      <c r="Z115" s="21">
        <f t="shared" si="9"/>
        <v>115.85</v>
      </c>
      <c r="AA115" s="21">
        <v>111.4</v>
      </c>
      <c r="AB115" s="22">
        <v>120.3</v>
      </c>
      <c r="AC115" s="22">
        <f t="shared" si="10"/>
        <v>123.55</v>
      </c>
      <c r="AD115" s="20">
        <v>124.6</v>
      </c>
      <c r="AE115" s="20">
        <v>122.5</v>
      </c>
      <c r="AF115" s="22">
        <v>116.6</v>
      </c>
      <c r="AG115" s="20">
        <f t="shared" si="11"/>
        <v>122.85</v>
      </c>
      <c r="AH115" s="20">
        <v>126.6</v>
      </c>
      <c r="AI115" s="22">
        <v>119.1</v>
      </c>
      <c r="AJ115" s="20">
        <v>126</v>
      </c>
    </row>
    <row r="116" spans="1:36" x14ac:dyDescent="0.25">
      <c r="A116" s="8" t="s">
        <v>30</v>
      </c>
      <c r="B116">
        <v>2016</v>
      </c>
      <c r="C116" s="9" t="s">
        <v>36</v>
      </c>
      <c r="D116" s="38" t="str">
        <f t="shared" si="6"/>
        <v>March-2016</v>
      </c>
      <c r="E116" s="20">
        <f t="shared" si="7"/>
        <v>129.83571428571432</v>
      </c>
      <c r="F116" s="21">
        <v>127.3</v>
      </c>
      <c r="G116" s="20">
        <v>134.4</v>
      </c>
      <c r="H116" s="20">
        <v>125.1</v>
      </c>
      <c r="I116" s="20">
        <v>130.5</v>
      </c>
      <c r="J116" s="20">
        <v>118.3</v>
      </c>
      <c r="K116" s="20">
        <v>131.69999999999999</v>
      </c>
      <c r="L116" s="20">
        <v>130.69999999999999</v>
      </c>
      <c r="M116" s="20">
        <v>161.19999999999999</v>
      </c>
      <c r="N116" s="20">
        <v>100.4</v>
      </c>
      <c r="O116" s="20">
        <v>130.80000000000001</v>
      </c>
      <c r="P116" s="20">
        <v>124.9</v>
      </c>
      <c r="Q116" s="20">
        <v>137</v>
      </c>
      <c r="R116" s="20">
        <v>130.4</v>
      </c>
      <c r="S116" s="22">
        <v>135</v>
      </c>
      <c r="T116" s="20">
        <f t="shared" si="8"/>
        <v>130.06</v>
      </c>
      <c r="U116" s="21">
        <v>134.4</v>
      </c>
      <c r="V116" s="20">
        <v>130.19999999999999</v>
      </c>
      <c r="W116" s="20">
        <v>133.80000000000001</v>
      </c>
      <c r="X116" s="20">
        <v>124.9</v>
      </c>
      <c r="Y116" s="20">
        <v>127</v>
      </c>
      <c r="Z116" s="21">
        <f t="shared" si="9"/>
        <v>118.05</v>
      </c>
      <c r="AA116" s="21">
        <v>113.6</v>
      </c>
      <c r="AB116" s="22">
        <v>122.5</v>
      </c>
      <c r="AC116" s="22">
        <f t="shared" si="10"/>
        <v>126.25</v>
      </c>
      <c r="AD116" s="20">
        <v>127.7</v>
      </c>
      <c r="AE116" s="20">
        <v>124.8</v>
      </c>
      <c r="AF116" s="22">
        <v>117.4</v>
      </c>
      <c r="AG116" s="20">
        <f t="shared" si="11"/>
        <v>124.3</v>
      </c>
      <c r="AH116" s="20">
        <v>127.5</v>
      </c>
      <c r="AI116" s="22">
        <v>121.1</v>
      </c>
      <c r="AJ116" s="20">
        <v>128</v>
      </c>
    </row>
    <row r="117" spans="1:36" x14ac:dyDescent="0.25">
      <c r="A117" s="8" t="s">
        <v>33</v>
      </c>
      <c r="B117">
        <v>2016</v>
      </c>
      <c r="C117" s="9" t="s">
        <v>36</v>
      </c>
      <c r="D117" s="38" t="str">
        <f t="shared" si="6"/>
        <v>March-2016</v>
      </c>
      <c r="E117" s="20">
        <f t="shared" si="7"/>
        <v>129.15714285714287</v>
      </c>
      <c r="F117" s="21">
        <v>124.8</v>
      </c>
      <c r="G117" s="20">
        <v>136.30000000000001</v>
      </c>
      <c r="H117" s="20">
        <v>123.7</v>
      </c>
      <c r="I117" s="20">
        <v>129.69999999999999</v>
      </c>
      <c r="J117" s="20">
        <v>107.9</v>
      </c>
      <c r="K117" s="20">
        <v>119.9</v>
      </c>
      <c r="L117" s="20">
        <v>128.1</v>
      </c>
      <c r="M117" s="20">
        <v>170.3</v>
      </c>
      <c r="N117" s="20">
        <v>101.8</v>
      </c>
      <c r="O117" s="20">
        <v>140.1</v>
      </c>
      <c r="P117" s="20">
        <v>120.7</v>
      </c>
      <c r="Q117" s="20">
        <v>135.4</v>
      </c>
      <c r="R117" s="20">
        <v>128.9</v>
      </c>
      <c r="S117" s="22">
        <v>140.6</v>
      </c>
      <c r="T117" s="20">
        <f t="shared" si="8"/>
        <v>122.38</v>
      </c>
      <c r="U117" s="21">
        <v>126.4</v>
      </c>
      <c r="V117" s="20">
        <v>120.3</v>
      </c>
      <c r="W117" s="20">
        <v>125.5</v>
      </c>
      <c r="X117" s="20">
        <v>124.9</v>
      </c>
      <c r="Y117" s="20">
        <v>114.8</v>
      </c>
      <c r="Z117" s="21">
        <f t="shared" si="9"/>
        <v>113.8</v>
      </c>
      <c r="AA117" s="21">
        <v>108.5</v>
      </c>
      <c r="AB117" s="22">
        <v>119.1</v>
      </c>
      <c r="AC117" s="22">
        <f t="shared" si="10"/>
        <v>121</v>
      </c>
      <c r="AD117" s="20">
        <v>122.3</v>
      </c>
      <c r="AE117" s="20">
        <v>119.7</v>
      </c>
      <c r="AF117" s="22">
        <v>117.1</v>
      </c>
      <c r="AG117" s="20">
        <f t="shared" si="11"/>
        <v>121.85</v>
      </c>
      <c r="AH117" s="20">
        <v>126.4</v>
      </c>
      <c r="AI117" s="22">
        <v>117.3</v>
      </c>
      <c r="AJ117" s="20">
        <v>123.8</v>
      </c>
    </row>
    <row r="118" spans="1:36" x14ac:dyDescent="0.25">
      <c r="A118" s="8" t="s">
        <v>34</v>
      </c>
      <c r="B118">
        <v>2016</v>
      </c>
      <c r="C118" s="9" t="s">
        <v>36</v>
      </c>
      <c r="D118" s="38" t="str">
        <f t="shared" si="6"/>
        <v>March-2016</v>
      </c>
      <c r="E118" s="20">
        <f t="shared" si="7"/>
        <v>129.40714285714287</v>
      </c>
      <c r="F118" s="21">
        <v>126.5</v>
      </c>
      <c r="G118" s="20">
        <v>135.1</v>
      </c>
      <c r="H118" s="20">
        <v>124.6</v>
      </c>
      <c r="I118" s="20">
        <v>130.19999999999999</v>
      </c>
      <c r="J118" s="20">
        <v>114.5</v>
      </c>
      <c r="K118" s="20">
        <v>126.2</v>
      </c>
      <c r="L118" s="20">
        <v>129.80000000000001</v>
      </c>
      <c r="M118" s="20">
        <v>164.3</v>
      </c>
      <c r="N118" s="20">
        <v>100.9</v>
      </c>
      <c r="O118" s="20">
        <v>133.9</v>
      </c>
      <c r="P118" s="20">
        <v>123.1</v>
      </c>
      <c r="Q118" s="20">
        <v>136.30000000000001</v>
      </c>
      <c r="R118" s="20">
        <v>129.80000000000001</v>
      </c>
      <c r="S118" s="22">
        <v>136.5</v>
      </c>
      <c r="T118" s="20">
        <f t="shared" si="8"/>
        <v>127.03999999999999</v>
      </c>
      <c r="U118" s="21">
        <v>131.30000000000001</v>
      </c>
      <c r="V118" s="20">
        <v>126.1</v>
      </c>
      <c r="W118" s="20">
        <v>130.5</v>
      </c>
      <c r="X118" s="20">
        <v>124.9</v>
      </c>
      <c r="Y118" s="20">
        <v>122.4</v>
      </c>
      <c r="Z118" s="21">
        <f t="shared" si="9"/>
        <v>115.75</v>
      </c>
      <c r="AA118" s="21">
        <v>110.9</v>
      </c>
      <c r="AB118" s="22">
        <v>120.6</v>
      </c>
      <c r="AC118" s="22">
        <f t="shared" si="10"/>
        <v>124</v>
      </c>
      <c r="AD118" s="20">
        <v>125.1</v>
      </c>
      <c r="AE118" s="20">
        <v>122.9</v>
      </c>
      <c r="AF118" s="22">
        <v>117.3</v>
      </c>
      <c r="AG118" s="20">
        <f t="shared" si="11"/>
        <v>123.1</v>
      </c>
      <c r="AH118" s="20">
        <v>126.9</v>
      </c>
      <c r="AI118" s="22">
        <v>119.3</v>
      </c>
      <c r="AJ118" s="20">
        <v>126</v>
      </c>
    </row>
    <row r="119" spans="1:36" x14ac:dyDescent="0.25">
      <c r="A119" s="8" t="s">
        <v>30</v>
      </c>
      <c r="B119">
        <v>2016</v>
      </c>
      <c r="C119" s="9" t="s">
        <v>37</v>
      </c>
      <c r="D119" s="38" t="str">
        <f t="shared" si="6"/>
        <v>April-2016</v>
      </c>
      <c r="E119" s="20">
        <f t="shared" si="7"/>
        <v>131.22142857142859</v>
      </c>
      <c r="F119" s="21">
        <v>127.4</v>
      </c>
      <c r="G119" s="20">
        <v>135.4</v>
      </c>
      <c r="H119" s="20">
        <v>123.4</v>
      </c>
      <c r="I119" s="20">
        <v>131.30000000000001</v>
      </c>
      <c r="J119" s="20">
        <v>118.2</v>
      </c>
      <c r="K119" s="20">
        <v>138.1</v>
      </c>
      <c r="L119" s="20">
        <v>134.1</v>
      </c>
      <c r="M119" s="20">
        <v>162.69999999999999</v>
      </c>
      <c r="N119" s="20">
        <v>105</v>
      </c>
      <c r="O119" s="20">
        <v>131.4</v>
      </c>
      <c r="P119" s="20">
        <v>125.4</v>
      </c>
      <c r="Q119" s="20">
        <v>137.4</v>
      </c>
      <c r="R119" s="20">
        <v>131.80000000000001</v>
      </c>
      <c r="S119" s="22">
        <v>135.5</v>
      </c>
      <c r="T119" s="20">
        <f t="shared" si="8"/>
        <v>130.52000000000001</v>
      </c>
      <c r="U119" s="21">
        <v>135</v>
      </c>
      <c r="V119" s="20">
        <v>130.6</v>
      </c>
      <c r="W119" s="20">
        <v>134.4</v>
      </c>
      <c r="X119" s="20">
        <v>125.6</v>
      </c>
      <c r="Y119" s="20">
        <v>127</v>
      </c>
      <c r="Z119" s="21">
        <f t="shared" si="9"/>
        <v>118.80000000000001</v>
      </c>
      <c r="AA119" s="21">
        <v>114.4</v>
      </c>
      <c r="AB119" s="22">
        <v>123.2</v>
      </c>
      <c r="AC119" s="22">
        <f t="shared" si="10"/>
        <v>126.6</v>
      </c>
      <c r="AD119" s="20">
        <v>128</v>
      </c>
      <c r="AE119" s="20">
        <v>125.2</v>
      </c>
      <c r="AF119" s="22">
        <v>118.4</v>
      </c>
      <c r="AG119" s="20">
        <f t="shared" si="11"/>
        <v>124.80000000000001</v>
      </c>
      <c r="AH119" s="20">
        <v>127.9</v>
      </c>
      <c r="AI119" s="22">
        <v>121.7</v>
      </c>
      <c r="AJ119" s="20">
        <v>129</v>
      </c>
    </row>
    <row r="120" spans="1:36" x14ac:dyDescent="0.25">
      <c r="A120" s="8" t="s">
        <v>33</v>
      </c>
      <c r="B120">
        <v>2016</v>
      </c>
      <c r="C120" s="9" t="s">
        <v>37</v>
      </c>
      <c r="D120" s="38" t="str">
        <f t="shared" si="6"/>
        <v>April-2016</v>
      </c>
      <c r="E120" s="20">
        <f t="shared" si="7"/>
        <v>131.98571428571429</v>
      </c>
      <c r="F120" s="21">
        <v>124.9</v>
      </c>
      <c r="G120" s="20">
        <v>139.30000000000001</v>
      </c>
      <c r="H120" s="20">
        <v>119.9</v>
      </c>
      <c r="I120" s="20">
        <v>130.19999999999999</v>
      </c>
      <c r="J120" s="20">
        <v>108.9</v>
      </c>
      <c r="K120" s="20">
        <v>131.1</v>
      </c>
      <c r="L120" s="20">
        <v>136.80000000000001</v>
      </c>
      <c r="M120" s="20">
        <v>176.9</v>
      </c>
      <c r="N120" s="20">
        <v>109.1</v>
      </c>
      <c r="O120" s="20">
        <v>140.4</v>
      </c>
      <c r="P120" s="20">
        <v>121.1</v>
      </c>
      <c r="Q120" s="20">
        <v>135.9</v>
      </c>
      <c r="R120" s="20">
        <v>131.80000000000001</v>
      </c>
      <c r="S120" s="22">
        <v>141.5</v>
      </c>
      <c r="T120" s="20">
        <f t="shared" si="8"/>
        <v>122.66000000000001</v>
      </c>
      <c r="U120" s="21">
        <v>126.8</v>
      </c>
      <c r="V120" s="20">
        <v>120.5</v>
      </c>
      <c r="W120" s="20">
        <v>125.8</v>
      </c>
      <c r="X120" s="20">
        <v>125.6</v>
      </c>
      <c r="Y120" s="20">
        <v>114.6</v>
      </c>
      <c r="Z120" s="21">
        <f t="shared" si="9"/>
        <v>114.75</v>
      </c>
      <c r="AA120" s="21">
        <v>110</v>
      </c>
      <c r="AB120" s="22">
        <v>119.5</v>
      </c>
      <c r="AC120" s="22">
        <f t="shared" si="10"/>
        <v>121.4</v>
      </c>
      <c r="AD120" s="20">
        <v>122.8</v>
      </c>
      <c r="AE120" s="20">
        <v>120</v>
      </c>
      <c r="AF120" s="22">
        <v>117.6</v>
      </c>
      <c r="AG120" s="20">
        <f t="shared" si="11"/>
        <v>122.9</v>
      </c>
      <c r="AH120" s="20">
        <v>127.6</v>
      </c>
      <c r="AI120" s="22">
        <v>118.2</v>
      </c>
      <c r="AJ120" s="20">
        <v>125.3</v>
      </c>
    </row>
    <row r="121" spans="1:36" x14ac:dyDescent="0.25">
      <c r="A121" s="8" t="s">
        <v>34</v>
      </c>
      <c r="B121">
        <v>2016</v>
      </c>
      <c r="C121" s="9" t="s">
        <v>37</v>
      </c>
      <c r="D121" s="38" t="str">
        <f t="shared" si="6"/>
        <v>April-2016</v>
      </c>
      <c r="E121" s="20">
        <f t="shared" si="7"/>
        <v>131.31428571428572</v>
      </c>
      <c r="F121" s="21">
        <v>126.6</v>
      </c>
      <c r="G121" s="20">
        <v>136.80000000000001</v>
      </c>
      <c r="H121" s="20">
        <v>122</v>
      </c>
      <c r="I121" s="20">
        <v>130.9</v>
      </c>
      <c r="J121" s="20">
        <v>114.8</v>
      </c>
      <c r="K121" s="20">
        <v>134.80000000000001</v>
      </c>
      <c r="L121" s="20">
        <v>135</v>
      </c>
      <c r="M121" s="20">
        <v>167.5</v>
      </c>
      <c r="N121" s="20">
        <v>106.4</v>
      </c>
      <c r="O121" s="20">
        <v>134.4</v>
      </c>
      <c r="P121" s="20">
        <v>123.6</v>
      </c>
      <c r="Q121" s="20">
        <v>136.69999999999999</v>
      </c>
      <c r="R121" s="20">
        <v>131.80000000000001</v>
      </c>
      <c r="S121" s="22">
        <v>137.1</v>
      </c>
      <c r="T121" s="20">
        <f t="shared" si="8"/>
        <v>127.42</v>
      </c>
      <c r="U121" s="21">
        <v>131.80000000000001</v>
      </c>
      <c r="V121" s="20">
        <v>126.4</v>
      </c>
      <c r="W121" s="20">
        <v>131</v>
      </c>
      <c r="X121" s="20">
        <v>125.6</v>
      </c>
      <c r="Y121" s="20">
        <v>122.3</v>
      </c>
      <c r="Z121" s="21">
        <f t="shared" si="9"/>
        <v>116.6</v>
      </c>
      <c r="AA121" s="21">
        <v>112.1</v>
      </c>
      <c r="AB121" s="22">
        <v>121.1</v>
      </c>
      <c r="AC121" s="22">
        <f t="shared" si="10"/>
        <v>124.35</v>
      </c>
      <c r="AD121" s="20">
        <v>125.5</v>
      </c>
      <c r="AE121" s="20">
        <v>123.2</v>
      </c>
      <c r="AF121" s="22">
        <v>118.1</v>
      </c>
      <c r="AG121" s="20">
        <f t="shared" si="11"/>
        <v>123.85</v>
      </c>
      <c r="AH121" s="20">
        <v>127.7</v>
      </c>
      <c r="AI121" s="22">
        <v>120</v>
      </c>
      <c r="AJ121" s="20">
        <v>127.3</v>
      </c>
    </row>
    <row r="122" spans="1:36" x14ac:dyDescent="0.25">
      <c r="A122" s="8" t="s">
        <v>30</v>
      </c>
      <c r="B122">
        <v>2016</v>
      </c>
      <c r="C122" s="9" t="s">
        <v>38</v>
      </c>
      <c r="D122" s="38" t="str">
        <f t="shared" si="6"/>
        <v>May-2016</v>
      </c>
      <c r="E122" s="20">
        <f t="shared" si="7"/>
        <v>132.83571428571426</v>
      </c>
      <c r="F122" s="21">
        <v>127.6</v>
      </c>
      <c r="G122" s="20">
        <v>137.5</v>
      </c>
      <c r="H122" s="20">
        <v>124.4</v>
      </c>
      <c r="I122" s="20">
        <v>132.4</v>
      </c>
      <c r="J122" s="20">
        <v>118.2</v>
      </c>
      <c r="K122" s="20">
        <v>138.1</v>
      </c>
      <c r="L122" s="20">
        <v>141.80000000000001</v>
      </c>
      <c r="M122" s="20">
        <v>166</v>
      </c>
      <c r="N122" s="20">
        <v>107.5</v>
      </c>
      <c r="O122" s="20">
        <v>132.19999999999999</v>
      </c>
      <c r="P122" s="20">
        <v>126.1</v>
      </c>
      <c r="Q122" s="20">
        <v>138.30000000000001</v>
      </c>
      <c r="R122" s="20">
        <v>133.6</v>
      </c>
      <c r="S122" s="22">
        <v>136</v>
      </c>
      <c r="T122" s="20">
        <f t="shared" si="8"/>
        <v>130.94</v>
      </c>
      <c r="U122" s="21">
        <v>135.4</v>
      </c>
      <c r="V122" s="20">
        <v>131.1</v>
      </c>
      <c r="W122" s="20">
        <v>134.80000000000001</v>
      </c>
      <c r="X122" s="20">
        <v>126</v>
      </c>
      <c r="Y122" s="20">
        <v>127.4</v>
      </c>
      <c r="Z122" s="21">
        <f t="shared" si="9"/>
        <v>119.35</v>
      </c>
      <c r="AA122" s="21">
        <v>115.1</v>
      </c>
      <c r="AB122" s="22">
        <v>123.6</v>
      </c>
      <c r="AC122" s="22">
        <f t="shared" si="10"/>
        <v>127.15</v>
      </c>
      <c r="AD122" s="20">
        <v>128.5</v>
      </c>
      <c r="AE122" s="20">
        <v>125.8</v>
      </c>
      <c r="AF122" s="22">
        <v>119.7</v>
      </c>
      <c r="AG122" s="20">
        <f t="shared" si="11"/>
        <v>125.8</v>
      </c>
      <c r="AH122" s="20">
        <v>129.1</v>
      </c>
      <c r="AI122" s="22">
        <v>122.5</v>
      </c>
      <c r="AJ122" s="20">
        <v>130.30000000000001</v>
      </c>
    </row>
    <row r="123" spans="1:36" x14ac:dyDescent="0.25">
      <c r="A123" s="8" t="s">
        <v>33</v>
      </c>
      <c r="B123">
        <v>2016</v>
      </c>
      <c r="C123" s="9" t="s">
        <v>38</v>
      </c>
      <c r="D123" s="38" t="str">
        <f t="shared" si="6"/>
        <v>May-2016</v>
      </c>
      <c r="E123" s="20">
        <f t="shared" si="7"/>
        <v>134.92857142857142</v>
      </c>
      <c r="F123" s="21">
        <v>125</v>
      </c>
      <c r="G123" s="20">
        <v>142.1</v>
      </c>
      <c r="H123" s="20">
        <v>127</v>
      </c>
      <c r="I123" s="20">
        <v>130.4</v>
      </c>
      <c r="J123" s="20">
        <v>109.6</v>
      </c>
      <c r="K123" s="20">
        <v>133.5</v>
      </c>
      <c r="L123" s="20">
        <v>151.4</v>
      </c>
      <c r="M123" s="20">
        <v>182.8</v>
      </c>
      <c r="N123" s="20">
        <v>111.1</v>
      </c>
      <c r="O123" s="20">
        <v>141.5</v>
      </c>
      <c r="P123" s="20">
        <v>121.5</v>
      </c>
      <c r="Q123" s="20">
        <v>136.30000000000001</v>
      </c>
      <c r="R123" s="20">
        <v>134.6</v>
      </c>
      <c r="S123" s="22">
        <v>142.19999999999999</v>
      </c>
      <c r="T123" s="20">
        <f t="shared" si="8"/>
        <v>123.02000000000001</v>
      </c>
      <c r="U123" s="21">
        <v>127.2</v>
      </c>
      <c r="V123" s="20">
        <v>120.7</v>
      </c>
      <c r="W123" s="20">
        <v>126.2</v>
      </c>
      <c r="X123" s="20">
        <v>126</v>
      </c>
      <c r="Y123" s="20">
        <v>115</v>
      </c>
      <c r="Z123" s="21">
        <f t="shared" si="9"/>
        <v>115.25</v>
      </c>
      <c r="AA123" s="21">
        <v>110.7</v>
      </c>
      <c r="AB123" s="22">
        <v>119.8</v>
      </c>
      <c r="AC123" s="22">
        <f t="shared" si="10"/>
        <v>121.75</v>
      </c>
      <c r="AD123" s="20">
        <v>123.2</v>
      </c>
      <c r="AE123" s="20">
        <v>120.3</v>
      </c>
      <c r="AF123" s="22">
        <v>118.5</v>
      </c>
      <c r="AG123" s="20">
        <f t="shared" si="11"/>
        <v>123.35</v>
      </c>
      <c r="AH123" s="20">
        <v>128</v>
      </c>
      <c r="AI123" s="22">
        <v>118.7</v>
      </c>
      <c r="AJ123" s="20">
        <v>126.6</v>
      </c>
    </row>
    <row r="124" spans="1:36" x14ac:dyDescent="0.25">
      <c r="A124" s="8" t="s">
        <v>34</v>
      </c>
      <c r="B124">
        <v>2016</v>
      </c>
      <c r="C124" s="9" t="s">
        <v>38</v>
      </c>
      <c r="D124" s="38" t="str">
        <f t="shared" si="6"/>
        <v>May-2016</v>
      </c>
      <c r="E124" s="20">
        <f t="shared" si="7"/>
        <v>133.43571428571428</v>
      </c>
      <c r="F124" s="21">
        <v>126.8</v>
      </c>
      <c r="G124" s="20">
        <v>139.1</v>
      </c>
      <c r="H124" s="20">
        <v>125.4</v>
      </c>
      <c r="I124" s="20">
        <v>131.69999999999999</v>
      </c>
      <c r="J124" s="20">
        <v>115</v>
      </c>
      <c r="K124" s="20">
        <v>136</v>
      </c>
      <c r="L124" s="20">
        <v>145.1</v>
      </c>
      <c r="M124" s="20">
        <v>171.7</v>
      </c>
      <c r="N124" s="20">
        <v>108.7</v>
      </c>
      <c r="O124" s="20">
        <v>135.30000000000001</v>
      </c>
      <c r="P124" s="20">
        <v>124.2</v>
      </c>
      <c r="Q124" s="20">
        <v>137.4</v>
      </c>
      <c r="R124" s="20">
        <v>134</v>
      </c>
      <c r="S124" s="22">
        <v>137.69999999999999</v>
      </c>
      <c r="T124" s="20">
        <f t="shared" si="8"/>
        <v>127.82000000000001</v>
      </c>
      <c r="U124" s="21">
        <v>132.19999999999999</v>
      </c>
      <c r="V124" s="20">
        <v>126.8</v>
      </c>
      <c r="W124" s="20">
        <v>131.4</v>
      </c>
      <c r="X124" s="20">
        <v>126</v>
      </c>
      <c r="Y124" s="20">
        <v>122.7</v>
      </c>
      <c r="Z124" s="21">
        <f t="shared" si="9"/>
        <v>117.15</v>
      </c>
      <c r="AA124" s="21">
        <v>112.8</v>
      </c>
      <c r="AB124" s="22">
        <v>121.5</v>
      </c>
      <c r="AC124" s="22">
        <f t="shared" si="10"/>
        <v>124.85</v>
      </c>
      <c r="AD124" s="20">
        <v>126</v>
      </c>
      <c r="AE124" s="20">
        <v>123.7</v>
      </c>
      <c r="AF124" s="22">
        <v>119.2</v>
      </c>
      <c r="AG124" s="20">
        <f t="shared" si="11"/>
        <v>124.6</v>
      </c>
      <c r="AH124" s="20">
        <v>128.5</v>
      </c>
      <c r="AI124" s="22">
        <v>120.7</v>
      </c>
      <c r="AJ124" s="20">
        <v>128.6</v>
      </c>
    </row>
    <row r="125" spans="1:36" x14ac:dyDescent="0.25">
      <c r="A125" s="8" t="s">
        <v>30</v>
      </c>
      <c r="B125">
        <v>2016</v>
      </c>
      <c r="C125" s="9" t="s">
        <v>39</v>
      </c>
      <c r="D125" s="38" t="str">
        <f t="shared" si="6"/>
        <v>June-2016</v>
      </c>
      <c r="E125" s="20">
        <f t="shared" si="7"/>
        <v>134.69999999999999</v>
      </c>
      <c r="F125" s="21">
        <v>128.6</v>
      </c>
      <c r="G125" s="20">
        <v>138.6</v>
      </c>
      <c r="H125" s="20">
        <v>126.6</v>
      </c>
      <c r="I125" s="20">
        <v>133.6</v>
      </c>
      <c r="J125" s="20">
        <v>118.6</v>
      </c>
      <c r="K125" s="20">
        <v>137.4</v>
      </c>
      <c r="L125" s="20">
        <v>152.5</v>
      </c>
      <c r="M125" s="20">
        <v>169.2</v>
      </c>
      <c r="N125" s="20">
        <v>108.8</v>
      </c>
      <c r="O125" s="20">
        <v>133.1</v>
      </c>
      <c r="P125" s="20">
        <v>126.4</v>
      </c>
      <c r="Q125" s="20">
        <v>139.19999999999999</v>
      </c>
      <c r="R125" s="20">
        <v>136</v>
      </c>
      <c r="S125" s="22">
        <v>137.19999999999999</v>
      </c>
      <c r="T125" s="20">
        <f t="shared" si="8"/>
        <v>131.4</v>
      </c>
      <c r="U125" s="21">
        <v>136.30000000000001</v>
      </c>
      <c r="V125" s="20">
        <v>131.6</v>
      </c>
      <c r="W125" s="20">
        <v>135.6</v>
      </c>
      <c r="X125" s="20">
        <v>125.5</v>
      </c>
      <c r="Y125" s="20">
        <v>128</v>
      </c>
      <c r="Z125" s="21">
        <f t="shared" si="9"/>
        <v>120.19999999999999</v>
      </c>
      <c r="AA125" s="21">
        <v>116.3</v>
      </c>
      <c r="AB125" s="22">
        <v>124.1</v>
      </c>
      <c r="AC125" s="22">
        <f t="shared" si="10"/>
        <v>127.75</v>
      </c>
      <c r="AD125" s="20">
        <v>129.30000000000001</v>
      </c>
      <c r="AE125" s="20">
        <v>126.2</v>
      </c>
      <c r="AF125" s="22">
        <v>119.9</v>
      </c>
      <c r="AG125" s="20">
        <f t="shared" si="11"/>
        <v>126.75</v>
      </c>
      <c r="AH125" s="20">
        <v>130.19999999999999</v>
      </c>
      <c r="AI125" s="22">
        <v>123.3</v>
      </c>
      <c r="AJ125" s="20">
        <v>131.9</v>
      </c>
    </row>
    <row r="126" spans="1:36" x14ac:dyDescent="0.25">
      <c r="A126" s="8" t="s">
        <v>33</v>
      </c>
      <c r="B126">
        <v>2016</v>
      </c>
      <c r="C126" s="9" t="s">
        <v>39</v>
      </c>
      <c r="D126" s="38" t="str">
        <f t="shared" si="6"/>
        <v>June-2016</v>
      </c>
      <c r="E126" s="20">
        <f t="shared" si="7"/>
        <v>137.83571428571432</v>
      </c>
      <c r="F126" s="21">
        <v>125.9</v>
      </c>
      <c r="G126" s="20">
        <v>143.9</v>
      </c>
      <c r="H126" s="20">
        <v>130.9</v>
      </c>
      <c r="I126" s="20">
        <v>131</v>
      </c>
      <c r="J126" s="20">
        <v>110.2</v>
      </c>
      <c r="K126" s="20">
        <v>135.5</v>
      </c>
      <c r="L126" s="20">
        <v>173.7</v>
      </c>
      <c r="M126" s="20">
        <v>184.4</v>
      </c>
      <c r="N126" s="20">
        <v>112</v>
      </c>
      <c r="O126" s="20">
        <v>142.80000000000001</v>
      </c>
      <c r="P126" s="20">
        <v>121.6</v>
      </c>
      <c r="Q126" s="20">
        <v>136.9</v>
      </c>
      <c r="R126" s="20">
        <v>138.19999999999999</v>
      </c>
      <c r="S126" s="22">
        <v>142.69999999999999</v>
      </c>
      <c r="T126" s="20">
        <f t="shared" si="8"/>
        <v>123.25999999999999</v>
      </c>
      <c r="U126" s="21">
        <v>127.6</v>
      </c>
      <c r="V126" s="20">
        <v>121.1</v>
      </c>
      <c r="W126" s="20">
        <v>126.6</v>
      </c>
      <c r="X126" s="20">
        <v>125.5</v>
      </c>
      <c r="Y126" s="20">
        <v>115.5</v>
      </c>
      <c r="Z126" s="21">
        <f t="shared" si="9"/>
        <v>116.1</v>
      </c>
      <c r="AA126" s="21">
        <v>112.3</v>
      </c>
      <c r="AB126" s="22">
        <v>119.9</v>
      </c>
      <c r="AC126" s="22">
        <f t="shared" si="10"/>
        <v>121.9</v>
      </c>
      <c r="AD126" s="20">
        <v>123.2</v>
      </c>
      <c r="AE126" s="20">
        <v>120.6</v>
      </c>
      <c r="AF126" s="22">
        <v>118.8</v>
      </c>
      <c r="AG126" s="20">
        <f t="shared" si="11"/>
        <v>124.45</v>
      </c>
      <c r="AH126" s="20">
        <v>129.30000000000001</v>
      </c>
      <c r="AI126" s="22">
        <v>119.6</v>
      </c>
      <c r="AJ126" s="20">
        <v>128.1</v>
      </c>
    </row>
    <row r="127" spans="1:36" x14ac:dyDescent="0.25">
      <c r="A127" s="8" t="s">
        <v>34</v>
      </c>
      <c r="B127">
        <v>2016</v>
      </c>
      <c r="C127" s="9" t="s">
        <v>39</v>
      </c>
      <c r="D127" s="38" t="str">
        <f t="shared" si="6"/>
        <v>June-2016</v>
      </c>
      <c r="E127" s="20">
        <f t="shared" si="7"/>
        <v>135.66428571428571</v>
      </c>
      <c r="F127" s="21">
        <v>127.7</v>
      </c>
      <c r="G127" s="20">
        <v>140.5</v>
      </c>
      <c r="H127" s="20">
        <v>128.30000000000001</v>
      </c>
      <c r="I127" s="20">
        <v>132.6</v>
      </c>
      <c r="J127" s="20">
        <v>115.5</v>
      </c>
      <c r="K127" s="20">
        <v>136.5</v>
      </c>
      <c r="L127" s="20">
        <v>159.69999999999999</v>
      </c>
      <c r="M127" s="20">
        <v>174.3</v>
      </c>
      <c r="N127" s="20">
        <v>109.9</v>
      </c>
      <c r="O127" s="20">
        <v>136.30000000000001</v>
      </c>
      <c r="P127" s="20">
        <v>124.4</v>
      </c>
      <c r="Q127" s="20">
        <v>138.1</v>
      </c>
      <c r="R127" s="20">
        <v>136.80000000000001</v>
      </c>
      <c r="S127" s="22">
        <v>138.69999999999999</v>
      </c>
      <c r="T127" s="20">
        <f t="shared" si="8"/>
        <v>128.18</v>
      </c>
      <c r="U127" s="21">
        <v>132.9</v>
      </c>
      <c r="V127" s="20">
        <v>127.2</v>
      </c>
      <c r="W127" s="20">
        <v>132</v>
      </c>
      <c r="X127" s="20">
        <v>125.5</v>
      </c>
      <c r="Y127" s="20">
        <v>123.3</v>
      </c>
      <c r="Z127" s="21">
        <f t="shared" si="9"/>
        <v>117.95</v>
      </c>
      <c r="AA127" s="21">
        <v>114.2</v>
      </c>
      <c r="AB127" s="22">
        <v>121.7</v>
      </c>
      <c r="AC127" s="22">
        <f t="shared" si="10"/>
        <v>125.25</v>
      </c>
      <c r="AD127" s="20">
        <v>126.4</v>
      </c>
      <c r="AE127" s="20">
        <v>124.1</v>
      </c>
      <c r="AF127" s="22">
        <v>119.4</v>
      </c>
      <c r="AG127" s="20">
        <f t="shared" si="11"/>
        <v>125.6</v>
      </c>
      <c r="AH127" s="20">
        <v>129.69999999999999</v>
      </c>
      <c r="AI127" s="22">
        <v>121.5</v>
      </c>
      <c r="AJ127" s="20">
        <v>130.1</v>
      </c>
    </row>
    <row r="128" spans="1:36" x14ac:dyDescent="0.25">
      <c r="A128" s="8" t="s">
        <v>30</v>
      </c>
      <c r="B128">
        <v>2016</v>
      </c>
      <c r="C128" s="9" t="s">
        <v>40</v>
      </c>
      <c r="D128" s="38" t="str">
        <f t="shared" si="6"/>
        <v>July-2016</v>
      </c>
      <c r="E128" s="20">
        <f t="shared" si="7"/>
        <v>136.30714285714285</v>
      </c>
      <c r="F128" s="21">
        <v>129.30000000000001</v>
      </c>
      <c r="G128" s="20">
        <v>139.5</v>
      </c>
      <c r="H128" s="20">
        <v>129.6</v>
      </c>
      <c r="I128" s="20">
        <v>134.5</v>
      </c>
      <c r="J128" s="20">
        <v>119.5</v>
      </c>
      <c r="K128" s="20">
        <v>138.5</v>
      </c>
      <c r="L128" s="20">
        <v>158.19999999999999</v>
      </c>
      <c r="M128" s="20">
        <v>171.8</v>
      </c>
      <c r="N128" s="20">
        <v>110.3</v>
      </c>
      <c r="O128" s="20">
        <v>134.30000000000001</v>
      </c>
      <c r="P128" s="20">
        <v>127.3</v>
      </c>
      <c r="Q128" s="20">
        <v>139.9</v>
      </c>
      <c r="R128" s="20">
        <v>137.6</v>
      </c>
      <c r="S128" s="22">
        <v>138</v>
      </c>
      <c r="T128" s="20">
        <f t="shared" si="8"/>
        <v>132.1</v>
      </c>
      <c r="U128" s="21">
        <v>137.19999999999999</v>
      </c>
      <c r="V128" s="20">
        <v>132.19999999999999</v>
      </c>
      <c r="W128" s="20">
        <v>136.5</v>
      </c>
      <c r="X128" s="20">
        <v>126.4</v>
      </c>
      <c r="Y128" s="20">
        <v>128.19999999999999</v>
      </c>
      <c r="Z128" s="21">
        <f t="shared" si="9"/>
        <v>120.80000000000001</v>
      </c>
      <c r="AA128" s="21">
        <v>116.4</v>
      </c>
      <c r="AB128" s="22">
        <v>125.2</v>
      </c>
      <c r="AC128" s="22">
        <f t="shared" si="10"/>
        <v>128.35</v>
      </c>
      <c r="AD128" s="20">
        <v>130</v>
      </c>
      <c r="AE128" s="20">
        <v>126.7</v>
      </c>
      <c r="AF128" s="22">
        <v>120.9</v>
      </c>
      <c r="AG128" s="20">
        <f t="shared" si="11"/>
        <v>127.30000000000001</v>
      </c>
      <c r="AH128" s="20">
        <v>130.80000000000001</v>
      </c>
      <c r="AI128" s="22">
        <v>123.8</v>
      </c>
      <c r="AJ128" s="20">
        <v>133</v>
      </c>
    </row>
    <row r="129" spans="1:36" x14ac:dyDescent="0.25">
      <c r="A129" s="8" t="s">
        <v>33</v>
      </c>
      <c r="B129">
        <v>2016</v>
      </c>
      <c r="C129" s="9" t="s">
        <v>40</v>
      </c>
      <c r="D129" s="38" t="str">
        <f t="shared" si="6"/>
        <v>July-2016</v>
      </c>
      <c r="E129" s="20">
        <f t="shared" si="7"/>
        <v>139.60000000000002</v>
      </c>
      <c r="F129" s="21">
        <v>126.8</v>
      </c>
      <c r="G129" s="20">
        <v>144.19999999999999</v>
      </c>
      <c r="H129" s="20">
        <v>136.6</v>
      </c>
      <c r="I129" s="20">
        <v>131.80000000000001</v>
      </c>
      <c r="J129" s="20">
        <v>111</v>
      </c>
      <c r="K129" s="20">
        <v>137</v>
      </c>
      <c r="L129" s="20">
        <v>179.5</v>
      </c>
      <c r="M129" s="20">
        <v>188.4</v>
      </c>
      <c r="N129" s="20">
        <v>113.3</v>
      </c>
      <c r="O129" s="20">
        <v>143.9</v>
      </c>
      <c r="P129" s="20">
        <v>121.7</v>
      </c>
      <c r="Q129" s="20">
        <v>137.5</v>
      </c>
      <c r="R129" s="20">
        <v>139.80000000000001</v>
      </c>
      <c r="S129" s="22">
        <v>142.9</v>
      </c>
      <c r="T129" s="20">
        <f t="shared" si="8"/>
        <v>123.55999999999999</v>
      </c>
      <c r="U129" s="21">
        <v>127.9</v>
      </c>
      <c r="V129" s="20">
        <v>121.1</v>
      </c>
      <c r="W129" s="20">
        <v>126.9</v>
      </c>
      <c r="X129" s="20">
        <v>126.4</v>
      </c>
      <c r="Y129" s="20">
        <v>115.5</v>
      </c>
      <c r="Z129" s="21">
        <f t="shared" si="9"/>
        <v>116</v>
      </c>
      <c r="AA129" s="21">
        <v>111.7</v>
      </c>
      <c r="AB129" s="22">
        <v>120.3</v>
      </c>
      <c r="AC129" s="22">
        <f t="shared" si="10"/>
        <v>122.2</v>
      </c>
      <c r="AD129" s="20">
        <v>123.5</v>
      </c>
      <c r="AE129" s="20">
        <v>120.9</v>
      </c>
      <c r="AF129" s="22">
        <v>120</v>
      </c>
      <c r="AG129" s="20">
        <f t="shared" si="11"/>
        <v>125.35000000000001</v>
      </c>
      <c r="AH129" s="20">
        <v>130.80000000000001</v>
      </c>
      <c r="AI129" s="22">
        <v>119.9</v>
      </c>
      <c r="AJ129" s="20">
        <v>129</v>
      </c>
    </row>
    <row r="130" spans="1:36" x14ac:dyDescent="0.25">
      <c r="A130" s="8" t="s">
        <v>34</v>
      </c>
      <c r="B130">
        <v>2016</v>
      </c>
      <c r="C130" s="9" t="s">
        <v>40</v>
      </c>
      <c r="D130" s="38" t="str">
        <f t="shared" si="6"/>
        <v>July-2016</v>
      </c>
      <c r="E130" s="20">
        <f t="shared" si="7"/>
        <v>137.34285714285713</v>
      </c>
      <c r="F130" s="21">
        <v>128.5</v>
      </c>
      <c r="G130" s="20">
        <v>141.19999999999999</v>
      </c>
      <c r="H130" s="20">
        <v>132.30000000000001</v>
      </c>
      <c r="I130" s="20">
        <v>133.5</v>
      </c>
      <c r="J130" s="20">
        <v>116.4</v>
      </c>
      <c r="K130" s="20">
        <v>137.80000000000001</v>
      </c>
      <c r="L130" s="20">
        <v>165.4</v>
      </c>
      <c r="M130" s="20">
        <v>177.4</v>
      </c>
      <c r="N130" s="20">
        <v>111.3</v>
      </c>
      <c r="O130" s="20">
        <v>137.5</v>
      </c>
      <c r="P130" s="20">
        <v>125</v>
      </c>
      <c r="Q130" s="20">
        <v>138.80000000000001</v>
      </c>
      <c r="R130" s="20">
        <v>138.4</v>
      </c>
      <c r="S130" s="22">
        <v>139.30000000000001</v>
      </c>
      <c r="T130" s="20">
        <f t="shared" si="8"/>
        <v>128.72</v>
      </c>
      <c r="U130" s="21">
        <v>133.5</v>
      </c>
      <c r="V130" s="20">
        <v>127.6</v>
      </c>
      <c r="W130" s="20">
        <v>132.69999999999999</v>
      </c>
      <c r="X130" s="20">
        <v>126.4</v>
      </c>
      <c r="Y130" s="20">
        <v>123.4</v>
      </c>
      <c r="Z130" s="21">
        <f t="shared" si="9"/>
        <v>118.15</v>
      </c>
      <c r="AA130" s="21">
        <v>113.9</v>
      </c>
      <c r="AB130" s="22">
        <v>122.4</v>
      </c>
      <c r="AC130" s="22">
        <f t="shared" si="10"/>
        <v>125.7</v>
      </c>
      <c r="AD130" s="20">
        <v>126.9</v>
      </c>
      <c r="AE130" s="20">
        <v>124.5</v>
      </c>
      <c r="AF130" s="22">
        <v>120.5</v>
      </c>
      <c r="AG130" s="20">
        <f t="shared" si="11"/>
        <v>126.35000000000001</v>
      </c>
      <c r="AH130" s="20">
        <v>130.80000000000001</v>
      </c>
      <c r="AI130" s="22">
        <v>121.9</v>
      </c>
      <c r="AJ130" s="20">
        <v>131.1</v>
      </c>
    </row>
    <row r="131" spans="1:36" x14ac:dyDescent="0.25">
      <c r="A131" s="8" t="s">
        <v>30</v>
      </c>
      <c r="B131">
        <v>2016</v>
      </c>
      <c r="C131" s="9" t="s">
        <v>41</v>
      </c>
      <c r="D131" s="38" t="str">
        <f t="shared" ref="D131:D194" si="12">_xlfn.CONCAT(C131,"-",B131)</f>
        <v>August-2016</v>
      </c>
      <c r="E131" s="20">
        <f t="shared" ref="E131:E194" si="13">AVERAGE(F131:S131)</f>
        <v>136.88571428571427</v>
      </c>
      <c r="F131" s="21">
        <v>130.1</v>
      </c>
      <c r="G131" s="20">
        <v>138.80000000000001</v>
      </c>
      <c r="H131" s="20">
        <v>130.30000000000001</v>
      </c>
      <c r="I131" s="20">
        <v>135.30000000000001</v>
      </c>
      <c r="J131" s="20">
        <v>119.9</v>
      </c>
      <c r="K131" s="20">
        <v>140.19999999999999</v>
      </c>
      <c r="L131" s="20">
        <v>156.9</v>
      </c>
      <c r="M131" s="20">
        <v>172.2</v>
      </c>
      <c r="N131" s="20">
        <v>112.1</v>
      </c>
      <c r="O131" s="20">
        <v>134.9</v>
      </c>
      <c r="P131" s="20">
        <v>128.1</v>
      </c>
      <c r="Q131" s="20">
        <v>140.69999999999999</v>
      </c>
      <c r="R131" s="20">
        <v>138</v>
      </c>
      <c r="S131" s="22">
        <v>138.9</v>
      </c>
      <c r="T131" s="20">
        <f t="shared" ref="T131:T194" si="14">AVERAGE(U131:Y131)</f>
        <v>132.85999999999999</v>
      </c>
      <c r="U131" s="21">
        <v>137.80000000000001</v>
      </c>
      <c r="V131" s="20">
        <v>133</v>
      </c>
      <c r="W131" s="20">
        <v>137.1</v>
      </c>
      <c r="X131" s="20">
        <v>127.3</v>
      </c>
      <c r="Y131" s="20">
        <v>129.1</v>
      </c>
      <c r="Z131" s="21">
        <f t="shared" ref="Z131:Z194" si="15">AVERAGE(AA131:AB131)</f>
        <v>120.75</v>
      </c>
      <c r="AA131" s="21">
        <v>116</v>
      </c>
      <c r="AB131" s="22">
        <v>125.5</v>
      </c>
      <c r="AC131" s="22">
        <f t="shared" ref="AC131:AC194" si="16">AVERAGE(AD131:AE131)</f>
        <v>128.80000000000001</v>
      </c>
      <c r="AD131" s="20">
        <v>130.6</v>
      </c>
      <c r="AE131" s="20">
        <v>127</v>
      </c>
      <c r="AF131" s="22">
        <v>122</v>
      </c>
      <c r="AG131" s="20">
        <f t="shared" ref="AG131:AG194" si="17">AVERAGE(AH131:AI131)</f>
        <v>128.05000000000001</v>
      </c>
      <c r="AH131" s="20">
        <v>131.9</v>
      </c>
      <c r="AI131" s="22">
        <v>124.2</v>
      </c>
      <c r="AJ131" s="20">
        <v>133.5</v>
      </c>
    </row>
    <row r="132" spans="1:36" x14ac:dyDescent="0.25">
      <c r="A132" s="8" t="s">
        <v>33</v>
      </c>
      <c r="B132">
        <v>2016</v>
      </c>
      <c r="C132" s="9" t="s">
        <v>41</v>
      </c>
      <c r="D132" s="38" t="str">
        <f t="shared" si="12"/>
        <v>August-2016</v>
      </c>
      <c r="E132" s="20">
        <f t="shared" si="13"/>
        <v>137.68571428571425</v>
      </c>
      <c r="F132" s="21">
        <v>127.6</v>
      </c>
      <c r="G132" s="20">
        <v>140.30000000000001</v>
      </c>
      <c r="H132" s="20">
        <v>133.69999999999999</v>
      </c>
      <c r="I132" s="20">
        <v>132.19999999999999</v>
      </c>
      <c r="J132" s="20">
        <v>111.8</v>
      </c>
      <c r="K132" s="20">
        <v>135.80000000000001</v>
      </c>
      <c r="L132" s="20">
        <v>163.5</v>
      </c>
      <c r="M132" s="20">
        <v>182.3</v>
      </c>
      <c r="N132" s="20">
        <v>114.6</v>
      </c>
      <c r="O132" s="20">
        <v>144.6</v>
      </c>
      <c r="P132" s="20">
        <v>121.9</v>
      </c>
      <c r="Q132" s="20">
        <v>138.1</v>
      </c>
      <c r="R132" s="20">
        <v>137.6</v>
      </c>
      <c r="S132" s="22">
        <v>143.6</v>
      </c>
      <c r="T132" s="20">
        <f t="shared" si="14"/>
        <v>123.8</v>
      </c>
      <c r="U132" s="21">
        <v>128.30000000000001</v>
      </c>
      <c r="V132" s="20">
        <v>121.4</v>
      </c>
      <c r="W132" s="20">
        <v>127.3</v>
      </c>
      <c r="X132" s="20">
        <v>127.3</v>
      </c>
      <c r="Y132" s="20">
        <v>114.7</v>
      </c>
      <c r="Z132" s="21">
        <f t="shared" si="15"/>
        <v>115.5</v>
      </c>
      <c r="AA132" s="21">
        <v>110.4</v>
      </c>
      <c r="AB132" s="22">
        <v>120.6</v>
      </c>
      <c r="AC132" s="22">
        <f t="shared" si="16"/>
        <v>122.55000000000001</v>
      </c>
      <c r="AD132" s="20">
        <v>123.9</v>
      </c>
      <c r="AE132" s="20">
        <v>121.2</v>
      </c>
      <c r="AF132" s="22">
        <v>120.9</v>
      </c>
      <c r="AG132" s="20">
        <f t="shared" si="17"/>
        <v>125.7</v>
      </c>
      <c r="AH132" s="20">
        <v>131.5</v>
      </c>
      <c r="AI132" s="22">
        <v>119.9</v>
      </c>
      <c r="AJ132" s="20">
        <v>128.4</v>
      </c>
    </row>
    <row r="133" spans="1:36" x14ac:dyDescent="0.25">
      <c r="A133" s="8" t="s">
        <v>34</v>
      </c>
      <c r="B133">
        <v>2016</v>
      </c>
      <c r="C133" s="9" t="s">
        <v>41</v>
      </c>
      <c r="D133" s="38" t="str">
        <f t="shared" si="12"/>
        <v>August-2016</v>
      </c>
      <c r="E133" s="20">
        <f t="shared" si="13"/>
        <v>137.00714285714287</v>
      </c>
      <c r="F133" s="21">
        <v>129.30000000000001</v>
      </c>
      <c r="G133" s="20">
        <v>139.30000000000001</v>
      </c>
      <c r="H133" s="20">
        <v>131.6</v>
      </c>
      <c r="I133" s="20">
        <v>134.1</v>
      </c>
      <c r="J133" s="20">
        <v>116.9</v>
      </c>
      <c r="K133" s="20">
        <v>138.1</v>
      </c>
      <c r="L133" s="20">
        <v>159.1</v>
      </c>
      <c r="M133" s="20">
        <v>175.6</v>
      </c>
      <c r="N133" s="20">
        <v>112.9</v>
      </c>
      <c r="O133" s="20">
        <v>138.1</v>
      </c>
      <c r="P133" s="20">
        <v>125.5</v>
      </c>
      <c r="Q133" s="20">
        <v>139.5</v>
      </c>
      <c r="R133" s="20">
        <v>137.9</v>
      </c>
      <c r="S133" s="22">
        <v>140.19999999999999</v>
      </c>
      <c r="T133" s="20">
        <f t="shared" si="14"/>
        <v>129.28</v>
      </c>
      <c r="U133" s="21">
        <v>134.1</v>
      </c>
      <c r="V133" s="20">
        <v>128.19999999999999</v>
      </c>
      <c r="W133" s="20">
        <v>133.19999999999999</v>
      </c>
      <c r="X133" s="20">
        <v>127.3</v>
      </c>
      <c r="Y133" s="20">
        <v>123.6</v>
      </c>
      <c r="Z133" s="21">
        <f t="shared" si="15"/>
        <v>117.9</v>
      </c>
      <c r="AA133" s="21">
        <v>113.1</v>
      </c>
      <c r="AB133" s="22">
        <v>122.7</v>
      </c>
      <c r="AC133" s="22">
        <f t="shared" si="16"/>
        <v>126.1</v>
      </c>
      <c r="AD133" s="20">
        <v>127.4</v>
      </c>
      <c r="AE133" s="20">
        <v>124.8</v>
      </c>
      <c r="AF133" s="22">
        <v>121.5</v>
      </c>
      <c r="AG133" s="20">
        <f t="shared" si="17"/>
        <v>126.89999999999999</v>
      </c>
      <c r="AH133" s="20">
        <v>131.69999999999999</v>
      </c>
      <c r="AI133" s="22">
        <v>122.1</v>
      </c>
      <c r="AJ133" s="20">
        <v>131.1</v>
      </c>
    </row>
    <row r="134" spans="1:36" x14ac:dyDescent="0.25">
      <c r="A134" s="8" t="s">
        <v>30</v>
      </c>
      <c r="B134">
        <v>2016</v>
      </c>
      <c r="C134" s="9" t="s">
        <v>42</v>
      </c>
      <c r="D134" s="38" t="str">
        <f t="shared" si="12"/>
        <v>September-2016</v>
      </c>
      <c r="E134" s="20">
        <f t="shared" si="13"/>
        <v>136.47142857142859</v>
      </c>
      <c r="F134" s="21">
        <v>130.80000000000001</v>
      </c>
      <c r="G134" s="20">
        <v>138.19999999999999</v>
      </c>
      <c r="H134" s="20">
        <v>130.5</v>
      </c>
      <c r="I134" s="20">
        <v>135.5</v>
      </c>
      <c r="J134" s="20">
        <v>120.2</v>
      </c>
      <c r="K134" s="20">
        <v>139.19999999999999</v>
      </c>
      <c r="L134" s="20">
        <v>149.5</v>
      </c>
      <c r="M134" s="20">
        <v>170.4</v>
      </c>
      <c r="N134" s="20">
        <v>113.1</v>
      </c>
      <c r="O134" s="20">
        <v>135.80000000000001</v>
      </c>
      <c r="P134" s="20">
        <v>128.80000000000001</v>
      </c>
      <c r="Q134" s="20">
        <v>141.5</v>
      </c>
      <c r="R134" s="20">
        <v>137.19999999999999</v>
      </c>
      <c r="S134" s="22">
        <v>139.9</v>
      </c>
      <c r="T134" s="20">
        <f t="shared" si="14"/>
        <v>133.48000000000002</v>
      </c>
      <c r="U134" s="21">
        <v>138.5</v>
      </c>
      <c r="V134" s="20">
        <v>133.5</v>
      </c>
      <c r="W134" s="20">
        <v>137.80000000000001</v>
      </c>
      <c r="X134" s="20">
        <v>127.9</v>
      </c>
      <c r="Y134" s="20">
        <v>129.69999999999999</v>
      </c>
      <c r="Z134" s="21">
        <f t="shared" si="15"/>
        <v>121.35</v>
      </c>
      <c r="AA134" s="21">
        <v>117</v>
      </c>
      <c r="AB134" s="22">
        <v>125.7</v>
      </c>
      <c r="AC134" s="22">
        <f t="shared" si="16"/>
        <v>129.44999999999999</v>
      </c>
      <c r="AD134" s="20">
        <v>131.1</v>
      </c>
      <c r="AE134" s="20">
        <v>127.8</v>
      </c>
      <c r="AF134" s="22">
        <v>122.8</v>
      </c>
      <c r="AG134" s="20">
        <f t="shared" si="17"/>
        <v>128.55000000000001</v>
      </c>
      <c r="AH134" s="20">
        <v>132.19999999999999</v>
      </c>
      <c r="AI134" s="22">
        <v>124.9</v>
      </c>
      <c r="AJ134" s="20">
        <v>133.4</v>
      </c>
    </row>
    <row r="135" spans="1:36" x14ac:dyDescent="0.25">
      <c r="A135" s="8" t="s">
        <v>33</v>
      </c>
      <c r="B135">
        <v>2016</v>
      </c>
      <c r="C135" s="9" t="s">
        <v>42</v>
      </c>
      <c r="D135" s="38" t="str">
        <f t="shared" si="12"/>
        <v>September-2016</v>
      </c>
      <c r="E135" s="20">
        <f t="shared" si="13"/>
        <v>135.73571428571427</v>
      </c>
      <c r="F135" s="21">
        <v>128.1</v>
      </c>
      <c r="G135" s="20">
        <v>137.69999999999999</v>
      </c>
      <c r="H135" s="20">
        <v>130.6</v>
      </c>
      <c r="I135" s="20">
        <v>132.6</v>
      </c>
      <c r="J135" s="20">
        <v>111.9</v>
      </c>
      <c r="K135" s="20">
        <v>132.5</v>
      </c>
      <c r="L135" s="20">
        <v>152.9</v>
      </c>
      <c r="M135" s="20">
        <v>173.6</v>
      </c>
      <c r="N135" s="20">
        <v>115.1</v>
      </c>
      <c r="O135" s="20">
        <v>144.80000000000001</v>
      </c>
      <c r="P135" s="20">
        <v>122.1</v>
      </c>
      <c r="Q135" s="20">
        <v>138.80000000000001</v>
      </c>
      <c r="R135" s="20">
        <v>135.69999999999999</v>
      </c>
      <c r="S135" s="22">
        <v>143.9</v>
      </c>
      <c r="T135" s="20">
        <f t="shared" si="14"/>
        <v>124.13999999999999</v>
      </c>
      <c r="U135" s="21">
        <v>128.69999999999999</v>
      </c>
      <c r="V135" s="20">
        <v>121.6</v>
      </c>
      <c r="W135" s="20">
        <v>127.7</v>
      </c>
      <c r="X135" s="20">
        <v>127.9</v>
      </c>
      <c r="Y135" s="20">
        <v>114.8</v>
      </c>
      <c r="Z135" s="21">
        <f t="shared" si="15"/>
        <v>116.3</v>
      </c>
      <c r="AA135" s="21">
        <v>111.8</v>
      </c>
      <c r="AB135" s="22">
        <v>120.8</v>
      </c>
      <c r="AC135" s="22">
        <f t="shared" si="16"/>
        <v>122.85</v>
      </c>
      <c r="AD135" s="20">
        <v>124.3</v>
      </c>
      <c r="AE135" s="20">
        <v>121.4</v>
      </c>
      <c r="AF135" s="22">
        <v>121.2</v>
      </c>
      <c r="AG135" s="20">
        <f t="shared" si="17"/>
        <v>126.05</v>
      </c>
      <c r="AH135" s="20">
        <v>131.6</v>
      </c>
      <c r="AI135" s="22">
        <v>120.5</v>
      </c>
      <c r="AJ135" s="20">
        <v>128</v>
      </c>
    </row>
    <row r="136" spans="1:36" x14ac:dyDescent="0.25">
      <c r="A136" s="8" t="s">
        <v>34</v>
      </c>
      <c r="B136">
        <v>2016</v>
      </c>
      <c r="C136" s="9" t="s">
        <v>42</v>
      </c>
      <c r="D136" s="38" t="str">
        <f t="shared" si="12"/>
        <v>September-2016</v>
      </c>
      <c r="E136" s="20">
        <f t="shared" si="13"/>
        <v>136.04999999999998</v>
      </c>
      <c r="F136" s="21">
        <v>129.9</v>
      </c>
      <c r="G136" s="20">
        <v>138</v>
      </c>
      <c r="H136" s="20">
        <v>130.5</v>
      </c>
      <c r="I136" s="20">
        <v>134.4</v>
      </c>
      <c r="J136" s="20">
        <v>117.2</v>
      </c>
      <c r="K136" s="20">
        <v>136.1</v>
      </c>
      <c r="L136" s="20">
        <v>150.69999999999999</v>
      </c>
      <c r="M136" s="20">
        <v>171.5</v>
      </c>
      <c r="N136" s="20">
        <v>113.8</v>
      </c>
      <c r="O136" s="20">
        <v>138.80000000000001</v>
      </c>
      <c r="P136" s="20">
        <v>126</v>
      </c>
      <c r="Q136" s="20">
        <v>140.19999999999999</v>
      </c>
      <c r="R136" s="20">
        <v>136.6</v>
      </c>
      <c r="S136" s="22">
        <v>141</v>
      </c>
      <c r="T136" s="20">
        <f t="shared" si="14"/>
        <v>129.80000000000001</v>
      </c>
      <c r="U136" s="21">
        <v>134.6</v>
      </c>
      <c r="V136" s="20">
        <v>128.6</v>
      </c>
      <c r="W136" s="20">
        <v>133.80000000000001</v>
      </c>
      <c r="X136" s="20">
        <v>127.9</v>
      </c>
      <c r="Y136" s="20">
        <v>124.1</v>
      </c>
      <c r="Z136" s="21">
        <f t="shared" si="15"/>
        <v>118.6</v>
      </c>
      <c r="AA136" s="21">
        <v>114.3</v>
      </c>
      <c r="AB136" s="22">
        <v>122.9</v>
      </c>
      <c r="AC136" s="22">
        <f t="shared" si="16"/>
        <v>126.65</v>
      </c>
      <c r="AD136" s="20">
        <v>127.9</v>
      </c>
      <c r="AE136" s="20">
        <v>125.4</v>
      </c>
      <c r="AF136" s="22">
        <v>122.1</v>
      </c>
      <c r="AG136" s="20">
        <f t="shared" si="17"/>
        <v>127.30000000000001</v>
      </c>
      <c r="AH136" s="20">
        <v>131.80000000000001</v>
      </c>
      <c r="AI136" s="22">
        <v>122.8</v>
      </c>
      <c r="AJ136" s="20">
        <v>130.9</v>
      </c>
    </row>
    <row r="137" spans="1:36" x14ac:dyDescent="0.25">
      <c r="A137" s="8" t="s">
        <v>30</v>
      </c>
      <c r="B137">
        <v>2016</v>
      </c>
      <c r="C137" s="9" t="s">
        <v>43</v>
      </c>
      <c r="D137" s="38" t="str">
        <f t="shared" si="12"/>
        <v>October-2016</v>
      </c>
      <c r="E137" s="20">
        <f t="shared" si="13"/>
        <v>136.62142857142859</v>
      </c>
      <c r="F137" s="21">
        <v>131.30000000000001</v>
      </c>
      <c r="G137" s="20">
        <v>137.6</v>
      </c>
      <c r="H137" s="20">
        <v>130.1</v>
      </c>
      <c r="I137" s="20">
        <v>136</v>
      </c>
      <c r="J137" s="20">
        <v>120.8</v>
      </c>
      <c r="K137" s="20">
        <v>138.4</v>
      </c>
      <c r="L137" s="20">
        <v>149.19999999999999</v>
      </c>
      <c r="M137" s="20">
        <v>170.2</v>
      </c>
      <c r="N137" s="20">
        <v>113.4</v>
      </c>
      <c r="O137" s="20">
        <v>136.30000000000001</v>
      </c>
      <c r="P137" s="20">
        <v>128.69999999999999</v>
      </c>
      <c r="Q137" s="20">
        <v>142.4</v>
      </c>
      <c r="R137" s="20">
        <v>137.4</v>
      </c>
      <c r="S137" s="22">
        <v>140.9</v>
      </c>
      <c r="T137" s="20">
        <f t="shared" si="14"/>
        <v>134.24</v>
      </c>
      <c r="U137" s="21">
        <v>139.6</v>
      </c>
      <c r="V137" s="20">
        <v>134.30000000000001</v>
      </c>
      <c r="W137" s="20">
        <v>138.80000000000001</v>
      </c>
      <c r="X137" s="20">
        <v>128.69999999999999</v>
      </c>
      <c r="Y137" s="20">
        <v>129.80000000000001</v>
      </c>
      <c r="Z137" s="21">
        <f t="shared" si="15"/>
        <v>122.15</v>
      </c>
      <c r="AA137" s="21">
        <v>117.8</v>
      </c>
      <c r="AB137" s="22">
        <v>126.5</v>
      </c>
      <c r="AC137" s="22">
        <f t="shared" si="16"/>
        <v>130.25</v>
      </c>
      <c r="AD137" s="20">
        <v>131.80000000000001</v>
      </c>
      <c r="AE137" s="20">
        <v>128.69999999999999</v>
      </c>
      <c r="AF137" s="22">
        <v>123</v>
      </c>
      <c r="AG137" s="20">
        <f t="shared" si="17"/>
        <v>129.35</v>
      </c>
      <c r="AH137" s="20">
        <v>133</v>
      </c>
      <c r="AI137" s="22">
        <v>125.7</v>
      </c>
      <c r="AJ137" s="20">
        <v>133.80000000000001</v>
      </c>
    </row>
    <row r="138" spans="1:36" x14ac:dyDescent="0.25">
      <c r="A138" s="8" t="s">
        <v>33</v>
      </c>
      <c r="B138">
        <v>2016</v>
      </c>
      <c r="C138" s="9" t="s">
        <v>43</v>
      </c>
      <c r="D138" s="38" t="str">
        <f t="shared" si="12"/>
        <v>October-2016</v>
      </c>
      <c r="E138" s="20">
        <f t="shared" si="13"/>
        <v>136.22857142857143</v>
      </c>
      <c r="F138" s="21">
        <v>128.69999999999999</v>
      </c>
      <c r="G138" s="20">
        <v>138.4</v>
      </c>
      <c r="H138" s="20">
        <v>130.30000000000001</v>
      </c>
      <c r="I138" s="20">
        <v>132.69999999999999</v>
      </c>
      <c r="J138" s="20">
        <v>112.5</v>
      </c>
      <c r="K138" s="20">
        <v>130.4</v>
      </c>
      <c r="L138" s="20">
        <v>155.1</v>
      </c>
      <c r="M138" s="20">
        <v>175.7</v>
      </c>
      <c r="N138" s="20">
        <v>115.4</v>
      </c>
      <c r="O138" s="20">
        <v>145.30000000000001</v>
      </c>
      <c r="P138" s="20">
        <v>122.5</v>
      </c>
      <c r="Q138" s="20">
        <v>139.6</v>
      </c>
      <c r="R138" s="20">
        <v>136.30000000000001</v>
      </c>
      <c r="S138" s="22">
        <v>144.30000000000001</v>
      </c>
      <c r="T138" s="20">
        <f t="shared" si="14"/>
        <v>124.58</v>
      </c>
      <c r="U138" s="21">
        <v>129.1</v>
      </c>
      <c r="V138" s="20">
        <v>121.9</v>
      </c>
      <c r="W138" s="20">
        <v>128</v>
      </c>
      <c r="X138" s="20">
        <v>128.69999999999999</v>
      </c>
      <c r="Y138" s="20">
        <v>115.2</v>
      </c>
      <c r="Z138" s="21">
        <f t="shared" si="15"/>
        <v>117</v>
      </c>
      <c r="AA138" s="21">
        <v>112.8</v>
      </c>
      <c r="AB138" s="22">
        <v>121.2</v>
      </c>
      <c r="AC138" s="22">
        <f t="shared" si="16"/>
        <v>123.15</v>
      </c>
      <c r="AD138" s="20">
        <v>124.5</v>
      </c>
      <c r="AE138" s="20">
        <v>121.8</v>
      </c>
      <c r="AF138" s="22">
        <v>120.8</v>
      </c>
      <c r="AG138" s="20">
        <f t="shared" si="17"/>
        <v>126.4</v>
      </c>
      <c r="AH138" s="20">
        <v>131.9</v>
      </c>
      <c r="AI138" s="22">
        <v>120.9</v>
      </c>
      <c r="AJ138" s="20">
        <v>128.6</v>
      </c>
    </row>
    <row r="139" spans="1:36" x14ac:dyDescent="0.25">
      <c r="A139" s="8" t="s">
        <v>34</v>
      </c>
      <c r="B139">
        <v>2016</v>
      </c>
      <c r="C139" s="9" t="s">
        <v>43</v>
      </c>
      <c r="D139" s="38" t="str">
        <f t="shared" si="12"/>
        <v>October-2016</v>
      </c>
      <c r="E139" s="20">
        <f t="shared" si="13"/>
        <v>136.32857142857139</v>
      </c>
      <c r="F139" s="21">
        <v>130.5</v>
      </c>
      <c r="G139" s="20">
        <v>137.9</v>
      </c>
      <c r="H139" s="20">
        <v>130.19999999999999</v>
      </c>
      <c r="I139" s="20">
        <v>134.80000000000001</v>
      </c>
      <c r="J139" s="20">
        <v>117.8</v>
      </c>
      <c r="K139" s="20">
        <v>134.69999999999999</v>
      </c>
      <c r="L139" s="20">
        <v>151.19999999999999</v>
      </c>
      <c r="M139" s="20">
        <v>172.1</v>
      </c>
      <c r="N139" s="20">
        <v>114.1</v>
      </c>
      <c r="O139" s="20">
        <v>139.30000000000001</v>
      </c>
      <c r="P139" s="20">
        <v>126.1</v>
      </c>
      <c r="Q139" s="20">
        <v>141.1</v>
      </c>
      <c r="R139" s="20">
        <v>137</v>
      </c>
      <c r="S139" s="22">
        <v>141.80000000000001</v>
      </c>
      <c r="T139" s="20">
        <f t="shared" si="14"/>
        <v>130.41999999999999</v>
      </c>
      <c r="U139" s="21">
        <v>135.5</v>
      </c>
      <c r="V139" s="20">
        <v>129.1</v>
      </c>
      <c r="W139" s="20">
        <v>134.5</v>
      </c>
      <c r="X139" s="20">
        <v>128.69999999999999</v>
      </c>
      <c r="Y139" s="20">
        <v>124.3</v>
      </c>
      <c r="Z139" s="21">
        <f t="shared" si="15"/>
        <v>119.35</v>
      </c>
      <c r="AA139" s="21">
        <v>115.2</v>
      </c>
      <c r="AB139" s="22">
        <v>123.5</v>
      </c>
      <c r="AC139" s="22">
        <f t="shared" si="16"/>
        <v>127.25</v>
      </c>
      <c r="AD139" s="20">
        <v>128.4</v>
      </c>
      <c r="AE139" s="20">
        <v>126.1</v>
      </c>
      <c r="AF139" s="22">
        <v>122.1</v>
      </c>
      <c r="AG139" s="20">
        <f t="shared" si="17"/>
        <v>127.9</v>
      </c>
      <c r="AH139" s="20">
        <v>132.4</v>
      </c>
      <c r="AI139" s="22">
        <v>123.4</v>
      </c>
      <c r="AJ139" s="20">
        <v>131.4</v>
      </c>
    </row>
    <row r="140" spans="1:36" x14ac:dyDescent="0.25">
      <c r="A140" s="8" t="s">
        <v>30</v>
      </c>
      <c r="B140">
        <v>2016</v>
      </c>
      <c r="C140" s="9" t="s">
        <v>45</v>
      </c>
      <c r="D140" s="38" t="str">
        <f t="shared" si="12"/>
        <v>November-2016</v>
      </c>
      <c r="E140" s="20">
        <f t="shared" si="13"/>
        <v>136.12857142857143</v>
      </c>
      <c r="F140" s="21">
        <v>132</v>
      </c>
      <c r="G140" s="20">
        <v>137.4</v>
      </c>
      <c r="H140" s="20">
        <v>130.6</v>
      </c>
      <c r="I140" s="20">
        <v>136.19999999999999</v>
      </c>
      <c r="J140" s="20">
        <v>121.1</v>
      </c>
      <c r="K140" s="20">
        <v>136.9</v>
      </c>
      <c r="L140" s="20">
        <v>141.80000000000001</v>
      </c>
      <c r="M140" s="20">
        <v>170</v>
      </c>
      <c r="N140" s="20">
        <v>113.4</v>
      </c>
      <c r="O140" s="20">
        <v>136.80000000000001</v>
      </c>
      <c r="P140" s="20">
        <v>128.69999999999999</v>
      </c>
      <c r="Q140" s="20">
        <v>143.1</v>
      </c>
      <c r="R140" s="20">
        <v>136.6</v>
      </c>
      <c r="S140" s="22">
        <v>141.19999999999999</v>
      </c>
      <c r="T140" s="20">
        <f t="shared" si="14"/>
        <v>134.6</v>
      </c>
      <c r="U140" s="21">
        <v>139.9</v>
      </c>
      <c r="V140" s="20">
        <v>134.5</v>
      </c>
      <c r="W140" s="20">
        <v>139.19999999999999</v>
      </c>
      <c r="X140" s="20">
        <v>129.1</v>
      </c>
      <c r="Y140" s="20">
        <v>130.30000000000001</v>
      </c>
      <c r="Z140" s="21">
        <f t="shared" si="15"/>
        <v>122.55000000000001</v>
      </c>
      <c r="AA140" s="21">
        <v>118.2</v>
      </c>
      <c r="AB140" s="22">
        <v>126.9</v>
      </c>
      <c r="AC140" s="22">
        <f t="shared" si="16"/>
        <v>130.6</v>
      </c>
      <c r="AD140" s="20">
        <v>132.1</v>
      </c>
      <c r="AE140" s="20">
        <v>129.1</v>
      </c>
      <c r="AF140" s="22">
        <v>123.5</v>
      </c>
      <c r="AG140" s="20">
        <f t="shared" si="17"/>
        <v>129.89999999999998</v>
      </c>
      <c r="AH140" s="20">
        <v>133.69999999999999</v>
      </c>
      <c r="AI140" s="22">
        <v>126.1</v>
      </c>
      <c r="AJ140" s="20">
        <v>133.6</v>
      </c>
    </row>
    <row r="141" spans="1:36" x14ac:dyDescent="0.25">
      <c r="A141" s="8" t="s">
        <v>33</v>
      </c>
      <c r="B141">
        <v>2016</v>
      </c>
      <c r="C141" s="9" t="s">
        <v>45</v>
      </c>
      <c r="D141" s="38" t="str">
        <f t="shared" si="12"/>
        <v>November-2016</v>
      </c>
      <c r="E141" s="20">
        <f t="shared" si="13"/>
        <v>135.67857142857142</v>
      </c>
      <c r="F141" s="21">
        <v>130.19999999999999</v>
      </c>
      <c r="G141" s="20">
        <v>138.5</v>
      </c>
      <c r="H141" s="20">
        <v>134.1</v>
      </c>
      <c r="I141" s="20">
        <v>132.9</v>
      </c>
      <c r="J141" s="20">
        <v>112.6</v>
      </c>
      <c r="K141" s="20">
        <v>130.80000000000001</v>
      </c>
      <c r="L141" s="20">
        <v>142</v>
      </c>
      <c r="M141" s="20">
        <v>174.9</v>
      </c>
      <c r="N141" s="20">
        <v>115.6</v>
      </c>
      <c r="O141" s="20">
        <v>145.4</v>
      </c>
      <c r="P141" s="20">
        <v>122.7</v>
      </c>
      <c r="Q141" s="20">
        <v>140.30000000000001</v>
      </c>
      <c r="R141" s="20">
        <v>135.19999999999999</v>
      </c>
      <c r="S141" s="22">
        <v>144.30000000000001</v>
      </c>
      <c r="T141" s="20">
        <f t="shared" si="14"/>
        <v>125.1</v>
      </c>
      <c r="U141" s="21">
        <v>129.6</v>
      </c>
      <c r="V141" s="20">
        <v>122.1</v>
      </c>
      <c r="W141" s="20">
        <v>128.5</v>
      </c>
      <c r="X141" s="20">
        <v>129.1</v>
      </c>
      <c r="Y141" s="20">
        <v>116.2</v>
      </c>
      <c r="Z141" s="21">
        <f t="shared" si="15"/>
        <v>117.55000000000001</v>
      </c>
      <c r="AA141" s="21">
        <v>113.4</v>
      </c>
      <c r="AB141" s="22">
        <v>121.7</v>
      </c>
      <c r="AC141" s="22">
        <f t="shared" si="16"/>
        <v>123.4</v>
      </c>
      <c r="AD141" s="20">
        <v>124.7</v>
      </c>
      <c r="AE141" s="20">
        <v>122.1</v>
      </c>
      <c r="AF141" s="22">
        <v>121.3</v>
      </c>
      <c r="AG141" s="20">
        <f t="shared" si="17"/>
        <v>126.69999999999999</v>
      </c>
      <c r="AH141" s="20">
        <v>132.1</v>
      </c>
      <c r="AI141" s="22">
        <v>121.3</v>
      </c>
      <c r="AJ141" s="20">
        <v>128.5</v>
      </c>
    </row>
    <row r="142" spans="1:36" x14ac:dyDescent="0.25">
      <c r="A142" s="8" t="s">
        <v>34</v>
      </c>
      <c r="B142">
        <v>2016</v>
      </c>
      <c r="C142" s="9" t="s">
        <v>45</v>
      </c>
      <c r="D142" s="38" t="str">
        <f t="shared" si="12"/>
        <v>November-2016</v>
      </c>
      <c r="E142" s="20">
        <f t="shared" si="13"/>
        <v>135.84285714285713</v>
      </c>
      <c r="F142" s="21">
        <v>131.4</v>
      </c>
      <c r="G142" s="20">
        <v>137.80000000000001</v>
      </c>
      <c r="H142" s="20">
        <v>132</v>
      </c>
      <c r="I142" s="20">
        <v>135</v>
      </c>
      <c r="J142" s="20">
        <v>118</v>
      </c>
      <c r="K142" s="20">
        <v>134.1</v>
      </c>
      <c r="L142" s="20">
        <v>141.9</v>
      </c>
      <c r="M142" s="20">
        <v>171.7</v>
      </c>
      <c r="N142" s="20">
        <v>114.1</v>
      </c>
      <c r="O142" s="20">
        <v>139.69999999999999</v>
      </c>
      <c r="P142" s="20">
        <v>126.2</v>
      </c>
      <c r="Q142" s="20">
        <v>141.80000000000001</v>
      </c>
      <c r="R142" s="20">
        <v>136.1</v>
      </c>
      <c r="S142" s="22">
        <v>142</v>
      </c>
      <c r="T142" s="20">
        <f t="shared" si="14"/>
        <v>130.84</v>
      </c>
      <c r="U142" s="21">
        <v>135.80000000000001</v>
      </c>
      <c r="V142" s="20">
        <v>129.30000000000001</v>
      </c>
      <c r="W142" s="20">
        <v>135</v>
      </c>
      <c r="X142" s="20">
        <v>129.1</v>
      </c>
      <c r="Y142" s="20">
        <v>125</v>
      </c>
      <c r="Z142" s="21">
        <f t="shared" si="15"/>
        <v>119.85</v>
      </c>
      <c r="AA142" s="21">
        <v>115.7</v>
      </c>
      <c r="AB142" s="22">
        <v>124</v>
      </c>
      <c r="AC142" s="22">
        <f t="shared" si="16"/>
        <v>127.5</v>
      </c>
      <c r="AD142" s="20">
        <v>128.6</v>
      </c>
      <c r="AE142" s="20">
        <v>126.4</v>
      </c>
      <c r="AF142" s="22">
        <v>122.6</v>
      </c>
      <c r="AG142" s="20">
        <f t="shared" si="17"/>
        <v>128.30000000000001</v>
      </c>
      <c r="AH142" s="20">
        <v>132.80000000000001</v>
      </c>
      <c r="AI142" s="22">
        <v>123.8</v>
      </c>
      <c r="AJ142" s="20">
        <v>131.19999999999999</v>
      </c>
    </row>
    <row r="143" spans="1:36" x14ac:dyDescent="0.25">
      <c r="A143" s="8" t="s">
        <v>30</v>
      </c>
      <c r="B143">
        <v>2016</v>
      </c>
      <c r="C143" s="9" t="s">
        <v>46</v>
      </c>
      <c r="D143" s="38" t="str">
        <f t="shared" si="12"/>
        <v>December-2016</v>
      </c>
      <c r="E143" s="20">
        <f t="shared" si="13"/>
        <v>135.10714285714286</v>
      </c>
      <c r="F143" s="21">
        <v>132.6</v>
      </c>
      <c r="G143" s="20">
        <v>137.30000000000001</v>
      </c>
      <c r="H143" s="20">
        <v>131.6</v>
      </c>
      <c r="I143" s="20">
        <v>136.30000000000001</v>
      </c>
      <c r="J143" s="20">
        <v>121.6</v>
      </c>
      <c r="K143" s="20">
        <v>135.6</v>
      </c>
      <c r="L143" s="20">
        <v>127.5</v>
      </c>
      <c r="M143" s="20">
        <v>167.9</v>
      </c>
      <c r="N143" s="20">
        <v>113.8</v>
      </c>
      <c r="O143" s="20">
        <v>137.5</v>
      </c>
      <c r="P143" s="20">
        <v>129.1</v>
      </c>
      <c r="Q143" s="20">
        <v>143.6</v>
      </c>
      <c r="R143" s="20">
        <v>134.69999999999999</v>
      </c>
      <c r="S143" s="22">
        <v>142.4</v>
      </c>
      <c r="T143" s="20">
        <f t="shared" si="14"/>
        <v>135.16</v>
      </c>
      <c r="U143" s="21">
        <v>140.4</v>
      </c>
      <c r="V143" s="20">
        <v>135.19999999999999</v>
      </c>
      <c r="W143" s="20">
        <v>139.69999999999999</v>
      </c>
      <c r="X143" s="20">
        <v>128.5</v>
      </c>
      <c r="Y143" s="20">
        <v>132</v>
      </c>
      <c r="Z143" s="21">
        <f t="shared" si="15"/>
        <v>122.94999999999999</v>
      </c>
      <c r="AA143" s="21">
        <v>118.6</v>
      </c>
      <c r="AB143" s="22">
        <v>127.3</v>
      </c>
      <c r="AC143" s="22">
        <f t="shared" si="16"/>
        <v>131.30000000000001</v>
      </c>
      <c r="AD143" s="20">
        <v>132.9</v>
      </c>
      <c r="AE143" s="20">
        <v>129.69999999999999</v>
      </c>
      <c r="AF143" s="22">
        <v>121.9</v>
      </c>
      <c r="AG143" s="20">
        <f t="shared" si="17"/>
        <v>130.25</v>
      </c>
      <c r="AH143" s="20">
        <v>134.19999999999999</v>
      </c>
      <c r="AI143" s="22">
        <v>126.3</v>
      </c>
      <c r="AJ143" s="20">
        <v>132.80000000000001</v>
      </c>
    </row>
    <row r="144" spans="1:36" x14ac:dyDescent="0.25">
      <c r="A144" s="8" t="s">
        <v>33</v>
      </c>
      <c r="B144">
        <v>2016</v>
      </c>
      <c r="C144" s="9" t="s">
        <v>46</v>
      </c>
      <c r="D144" s="38" t="str">
        <f t="shared" si="12"/>
        <v>December-2016</v>
      </c>
      <c r="E144" s="20">
        <f t="shared" si="13"/>
        <v>133.91428571428571</v>
      </c>
      <c r="F144" s="21">
        <v>131.6</v>
      </c>
      <c r="G144" s="20">
        <v>138.19999999999999</v>
      </c>
      <c r="H144" s="20">
        <v>134.9</v>
      </c>
      <c r="I144" s="20">
        <v>133.1</v>
      </c>
      <c r="J144" s="20">
        <v>113.5</v>
      </c>
      <c r="K144" s="20">
        <v>129.30000000000001</v>
      </c>
      <c r="L144" s="20">
        <v>121.1</v>
      </c>
      <c r="M144" s="20">
        <v>170.3</v>
      </c>
      <c r="N144" s="20">
        <v>115.5</v>
      </c>
      <c r="O144" s="20">
        <v>145.5</v>
      </c>
      <c r="P144" s="20">
        <v>123.1</v>
      </c>
      <c r="Q144" s="20">
        <v>140.9</v>
      </c>
      <c r="R144" s="20">
        <v>132.80000000000001</v>
      </c>
      <c r="S144" s="22">
        <v>145</v>
      </c>
      <c r="T144" s="20">
        <f t="shared" si="14"/>
        <v>125.46</v>
      </c>
      <c r="U144" s="21">
        <v>130</v>
      </c>
      <c r="V144" s="20">
        <v>122.2</v>
      </c>
      <c r="W144" s="20">
        <v>128.80000000000001</v>
      </c>
      <c r="X144" s="20">
        <v>128.5</v>
      </c>
      <c r="Y144" s="20">
        <v>117.8</v>
      </c>
      <c r="Z144" s="21">
        <f t="shared" si="15"/>
        <v>117.75</v>
      </c>
      <c r="AA144" s="21">
        <v>113.7</v>
      </c>
      <c r="AB144" s="22">
        <v>121.8</v>
      </c>
      <c r="AC144" s="22">
        <f t="shared" si="16"/>
        <v>123.65</v>
      </c>
      <c r="AD144" s="20">
        <v>125</v>
      </c>
      <c r="AE144" s="20">
        <v>122.3</v>
      </c>
      <c r="AF144" s="22">
        <v>119.9</v>
      </c>
      <c r="AG144" s="20">
        <f t="shared" si="17"/>
        <v>126.85000000000001</v>
      </c>
      <c r="AH144" s="20">
        <v>132.30000000000001</v>
      </c>
      <c r="AI144" s="22">
        <v>121.4</v>
      </c>
      <c r="AJ144" s="20">
        <v>127.6</v>
      </c>
    </row>
    <row r="145" spans="1:36" x14ac:dyDescent="0.25">
      <c r="A145" s="8" t="s">
        <v>34</v>
      </c>
      <c r="B145">
        <v>2016</v>
      </c>
      <c r="C145" s="9" t="s">
        <v>46</v>
      </c>
      <c r="D145" s="38" t="str">
        <f t="shared" si="12"/>
        <v>December-2016</v>
      </c>
      <c r="E145" s="20">
        <f t="shared" si="13"/>
        <v>134.55714285714285</v>
      </c>
      <c r="F145" s="21">
        <v>132.30000000000001</v>
      </c>
      <c r="G145" s="20">
        <v>137.6</v>
      </c>
      <c r="H145" s="20">
        <v>132.9</v>
      </c>
      <c r="I145" s="20">
        <v>135.1</v>
      </c>
      <c r="J145" s="20">
        <v>118.6</v>
      </c>
      <c r="K145" s="20">
        <v>132.69999999999999</v>
      </c>
      <c r="L145" s="20">
        <v>125.3</v>
      </c>
      <c r="M145" s="20">
        <v>168.7</v>
      </c>
      <c r="N145" s="20">
        <v>114.4</v>
      </c>
      <c r="O145" s="20">
        <v>140.19999999999999</v>
      </c>
      <c r="P145" s="20">
        <v>126.6</v>
      </c>
      <c r="Q145" s="20">
        <v>142.30000000000001</v>
      </c>
      <c r="R145" s="20">
        <v>134</v>
      </c>
      <c r="S145" s="22">
        <v>143.1</v>
      </c>
      <c r="T145" s="20">
        <f t="shared" si="14"/>
        <v>131.32</v>
      </c>
      <c r="U145" s="21">
        <v>136.30000000000001</v>
      </c>
      <c r="V145" s="20">
        <v>129.80000000000001</v>
      </c>
      <c r="W145" s="20">
        <v>135.4</v>
      </c>
      <c r="X145" s="20">
        <v>128.5</v>
      </c>
      <c r="Y145" s="20">
        <v>126.6</v>
      </c>
      <c r="Z145" s="21">
        <f t="shared" si="15"/>
        <v>120.1</v>
      </c>
      <c r="AA145" s="21">
        <v>116</v>
      </c>
      <c r="AB145" s="22">
        <v>124.2</v>
      </c>
      <c r="AC145" s="22">
        <f t="shared" si="16"/>
        <v>128.05000000000001</v>
      </c>
      <c r="AD145" s="20">
        <v>129.19999999999999</v>
      </c>
      <c r="AE145" s="20">
        <v>126.9</v>
      </c>
      <c r="AF145" s="22">
        <v>121.1</v>
      </c>
      <c r="AG145" s="20">
        <f t="shared" si="17"/>
        <v>128.5</v>
      </c>
      <c r="AH145" s="20">
        <v>133.1</v>
      </c>
      <c r="AI145" s="22">
        <v>123.9</v>
      </c>
      <c r="AJ145" s="20">
        <v>130.4</v>
      </c>
    </row>
    <row r="146" spans="1:36" x14ac:dyDescent="0.25">
      <c r="A146" s="8" t="s">
        <v>30</v>
      </c>
      <c r="B146">
        <v>2017</v>
      </c>
      <c r="C146" s="9" t="s">
        <v>31</v>
      </c>
      <c r="D146" s="38" t="str">
        <f t="shared" si="12"/>
        <v>January-2017</v>
      </c>
      <c r="E146" s="20">
        <f t="shared" si="13"/>
        <v>134.31428571428572</v>
      </c>
      <c r="F146" s="21">
        <v>133.1</v>
      </c>
      <c r="G146" s="20">
        <v>137.80000000000001</v>
      </c>
      <c r="H146" s="20">
        <v>131.9</v>
      </c>
      <c r="I146" s="20">
        <v>136.69999999999999</v>
      </c>
      <c r="J146" s="20">
        <v>122</v>
      </c>
      <c r="K146" s="20">
        <v>136</v>
      </c>
      <c r="L146" s="20">
        <v>119.8</v>
      </c>
      <c r="M146" s="20">
        <v>161.69999999999999</v>
      </c>
      <c r="N146" s="20">
        <v>114.8</v>
      </c>
      <c r="O146" s="20">
        <v>136.9</v>
      </c>
      <c r="P146" s="20">
        <v>129</v>
      </c>
      <c r="Q146" s="20">
        <v>143.9</v>
      </c>
      <c r="R146" s="20">
        <v>133.69999999999999</v>
      </c>
      <c r="S146" s="22">
        <v>143.1</v>
      </c>
      <c r="T146" s="20">
        <f t="shared" si="14"/>
        <v>135.64000000000001</v>
      </c>
      <c r="U146" s="21">
        <v>140.69999999999999</v>
      </c>
      <c r="V146" s="20">
        <v>135.80000000000001</v>
      </c>
      <c r="W146" s="20">
        <v>140</v>
      </c>
      <c r="X146" s="20">
        <v>129.6</v>
      </c>
      <c r="Y146" s="20">
        <v>132.1</v>
      </c>
      <c r="Z146" s="21">
        <f t="shared" si="15"/>
        <v>123.05</v>
      </c>
      <c r="AA146" s="21">
        <v>119.1</v>
      </c>
      <c r="AB146" s="22">
        <v>127</v>
      </c>
      <c r="AC146" s="22">
        <f t="shared" si="16"/>
        <v>131.55000000000001</v>
      </c>
      <c r="AD146" s="20">
        <v>133.19999999999999</v>
      </c>
      <c r="AE146" s="20">
        <v>129.9</v>
      </c>
      <c r="AF146" s="22">
        <v>122.3</v>
      </c>
      <c r="AG146" s="20">
        <f t="shared" si="17"/>
        <v>130.6</v>
      </c>
      <c r="AH146" s="20">
        <v>134.6</v>
      </c>
      <c r="AI146" s="22">
        <v>126.6</v>
      </c>
      <c r="AJ146" s="20">
        <v>132.4</v>
      </c>
    </row>
    <row r="147" spans="1:36" x14ac:dyDescent="0.25">
      <c r="A147" s="8" t="s">
        <v>33</v>
      </c>
      <c r="B147">
        <v>2017</v>
      </c>
      <c r="C147" s="9" t="s">
        <v>31</v>
      </c>
      <c r="D147" s="38" t="str">
        <f t="shared" si="12"/>
        <v>January-2017</v>
      </c>
      <c r="E147" s="20">
        <f t="shared" si="13"/>
        <v>132.77142857142857</v>
      </c>
      <c r="F147" s="21">
        <v>132.19999999999999</v>
      </c>
      <c r="G147" s="20">
        <v>138.9</v>
      </c>
      <c r="H147" s="20">
        <v>132.6</v>
      </c>
      <c r="I147" s="20">
        <v>133.1</v>
      </c>
      <c r="J147" s="20">
        <v>114</v>
      </c>
      <c r="K147" s="20">
        <v>129.6</v>
      </c>
      <c r="L147" s="20">
        <v>118.7</v>
      </c>
      <c r="M147" s="20">
        <v>155.1</v>
      </c>
      <c r="N147" s="20">
        <v>117.3</v>
      </c>
      <c r="O147" s="20">
        <v>144.9</v>
      </c>
      <c r="P147" s="20">
        <v>123.2</v>
      </c>
      <c r="Q147" s="20">
        <v>141.6</v>
      </c>
      <c r="R147" s="20">
        <v>132</v>
      </c>
      <c r="S147" s="22">
        <v>145.6</v>
      </c>
      <c r="T147" s="20">
        <f t="shared" si="14"/>
        <v>125.82000000000001</v>
      </c>
      <c r="U147" s="21">
        <v>130.19999999999999</v>
      </c>
      <c r="V147" s="20">
        <v>122.3</v>
      </c>
      <c r="W147" s="20">
        <v>129</v>
      </c>
      <c r="X147" s="20">
        <v>129.6</v>
      </c>
      <c r="Y147" s="20">
        <v>118</v>
      </c>
      <c r="Z147" s="21">
        <f t="shared" si="15"/>
        <v>118.6</v>
      </c>
      <c r="AA147" s="21">
        <v>115.2</v>
      </c>
      <c r="AB147" s="22">
        <v>122</v>
      </c>
      <c r="AC147" s="22">
        <f t="shared" si="16"/>
        <v>123.85</v>
      </c>
      <c r="AD147" s="20">
        <v>125.1</v>
      </c>
      <c r="AE147" s="20">
        <v>122.6</v>
      </c>
      <c r="AF147" s="22">
        <v>120.9</v>
      </c>
      <c r="AG147" s="20">
        <f t="shared" si="17"/>
        <v>127.25</v>
      </c>
      <c r="AH147" s="20">
        <v>132.4</v>
      </c>
      <c r="AI147" s="22">
        <v>122.1</v>
      </c>
      <c r="AJ147" s="20">
        <v>127.8</v>
      </c>
    </row>
    <row r="148" spans="1:36" x14ac:dyDescent="0.25">
      <c r="A148" s="8" t="s">
        <v>34</v>
      </c>
      <c r="B148">
        <v>2017</v>
      </c>
      <c r="C148" s="9" t="s">
        <v>31</v>
      </c>
      <c r="D148" s="38" t="str">
        <f t="shared" si="12"/>
        <v>January-2017</v>
      </c>
      <c r="E148" s="20">
        <f t="shared" si="13"/>
        <v>133.64999999999995</v>
      </c>
      <c r="F148" s="21">
        <v>132.80000000000001</v>
      </c>
      <c r="G148" s="20">
        <v>138.19999999999999</v>
      </c>
      <c r="H148" s="20">
        <v>132.19999999999999</v>
      </c>
      <c r="I148" s="20">
        <v>135.4</v>
      </c>
      <c r="J148" s="20">
        <v>119.1</v>
      </c>
      <c r="K148" s="20">
        <v>133</v>
      </c>
      <c r="L148" s="20">
        <v>119.4</v>
      </c>
      <c r="M148" s="20">
        <v>159.5</v>
      </c>
      <c r="N148" s="20">
        <v>115.6</v>
      </c>
      <c r="O148" s="20">
        <v>139.6</v>
      </c>
      <c r="P148" s="20">
        <v>126.6</v>
      </c>
      <c r="Q148" s="20">
        <v>142.80000000000001</v>
      </c>
      <c r="R148" s="20">
        <v>133.1</v>
      </c>
      <c r="S148" s="22">
        <v>143.80000000000001</v>
      </c>
      <c r="T148" s="20">
        <f t="shared" si="14"/>
        <v>131.76</v>
      </c>
      <c r="U148" s="21">
        <v>136.6</v>
      </c>
      <c r="V148" s="20">
        <v>130.19999999999999</v>
      </c>
      <c r="W148" s="20">
        <v>135.6</v>
      </c>
      <c r="X148" s="20">
        <v>129.6</v>
      </c>
      <c r="Y148" s="20">
        <v>126.8</v>
      </c>
      <c r="Z148" s="21">
        <f t="shared" si="15"/>
        <v>120.6</v>
      </c>
      <c r="AA148" s="21">
        <v>117</v>
      </c>
      <c r="AB148" s="22">
        <v>124.2</v>
      </c>
      <c r="AC148" s="22">
        <f t="shared" si="16"/>
        <v>128.25</v>
      </c>
      <c r="AD148" s="20">
        <v>129.4</v>
      </c>
      <c r="AE148" s="20">
        <v>127.1</v>
      </c>
      <c r="AF148" s="22">
        <v>121.7</v>
      </c>
      <c r="AG148" s="20">
        <f t="shared" si="17"/>
        <v>128.85000000000002</v>
      </c>
      <c r="AH148" s="20">
        <v>133.30000000000001</v>
      </c>
      <c r="AI148" s="22">
        <v>124.4</v>
      </c>
      <c r="AJ148" s="20">
        <v>130.30000000000001</v>
      </c>
    </row>
    <row r="149" spans="1:36" x14ac:dyDescent="0.25">
      <c r="A149" s="8" t="s">
        <v>30</v>
      </c>
      <c r="B149">
        <v>2017</v>
      </c>
      <c r="C149" s="9" t="s">
        <v>35</v>
      </c>
      <c r="D149" s="38" t="str">
        <f t="shared" si="12"/>
        <v>February-2017</v>
      </c>
      <c r="E149" s="20">
        <f t="shared" si="13"/>
        <v>134.15714285714287</v>
      </c>
      <c r="F149" s="21">
        <v>133.30000000000001</v>
      </c>
      <c r="G149" s="20">
        <v>138.30000000000001</v>
      </c>
      <c r="H149" s="20">
        <v>129.30000000000001</v>
      </c>
      <c r="I149" s="20">
        <v>137.19999999999999</v>
      </c>
      <c r="J149" s="20">
        <v>122.1</v>
      </c>
      <c r="K149" s="20">
        <v>138.69999999999999</v>
      </c>
      <c r="L149" s="20">
        <v>119.1</v>
      </c>
      <c r="M149" s="20">
        <v>156.9</v>
      </c>
      <c r="N149" s="20">
        <v>116.2</v>
      </c>
      <c r="O149" s="20">
        <v>136</v>
      </c>
      <c r="P149" s="20">
        <v>129.4</v>
      </c>
      <c r="Q149" s="20">
        <v>144.4</v>
      </c>
      <c r="R149" s="20">
        <v>133.6</v>
      </c>
      <c r="S149" s="22">
        <v>143.69999999999999</v>
      </c>
      <c r="T149" s="20">
        <f t="shared" si="14"/>
        <v>136.12000000000003</v>
      </c>
      <c r="U149" s="21">
        <v>140.9</v>
      </c>
      <c r="V149" s="20">
        <v>135.80000000000001</v>
      </c>
      <c r="W149" s="20">
        <v>140.19999999999999</v>
      </c>
      <c r="X149" s="20">
        <v>130.5</v>
      </c>
      <c r="Y149" s="20">
        <v>133.19999999999999</v>
      </c>
      <c r="Z149" s="21">
        <f t="shared" si="15"/>
        <v>123.6</v>
      </c>
      <c r="AA149" s="21">
        <v>119.5</v>
      </c>
      <c r="AB149" s="22">
        <v>127.7</v>
      </c>
      <c r="AC149" s="22">
        <f t="shared" si="16"/>
        <v>131.85</v>
      </c>
      <c r="AD149" s="20">
        <v>133.6</v>
      </c>
      <c r="AE149" s="20">
        <v>130.1</v>
      </c>
      <c r="AF149" s="22">
        <v>123.2</v>
      </c>
      <c r="AG149" s="20">
        <f t="shared" si="17"/>
        <v>130.94999999999999</v>
      </c>
      <c r="AH149" s="20">
        <v>134.9</v>
      </c>
      <c r="AI149" s="22">
        <v>127</v>
      </c>
      <c r="AJ149" s="20">
        <v>132.6</v>
      </c>
    </row>
    <row r="150" spans="1:36" x14ac:dyDescent="0.25">
      <c r="A150" s="8" t="s">
        <v>33</v>
      </c>
      <c r="B150">
        <v>2017</v>
      </c>
      <c r="C150" s="9" t="s">
        <v>35</v>
      </c>
      <c r="D150" s="38" t="str">
        <f t="shared" si="12"/>
        <v>February-2017</v>
      </c>
      <c r="E150" s="20">
        <f t="shared" si="13"/>
        <v>132.25714285714287</v>
      </c>
      <c r="F150" s="21">
        <v>132.80000000000001</v>
      </c>
      <c r="G150" s="20">
        <v>139.80000000000001</v>
      </c>
      <c r="H150" s="20">
        <v>129.30000000000001</v>
      </c>
      <c r="I150" s="20">
        <v>133.5</v>
      </c>
      <c r="J150" s="20">
        <v>114.3</v>
      </c>
      <c r="K150" s="20">
        <v>131.4</v>
      </c>
      <c r="L150" s="20">
        <v>120.2</v>
      </c>
      <c r="M150" s="20">
        <v>143.1</v>
      </c>
      <c r="N150" s="20">
        <v>119.5</v>
      </c>
      <c r="O150" s="20">
        <v>144</v>
      </c>
      <c r="P150" s="20">
        <v>123.4</v>
      </c>
      <c r="Q150" s="20">
        <v>141.9</v>
      </c>
      <c r="R150" s="20">
        <v>132.1</v>
      </c>
      <c r="S150" s="22">
        <v>146.30000000000001</v>
      </c>
      <c r="T150" s="20">
        <f t="shared" si="14"/>
        <v>126.4</v>
      </c>
      <c r="U150" s="21">
        <v>130.5</v>
      </c>
      <c r="V150" s="20">
        <v>122.5</v>
      </c>
      <c r="W150" s="20">
        <v>129.30000000000001</v>
      </c>
      <c r="X150" s="20">
        <v>130.5</v>
      </c>
      <c r="Y150" s="20">
        <v>119.2</v>
      </c>
      <c r="Z150" s="21">
        <f t="shared" si="15"/>
        <v>118.85</v>
      </c>
      <c r="AA150" s="21">
        <v>115.5</v>
      </c>
      <c r="AB150" s="22">
        <v>122.2</v>
      </c>
      <c r="AC150" s="22">
        <f t="shared" si="16"/>
        <v>124.1</v>
      </c>
      <c r="AD150" s="20">
        <v>125.3</v>
      </c>
      <c r="AE150" s="20">
        <v>122.9</v>
      </c>
      <c r="AF150" s="22">
        <v>121.7</v>
      </c>
      <c r="AG150" s="20">
        <f t="shared" si="17"/>
        <v>127.4</v>
      </c>
      <c r="AH150" s="20">
        <v>132.4</v>
      </c>
      <c r="AI150" s="22">
        <v>122.4</v>
      </c>
      <c r="AJ150" s="20">
        <v>128.19999999999999</v>
      </c>
    </row>
    <row r="151" spans="1:36" x14ac:dyDescent="0.25">
      <c r="A151" s="8" t="s">
        <v>34</v>
      </c>
      <c r="B151">
        <v>2017</v>
      </c>
      <c r="C151" s="9" t="s">
        <v>35</v>
      </c>
      <c r="D151" s="38" t="str">
        <f t="shared" si="12"/>
        <v>February-2017</v>
      </c>
      <c r="E151" s="20">
        <f t="shared" si="13"/>
        <v>133.33571428571432</v>
      </c>
      <c r="F151" s="21">
        <v>133.1</v>
      </c>
      <c r="G151" s="20">
        <v>138.80000000000001</v>
      </c>
      <c r="H151" s="20">
        <v>129.30000000000001</v>
      </c>
      <c r="I151" s="20">
        <v>135.80000000000001</v>
      </c>
      <c r="J151" s="20">
        <v>119.2</v>
      </c>
      <c r="K151" s="20">
        <v>135.30000000000001</v>
      </c>
      <c r="L151" s="20">
        <v>119.5</v>
      </c>
      <c r="M151" s="20">
        <v>152.19999999999999</v>
      </c>
      <c r="N151" s="20">
        <v>117.3</v>
      </c>
      <c r="O151" s="20">
        <v>138.69999999999999</v>
      </c>
      <c r="P151" s="20">
        <v>126.9</v>
      </c>
      <c r="Q151" s="20">
        <v>143.19999999999999</v>
      </c>
      <c r="R151" s="20">
        <v>133</v>
      </c>
      <c r="S151" s="22">
        <v>144.4</v>
      </c>
      <c r="T151" s="20">
        <f t="shared" si="14"/>
        <v>132.28</v>
      </c>
      <c r="U151" s="21">
        <v>136.80000000000001</v>
      </c>
      <c r="V151" s="20">
        <v>130.30000000000001</v>
      </c>
      <c r="W151" s="20">
        <v>135.9</v>
      </c>
      <c r="X151" s="20">
        <v>130.5</v>
      </c>
      <c r="Y151" s="20">
        <v>127.9</v>
      </c>
      <c r="Z151" s="21">
        <f t="shared" si="15"/>
        <v>121</v>
      </c>
      <c r="AA151" s="21">
        <v>117.4</v>
      </c>
      <c r="AB151" s="22">
        <v>124.6</v>
      </c>
      <c r="AC151" s="22">
        <f t="shared" si="16"/>
        <v>128.55000000000001</v>
      </c>
      <c r="AD151" s="20">
        <v>129.69999999999999</v>
      </c>
      <c r="AE151" s="20">
        <v>127.4</v>
      </c>
      <c r="AF151" s="22">
        <v>122.6</v>
      </c>
      <c r="AG151" s="20">
        <f t="shared" si="17"/>
        <v>129.1</v>
      </c>
      <c r="AH151" s="20">
        <v>133.4</v>
      </c>
      <c r="AI151" s="22">
        <v>124.8</v>
      </c>
      <c r="AJ151" s="20">
        <v>130.6</v>
      </c>
    </row>
    <row r="152" spans="1:36" x14ac:dyDescent="0.25">
      <c r="A152" s="8" t="s">
        <v>30</v>
      </c>
      <c r="B152">
        <v>2017</v>
      </c>
      <c r="C152" s="9" t="s">
        <v>36</v>
      </c>
      <c r="D152" s="38" t="str">
        <f t="shared" si="12"/>
        <v>March-2017</v>
      </c>
      <c r="E152" s="20">
        <f t="shared" si="13"/>
        <v>133.76428571428573</v>
      </c>
      <c r="F152" s="21">
        <v>133.6</v>
      </c>
      <c r="G152" s="20">
        <v>138.80000000000001</v>
      </c>
      <c r="H152" s="20">
        <v>128.80000000000001</v>
      </c>
      <c r="I152" s="20">
        <v>137.19999999999999</v>
      </c>
      <c r="J152" s="20">
        <v>121.6</v>
      </c>
      <c r="K152" s="20">
        <v>139.69999999999999</v>
      </c>
      <c r="L152" s="20">
        <v>119.7</v>
      </c>
      <c r="M152" s="20">
        <v>148</v>
      </c>
      <c r="N152" s="20">
        <v>116.9</v>
      </c>
      <c r="O152" s="20">
        <v>135.6</v>
      </c>
      <c r="P152" s="20">
        <v>129.80000000000001</v>
      </c>
      <c r="Q152" s="20">
        <v>145.4</v>
      </c>
      <c r="R152" s="20">
        <v>133.4</v>
      </c>
      <c r="S152" s="22">
        <v>144.19999999999999</v>
      </c>
      <c r="T152" s="20">
        <f t="shared" si="14"/>
        <v>136.77999999999997</v>
      </c>
      <c r="U152" s="21">
        <v>141.6</v>
      </c>
      <c r="V152" s="20">
        <v>136.19999999999999</v>
      </c>
      <c r="W152" s="20">
        <v>140.80000000000001</v>
      </c>
      <c r="X152" s="20">
        <v>131.1</v>
      </c>
      <c r="Y152" s="20">
        <v>134.19999999999999</v>
      </c>
      <c r="Z152" s="21">
        <f t="shared" si="15"/>
        <v>124.05000000000001</v>
      </c>
      <c r="AA152" s="21">
        <v>119.8</v>
      </c>
      <c r="AB152" s="22">
        <v>128.30000000000001</v>
      </c>
      <c r="AC152" s="22">
        <f t="shared" si="16"/>
        <v>132.35</v>
      </c>
      <c r="AD152" s="20">
        <v>134.1</v>
      </c>
      <c r="AE152" s="20">
        <v>130.6</v>
      </c>
      <c r="AF152" s="22">
        <v>123.3</v>
      </c>
      <c r="AG152" s="20">
        <f t="shared" si="17"/>
        <v>131.30000000000001</v>
      </c>
      <c r="AH152" s="20">
        <v>135.19999999999999</v>
      </c>
      <c r="AI152" s="22">
        <v>127.4</v>
      </c>
      <c r="AJ152" s="20">
        <v>132.80000000000001</v>
      </c>
    </row>
    <row r="153" spans="1:36" x14ac:dyDescent="0.25">
      <c r="A153" s="8" t="s">
        <v>33</v>
      </c>
      <c r="B153">
        <v>2017</v>
      </c>
      <c r="C153" s="9" t="s">
        <v>36</v>
      </c>
      <c r="D153" s="38" t="str">
        <f t="shared" si="12"/>
        <v>March-2017</v>
      </c>
      <c r="E153" s="20">
        <f t="shared" si="13"/>
        <v>132.37142857142857</v>
      </c>
      <c r="F153" s="21">
        <v>132.69999999999999</v>
      </c>
      <c r="G153" s="20">
        <v>139.4</v>
      </c>
      <c r="H153" s="20">
        <v>128.4</v>
      </c>
      <c r="I153" s="20">
        <v>134.9</v>
      </c>
      <c r="J153" s="20">
        <v>114</v>
      </c>
      <c r="K153" s="20">
        <v>136.80000000000001</v>
      </c>
      <c r="L153" s="20">
        <v>122.2</v>
      </c>
      <c r="M153" s="20">
        <v>135.80000000000001</v>
      </c>
      <c r="N153" s="20">
        <v>120.3</v>
      </c>
      <c r="O153" s="20">
        <v>142.6</v>
      </c>
      <c r="P153" s="20">
        <v>123.6</v>
      </c>
      <c r="Q153" s="20">
        <v>142.4</v>
      </c>
      <c r="R153" s="20">
        <v>132.6</v>
      </c>
      <c r="S153" s="22">
        <v>147.5</v>
      </c>
      <c r="T153" s="20">
        <f t="shared" si="14"/>
        <v>127.02000000000001</v>
      </c>
      <c r="U153" s="21">
        <v>130.80000000000001</v>
      </c>
      <c r="V153" s="20">
        <v>122.8</v>
      </c>
      <c r="W153" s="20">
        <v>129.6</v>
      </c>
      <c r="X153" s="20">
        <v>131.1</v>
      </c>
      <c r="Y153" s="20">
        <v>120.8</v>
      </c>
      <c r="Z153" s="21">
        <f t="shared" si="15"/>
        <v>119</v>
      </c>
      <c r="AA153" s="21">
        <v>115.6</v>
      </c>
      <c r="AB153" s="22">
        <v>122.4</v>
      </c>
      <c r="AC153" s="22">
        <f t="shared" si="16"/>
        <v>124.35</v>
      </c>
      <c r="AD153" s="20">
        <v>125.6</v>
      </c>
      <c r="AE153" s="20">
        <v>123.1</v>
      </c>
      <c r="AF153" s="22">
        <v>121.7</v>
      </c>
      <c r="AG153" s="20">
        <f t="shared" si="17"/>
        <v>127.7</v>
      </c>
      <c r="AH153" s="20">
        <v>132.80000000000001</v>
      </c>
      <c r="AI153" s="22">
        <v>122.6</v>
      </c>
      <c r="AJ153" s="20">
        <v>128.69999999999999</v>
      </c>
    </row>
    <row r="154" spans="1:36" x14ac:dyDescent="0.25">
      <c r="A154" s="8" t="s">
        <v>34</v>
      </c>
      <c r="B154">
        <v>2017</v>
      </c>
      <c r="C154" s="9" t="s">
        <v>36</v>
      </c>
      <c r="D154" s="38" t="str">
        <f t="shared" si="12"/>
        <v>March-2017</v>
      </c>
      <c r="E154" s="20">
        <f t="shared" si="13"/>
        <v>133.14285714285714</v>
      </c>
      <c r="F154" s="21">
        <v>133.30000000000001</v>
      </c>
      <c r="G154" s="20">
        <v>139</v>
      </c>
      <c r="H154" s="20">
        <v>128.6</v>
      </c>
      <c r="I154" s="20">
        <v>136.30000000000001</v>
      </c>
      <c r="J154" s="20">
        <v>118.8</v>
      </c>
      <c r="K154" s="20">
        <v>138.30000000000001</v>
      </c>
      <c r="L154" s="20">
        <v>120.5</v>
      </c>
      <c r="M154" s="20">
        <v>143.9</v>
      </c>
      <c r="N154" s="20">
        <v>118</v>
      </c>
      <c r="O154" s="20">
        <v>137.9</v>
      </c>
      <c r="P154" s="20">
        <v>127.2</v>
      </c>
      <c r="Q154" s="20">
        <v>144</v>
      </c>
      <c r="R154" s="20">
        <v>133.1</v>
      </c>
      <c r="S154" s="22">
        <v>145.1</v>
      </c>
      <c r="T154" s="20">
        <f t="shared" si="14"/>
        <v>132.9</v>
      </c>
      <c r="U154" s="21">
        <v>137.30000000000001</v>
      </c>
      <c r="V154" s="20">
        <v>130.6</v>
      </c>
      <c r="W154" s="20">
        <v>136.4</v>
      </c>
      <c r="X154" s="20">
        <v>131.1</v>
      </c>
      <c r="Y154" s="20">
        <v>129.1</v>
      </c>
      <c r="Z154" s="21">
        <f t="shared" si="15"/>
        <v>121.3</v>
      </c>
      <c r="AA154" s="21">
        <v>117.6</v>
      </c>
      <c r="AB154" s="22">
        <v>125</v>
      </c>
      <c r="AC154" s="22">
        <f t="shared" si="16"/>
        <v>128.94999999999999</v>
      </c>
      <c r="AD154" s="20">
        <v>130.1</v>
      </c>
      <c r="AE154" s="20">
        <v>127.8</v>
      </c>
      <c r="AF154" s="22">
        <v>122.6</v>
      </c>
      <c r="AG154" s="20">
        <f t="shared" si="17"/>
        <v>129.44999999999999</v>
      </c>
      <c r="AH154" s="20">
        <v>133.80000000000001</v>
      </c>
      <c r="AI154" s="22">
        <v>125.1</v>
      </c>
      <c r="AJ154" s="20">
        <v>130.9</v>
      </c>
    </row>
    <row r="155" spans="1:36" x14ac:dyDescent="0.25">
      <c r="A155" s="8" t="s">
        <v>30</v>
      </c>
      <c r="B155">
        <v>2017</v>
      </c>
      <c r="C155" s="9" t="s">
        <v>37</v>
      </c>
      <c r="D155" s="38" t="str">
        <f t="shared" si="12"/>
        <v>April-2017</v>
      </c>
      <c r="E155" s="20">
        <f t="shared" si="13"/>
        <v>133.62142857142857</v>
      </c>
      <c r="F155" s="21">
        <v>133.19999999999999</v>
      </c>
      <c r="G155" s="20">
        <v>138.69999999999999</v>
      </c>
      <c r="H155" s="20">
        <v>127.1</v>
      </c>
      <c r="I155" s="20">
        <v>137.69999999999999</v>
      </c>
      <c r="J155" s="20">
        <v>121.3</v>
      </c>
      <c r="K155" s="20">
        <v>141.80000000000001</v>
      </c>
      <c r="L155" s="20">
        <v>121.5</v>
      </c>
      <c r="M155" s="20">
        <v>144.5</v>
      </c>
      <c r="N155" s="20">
        <v>117.4</v>
      </c>
      <c r="O155" s="20">
        <v>134.1</v>
      </c>
      <c r="P155" s="20">
        <v>130</v>
      </c>
      <c r="Q155" s="20">
        <v>145.5</v>
      </c>
      <c r="R155" s="20">
        <v>133.5</v>
      </c>
      <c r="S155" s="22">
        <v>144.4</v>
      </c>
      <c r="T155" s="20">
        <f t="shared" si="14"/>
        <v>137.5</v>
      </c>
      <c r="U155" s="21">
        <v>142.4</v>
      </c>
      <c r="V155" s="20">
        <v>136.80000000000001</v>
      </c>
      <c r="W155" s="20">
        <v>141.6</v>
      </c>
      <c r="X155" s="20">
        <v>131.69999999999999</v>
      </c>
      <c r="Y155" s="20">
        <v>135</v>
      </c>
      <c r="Z155" s="21">
        <f t="shared" si="15"/>
        <v>123.75</v>
      </c>
      <c r="AA155" s="21">
        <v>119.2</v>
      </c>
      <c r="AB155" s="22">
        <v>128.30000000000001</v>
      </c>
      <c r="AC155" s="22">
        <f t="shared" si="16"/>
        <v>132.65</v>
      </c>
      <c r="AD155" s="20">
        <v>134.30000000000001</v>
      </c>
      <c r="AE155" s="20">
        <v>131</v>
      </c>
      <c r="AF155" s="22">
        <v>123.7</v>
      </c>
      <c r="AG155" s="20">
        <f t="shared" si="17"/>
        <v>131.6</v>
      </c>
      <c r="AH155" s="20">
        <v>135.69999999999999</v>
      </c>
      <c r="AI155" s="22">
        <v>127.5</v>
      </c>
      <c r="AJ155" s="20">
        <v>132.9</v>
      </c>
    </row>
    <row r="156" spans="1:36" x14ac:dyDescent="0.25">
      <c r="A156" s="8" t="s">
        <v>33</v>
      </c>
      <c r="B156">
        <v>2017</v>
      </c>
      <c r="C156" s="9" t="s">
        <v>37</v>
      </c>
      <c r="D156" s="38" t="str">
        <f t="shared" si="12"/>
        <v>April-2017</v>
      </c>
      <c r="E156" s="20">
        <f t="shared" si="13"/>
        <v>132.57857142857142</v>
      </c>
      <c r="F156" s="21">
        <v>132.69999999999999</v>
      </c>
      <c r="G156" s="20">
        <v>140.6</v>
      </c>
      <c r="H156" s="20">
        <v>124.5</v>
      </c>
      <c r="I156" s="20">
        <v>136.30000000000001</v>
      </c>
      <c r="J156" s="20">
        <v>113.5</v>
      </c>
      <c r="K156" s="20">
        <v>137.69999999999999</v>
      </c>
      <c r="L156" s="20">
        <v>127.1</v>
      </c>
      <c r="M156" s="20">
        <v>133.80000000000001</v>
      </c>
      <c r="N156" s="20">
        <v>120.8</v>
      </c>
      <c r="O156" s="20">
        <v>141.30000000000001</v>
      </c>
      <c r="P156" s="20">
        <v>123.8</v>
      </c>
      <c r="Q156" s="20">
        <v>142.6</v>
      </c>
      <c r="R156" s="20">
        <v>133.4</v>
      </c>
      <c r="S156" s="22">
        <v>148</v>
      </c>
      <c r="T156" s="20">
        <f t="shared" si="14"/>
        <v>127.46</v>
      </c>
      <c r="U156" s="21">
        <v>131.19999999999999</v>
      </c>
      <c r="V156" s="20">
        <v>123</v>
      </c>
      <c r="W156" s="20">
        <v>130</v>
      </c>
      <c r="X156" s="20">
        <v>131.69999999999999</v>
      </c>
      <c r="Y156" s="20">
        <v>121.4</v>
      </c>
      <c r="Z156" s="21">
        <f t="shared" si="15"/>
        <v>118.44999999999999</v>
      </c>
      <c r="AA156" s="21">
        <v>114.3</v>
      </c>
      <c r="AB156" s="22">
        <v>122.6</v>
      </c>
      <c r="AC156" s="22">
        <f t="shared" si="16"/>
        <v>124.7</v>
      </c>
      <c r="AD156" s="20">
        <v>126</v>
      </c>
      <c r="AE156" s="20">
        <v>123.4</v>
      </c>
      <c r="AF156" s="22">
        <v>122.2</v>
      </c>
      <c r="AG156" s="20">
        <f t="shared" si="17"/>
        <v>128.05000000000001</v>
      </c>
      <c r="AH156" s="20">
        <v>133.6</v>
      </c>
      <c r="AI156" s="22">
        <v>122.5</v>
      </c>
      <c r="AJ156" s="20">
        <v>129.1</v>
      </c>
    </row>
    <row r="157" spans="1:36" x14ac:dyDescent="0.25">
      <c r="A157" s="8" t="s">
        <v>34</v>
      </c>
      <c r="B157">
        <v>2017</v>
      </c>
      <c r="C157" s="9" t="s">
        <v>37</v>
      </c>
      <c r="D157" s="38" t="str">
        <f t="shared" si="12"/>
        <v>April-2017</v>
      </c>
      <c r="E157" s="20">
        <f t="shared" si="13"/>
        <v>133.12857142857143</v>
      </c>
      <c r="F157" s="21">
        <v>133</v>
      </c>
      <c r="G157" s="20">
        <v>139.4</v>
      </c>
      <c r="H157" s="20">
        <v>126.1</v>
      </c>
      <c r="I157" s="20">
        <v>137.19999999999999</v>
      </c>
      <c r="J157" s="20">
        <v>118.4</v>
      </c>
      <c r="K157" s="20">
        <v>139.9</v>
      </c>
      <c r="L157" s="20">
        <v>123.4</v>
      </c>
      <c r="M157" s="20">
        <v>140.9</v>
      </c>
      <c r="N157" s="20">
        <v>118.5</v>
      </c>
      <c r="O157" s="20">
        <v>136.5</v>
      </c>
      <c r="P157" s="20">
        <v>127.4</v>
      </c>
      <c r="Q157" s="20">
        <v>144.19999999999999</v>
      </c>
      <c r="R157" s="20">
        <v>133.5</v>
      </c>
      <c r="S157" s="22">
        <v>145.4</v>
      </c>
      <c r="T157" s="20">
        <f t="shared" si="14"/>
        <v>133.51999999999998</v>
      </c>
      <c r="U157" s="21">
        <v>138</v>
      </c>
      <c r="V157" s="20">
        <v>131.1</v>
      </c>
      <c r="W157" s="20">
        <v>137</v>
      </c>
      <c r="X157" s="20">
        <v>131.69999999999999</v>
      </c>
      <c r="Y157" s="20">
        <v>129.80000000000001</v>
      </c>
      <c r="Z157" s="21">
        <f t="shared" si="15"/>
        <v>120.85</v>
      </c>
      <c r="AA157" s="21">
        <v>116.6</v>
      </c>
      <c r="AB157" s="22">
        <v>125.1</v>
      </c>
      <c r="AC157" s="22">
        <f t="shared" si="16"/>
        <v>129.25</v>
      </c>
      <c r="AD157" s="20">
        <v>130.4</v>
      </c>
      <c r="AE157" s="20">
        <v>128.1</v>
      </c>
      <c r="AF157" s="22">
        <v>123.1</v>
      </c>
      <c r="AG157" s="20">
        <f t="shared" si="17"/>
        <v>129.80000000000001</v>
      </c>
      <c r="AH157" s="20">
        <v>134.5</v>
      </c>
      <c r="AI157" s="22">
        <v>125.1</v>
      </c>
      <c r="AJ157" s="20">
        <v>131.1</v>
      </c>
    </row>
    <row r="158" spans="1:36" x14ac:dyDescent="0.25">
      <c r="A158" s="8" t="s">
        <v>30</v>
      </c>
      <c r="B158">
        <v>2017</v>
      </c>
      <c r="C158" s="9" t="s">
        <v>38</v>
      </c>
      <c r="D158" s="38" t="str">
        <f t="shared" si="12"/>
        <v>May-2017</v>
      </c>
      <c r="E158" s="20">
        <f t="shared" si="13"/>
        <v>133.78571428571425</v>
      </c>
      <c r="F158" s="21">
        <v>133.1</v>
      </c>
      <c r="G158" s="20">
        <v>140.30000000000001</v>
      </c>
      <c r="H158" s="20">
        <v>126.8</v>
      </c>
      <c r="I158" s="20">
        <v>138.19999999999999</v>
      </c>
      <c r="J158" s="20">
        <v>120.8</v>
      </c>
      <c r="K158" s="20">
        <v>140.19999999999999</v>
      </c>
      <c r="L158" s="20">
        <v>123.8</v>
      </c>
      <c r="M158" s="20">
        <v>141.80000000000001</v>
      </c>
      <c r="N158" s="20">
        <v>118.6</v>
      </c>
      <c r="O158" s="20">
        <v>134</v>
      </c>
      <c r="P158" s="20">
        <v>130.30000000000001</v>
      </c>
      <c r="Q158" s="20">
        <v>145.80000000000001</v>
      </c>
      <c r="R158" s="20">
        <v>133.80000000000001</v>
      </c>
      <c r="S158" s="22">
        <v>145.5</v>
      </c>
      <c r="T158" s="20">
        <f t="shared" si="14"/>
        <v>137.74</v>
      </c>
      <c r="U158" s="21">
        <v>142.5</v>
      </c>
      <c r="V158" s="20">
        <v>137.30000000000001</v>
      </c>
      <c r="W158" s="20">
        <v>141.80000000000001</v>
      </c>
      <c r="X158" s="20">
        <v>132.1</v>
      </c>
      <c r="Y158" s="20">
        <v>135</v>
      </c>
      <c r="Z158" s="21">
        <f t="shared" si="15"/>
        <v>124.4</v>
      </c>
      <c r="AA158" s="21">
        <v>119.4</v>
      </c>
      <c r="AB158" s="22">
        <v>129.4</v>
      </c>
      <c r="AC158" s="22">
        <f t="shared" si="16"/>
        <v>133.15</v>
      </c>
      <c r="AD158" s="20">
        <v>134.9</v>
      </c>
      <c r="AE158" s="20">
        <v>131.4</v>
      </c>
      <c r="AF158" s="22">
        <v>123.7</v>
      </c>
      <c r="AG158" s="20">
        <f t="shared" si="17"/>
        <v>132.10000000000002</v>
      </c>
      <c r="AH158" s="20">
        <v>136.30000000000001</v>
      </c>
      <c r="AI158" s="22">
        <v>127.9</v>
      </c>
      <c r="AJ158" s="20">
        <v>133.30000000000001</v>
      </c>
    </row>
    <row r="159" spans="1:36" x14ac:dyDescent="0.25">
      <c r="A159" s="8" t="s">
        <v>33</v>
      </c>
      <c r="B159">
        <v>2017</v>
      </c>
      <c r="C159" s="9" t="s">
        <v>38</v>
      </c>
      <c r="D159" s="38" t="str">
        <f t="shared" si="12"/>
        <v>May-2017</v>
      </c>
      <c r="E159" s="20">
        <f t="shared" si="13"/>
        <v>132.70714285714286</v>
      </c>
      <c r="F159" s="21">
        <v>132.6</v>
      </c>
      <c r="G159" s="20">
        <v>144.1</v>
      </c>
      <c r="H159" s="20">
        <v>125.6</v>
      </c>
      <c r="I159" s="20">
        <v>136.80000000000001</v>
      </c>
      <c r="J159" s="20">
        <v>113.4</v>
      </c>
      <c r="K159" s="20">
        <v>135.19999999999999</v>
      </c>
      <c r="L159" s="20">
        <v>129.19999999999999</v>
      </c>
      <c r="M159" s="20">
        <v>131.5</v>
      </c>
      <c r="N159" s="20">
        <v>121</v>
      </c>
      <c r="O159" s="20">
        <v>139.9</v>
      </c>
      <c r="P159" s="20">
        <v>123.8</v>
      </c>
      <c r="Q159" s="20">
        <v>142.9</v>
      </c>
      <c r="R159" s="20">
        <v>133.6</v>
      </c>
      <c r="S159" s="22">
        <v>148.30000000000001</v>
      </c>
      <c r="T159" s="20">
        <f t="shared" si="14"/>
        <v>127.42</v>
      </c>
      <c r="U159" s="21">
        <v>131.5</v>
      </c>
      <c r="V159" s="20">
        <v>123.2</v>
      </c>
      <c r="W159" s="20">
        <v>130.19999999999999</v>
      </c>
      <c r="X159" s="20">
        <v>132.1</v>
      </c>
      <c r="Y159" s="20">
        <v>120.1</v>
      </c>
      <c r="Z159" s="21">
        <f t="shared" si="15"/>
        <v>118.55</v>
      </c>
      <c r="AA159" s="21">
        <v>114.3</v>
      </c>
      <c r="AB159" s="22">
        <v>122.8</v>
      </c>
      <c r="AC159" s="22">
        <f t="shared" si="16"/>
        <v>125.05</v>
      </c>
      <c r="AD159" s="20">
        <v>126.5</v>
      </c>
      <c r="AE159" s="20">
        <v>123.6</v>
      </c>
      <c r="AF159" s="22">
        <v>122</v>
      </c>
      <c r="AG159" s="20">
        <f t="shared" si="17"/>
        <v>128.19999999999999</v>
      </c>
      <c r="AH159" s="20">
        <v>133.80000000000001</v>
      </c>
      <c r="AI159" s="22">
        <v>122.6</v>
      </c>
      <c r="AJ159" s="20">
        <v>129.30000000000001</v>
      </c>
    </row>
    <row r="160" spans="1:36" x14ac:dyDescent="0.25">
      <c r="A160" s="8" t="s">
        <v>34</v>
      </c>
      <c r="B160">
        <v>2017</v>
      </c>
      <c r="C160" s="9" t="s">
        <v>38</v>
      </c>
      <c r="D160" s="38" t="str">
        <f t="shared" si="12"/>
        <v>May-2017</v>
      </c>
      <c r="E160" s="20">
        <f t="shared" si="13"/>
        <v>133.27142857142857</v>
      </c>
      <c r="F160" s="21">
        <v>132.9</v>
      </c>
      <c r="G160" s="20">
        <v>141.6</v>
      </c>
      <c r="H160" s="20">
        <v>126.3</v>
      </c>
      <c r="I160" s="20">
        <v>137.69999999999999</v>
      </c>
      <c r="J160" s="20">
        <v>118.1</v>
      </c>
      <c r="K160" s="20">
        <v>137.9</v>
      </c>
      <c r="L160" s="20">
        <v>125.6</v>
      </c>
      <c r="M160" s="20">
        <v>138.30000000000001</v>
      </c>
      <c r="N160" s="20">
        <v>119.4</v>
      </c>
      <c r="O160" s="20">
        <v>136</v>
      </c>
      <c r="P160" s="20">
        <v>127.6</v>
      </c>
      <c r="Q160" s="20">
        <v>144.5</v>
      </c>
      <c r="R160" s="20">
        <v>133.69999999999999</v>
      </c>
      <c r="S160" s="22">
        <v>146.19999999999999</v>
      </c>
      <c r="T160" s="20">
        <f t="shared" si="14"/>
        <v>133.66</v>
      </c>
      <c r="U160" s="21">
        <v>138.19999999999999</v>
      </c>
      <c r="V160" s="20">
        <v>131.4</v>
      </c>
      <c r="W160" s="20">
        <v>137.19999999999999</v>
      </c>
      <c r="X160" s="20">
        <v>132.1</v>
      </c>
      <c r="Y160" s="20">
        <v>129.4</v>
      </c>
      <c r="Z160" s="21">
        <f t="shared" si="15"/>
        <v>121.2</v>
      </c>
      <c r="AA160" s="21">
        <v>116.7</v>
      </c>
      <c r="AB160" s="22">
        <v>125.7</v>
      </c>
      <c r="AC160" s="22">
        <f t="shared" si="16"/>
        <v>129.65</v>
      </c>
      <c r="AD160" s="20">
        <v>130.9</v>
      </c>
      <c r="AE160" s="20">
        <v>128.4</v>
      </c>
      <c r="AF160" s="22">
        <v>123</v>
      </c>
      <c r="AG160" s="20">
        <f t="shared" si="17"/>
        <v>130.05000000000001</v>
      </c>
      <c r="AH160" s="20">
        <v>134.80000000000001</v>
      </c>
      <c r="AI160" s="22">
        <v>125.3</v>
      </c>
      <c r="AJ160" s="20">
        <v>131.4</v>
      </c>
    </row>
    <row r="161" spans="1:36" x14ac:dyDescent="0.25">
      <c r="A161" s="8" t="s">
        <v>30</v>
      </c>
      <c r="B161">
        <v>2017</v>
      </c>
      <c r="C161" s="9" t="s">
        <v>39</v>
      </c>
      <c r="D161" s="38" t="str">
        <f t="shared" si="12"/>
        <v>June-2017</v>
      </c>
      <c r="E161" s="20">
        <f t="shared" si="13"/>
        <v>134.61428571428573</v>
      </c>
      <c r="F161" s="21">
        <v>133.5</v>
      </c>
      <c r="G161" s="20">
        <v>143.69999999999999</v>
      </c>
      <c r="H161" s="20">
        <v>128</v>
      </c>
      <c r="I161" s="20">
        <v>138.6</v>
      </c>
      <c r="J161" s="20">
        <v>120.9</v>
      </c>
      <c r="K161" s="20">
        <v>140.9</v>
      </c>
      <c r="L161" s="20">
        <v>128.80000000000001</v>
      </c>
      <c r="M161" s="20">
        <v>140.19999999999999</v>
      </c>
      <c r="N161" s="20">
        <v>118.9</v>
      </c>
      <c r="O161" s="20">
        <v>133.5</v>
      </c>
      <c r="P161" s="20">
        <v>130.4</v>
      </c>
      <c r="Q161" s="20">
        <v>146.5</v>
      </c>
      <c r="R161" s="20">
        <v>134.9</v>
      </c>
      <c r="S161" s="22">
        <v>145.80000000000001</v>
      </c>
      <c r="T161" s="20">
        <f t="shared" si="14"/>
        <v>137.85999999999999</v>
      </c>
      <c r="U161" s="21">
        <v>143.1</v>
      </c>
      <c r="V161" s="20">
        <v>137.69999999999999</v>
      </c>
      <c r="W161" s="20">
        <v>142.30000000000001</v>
      </c>
      <c r="X161" s="20">
        <v>131.4</v>
      </c>
      <c r="Y161" s="20">
        <v>134.80000000000001</v>
      </c>
      <c r="Z161" s="21">
        <f t="shared" si="15"/>
        <v>124.60000000000001</v>
      </c>
      <c r="AA161" s="21">
        <v>119.4</v>
      </c>
      <c r="AB161" s="22">
        <v>129.80000000000001</v>
      </c>
      <c r="AC161" s="22">
        <f t="shared" si="16"/>
        <v>133.25</v>
      </c>
      <c r="AD161" s="20">
        <v>135.19999999999999</v>
      </c>
      <c r="AE161" s="20">
        <v>131.30000000000001</v>
      </c>
      <c r="AF161" s="22">
        <v>124.1</v>
      </c>
      <c r="AG161" s="20">
        <f t="shared" si="17"/>
        <v>132.5</v>
      </c>
      <c r="AH161" s="20">
        <v>136.9</v>
      </c>
      <c r="AI161" s="22">
        <v>128.1</v>
      </c>
      <c r="AJ161" s="20">
        <v>133.9</v>
      </c>
    </row>
    <row r="162" spans="1:36" x14ac:dyDescent="0.25">
      <c r="A162" s="8" t="s">
        <v>33</v>
      </c>
      <c r="B162">
        <v>2017</v>
      </c>
      <c r="C162" s="9" t="s">
        <v>39</v>
      </c>
      <c r="D162" s="38" t="str">
        <f t="shared" si="12"/>
        <v>June-2017</v>
      </c>
      <c r="E162" s="20">
        <f t="shared" si="13"/>
        <v>134.25714285714287</v>
      </c>
      <c r="F162" s="21">
        <v>132.9</v>
      </c>
      <c r="G162" s="20">
        <v>148.69999999999999</v>
      </c>
      <c r="H162" s="20">
        <v>128.30000000000001</v>
      </c>
      <c r="I162" s="20">
        <v>137.30000000000001</v>
      </c>
      <c r="J162" s="20">
        <v>113.5</v>
      </c>
      <c r="K162" s="20">
        <v>137.19999999999999</v>
      </c>
      <c r="L162" s="20">
        <v>142.19999999999999</v>
      </c>
      <c r="M162" s="20">
        <v>128.19999999999999</v>
      </c>
      <c r="N162" s="20">
        <v>120.9</v>
      </c>
      <c r="O162" s="20">
        <v>138.80000000000001</v>
      </c>
      <c r="P162" s="20">
        <v>124.2</v>
      </c>
      <c r="Q162" s="20">
        <v>143.1</v>
      </c>
      <c r="R162" s="20">
        <v>135.69999999999999</v>
      </c>
      <c r="S162" s="22">
        <v>148.6</v>
      </c>
      <c r="T162" s="20">
        <f t="shared" si="14"/>
        <v>127.05999999999999</v>
      </c>
      <c r="U162" s="21">
        <v>131.5</v>
      </c>
      <c r="V162" s="20">
        <v>123.2</v>
      </c>
      <c r="W162" s="20">
        <v>130.19999999999999</v>
      </c>
      <c r="X162" s="20">
        <v>131.4</v>
      </c>
      <c r="Y162" s="20">
        <v>119</v>
      </c>
      <c r="Z162" s="21">
        <f t="shared" si="15"/>
        <v>118.4</v>
      </c>
      <c r="AA162" s="21">
        <v>113.9</v>
      </c>
      <c r="AB162" s="22">
        <v>122.9</v>
      </c>
      <c r="AC162" s="22">
        <f t="shared" si="16"/>
        <v>125.3</v>
      </c>
      <c r="AD162" s="20">
        <v>126.8</v>
      </c>
      <c r="AE162" s="20">
        <v>123.8</v>
      </c>
      <c r="AF162" s="22">
        <v>122.5</v>
      </c>
      <c r="AG162" s="20">
        <f t="shared" si="17"/>
        <v>128.5</v>
      </c>
      <c r="AH162" s="20">
        <v>134.30000000000001</v>
      </c>
      <c r="AI162" s="22">
        <v>122.7</v>
      </c>
      <c r="AJ162" s="20">
        <v>129.9</v>
      </c>
    </row>
    <row r="163" spans="1:36" x14ac:dyDescent="0.25">
      <c r="A163" s="8" t="s">
        <v>34</v>
      </c>
      <c r="B163">
        <v>2017</v>
      </c>
      <c r="C163" s="9" t="s">
        <v>39</v>
      </c>
      <c r="D163" s="38" t="str">
        <f t="shared" si="12"/>
        <v>June-2017</v>
      </c>
      <c r="E163" s="20">
        <f t="shared" si="13"/>
        <v>134.37142857142857</v>
      </c>
      <c r="F163" s="21">
        <v>133.30000000000001</v>
      </c>
      <c r="G163" s="20">
        <v>145.5</v>
      </c>
      <c r="H163" s="20">
        <v>128.1</v>
      </c>
      <c r="I163" s="20">
        <v>138.1</v>
      </c>
      <c r="J163" s="20">
        <v>118.2</v>
      </c>
      <c r="K163" s="20">
        <v>139.19999999999999</v>
      </c>
      <c r="L163" s="20">
        <v>133.30000000000001</v>
      </c>
      <c r="M163" s="20">
        <v>136.19999999999999</v>
      </c>
      <c r="N163" s="20">
        <v>119.6</v>
      </c>
      <c r="O163" s="20">
        <v>135.30000000000001</v>
      </c>
      <c r="P163" s="20">
        <v>127.8</v>
      </c>
      <c r="Q163" s="20">
        <v>144.9</v>
      </c>
      <c r="R163" s="20">
        <v>135.19999999999999</v>
      </c>
      <c r="S163" s="22">
        <v>146.5</v>
      </c>
      <c r="T163" s="20">
        <f t="shared" si="14"/>
        <v>133.58000000000001</v>
      </c>
      <c r="U163" s="21">
        <v>138.5</v>
      </c>
      <c r="V163" s="20">
        <v>131.69999999999999</v>
      </c>
      <c r="W163" s="20">
        <v>137.5</v>
      </c>
      <c r="X163" s="20">
        <v>131.4</v>
      </c>
      <c r="Y163" s="20">
        <v>128.80000000000001</v>
      </c>
      <c r="Z163" s="21">
        <f t="shared" si="15"/>
        <v>121.2</v>
      </c>
      <c r="AA163" s="21">
        <v>116.5</v>
      </c>
      <c r="AB163" s="22">
        <v>125.9</v>
      </c>
      <c r="AC163" s="22">
        <f t="shared" si="16"/>
        <v>129.85</v>
      </c>
      <c r="AD163" s="20">
        <v>131.19999999999999</v>
      </c>
      <c r="AE163" s="20">
        <v>128.5</v>
      </c>
      <c r="AF163" s="22">
        <v>123.4</v>
      </c>
      <c r="AG163" s="20">
        <f t="shared" si="17"/>
        <v>130.44999999999999</v>
      </c>
      <c r="AH163" s="20">
        <v>135.4</v>
      </c>
      <c r="AI163" s="22">
        <v>125.5</v>
      </c>
      <c r="AJ163" s="20">
        <v>132</v>
      </c>
    </row>
    <row r="164" spans="1:36" x14ac:dyDescent="0.25">
      <c r="A164" s="8" t="s">
        <v>30</v>
      </c>
      <c r="B164">
        <v>2017</v>
      </c>
      <c r="C164" s="9" t="s">
        <v>40</v>
      </c>
      <c r="D164" s="38" t="str">
        <f t="shared" si="12"/>
        <v>July-2017</v>
      </c>
      <c r="E164" s="20">
        <f t="shared" si="13"/>
        <v>137.16428571428574</v>
      </c>
      <c r="F164" s="21">
        <v>134</v>
      </c>
      <c r="G164" s="20">
        <v>144.19999999999999</v>
      </c>
      <c r="H164" s="20">
        <v>129.80000000000001</v>
      </c>
      <c r="I164" s="20">
        <v>139</v>
      </c>
      <c r="J164" s="20">
        <v>120.9</v>
      </c>
      <c r="K164" s="20">
        <v>143.9</v>
      </c>
      <c r="L164" s="20">
        <v>151.5</v>
      </c>
      <c r="M164" s="20">
        <v>138.1</v>
      </c>
      <c r="N164" s="20">
        <v>120</v>
      </c>
      <c r="O164" s="20">
        <v>133.9</v>
      </c>
      <c r="P164" s="20">
        <v>131.4</v>
      </c>
      <c r="Q164" s="20">
        <v>147.69999999999999</v>
      </c>
      <c r="R164" s="20">
        <v>138.5</v>
      </c>
      <c r="S164" s="22">
        <v>147.4</v>
      </c>
      <c r="T164" s="20">
        <f t="shared" si="14"/>
        <v>138.76</v>
      </c>
      <c r="U164" s="21">
        <v>144.30000000000001</v>
      </c>
      <c r="V164" s="20">
        <v>138.1</v>
      </c>
      <c r="W164" s="20">
        <v>143.5</v>
      </c>
      <c r="X164" s="20">
        <v>132.6</v>
      </c>
      <c r="Y164" s="20">
        <v>135.30000000000001</v>
      </c>
      <c r="Z164" s="21">
        <f t="shared" si="15"/>
        <v>124.85</v>
      </c>
      <c r="AA164" s="21">
        <v>119.1</v>
      </c>
      <c r="AB164" s="22">
        <v>130.6</v>
      </c>
      <c r="AC164" s="22">
        <f t="shared" si="16"/>
        <v>134.1</v>
      </c>
      <c r="AD164" s="20">
        <v>136.1</v>
      </c>
      <c r="AE164" s="20">
        <v>132.1</v>
      </c>
      <c r="AF164" s="22">
        <v>124.4</v>
      </c>
      <c r="AG164" s="20">
        <f t="shared" si="17"/>
        <v>133.6</v>
      </c>
      <c r="AH164" s="20">
        <v>138.6</v>
      </c>
      <c r="AI164" s="22">
        <v>128.6</v>
      </c>
      <c r="AJ164" s="20">
        <v>136.19999999999999</v>
      </c>
    </row>
    <row r="165" spans="1:36" x14ac:dyDescent="0.25">
      <c r="A165" s="8" t="s">
        <v>33</v>
      </c>
      <c r="B165">
        <v>2017</v>
      </c>
      <c r="C165" s="9" t="s">
        <v>40</v>
      </c>
      <c r="D165" s="38" t="str">
        <f t="shared" si="12"/>
        <v>July-2017</v>
      </c>
      <c r="E165" s="20">
        <f t="shared" si="13"/>
        <v>137.04285714285714</v>
      </c>
      <c r="F165" s="21">
        <v>132.80000000000001</v>
      </c>
      <c r="G165" s="20">
        <v>148.4</v>
      </c>
      <c r="H165" s="20">
        <v>129.4</v>
      </c>
      <c r="I165" s="20">
        <v>137.69999999999999</v>
      </c>
      <c r="J165" s="20">
        <v>113.4</v>
      </c>
      <c r="K165" s="20">
        <v>139.4</v>
      </c>
      <c r="L165" s="20">
        <v>175.1</v>
      </c>
      <c r="M165" s="20">
        <v>124.7</v>
      </c>
      <c r="N165" s="20">
        <v>121.5</v>
      </c>
      <c r="O165" s="20">
        <v>137.80000000000001</v>
      </c>
      <c r="P165" s="20">
        <v>124.4</v>
      </c>
      <c r="Q165" s="20">
        <v>143.69999999999999</v>
      </c>
      <c r="R165" s="20">
        <v>139.80000000000001</v>
      </c>
      <c r="S165" s="22">
        <v>150.5</v>
      </c>
      <c r="T165" s="20">
        <f t="shared" si="14"/>
        <v>127.60000000000002</v>
      </c>
      <c r="U165" s="21">
        <v>131.6</v>
      </c>
      <c r="V165" s="20">
        <v>123.7</v>
      </c>
      <c r="W165" s="20">
        <v>130.4</v>
      </c>
      <c r="X165" s="20">
        <v>132.6</v>
      </c>
      <c r="Y165" s="20">
        <v>119.7</v>
      </c>
      <c r="Z165" s="21">
        <f t="shared" si="15"/>
        <v>118.35</v>
      </c>
      <c r="AA165" s="21">
        <v>113.2</v>
      </c>
      <c r="AB165" s="22">
        <v>123.5</v>
      </c>
      <c r="AC165" s="22">
        <f t="shared" si="16"/>
        <v>126.1</v>
      </c>
      <c r="AD165" s="20">
        <v>127.2</v>
      </c>
      <c r="AE165" s="20">
        <v>125</v>
      </c>
      <c r="AF165" s="22">
        <v>122.4</v>
      </c>
      <c r="AG165" s="20">
        <f t="shared" si="17"/>
        <v>129.25</v>
      </c>
      <c r="AH165" s="20">
        <v>135.5</v>
      </c>
      <c r="AI165" s="22">
        <v>123</v>
      </c>
      <c r="AJ165" s="20">
        <v>131.80000000000001</v>
      </c>
    </row>
    <row r="166" spans="1:36" x14ac:dyDescent="0.25">
      <c r="A166" s="8" t="s">
        <v>34</v>
      </c>
      <c r="B166">
        <v>2017</v>
      </c>
      <c r="C166" s="9" t="s">
        <v>40</v>
      </c>
      <c r="D166" s="38" t="str">
        <f t="shared" si="12"/>
        <v>July-2017</v>
      </c>
      <c r="E166" s="20">
        <f t="shared" si="13"/>
        <v>136.97142857142856</v>
      </c>
      <c r="F166" s="21">
        <v>133.6</v>
      </c>
      <c r="G166" s="20">
        <v>145.69999999999999</v>
      </c>
      <c r="H166" s="20">
        <v>129.6</v>
      </c>
      <c r="I166" s="20">
        <v>138.5</v>
      </c>
      <c r="J166" s="20">
        <v>118.1</v>
      </c>
      <c r="K166" s="20">
        <v>141.80000000000001</v>
      </c>
      <c r="L166" s="20">
        <v>159.5</v>
      </c>
      <c r="M166" s="20">
        <v>133.6</v>
      </c>
      <c r="N166" s="20">
        <v>120.5</v>
      </c>
      <c r="O166" s="20">
        <v>135.19999999999999</v>
      </c>
      <c r="P166" s="20">
        <v>128.5</v>
      </c>
      <c r="Q166" s="20">
        <v>145.80000000000001</v>
      </c>
      <c r="R166" s="20">
        <v>139</v>
      </c>
      <c r="S166" s="22">
        <v>148.19999999999999</v>
      </c>
      <c r="T166" s="20">
        <f t="shared" si="14"/>
        <v>134.33999999999997</v>
      </c>
      <c r="U166" s="21">
        <v>139.30000000000001</v>
      </c>
      <c r="V166" s="20">
        <v>132.1</v>
      </c>
      <c r="W166" s="20">
        <v>138.30000000000001</v>
      </c>
      <c r="X166" s="20">
        <v>132.6</v>
      </c>
      <c r="Y166" s="20">
        <v>129.4</v>
      </c>
      <c r="Z166" s="21">
        <f t="shared" si="15"/>
        <v>121.3</v>
      </c>
      <c r="AA166" s="21">
        <v>116</v>
      </c>
      <c r="AB166" s="22">
        <v>126.6</v>
      </c>
      <c r="AC166" s="22">
        <f t="shared" si="16"/>
        <v>130.65</v>
      </c>
      <c r="AD166" s="20">
        <v>131.9</v>
      </c>
      <c r="AE166" s="20">
        <v>129.4</v>
      </c>
      <c r="AF166" s="22">
        <v>123.6</v>
      </c>
      <c r="AG166" s="20">
        <f t="shared" si="17"/>
        <v>131.35000000000002</v>
      </c>
      <c r="AH166" s="20">
        <v>136.80000000000001</v>
      </c>
      <c r="AI166" s="22">
        <v>125.9</v>
      </c>
      <c r="AJ166" s="20">
        <v>134.19999999999999</v>
      </c>
    </row>
    <row r="167" spans="1:36" x14ac:dyDescent="0.25">
      <c r="A167" s="8" t="s">
        <v>30</v>
      </c>
      <c r="B167">
        <v>2017</v>
      </c>
      <c r="C167" s="9" t="s">
        <v>41</v>
      </c>
      <c r="D167" s="38" t="str">
        <f t="shared" si="12"/>
        <v>August-2017</v>
      </c>
      <c r="E167" s="20">
        <f t="shared" si="13"/>
        <v>138.67857142857142</v>
      </c>
      <c r="F167" s="21">
        <v>134.80000000000001</v>
      </c>
      <c r="G167" s="20">
        <v>143.1</v>
      </c>
      <c r="H167" s="20">
        <v>130</v>
      </c>
      <c r="I167" s="20">
        <v>139.4</v>
      </c>
      <c r="J167" s="20">
        <v>120.5</v>
      </c>
      <c r="K167" s="20">
        <v>148</v>
      </c>
      <c r="L167" s="20">
        <v>162.9</v>
      </c>
      <c r="M167" s="20">
        <v>137.4</v>
      </c>
      <c r="N167" s="20">
        <v>120.8</v>
      </c>
      <c r="O167" s="20">
        <v>134.69999999999999</v>
      </c>
      <c r="P167" s="20">
        <v>131.6</v>
      </c>
      <c r="Q167" s="20">
        <v>148.69999999999999</v>
      </c>
      <c r="R167" s="20">
        <v>140.6</v>
      </c>
      <c r="S167" s="22">
        <v>149</v>
      </c>
      <c r="T167" s="20">
        <f t="shared" si="14"/>
        <v>139.95999999999998</v>
      </c>
      <c r="U167" s="21">
        <v>145.30000000000001</v>
      </c>
      <c r="V167" s="20">
        <v>139.19999999999999</v>
      </c>
      <c r="W167" s="20">
        <v>144.5</v>
      </c>
      <c r="X167" s="20">
        <v>134.4</v>
      </c>
      <c r="Y167" s="20">
        <v>136.4</v>
      </c>
      <c r="Z167" s="21">
        <f t="shared" si="15"/>
        <v>125.9</v>
      </c>
      <c r="AA167" s="21">
        <v>120.3</v>
      </c>
      <c r="AB167" s="22">
        <v>131.5</v>
      </c>
      <c r="AC167" s="22">
        <f t="shared" si="16"/>
        <v>135.15</v>
      </c>
      <c r="AD167" s="20">
        <v>137.30000000000001</v>
      </c>
      <c r="AE167" s="20">
        <v>133</v>
      </c>
      <c r="AF167" s="22">
        <v>125.4</v>
      </c>
      <c r="AG167" s="20">
        <f t="shared" si="17"/>
        <v>134.94999999999999</v>
      </c>
      <c r="AH167" s="20">
        <v>140.19999999999999</v>
      </c>
      <c r="AI167" s="22">
        <v>129.69999999999999</v>
      </c>
      <c r="AJ167" s="20">
        <v>137.80000000000001</v>
      </c>
    </row>
    <row r="168" spans="1:36" x14ac:dyDescent="0.25">
      <c r="A168" s="8" t="s">
        <v>33</v>
      </c>
      <c r="B168">
        <v>2017</v>
      </c>
      <c r="C168" s="9" t="s">
        <v>41</v>
      </c>
      <c r="D168" s="38" t="str">
        <f t="shared" si="12"/>
        <v>August-2017</v>
      </c>
      <c r="E168" s="20">
        <f t="shared" si="13"/>
        <v>137.50714285714284</v>
      </c>
      <c r="F168" s="21">
        <v>133.19999999999999</v>
      </c>
      <c r="G168" s="20">
        <v>143.9</v>
      </c>
      <c r="H168" s="20">
        <v>128.30000000000001</v>
      </c>
      <c r="I168" s="20">
        <v>138.30000000000001</v>
      </c>
      <c r="J168" s="20">
        <v>114.1</v>
      </c>
      <c r="K168" s="20">
        <v>142.69999999999999</v>
      </c>
      <c r="L168" s="20">
        <v>179.8</v>
      </c>
      <c r="M168" s="20">
        <v>123.5</v>
      </c>
      <c r="N168" s="20">
        <v>122.1</v>
      </c>
      <c r="O168" s="20">
        <v>137.5</v>
      </c>
      <c r="P168" s="20">
        <v>124.6</v>
      </c>
      <c r="Q168" s="20">
        <v>144.5</v>
      </c>
      <c r="R168" s="20">
        <v>140.5</v>
      </c>
      <c r="S168" s="22">
        <v>152.1</v>
      </c>
      <c r="T168" s="20">
        <f t="shared" si="14"/>
        <v>128.33999999999997</v>
      </c>
      <c r="U168" s="21">
        <v>132.69999999999999</v>
      </c>
      <c r="V168" s="20">
        <v>124.3</v>
      </c>
      <c r="W168" s="20">
        <v>131.4</v>
      </c>
      <c r="X168" s="20">
        <v>134.4</v>
      </c>
      <c r="Y168" s="20">
        <v>118.9</v>
      </c>
      <c r="Z168" s="21">
        <f t="shared" si="15"/>
        <v>119.35</v>
      </c>
      <c r="AA168" s="21">
        <v>114.6</v>
      </c>
      <c r="AB168" s="22">
        <v>124.1</v>
      </c>
      <c r="AC168" s="22">
        <f t="shared" si="16"/>
        <v>126.7</v>
      </c>
      <c r="AD168" s="20">
        <v>127.7</v>
      </c>
      <c r="AE168" s="20">
        <v>125.7</v>
      </c>
      <c r="AF168" s="22">
        <v>123.3</v>
      </c>
      <c r="AG168" s="20">
        <f t="shared" si="17"/>
        <v>129.75</v>
      </c>
      <c r="AH168" s="20">
        <v>135.69999999999999</v>
      </c>
      <c r="AI168" s="22">
        <v>123.8</v>
      </c>
      <c r="AJ168" s="20">
        <v>132.69999999999999</v>
      </c>
    </row>
    <row r="169" spans="1:36" x14ac:dyDescent="0.25">
      <c r="A169" s="8" t="s">
        <v>34</v>
      </c>
      <c r="B169">
        <v>2017</v>
      </c>
      <c r="C169" s="9" t="s">
        <v>41</v>
      </c>
      <c r="D169" s="38" t="str">
        <f t="shared" si="12"/>
        <v>August-2017</v>
      </c>
      <c r="E169" s="20">
        <f t="shared" si="13"/>
        <v>138.1142857142857</v>
      </c>
      <c r="F169" s="21">
        <v>134.30000000000001</v>
      </c>
      <c r="G169" s="20">
        <v>143.4</v>
      </c>
      <c r="H169" s="20">
        <v>129.30000000000001</v>
      </c>
      <c r="I169" s="20">
        <v>139</v>
      </c>
      <c r="J169" s="20">
        <v>118.1</v>
      </c>
      <c r="K169" s="20">
        <v>145.5</v>
      </c>
      <c r="L169" s="20">
        <v>168.6</v>
      </c>
      <c r="M169" s="20">
        <v>132.69999999999999</v>
      </c>
      <c r="N169" s="20">
        <v>121.2</v>
      </c>
      <c r="O169" s="20">
        <v>135.6</v>
      </c>
      <c r="P169" s="20">
        <v>128.69999999999999</v>
      </c>
      <c r="Q169" s="20">
        <v>146.80000000000001</v>
      </c>
      <c r="R169" s="20">
        <v>140.6</v>
      </c>
      <c r="S169" s="22">
        <v>149.80000000000001</v>
      </c>
      <c r="T169" s="20">
        <f t="shared" si="14"/>
        <v>135.35999999999999</v>
      </c>
      <c r="U169" s="21">
        <v>140.30000000000001</v>
      </c>
      <c r="V169" s="20">
        <v>133</v>
      </c>
      <c r="W169" s="20">
        <v>139.30000000000001</v>
      </c>
      <c r="X169" s="20">
        <v>134.4</v>
      </c>
      <c r="Y169" s="20">
        <v>129.80000000000001</v>
      </c>
      <c r="Z169" s="21">
        <f t="shared" si="15"/>
        <v>122.3</v>
      </c>
      <c r="AA169" s="21">
        <v>117.3</v>
      </c>
      <c r="AB169" s="22">
        <v>127.3</v>
      </c>
      <c r="AC169" s="22">
        <f t="shared" si="16"/>
        <v>131.5</v>
      </c>
      <c r="AD169" s="20">
        <v>132.80000000000001</v>
      </c>
      <c r="AE169" s="20">
        <v>130.19999999999999</v>
      </c>
      <c r="AF169" s="22">
        <v>124.5</v>
      </c>
      <c r="AG169" s="20">
        <f t="shared" si="17"/>
        <v>132.19999999999999</v>
      </c>
      <c r="AH169" s="20">
        <v>137.6</v>
      </c>
      <c r="AI169" s="22">
        <v>126.8</v>
      </c>
      <c r="AJ169" s="20">
        <v>135.4</v>
      </c>
    </row>
    <row r="170" spans="1:36" x14ac:dyDescent="0.25">
      <c r="A170" s="8" t="s">
        <v>30</v>
      </c>
      <c r="B170">
        <v>2017</v>
      </c>
      <c r="C170" s="9" t="s">
        <v>42</v>
      </c>
      <c r="D170" s="38" t="str">
        <f t="shared" si="12"/>
        <v>September-2017</v>
      </c>
      <c r="E170" s="20">
        <f t="shared" si="13"/>
        <v>138.15</v>
      </c>
      <c r="F170" s="21">
        <v>135.19999999999999</v>
      </c>
      <c r="G170" s="20">
        <v>142</v>
      </c>
      <c r="H170" s="20">
        <v>130.5</v>
      </c>
      <c r="I170" s="20">
        <v>140.19999999999999</v>
      </c>
      <c r="J170" s="20">
        <v>120.7</v>
      </c>
      <c r="K170" s="20">
        <v>147.80000000000001</v>
      </c>
      <c r="L170" s="20">
        <v>154.5</v>
      </c>
      <c r="M170" s="20">
        <v>137.1</v>
      </c>
      <c r="N170" s="20">
        <v>121</v>
      </c>
      <c r="O170" s="20">
        <v>134.69999999999999</v>
      </c>
      <c r="P170" s="20">
        <v>131.69999999999999</v>
      </c>
      <c r="Q170" s="20">
        <v>149.30000000000001</v>
      </c>
      <c r="R170" s="20">
        <v>139.6</v>
      </c>
      <c r="S170" s="22">
        <v>149.80000000000001</v>
      </c>
      <c r="T170" s="20">
        <f t="shared" si="14"/>
        <v>140.82</v>
      </c>
      <c r="U170" s="21">
        <v>146.1</v>
      </c>
      <c r="V170" s="20">
        <v>139.69999999999999</v>
      </c>
      <c r="W170" s="20">
        <v>145.19999999999999</v>
      </c>
      <c r="X170" s="20">
        <v>135.69999999999999</v>
      </c>
      <c r="Y170" s="20">
        <v>137.4</v>
      </c>
      <c r="Z170" s="21">
        <f t="shared" si="15"/>
        <v>126.75</v>
      </c>
      <c r="AA170" s="21">
        <v>121.2</v>
      </c>
      <c r="AB170" s="22">
        <v>132.30000000000001</v>
      </c>
      <c r="AC170" s="22">
        <f t="shared" si="16"/>
        <v>135.65</v>
      </c>
      <c r="AD170" s="20">
        <v>137.9</v>
      </c>
      <c r="AE170" s="20">
        <v>133.4</v>
      </c>
      <c r="AF170" s="22">
        <v>126.7</v>
      </c>
      <c r="AG170" s="20">
        <f t="shared" si="17"/>
        <v>134.94999999999999</v>
      </c>
      <c r="AH170" s="20">
        <v>139.6</v>
      </c>
      <c r="AI170" s="22">
        <v>130.30000000000001</v>
      </c>
      <c r="AJ170" s="20">
        <v>137.6</v>
      </c>
    </row>
    <row r="171" spans="1:36" x14ac:dyDescent="0.25">
      <c r="A171" s="8" t="s">
        <v>33</v>
      </c>
      <c r="B171">
        <v>2017</v>
      </c>
      <c r="C171" s="9" t="s">
        <v>42</v>
      </c>
      <c r="D171" s="38" t="str">
        <f t="shared" si="12"/>
        <v>September-2017</v>
      </c>
      <c r="E171" s="20">
        <f t="shared" si="13"/>
        <v>135.94999999999999</v>
      </c>
      <c r="F171" s="21">
        <v>133.6</v>
      </c>
      <c r="G171" s="20">
        <v>143</v>
      </c>
      <c r="H171" s="20">
        <v>129.69999999999999</v>
      </c>
      <c r="I171" s="20">
        <v>138.69999999999999</v>
      </c>
      <c r="J171" s="20">
        <v>114.5</v>
      </c>
      <c r="K171" s="20">
        <v>137.5</v>
      </c>
      <c r="L171" s="20">
        <v>160.69999999999999</v>
      </c>
      <c r="M171" s="20">
        <v>124.5</v>
      </c>
      <c r="N171" s="20">
        <v>122.4</v>
      </c>
      <c r="O171" s="20">
        <v>137.30000000000001</v>
      </c>
      <c r="P171" s="20">
        <v>124.8</v>
      </c>
      <c r="Q171" s="20">
        <v>145</v>
      </c>
      <c r="R171" s="20">
        <v>138</v>
      </c>
      <c r="S171" s="22">
        <v>153.6</v>
      </c>
      <c r="T171" s="20">
        <f t="shared" si="14"/>
        <v>129.23999999999998</v>
      </c>
      <c r="U171" s="21">
        <v>133.30000000000001</v>
      </c>
      <c r="V171" s="20">
        <v>124.6</v>
      </c>
      <c r="W171" s="20">
        <v>132</v>
      </c>
      <c r="X171" s="20">
        <v>135.69999999999999</v>
      </c>
      <c r="Y171" s="20">
        <v>120.6</v>
      </c>
      <c r="Z171" s="21">
        <f t="shared" si="15"/>
        <v>120.1</v>
      </c>
      <c r="AA171" s="21">
        <v>115.7</v>
      </c>
      <c r="AB171" s="22">
        <v>124.5</v>
      </c>
      <c r="AC171" s="22">
        <f t="shared" si="16"/>
        <v>127.1</v>
      </c>
      <c r="AD171" s="20">
        <v>128.1</v>
      </c>
      <c r="AE171" s="20">
        <v>126.1</v>
      </c>
      <c r="AF171" s="22">
        <v>124.4</v>
      </c>
      <c r="AG171" s="20">
        <f t="shared" si="17"/>
        <v>130.19999999999999</v>
      </c>
      <c r="AH171" s="20">
        <v>135.9</v>
      </c>
      <c r="AI171" s="22">
        <v>124.5</v>
      </c>
      <c r="AJ171" s="20">
        <v>132.4</v>
      </c>
    </row>
    <row r="172" spans="1:36" x14ac:dyDescent="0.25">
      <c r="A172" s="8" t="s">
        <v>34</v>
      </c>
      <c r="B172">
        <v>2017</v>
      </c>
      <c r="C172" s="9" t="s">
        <v>42</v>
      </c>
      <c r="D172" s="38" t="str">
        <f t="shared" si="12"/>
        <v>September-2017</v>
      </c>
      <c r="E172" s="20">
        <f t="shared" si="13"/>
        <v>137.19999999999999</v>
      </c>
      <c r="F172" s="21">
        <v>134.69999999999999</v>
      </c>
      <c r="G172" s="20">
        <v>142.4</v>
      </c>
      <c r="H172" s="20">
        <v>130.19999999999999</v>
      </c>
      <c r="I172" s="20">
        <v>139.6</v>
      </c>
      <c r="J172" s="20">
        <v>118.4</v>
      </c>
      <c r="K172" s="20">
        <v>143</v>
      </c>
      <c r="L172" s="20">
        <v>156.6</v>
      </c>
      <c r="M172" s="20">
        <v>132.9</v>
      </c>
      <c r="N172" s="20">
        <v>121.5</v>
      </c>
      <c r="O172" s="20">
        <v>135.6</v>
      </c>
      <c r="P172" s="20">
        <v>128.80000000000001</v>
      </c>
      <c r="Q172" s="20">
        <v>147.30000000000001</v>
      </c>
      <c r="R172" s="20">
        <v>139</v>
      </c>
      <c r="S172" s="22">
        <v>150.80000000000001</v>
      </c>
      <c r="T172" s="20">
        <f t="shared" si="14"/>
        <v>136.24</v>
      </c>
      <c r="U172" s="21">
        <v>141.1</v>
      </c>
      <c r="V172" s="20">
        <v>133.4</v>
      </c>
      <c r="W172" s="20">
        <v>140</v>
      </c>
      <c r="X172" s="20">
        <v>135.69999999999999</v>
      </c>
      <c r="Y172" s="20">
        <v>131</v>
      </c>
      <c r="Z172" s="21">
        <f t="shared" si="15"/>
        <v>123.1</v>
      </c>
      <c r="AA172" s="21">
        <v>118.3</v>
      </c>
      <c r="AB172" s="22">
        <v>127.9</v>
      </c>
      <c r="AC172" s="22">
        <f t="shared" si="16"/>
        <v>131.94999999999999</v>
      </c>
      <c r="AD172" s="20">
        <v>133.30000000000001</v>
      </c>
      <c r="AE172" s="20">
        <v>130.6</v>
      </c>
      <c r="AF172" s="22">
        <v>125.7</v>
      </c>
      <c r="AG172" s="20">
        <f t="shared" si="17"/>
        <v>132.44999999999999</v>
      </c>
      <c r="AH172" s="20">
        <v>137.4</v>
      </c>
      <c r="AI172" s="22">
        <v>127.5</v>
      </c>
      <c r="AJ172" s="20">
        <v>135.19999999999999</v>
      </c>
    </row>
    <row r="173" spans="1:36" x14ac:dyDescent="0.25">
      <c r="A173" s="8" t="s">
        <v>30</v>
      </c>
      <c r="B173">
        <v>2017</v>
      </c>
      <c r="C173" s="9" t="s">
        <v>43</v>
      </c>
      <c r="D173" s="38" t="str">
        <f t="shared" si="12"/>
        <v>October-2017</v>
      </c>
      <c r="E173" s="20">
        <f t="shared" si="13"/>
        <v>138.67142857142855</v>
      </c>
      <c r="F173" s="21">
        <v>135.9</v>
      </c>
      <c r="G173" s="20">
        <v>141.9</v>
      </c>
      <c r="H173" s="20">
        <v>131</v>
      </c>
      <c r="I173" s="20">
        <v>141.5</v>
      </c>
      <c r="J173" s="20">
        <v>121.4</v>
      </c>
      <c r="K173" s="20">
        <v>146.69999999999999</v>
      </c>
      <c r="L173" s="20">
        <v>157.1</v>
      </c>
      <c r="M173" s="20">
        <v>136.4</v>
      </c>
      <c r="N173" s="20">
        <v>121.4</v>
      </c>
      <c r="O173" s="20">
        <v>135.6</v>
      </c>
      <c r="P173" s="20">
        <v>131.30000000000001</v>
      </c>
      <c r="Q173" s="20">
        <v>150.30000000000001</v>
      </c>
      <c r="R173" s="20">
        <v>140.4</v>
      </c>
      <c r="S173" s="22">
        <v>150.5</v>
      </c>
      <c r="T173" s="20">
        <f t="shared" si="14"/>
        <v>141.88</v>
      </c>
      <c r="U173" s="21">
        <v>147.19999999999999</v>
      </c>
      <c r="V173" s="20">
        <v>140.6</v>
      </c>
      <c r="W173" s="20">
        <v>146.19999999999999</v>
      </c>
      <c r="X173" s="20">
        <v>137.30000000000001</v>
      </c>
      <c r="Y173" s="20">
        <v>138.1</v>
      </c>
      <c r="Z173" s="21">
        <f t="shared" si="15"/>
        <v>127</v>
      </c>
      <c r="AA173" s="21">
        <v>121</v>
      </c>
      <c r="AB173" s="22">
        <v>133</v>
      </c>
      <c r="AC173" s="22">
        <f t="shared" si="16"/>
        <v>136.30000000000001</v>
      </c>
      <c r="AD173" s="20">
        <v>138.4</v>
      </c>
      <c r="AE173" s="20">
        <v>134.19999999999999</v>
      </c>
      <c r="AF173" s="22">
        <v>127.4</v>
      </c>
      <c r="AG173" s="20">
        <f t="shared" si="17"/>
        <v>135.39999999999998</v>
      </c>
      <c r="AH173" s="20">
        <v>140.1</v>
      </c>
      <c r="AI173" s="22">
        <v>130.69999999999999</v>
      </c>
      <c r="AJ173" s="20">
        <v>138.30000000000001</v>
      </c>
    </row>
    <row r="174" spans="1:36" x14ac:dyDescent="0.25">
      <c r="A174" s="8" t="s">
        <v>33</v>
      </c>
      <c r="B174">
        <v>2017</v>
      </c>
      <c r="C174" s="9" t="s">
        <v>43</v>
      </c>
      <c r="D174" s="38" t="str">
        <f t="shared" si="12"/>
        <v>October-2017</v>
      </c>
      <c r="E174" s="20">
        <f t="shared" si="13"/>
        <v>137.16428571428568</v>
      </c>
      <c r="F174" s="21">
        <v>133.9</v>
      </c>
      <c r="G174" s="20">
        <v>142.80000000000001</v>
      </c>
      <c r="H174" s="20">
        <v>131.4</v>
      </c>
      <c r="I174" s="20">
        <v>139.1</v>
      </c>
      <c r="J174" s="20">
        <v>114.9</v>
      </c>
      <c r="K174" s="20">
        <v>135.6</v>
      </c>
      <c r="L174" s="20">
        <v>173.2</v>
      </c>
      <c r="M174" s="20">
        <v>124.1</v>
      </c>
      <c r="N174" s="20">
        <v>122.6</v>
      </c>
      <c r="O174" s="20">
        <v>137.80000000000001</v>
      </c>
      <c r="P174" s="20">
        <v>125.1</v>
      </c>
      <c r="Q174" s="20">
        <v>145.5</v>
      </c>
      <c r="R174" s="20">
        <v>139.69999999999999</v>
      </c>
      <c r="S174" s="22">
        <v>154.6</v>
      </c>
      <c r="T174" s="20">
        <f t="shared" si="14"/>
        <v>130.28</v>
      </c>
      <c r="U174" s="21">
        <v>134</v>
      </c>
      <c r="V174" s="20">
        <v>124.9</v>
      </c>
      <c r="W174" s="20">
        <v>132.6</v>
      </c>
      <c r="X174" s="20">
        <v>137.30000000000001</v>
      </c>
      <c r="Y174" s="20">
        <v>122.6</v>
      </c>
      <c r="Z174" s="21">
        <f t="shared" si="15"/>
        <v>119.9</v>
      </c>
      <c r="AA174" s="21">
        <v>115</v>
      </c>
      <c r="AB174" s="22">
        <v>124.8</v>
      </c>
      <c r="AC174" s="22">
        <f t="shared" si="16"/>
        <v>127.45</v>
      </c>
      <c r="AD174" s="20">
        <v>128.30000000000001</v>
      </c>
      <c r="AE174" s="20">
        <v>126.6</v>
      </c>
      <c r="AF174" s="22">
        <v>124.6</v>
      </c>
      <c r="AG174" s="20">
        <f t="shared" si="17"/>
        <v>130.4</v>
      </c>
      <c r="AH174" s="20">
        <v>136.30000000000001</v>
      </c>
      <c r="AI174" s="22">
        <v>124.5</v>
      </c>
      <c r="AJ174" s="20">
        <v>133.5</v>
      </c>
    </row>
    <row r="175" spans="1:36" x14ac:dyDescent="0.25">
      <c r="A175" s="8" t="s">
        <v>34</v>
      </c>
      <c r="B175">
        <v>2017</v>
      </c>
      <c r="C175" s="9" t="s">
        <v>43</v>
      </c>
      <c r="D175" s="38" t="str">
        <f t="shared" si="12"/>
        <v>October-2017</v>
      </c>
      <c r="E175" s="20">
        <f t="shared" si="13"/>
        <v>137.94999999999999</v>
      </c>
      <c r="F175" s="21">
        <v>135.30000000000001</v>
      </c>
      <c r="G175" s="20">
        <v>142.19999999999999</v>
      </c>
      <c r="H175" s="20">
        <v>131.19999999999999</v>
      </c>
      <c r="I175" s="20">
        <v>140.6</v>
      </c>
      <c r="J175" s="20">
        <v>119</v>
      </c>
      <c r="K175" s="20">
        <v>141.5</v>
      </c>
      <c r="L175" s="20">
        <v>162.6</v>
      </c>
      <c r="M175" s="20">
        <v>132.30000000000001</v>
      </c>
      <c r="N175" s="20">
        <v>121.8</v>
      </c>
      <c r="O175" s="20">
        <v>136.30000000000001</v>
      </c>
      <c r="P175" s="20">
        <v>128.69999999999999</v>
      </c>
      <c r="Q175" s="20">
        <v>148.1</v>
      </c>
      <c r="R175" s="20">
        <v>140.1</v>
      </c>
      <c r="S175" s="22">
        <v>151.6</v>
      </c>
      <c r="T175" s="20">
        <f t="shared" si="14"/>
        <v>137.28000000000003</v>
      </c>
      <c r="U175" s="21">
        <v>142</v>
      </c>
      <c r="V175" s="20">
        <v>134.1</v>
      </c>
      <c r="W175" s="20">
        <v>140.80000000000001</v>
      </c>
      <c r="X175" s="20">
        <v>137.30000000000001</v>
      </c>
      <c r="Y175" s="20">
        <v>132.19999999999999</v>
      </c>
      <c r="Z175" s="21">
        <f t="shared" si="15"/>
        <v>123.1</v>
      </c>
      <c r="AA175" s="21">
        <v>117.8</v>
      </c>
      <c r="AB175" s="22">
        <v>128.4</v>
      </c>
      <c r="AC175" s="22">
        <f t="shared" si="16"/>
        <v>132.44999999999999</v>
      </c>
      <c r="AD175" s="20">
        <v>133.6</v>
      </c>
      <c r="AE175" s="20">
        <v>131.30000000000001</v>
      </c>
      <c r="AF175" s="22">
        <v>126.2</v>
      </c>
      <c r="AG175" s="20">
        <f t="shared" si="17"/>
        <v>132.80000000000001</v>
      </c>
      <c r="AH175" s="20">
        <v>137.9</v>
      </c>
      <c r="AI175" s="22">
        <v>127.7</v>
      </c>
      <c r="AJ175" s="20">
        <v>136.1</v>
      </c>
    </row>
    <row r="176" spans="1:36" x14ac:dyDescent="0.25">
      <c r="A176" s="8" t="s">
        <v>30</v>
      </c>
      <c r="B176">
        <v>2017</v>
      </c>
      <c r="C176" s="9" t="s">
        <v>45</v>
      </c>
      <c r="D176" s="38" t="str">
        <f t="shared" si="12"/>
        <v>November-2017</v>
      </c>
      <c r="E176" s="20">
        <f t="shared" si="13"/>
        <v>140.70000000000002</v>
      </c>
      <c r="F176" s="21">
        <v>136.30000000000001</v>
      </c>
      <c r="G176" s="20">
        <v>142.5</v>
      </c>
      <c r="H176" s="20">
        <v>140.5</v>
      </c>
      <c r="I176" s="20">
        <v>141.5</v>
      </c>
      <c r="J176" s="20">
        <v>121.6</v>
      </c>
      <c r="K176" s="20">
        <v>147.30000000000001</v>
      </c>
      <c r="L176" s="20">
        <v>168</v>
      </c>
      <c r="M176" s="20">
        <v>135.80000000000001</v>
      </c>
      <c r="N176" s="20">
        <v>122.5</v>
      </c>
      <c r="O176" s="20">
        <v>136</v>
      </c>
      <c r="P176" s="20">
        <v>131.9</v>
      </c>
      <c r="Q176" s="20">
        <v>151.4</v>
      </c>
      <c r="R176" s="20">
        <v>142.4</v>
      </c>
      <c r="S176" s="22">
        <v>152.1</v>
      </c>
      <c r="T176" s="20">
        <f t="shared" si="14"/>
        <v>143.34</v>
      </c>
      <c r="U176" s="21">
        <v>148.19999999999999</v>
      </c>
      <c r="V176" s="20">
        <v>141.5</v>
      </c>
      <c r="W176" s="20">
        <v>147.30000000000001</v>
      </c>
      <c r="X176" s="20">
        <v>138.6</v>
      </c>
      <c r="Y176" s="20">
        <v>141.1</v>
      </c>
      <c r="Z176" s="21">
        <f t="shared" si="15"/>
        <v>127.64999999999999</v>
      </c>
      <c r="AA176" s="21">
        <v>121.6</v>
      </c>
      <c r="AB176" s="22">
        <v>133.69999999999999</v>
      </c>
      <c r="AC176" s="22">
        <f t="shared" si="16"/>
        <v>137.60000000000002</v>
      </c>
      <c r="AD176" s="20">
        <v>139.4</v>
      </c>
      <c r="AE176" s="20">
        <v>135.80000000000001</v>
      </c>
      <c r="AF176" s="22">
        <v>128.1</v>
      </c>
      <c r="AG176" s="20">
        <f t="shared" si="17"/>
        <v>136.6</v>
      </c>
      <c r="AH176" s="20">
        <v>141.5</v>
      </c>
      <c r="AI176" s="22">
        <v>131.69999999999999</v>
      </c>
      <c r="AJ176" s="20">
        <v>140</v>
      </c>
    </row>
    <row r="177" spans="1:36" x14ac:dyDescent="0.25">
      <c r="A177" s="8" t="s">
        <v>33</v>
      </c>
      <c r="B177">
        <v>2017</v>
      </c>
      <c r="C177" s="9" t="s">
        <v>45</v>
      </c>
      <c r="D177" s="38" t="str">
        <f t="shared" si="12"/>
        <v>November-2017</v>
      </c>
      <c r="E177" s="20">
        <f t="shared" si="13"/>
        <v>139.49285714285716</v>
      </c>
      <c r="F177" s="21">
        <v>134.30000000000001</v>
      </c>
      <c r="G177" s="20">
        <v>142.1</v>
      </c>
      <c r="H177" s="20">
        <v>146.69999999999999</v>
      </c>
      <c r="I177" s="20">
        <v>139.5</v>
      </c>
      <c r="J177" s="20">
        <v>115.2</v>
      </c>
      <c r="K177" s="20">
        <v>136.4</v>
      </c>
      <c r="L177" s="20">
        <v>185.2</v>
      </c>
      <c r="M177" s="20">
        <v>122.2</v>
      </c>
      <c r="N177" s="20">
        <v>123.9</v>
      </c>
      <c r="O177" s="20">
        <v>138.30000000000001</v>
      </c>
      <c r="P177" s="20">
        <v>125.4</v>
      </c>
      <c r="Q177" s="20">
        <v>146</v>
      </c>
      <c r="R177" s="20">
        <v>141.5</v>
      </c>
      <c r="S177" s="22">
        <v>156.19999999999999</v>
      </c>
      <c r="T177" s="20">
        <f t="shared" si="14"/>
        <v>131.64000000000001</v>
      </c>
      <c r="U177" s="21">
        <v>135</v>
      </c>
      <c r="V177" s="20">
        <v>125.4</v>
      </c>
      <c r="W177" s="20">
        <v>133.5</v>
      </c>
      <c r="X177" s="20">
        <v>138.6</v>
      </c>
      <c r="Y177" s="20">
        <v>125.7</v>
      </c>
      <c r="Z177" s="21">
        <f t="shared" si="15"/>
        <v>120.19999999999999</v>
      </c>
      <c r="AA177" s="21">
        <v>115.3</v>
      </c>
      <c r="AB177" s="22">
        <v>125.1</v>
      </c>
      <c r="AC177" s="22">
        <f t="shared" si="16"/>
        <v>128.10000000000002</v>
      </c>
      <c r="AD177" s="20">
        <v>128.80000000000001</v>
      </c>
      <c r="AE177" s="20">
        <v>127.4</v>
      </c>
      <c r="AF177" s="22">
        <v>124.9</v>
      </c>
      <c r="AG177" s="20">
        <f t="shared" si="17"/>
        <v>130.75</v>
      </c>
      <c r="AH177" s="20">
        <v>136.6</v>
      </c>
      <c r="AI177" s="22">
        <v>124.9</v>
      </c>
      <c r="AJ177" s="20">
        <v>134.80000000000001</v>
      </c>
    </row>
    <row r="178" spans="1:36" x14ac:dyDescent="0.25">
      <c r="A178" s="8" t="s">
        <v>34</v>
      </c>
      <c r="B178">
        <v>2017</v>
      </c>
      <c r="C178" s="9" t="s">
        <v>45</v>
      </c>
      <c r="D178" s="38" t="str">
        <f t="shared" si="12"/>
        <v>November-2017</v>
      </c>
      <c r="E178" s="20">
        <f t="shared" si="13"/>
        <v>140.1</v>
      </c>
      <c r="F178" s="21">
        <v>135.69999999999999</v>
      </c>
      <c r="G178" s="20">
        <v>142.4</v>
      </c>
      <c r="H178" s="20">
        <v>142.9</v>
      </c>
      <c r="I178" s="20">
        <v>140.80000000000001</v>
      </c>
      <c r="J178" s="20">
        <v>119.2</v>
      </c>
      <c r="K178" s="20">
        <v>142.19999999999999</v>
      </c>
      <c r="L178" s="20">
        <v>173.8</v>
      </c>
      <c r="M178" s="20">
        <v>131.19999999999999</v>
      </c>
      <c r="N178" s="20">
        <v>123</v>
      </c>
      <c r="O178" s="20">
        <v>136.80000000000001</v>
      </c>
      <c r="P178" s="20">
        <v>129.19999999999999</v>
      </c>
      <c r="Q178" s="20">
        <v>148.9</v>
      </c>
      <c r="R178" s="20">
        <v>142.1</v>
      </c>
      <c r="S178" s="22">
        <v>153.19999999999999</v>
      </c>
      <c r="T178" s="20">
        <f t="shared" si="14"/>
        <v>138.69999999999999</v>
      </c>
      <c r="U178" s="21">
        <v>143</v>
      </c>
      <c r="V178" s="20">
        <v>134.80000000000001</v>
      </c>
      <c r="W178" s="20">
        <v>141.80000000000001</v>
      </c>
      <c r="X178" s="20">
        <v>138.6</v>
      </c>
      <c r="Y178" s="20">
        <v>135.30000000000001</v>
      </c>
      <c r="Z178" s="21">
        <f t="shared" si="15"/>
        <v>123.6</v>
      </c>
      <c r="AA178" s="21">
        <v>118.3</v>
      </c>
      <c r="AB178" s="22">
        <v>128.9</v>
      </c>
      <c r="AC178" s="22">
        <f t="shared" si="16"/>
        <v>133.5</v>
      </c>
      <c r="AD178" s="20">
        <v>134.4</v>
      </c>
      <c r="AE178" s="20">
        <v>132.6</v>
      </c>
      <c r="AF178" s="22">
        <v>126.8</v>
      </c>
      <c r="AG178" s="20">
        <f t="shared" si="17"/>
        <v>133.5</v>
      </c>
      <c r="AH178" s="20">
        <v>138.6</v>
      </c>
      <c r="AI178" s="22">
        <v>128.4</v>
      </c>
      <c r="AJ178" s="20">
        <v>137.6</v>
      </c>
    </row>
    <row r="179" spans="1:36" x14ac:dyDescent="0.25">
      <c r="A179" s="8" t="s">
        <v>30</v>
      </c>
      <c r="B179">
        <v>2017</v>
      </c>
      <c r="C179" s="9" t="s">
        <v>46</v>
      </c>
      <c r="D179" s="38" t="str">
        <f t="shared" si="12"/>
        <v>December-2017</v>
      </c>
      <c r="E179" s="20">
        <f t="shared" si="13"/>
        <v>140.48571428571429</v>
      </c>
      <c r="F179" s="21">
        <v>136.4</v>
      </c>
      <c r="G179" s="20">
        <v>143.69999999999999</v>
      </c>
      <c r="H179" s="20">
        <v>144.80000000000001</v>
      </c>
      <c r="I179" s="20">
        <v>141.9</v>
      </c>
      <c r="J179" s="20">
        <v>123.1</v>
      </c>
      <c r="K179" s="20">
        <v>147.19999999999999</v>
      </c>
      <c r="L179" s="20">
        <v>161</v>
      </c>
      <c r="M179" s="20">
        <v>133.80000000000001</v>
      </c>
      <c r="N179" s="20">
        <v>121.9</v>
      </c>
      <c r="O179" s="20">
        <v>135.80000000000001</v>
      </c>
      <c r="P179" s="20">
        <v>131.1</v>
      </c>
      <c r="Q179" s="20">
        <v>151.4</v>
      </c>
      <c r="R179" s="20">
        <v>141.5</v>
      </c>
      <c r="S179" s="22">
        <v>153.19999999999999</v>
      </c>
      <c r="T179" s="20">
        <f t="shared" si="14"/>
        <v>143.76</v>
      </c>
      <c r="U179" s="21">
        <v>148</v>
      </c>
      <c r="V179" s="20">
        <v>141.9</v>
      </c>
      <c r="W179" s="20">
        <v>147.19999999999999</v>
      </c>
      <c r="X179" s="20">
        <v>139.1</v>
      </c>
      <c r="Y179" s="20">
        <v>142.6</v>
      </c>
      <c r="Z179" s="21">
        <f t="shared" si="15"/>
        <v>127.7</v>
      </c>
      <c r="AA179" s="21">
        <v>122</v>
      </c>
      <c r="AB179" s="22">
        <v>133.4</v>
      </c>
      <c r="AC179" s="22">
        <f t="shared" si="16"/>
        <v>137.80000000000001</v>
      </c>
      <c r="AD179" s="20">
        <v>139.5</v>
      </c>
      <c r="AE179" s="20">
        <v>136.1</v>
      </c>
      <c r="AF179" s="22">
        <v>127.8</v>
      </c>
      <c r="AG179" s="20">
        <f t="shared" si="17"/>
        <v>136.5</v>
      </c>
      <c r="AH179" s="20">
        <v>141.1</v>
      </c>
      <c r="AI179" s="22">
        <v>131.9</v>
      </c>
      <c r="AJ179" s="20">
        <v>139.80000000000001</v>
      </c>
    </row>
    <row r="180" spans="1:36" x14ac:dyDescent="0.25">
      <c r="A180" s="8" t="s">
        <v>33</v>
      </c>
      <c r="B180">
        <v>2017</v>
      </c>
      <c r="C180" s="9" t="s">
        <v>46</v>
      </c>
      <c r="D180" s="38" t="str">
        <f t="shared" si="12"/>
        <v>December-2017</v>
      </c>
      <c r="E180" s="20">
        <f t="shared" si="13"/>
        <v>137.46428571428572</v>
      </c>
      <c r="F180" s="21">
        <v>134.4</v>
      </c>
      <c r="G180" s="20">
        <v>142.6</v>
      </c>
      <c r="H180" s="20">
        <v>145.9</v>
      </c>
      <c r="I180" s="20">
        <v>139.5</v>
      </c>
      <c r="J180" s="20">
        <v>115.9</v>
      </c>
      <c r="K180" s="20">
        <v>135</v>
      </c>
      <c r="L180" s="20">
        <v>163.19999999999999</v>
      </c>
      <c r="M180" s="20">
        <v>119.8</v>
      </c>
      <c r="N180" s="20">
        <v>120.7</v>
      </c>
      <c r="O180" s="20">
        <v>139.69999999999999</v>
      </c>
      <c r="P180" s="20">
        <v>125.7</v>
      </c>
      <c r="Q180" s="20">
        <v>146.30000000000001</v>
      </c>
      <c r="R180" s="20">
        <v>138.80000000000001</v>
      </c>
      <c r="S180" s="22">
        <v>157</v>
      </c>
      <c r="T180" s="20">
        <f t="shared" si="14"/>
        <v>132.21999999999997</v>
      </c>
      <c r="U180" s="21">
        <v>135.6</v>
      </c>
      <c r="V180" s="20">
        <v>125.6</v>
      </c>
      <c r="W180" s="20">
        <v>134</v>
      </c>
      <c r="X180" s="20">
        <v>139.1</v>
      </c>
      <c r="Y180" s="20">
        <v>126.8</v>
      </c>
      <c r="Z180" s="21">
        <f t="shared" si="15"/>
        <v>120.44999999999999</v>
      </c>
      <c r="AA180" s="21">
        <v>115.3</v>
      </c>
      <c r="AB180" s="22">
        <v>125.6</v>
      </c>
      <c r="AC180" s="22">
        <f t="shared" si="16"/>
        <v>128.75</v>
      </c>
      <c r="AD180" s="20">
        <v>129.30000000000001</v>
      </c>
      <c r="AE180" s="20">
        <v>128.19999999999999</v>
      </c>
      <c r="AF180" s="22">
        <v>124.6</v>
      </c>
      <c r="AG180" s="20">
        <f t="shared" si="17"/>
        <v>130.89999999999998</v>
      </c>
      <c r="AH180" s="20">
        <v>136.69999999999999</v>
      </c>
      <c r="AI180" s="22">
        <v>125.1</v>
      </c>
      <c r="AJ180" s="20">
        <v>134.1</v>
      </c>
    </row>
    <row r="181" spans="1:36" x14ac:dyDescent="0.25">
      <c r="A181" s="8" t="s">
        <v>34</v>
      </c>
      <c r="B181">
        <v>2017</v>
      </c>
      <c r="C181" s="9" t="s">
        <v>46</v>
      </c>
      <c r="D181" s="38" t="str">
        <f t="shared" si="12"/>
        <v>December-2017</v>
      </c>
      <c r="E181" s="20">
        <f t="shared" si="13"/>
        <v>139.22857142857143</v>
      </c>
      <c r="F181" s="21">
        <v>135.80000000000001</v>
      </c>
      <c r="G181" s="20">
        <v>143.30000000000001</v>
      </c>
      <c r="H181" s="20">
        <v>145.19999999999999</v>
      </c>
      <c r="I181" s="20">
        <v>141</v>
      </c>
      <c r="J181" s="20">
        <v>120.5</v>
      </c>
      <c r="K181" s="20">
        <v>141.5</v>
      </c>
      <c r="L181" s="20">
        <v>161.69999999999999</v>
      </c>
      <c r="M181" s="20">
        <v>129.1</v>
      </c>
      <c r="N181" s="20">
        <v>121.5</v>
      </c>
      <c r="O181" s="20">
        <v>137.1</v>
      </c>
      <c r="P181" s="20">
        <v>128.80000000000001</v>
      </c>
      <c r="Q181" s="20">
        <v>149</v>
      </c>
      <c r="R181" s="20">
        <v>140.5</v>
      </c>
      <c r="S181" s="22">
        <v>154.19999999999999</v>
      </c>
      <c r="T181" s="20">
        <f t="shared" si="14"/>
        <v>139.18</v>
      </c>
      <c r="U181" s="21">
        <v>143.1</v>
      </c>
      <c r="V181" s="20">
        <v>135.1</v>
      </c>
      <c r="W181" s="20">
        <v>142</v>
      </c>
      <c r="X181" s="20">
        <v>139.1</v>
      </c>
      <c r="Y181" s="20">
        <v>136.6</v>
      </c>
      <c r="Z181" s="21">
        <f t="shared" si="15"/>
        <v>123.75</v>
      </c>
      <c r="AA181" s="21">
        <v>118.5</v>
      </c>
      <c r="AB181" s="22">
        <v>129</v>
      </c>
      <c r="AC181" s="22">
        <f t="shared" si="16"/>
        <v>133.89999999999998</v>
      </c>
      <c r="AD181" s="20">
        <v>134.69999999999999</v>
      </c>
      <c r="AE181" s="20">
        <v>133.1</v>
      </c>
      <c r="AF181" s="22">
        <v>126.5</v>
      </c>
      <c r="AG181" s="20">
        <f t="shared" si="17"/>
        <v>133.55000000000001</v>
      </c>
      <c r="AH181" s="20">
        <v>138.5</v>
      </c>
      <c r="AI181" s="22">
        <v>128.6</v>
      </c>
      <c r="AJ181" s="20">
        <v>137.19999999999999</v>
      </c>
    </row>
    <row r="182" spans="1:36" x14ac:dyDescent="0.25">
      <c r="A182" s="8" t="s">
        <v>30</v>
      </c>
      <c r="B182">
        <v>2018</v>
      </c>
      <c r="C182" s="9" t="s">
        <v>31</v>
      </c>
      <c r="D182" s="38" t="str">
        <f t="shared" si="12"/>
        <v>January-2018</v>
      </c>
      <c r="E182" s="20">
        <f t="shared" si="13"/>
        <v>139.59285714285713</v>
      </c>
      <c r="F182" s="21">
        <v>136.6</v>
      </c>
      <c r="G182" s="20">
        <v>144.4</v>
      </c>
      <c r="H182" s="20">
        <v>143.80000000000001</v>
      </c>
      <c r="I182" s="20">
        <v>142</v>
      </c>
      <c r="J182" s="20">
        <v>123.2</v>
      </c>
      <c r="K182" s="20">
        <v>147.9</v>
      </c>
      <c r="L182" s="20">
        <v>152.1</v>
      </c>
      <c r="M182" s="20">
        <v>131.80000000000001</v>
      </c>
      <c r="N182" s="20">
        <v>119.5</v>
      </c>
      <c r="O182" s="20">
        <v>136</v>
      </c>
      <c r="P182" s="20">
        <v>131.19999999999999</v>
      </c>
      <c r="Q182" s="20">
        <v>151.80000000000001</v>
      </c>
      <c r="R182" s="20">
        <v>140.4</v>
      </c>
      <c r="S182" s="22">
        <v>153.6</v>
      </c>
      <c r="T182" s="20">
        <f t="shared" si="14"/>
        <v>144.16</v>
      </c>
      <c r="U182" s="21">
        <v>148.30000000000001</v>
      </c>
      <c r="V182" s="20">
        <v>142.30000000000001</v>
      </c>
      <c r="W182" s="20">
        <v>147.5</v>
      </c>
      <c r="X182" s="20">
        <v>140.4</v>
      </c>
      <c r="Y182" s="20">
        <v>142.30000000000001</v>
      </c>
      <c r="Z182" s="21">
        <f t="shared" si="15"/>
        <v>128.5</v>
      </c>
      <c r="AA182" s="21">
        <v>122.7</v>
      </c>
      <c r="AB182" s="22">
        <v>134.30000000000001</v>
      </c>
      <c r="AC182" s="22">
        <f t="shared" si="16"/>
        <v>137.9</v>
      </c>
      <c r="AD182" s="20">
        <v>139.80000000000001</v>
      </c>
      <c r="AE182" s="20">
        <v>136</v>
      </c>
      <c r="AF182" s="22">
        <v>128.6</v>
      </c>
      <c r="AG182" s="20">
        <f t="shared" si="17"/>
        <v>136.94999999999999</v>
      </c>
      <c r="AH182" s="20">
        <v>141.6</v>
      </c>
      <c r="AI182" s="22">
        <v>132.30000000000001</v>
      </c>
      <c r="AJ182" s="20">
        <v>139.30000000000001</v>
      </c>
    </row>
    <row r="183" spans="1:36" x14ac:dyDescent="0.25">
      <c r="A183" s="8" t="s">
        <v>33</v>
      </c>
      <c r="B183">
        <v>2018</v>
      </c>
      <c r="C183" s="9" t="s">
        <v>31</v>
      </c>
      <c r="D183" s="38" t="str">
        <f t="shared" si="12"/>
        <v>January-2018</v>
      </c>
      <c r="E183" s="20">
        <f t="shared" si="13"/>
        <v>136.14285714285717</v>
      </c>
      <c r="F183" s="21">
        <v>134.6</v>
      </c>
      <c r="G183" s="20">
        <v>143.69999999999999</v>
      </c>
      <c r="H183" s="20">
        <v>143.6</v>
      </c>
      <c r="I183" s="20">
        <v>139.6</v>
      </c>
      <c r="J183" s="20">
        <v>116.4</v>
      </c>
      <c r="K183" s="20">
        <v>133.80000000000001</v>
      </c>
      <c r="L183" s="20">
        <v>150.5</v>
      </c>
      <c r="M183" s="20">
        <v>118.4</v>
      </c>
      <c r="N183" s="20">
        <v>117.3</v>
      </c>
      <c r="O183" s="20">
        <v>140.5</v>
      </c>
      <c r="P183" s="20">
        <v>125.9</v>
      </c>
      <c r="Q183" s="20">
        <v>146.80000000000001</v>
      </c>
      <c r="R183" s="20">
        <v>137.19999999999999</v>
      </c>
      <c r="S183" s="22">
        <v>157.69999999999999</v>
      </c>
      <c r="T183" s="20">
        <f t="shared" si="14"/>
        <v>132.79999999999998</v>
      </c>
      <c r="U183" s="21">
        <v>136</v>
      </c>
      <c r="V183" s="20">
        <v>125.9</v>
      </c>
      <c r="W183" s="20">
        <v>134.4</v>
      </c>
      <c r="X183" s="20">
        <v>140.4</v>
      </c>
      <c r="Y183" s="20">
        <v>127.3</v>
      </c>
      <c r="Z183" s="21">
        <f t="shared" si="15"/>
        <v>121.25</v>
      </c>
      <c r="AA183" s="21">
        <v>116.3</v>
      </c>
      <c r="AB183" s="22">
        <v>126.2</v>
      </c>
      <c r="AC183" s="22">
        <f t="shared" si="16"/>
        <v>129.25</v>
      </c>
      <c r="AD183" s="20">
        <v>129.5</v>
      </c>
      <c r="AE183" s="20">
        <v>129</v>
      </c>
      <c r="AF183" s="22">
        <v>125.5</v>
      </c>
      <c r="AG183" s="20">
        <f t="shared" si="17"/>
        <v>131.44999999999999</v>
      </c>
      <c r="AH183" s="20">
        <v>137.1</v>
      </c>
      <c r="AI183" s="22">
        <v>125.8</v>
      </c>
      <c r="AJ183" s="20">
        <v>134.1</v>
      </c>
    </row>
    <row r="184" spans="1:36" x14ac:dyDescent="0.25">
      <c r="A184" s="8" t="s">
        <v>34</v>
      </c>
      <c r="B184">
        <v>2018</v>
      </c>
      <c r="C184" s="9" t="s">
        <v>31</v>
      </c>
      <c r="D184" s="38" t="str">
        <f t="shared" si="12"/>
        <v>January-2018</v>
      </c>
      <c r="E184" s="20">
        <f t="shared" si="13"/>
        <v>138.18571428571428</v>
      </c>
      <c r="F184" s="21">
        <v>136</v>
      </c>
      <c r="G184" s="20">
        <v>144.19999999999999</v>
      </c>
      <c r="H184" s="20">
        <v>143.69999999999999</v>
      </c>
      <c r="I184" s="20">
        <v>141.1</v>
      </c>
      <c r="J184" s="20">
        <v>120.7</v>
      </c>
      <c r="K184" s="20">
        <v>141.30000000000001</v>
      </c>
      <c r="L184" s="20">
        <v>151.6</v>
      </c>
      <c r="M184" s="20">
        <v>127.3</v>
      </c>
      <c r="N184" s="20">
        <v>118.8</v>
      </c>
      <c r="O184" s="20">
        <v>137.5</v>
      </c>
      <c r="P184" s="20">
        <v>129</v>
      </c>
      <c r="Q184" s="20">
        <v>149.5</v>
      </c>
      <c r="R184" s="20">
        <v>139.19999999999999</v>
      </c>
      <c r="S184" s="22">
        <v>154.69999999999999</v>
      </c>
      <c r="T184" s="20">
        <f t="shared" si="14"/>
        <v>139.66000000000003</v>
      </c>
      <c r="U184" s="21">
        <v>143.5</v>
      </c>
      <c r="V184" s="20">
        <v>135.5</v>
      </c>
      <c r="W184" s="20">
        <v>142.30000000000001</v>
      </c>
      <c r="X184" s="20">
        <v>140.4</v>
      </c>
      <c r="Y184" s="20">
        <v>136.6</v>
      </c>
      <c r="Z184" s="21">
        <f t="shared" si="15"/>
        <v>124.5</v>
      </c>
      <c r="AA184" s="21">
        <v>119.3</v>
      </c>
      <c r="AB184" s="22">
        <v>129.69999999999999</v>
      </c>
      <c r="AC184" s="22">
        <f t="shared" si="16"/>
        <v>134.10000000000002</v>
      </c>
      <c r="AD184" s="20">
        <v>134.9</v>
      </c>
      <c r="AE184" s="20">
        <v>133.30000000000001</v>
      </c>
      <c r="AF184" s="22">
        <v>127.3</v>
      </c>
      <c r="AG184" s="20">
        <f t="shared" si="17"/>
        <v>134.05000000000001</v>
      </c>
      <c r="AH184" s="20">
        <v>139</v>
      </c>
      <c r="AI184" s="22">
        <v>129.1</v>
      </c>
      <c r="AJ184" s="20">
        <v>136.9</v>
      </c>
    </row>
    <row r="185" spans="1:36" x14ac:dyDescent="0.25">
      <c r="A185" s="8" t="s">
        <v>30</v>
      </c>
      <c r="B185">
        <v>2018</v>
      </c>
      <c r="C185" s="9" t="s">
        <v>35</v>
      </c>
      <c r="D185" s="38" t="str">
        <f t="shared" si="12"/>
        <v>February-2018</v>
      </c>
      <c r="E185" s="20">
        <f t="shared" si="13"/>
        <v>138.19999999999999</v>
      </c>
      <c r="F185" s="21">
        <v>136.4</v>
      </c>
      <c r="G185" s="20">
        <v>143.69999999999999</v>
      </c>
      <c r="H185" s="20">
        <v>140.6</v>
      </c>
      <c r="I185" s="20">
        <v>141.5</v>
      </c>
      <c r="J185" s="20">
        <v>122.9</v>
      </c>
      <c r="K185" s="20">
        <v>149.4</v>
      </c>
      <c r="L185" s="20">
        <v>142.4</v>
      </c>
      <c r="M185" s="20">
        <v>130.19999999999999</v>
      </c>
      <c r="N185" s="20">
        <v>117.9</v>
      </c>
      <c r="O185" s="20">
        <v>135.6</v>
      </c>
      <c r="P185" s="20">
        <v>130.5</v>
      </c>
      <c r="Q185" s="20">
        <v>151.69999999999999</v>
      </c>
      <c r="R185" s="20">
        <v>138.69999999999999</v>
      </c>
      <c r="S185" s="22">
        <v>153.30000000000001</v>
      </c>
      <c r="T185" s="20">
        <f t="shared" si="14"/>
        <v>144.52000000000001</v>
      </c>
      <c r="U185" s="21">
        <v>148.69999999999999</v>
      </c>
      <c r="V185" s="20">
        <v>142.4</v>
      </c>
      <c r="W185" s="20">
        <v>147.80000000000001</v>
      </c>
      <c r="X185" s="20">
        <v>141.30000000000001</v>
      </c>
      <c r="Y185" s="20">
        <v>142.4</v>
      </c>
      <c r="Z185" s="21">
        <f t="shared" si="15"/>
        <v>128.80000000000001</v>
      </c>
      <c r="AA185" s="21">
        <v>123.3</v>
      </c>
      <c r="AB185" s="22">
        <v>134.30000000000001</v>
      </c>
      <c r="AC185" s="22">
        <f t="shared" si="16"/>
        <v>138.05000000000001</v>
      </c>
      <c r="AD185" s="20">
        <v>139.9</v>
      </c>
      <c r="AE185" s="20">
        <v>136.19999999999999</v>
      </c>
      <c r="AF185" s="22">
        <v>128.80000000000001</v>
      </c>
      <c r="AG185" s="20">
        <f t="shared" si="17"/>
        <v>137</v>
      </c>
      <c r="AH185" s="20">
        <v>141.5</v>
      </c>
      <c r="AI185" s="22">
        <v>132.5</v>
      </c>
      <c r="AJ185" s="20">
        <v>138.5</v>
      </c>
    </row>
    <row r="186" spans="1:36" x14ac:dyDescent="0.25">
      <c r="A186" s="8" t="s">
        <v>33</v>
      </c>
      <c r="B186">
        <v>2018</v>
      </c>
      <c r="C186" s="9" t="s">
        <v>35</v>
      </c>
      <c r="D186" s="38" t="str">
        <f t="shared" si="12"/>
        <v>February-2018</v>
      </c>
      <c r="E186" s="20">
        <f t="shared" si="13"/>
        <v>134.80000000000001</v>
      </c>
      <c r="F186" s="21">
        <v>134.80000000000001</v>
      </c>
      <c r="G186" s="20">
        <v>143</v>
      </c>
      <c r="H186" s="20">
        <v>139.9</v>
      </c>
      <c r="I186" s="20">
        <v>139.9</v>
      </c>
      <c r="J186" s="20">
        <v>116.2</v>
      </c>
      <c r="K186" s="20">
        <v>135.5</v>
      </c>
      <c r="L186" s="20">
        <v>136.9</v>
      </c>
      <c r="M186" s="20">
        <v>117</v>
      </c>
      <c r="N186" s="20">
        <v>115.4</v>
      </c>
      <c r="O186" s="20">
        <v>140.69999999999999</v>
      </c>
      <c r="P186" s="20">
        <v>125.9</v>
      </c>
      <c r="Q186" s="20">
        <v>147.1</v>
      </c>
      <c r="R186" s="20">
        <v>135.6</v>
      </c>
      <c r="S186" s="22">
        <v>159.30000000000001</v>
      </c>
      <c r="T186" s="20">
        <f t="shared" si="14"/>
        <v>133.13999999999999</v>
      </c>
      <c r="U186" s="21">
        <v>136.30000000000001</v>
      </c>
      <c r="V186" s="20">
        <v>126.1</v>
      </c>
      <c r="W186" s="20">
        <v>134.69999999999999</v>
      </c>
      <c r="X186" s="20">
        <v>141.30000000000001</v>
      </c>
      <c r="Y186" s="20">
        <v>127.3</v>
      </c>
      <c r="Z186" s="21">
        <f t="shared" si="15"/>
        <v>121.95</v>
      </c>
      <c r="AA186" s="21">
        <v>117.4</v>
      </c>
      <c r="AB186" s="22">
        <v>126.5</v>
      </c>
      <c r="AC186" s="22">
        <f t="shared" si="16"/>
        <v>129.85000000000002</v>
      </c>
      <c r="AD186" s="20">
        <v>129.9</v>
      </c>
      <c r="AE186" s="20">
        <v>129.80000000000001</v>
      </c>
      <c r="AF186" s="22">
        <v>126.2</v>
      </c>
      <c r="AG186" s="20">
        <f t="shared" si="17"/>
        <v>131.85</v>
      </c>
      <c r="AH186" s="20">
        <v>137.19999999999999</v>
      </c>
      <c r="AI186" s="22">
        <v>126.5</v>
      </c>
      <c r="AJ186" s="20">
        <v>134</v>
      </c>
    </row>
    <row r="187" spans="1:36" x14ac:dyDescent="0.25">
      <c r="A187" s="8" t="s">
        <v>34</v>
      </c>
      <c r="B187">
        <v>2018</v>
      </c>
      <c r="C187" s="9" t="s">
        <v>35</v>
      </c>
      <c r="D187" s="38" t="str">
        <f t="shared" si="12"/>
        <v>February-2018</v>
      </c>
      <c r="E187" s="20">
        <f t="shared" si="13"/>
        <v>136.80714285714285</v>
      </c>
      <c r="F187" s="21">
        <v>135.9</v>
      </c>
      <c r="G187" s="20">
        <v>143.5</v>
      </c>
      <c r="H187" s="20">
        <v>140.30000000000001</v>
      </c>
      <c r="I187" s="20">
        <v>140.9</v>
      </c>
      <c r="J187" s="20">
        <v>120.4</v>
      </c>
      <c r="K187" s="20">
        <v>142.9</v>
      </c>
      <c r="L187" s="20">
        <v>140.5</v>
      </c>
      <c r="M187" s="20">
        <v>125.8</v>
      </c>
      <c r="N187" s="20">
        <v>117.1</v>
      </c>
      <c r="O187" s="20">
        <v>137.30000000000001</v>
      </c>
      <c r="P187" s="20">
        <v>128.6</v>
      </c>
      <c r="Q187" s="20">
        <v>149.6</v>
      </c>
      <c r="R187" s="20">
        <v>137.6</v>
      </c>
      <c r="S187" s="22">
        <v>154.9</v>
      </c>
      <c r="T187" s="20">
        <f t="shared" si="14"/>
        <v>140</v>
      </c>
      <c r="U187" s="21">
        <v>143.80000000000001</v>
      </c>
      <c r="V187" s="20">
        <v>135.6</v>
      </c>
      <c r="W187" s="20">
        <v>142.6</v>
      </c>
      <c r="X187" s="20">
        <v>141.30000000000001</v>
      </c>
      <c r="Y187" s="20">
        <v>136.69999999999999</v>
      </c>
      <c r="Z187" s="21">
        <f t="shared" si="15"/>
        <v>125.05000000000001</v>
      </c>
      <c r="AA187" s="21">
        <v>120.2</v>
      </c>
      <c r="AB187" s="22">
        <v>129.9</v>
      </c>
      <c r="AC187" s="22">
        <f t="shared" si="16"/>
        <v>134.5</v>
      </c>
      <c r="AD187" s="20">
        <v>135.19999999999999</v>
      </c>
      <c r="AE187" s="20">
        <v>133.80000000000001</v>
      </c>
      <c r="AF187" s="22">
        <v>127.7</v>
      </c>
      <c r="AG187" s="20">
        <f t="shared" si="17"/>
        <v>134.30000000000001</v>
      </c>
      <c r="AH187" s="20">
        <v>139</v>
      </c>
      <c r="AI187" s="22">
        <v>129.6</v>
      </c>
      <c r="AJ187" s="20">
        <v>136.4</v>
      </c>
    </row>
    <row r="188" spans="1:36" x14ac:dyDescent="0.25">
      <c r="A188" s="8" t="s">
        <v>30</v>
      </c>
      <c r="B188">
        <v>2018</v>
      </c>
      <c r="C188" s="9" t="s">
        <v>36</v>
      </c>
      <c r="D188" s="38" t="str">
        <f t="shared" si="12"/>
        <v>March-2018</v>
      </c>
      <c r="E188" s="20">
        <f t="shared" si="13"/>
        <v>138.3642857142857</v>
      </c>
      <c r="F188" s="21">
        <v>136.80000000000001</v>
      </c>
      <c r="G188" s="20">
        <v>143.80000000000001</v>
      </c>
      <c r="H188" s="20">
        <v>140</v>
      </c>
      <c r="I188" s="20">
        <v>142</v>
      </c>
      <c r="J188" s="20">
        <v>123.2</v>
      </c>
      <c r="K188" s="20">
        <v>152.9</v>
      </c>
      <c r="L188" s="20">
        <v>138</v>
      </c>
      <c r="M188" s="20">
        <v>129.30000000000001</v>
      </c>
      <c r="N188" s="20">
        <v>117.1</v>
      </c>
      <c r="O188" s="20">
        <v>136.30000000000001</v>
      </c>
      <c r="P188" s="20">
        <v>131.19999999999999</v>
      </c>
      <c r="Q188" s="20">
        <v>152.80000000000001</v>
      </c>
      <c r="R188" s="20">
        <v>138.6</v>
      </c>
      <c r="S188" s="22">
        <v>155.1</v>
      </c>
      <c r="T188" s="20">
        <f t="shared" si="14"/>
        <v>145.02000000000001</v>
      </c>
      <c r="U188" s="21">
        <v>149.19999999999999</v>
      </c>
      <c r="V188" s="20">
        <v>143</v>
      </c>
      <c r="W188" s="20">
        <v>148.30000000000001</v>
      </c>
      <c r="X188" s="20">
        <v>142</v>
      </c>
      <c r="Y188" s="20">
        <v>142.6</v>
      </c>
      <c r="Z188" s="21">
        <f t="shared" si="15"/>
        <v>129.85</v>
      </c>
      <c r="AA188" s="21">
        <v>124.6</v>
      </c>
      <c r="AB188" s="22">
        <v>135.1</v>
      </c>
      <c r="AC188" s="22">
        <f t="shared" si="16"/>
        <v>138.30000000000001</v>
      </c>
      <c r="AD188" s="20">
        <v>139.9</v>
      </c>
      <c r="AE188" s="20">
        <v>136.69999999999999</v>
      </c>
      <c r="AF188" s="22">
        <v>129.30000000000001</v>
      </c>
      <c r="AG188" s="20">
        <f t="shared" si="17"/>
        <v>138</v>
      </c>
      <c r="AH188" s="20">
        <v>142.69999999999999</v>
      </c>
      <c r="AI188" s="22">
        <v>133.30000000000001</v>
      </c>
      <c r="AJ188" s="20">
        <v>138.69999999999999</v>
      </c>
    </row>
    <row r="189" spans="1:36" x14ac:dyDescent="0.25">
      <c r="A189" s="8" t="s">
        <v>33</v>
      </c>
      <c r="B189">
        <v>2018</v>
      </c>
      <c r="C189" s="9" t="s">
        <v>36</v>
      </c>
      <c r="D189" s="38" t="str">
        <f t="shared" si="12"/>
        <v>March-2018</v>
      </c>
      <c r="E189" s="20">
        <f t="shared" si="13"/>
        <v>133.94285714285715</v>
      </c>
      <c r="F189" s="21">
        <v>135</v>
      </c>
      <c r="G189" s="20">
        <v>143.1</v>
      </c>
      <c r="H189" s="20">
        <v>135.5</v>
      </c>
      <c r="I189" s="20">
        <v>139.9</v>
      </c>
      <c r="J189" s="20">
        <v>116.5</v>
      </c>
      <c r="K189" s="20">
        <v>138.5</v>
      </c>
      <c r="L189" s="20">
        <v>128</v>
      </c>
      <c r="M189" s="20">
        <v>115.5</v>
      </c>
      <c r="N189" s="20">
        <v>114.2</v>
      </c>
      <c r="O189" s="20">
        <v>140.69999999999999</v>
      </c>
      <c r="P189" s="20">
        <v>126.2</v>
      </c>
      <c r="Q189" s="20">
        <v>147.6</v>
      </c>
      <c r="R189" s="20">
        <v>134.80000000000001</v>
      </c>
      <c r="S189" s="22">
        <v>159.69999999999999</v>
      </c>
      <c r="T189" s="20">
        <f t="shared" si="14"/>
        <v>133.39999999999998</v>
      </c>
      <c r="U189" s="21">
        <v>136.69999999999999</v>
      </c>
      <c r="V189" s="20">
        <v>126.7</v>
      </c>
      <c r="W189" s="20">
        <v>135.19999999999999</v>
      </c>
      <c r="X189" s="20">
        <v>142</v>
      </c>
      <c r="Y189" s="20">
        <v>126.4</v>
      </c>
      <c r="Z189" s="21">
        <f t="shared" si="15"/>
        <v>122.3</v>
      </c>
      <c r="AA189" s="21">
        <v>117.8</v>
      </c>
      <c r="AB189" s="22">
        <v>126.8</v>
      </c>
      <c r="AC189" s="22">
        <f t="shared" si="16"/>
        <v>130.65</v>
      </c>
      <c r="AD189" s="20">
        <v>130.80000000000001</v>
      </c>
      <c r="AE189" s="20">
        <v>130.5</v>
      </c>
      <c r="AF189" s="22">
        <v>126.7</v>
      </c>
      <c r="AG189" s="20">
        <f t="shared" si="17"/>
        <v>132.44999999999999</v>
      </c>
      <c r="AH189" s="20">
        <v>137.80000000000001</v>
      </c>
      <c r="AI189" s="22">
        <v>127.1</v>
      </c>
      <c r="AJ189" s="20">
        <v>134</v>
      </c>
    </row>
    <row r="190" spans="1:36" x14ac:dyDescent="0.25">
      <c r="A190" s="8" t="s">
        <v>34</v>
      </c>
      <c r="B190">
        <v>2018</v>
      </c>
      <c r="C190" s="9" t="s">
        <v>36</v>
      </c>
      <c r="D190" s="38" t="str">
        <f t="shared" si="12"/>
        <v>March-2018</v>
      </c>
      <c r="E190" s="20">
        <f t="shared" si="13"/>
        <v>136.59285714285713</v>
      </c>
      <c r="F190" s="21">
        <v>136.19999999999999</v>
      </c>
      <c r="G190" s="20">
        <v>143.6</v>
      </c>
      <c r="H190" s="20">
        <v>138.30000000000001</v>
      </c>
      <c r="I190" s="20">
        <v>141.19999999999999</v>
      </c>
      <c r="J190" s="20">
        <v>120.7</v>
      </c>
      <c r="K190" s="20">
        <v>146.19999999999999</v>
      </c>
      <c r="L190" s="20">
        <v>134.6</v>
      </c>
      <c r="M190" s="20">
        <v>124.6</v>
      </c>
      <c r="N190" s="20">
        <v>116.1</v>
      </c>
      <c r="O190" s="20">
        <v>137.80000000000001</v>
      </c>
      <c r="P190" s="20">
        <v>129.1</v>
      </c>
      <c r="Q190" s="20">
        <v>150.4</v>
      </c>
      <c r="R190" s="20">
        <v>137.19999999999999</v>
      </c>
      <c r="S190" s="22">
        <v>156.30000000000001</v>
      </c>
      <c r="T190" s="20">
        <f t="shared" si="14"/>
        <v>140.42000000000002</v>
      </c>
      <c r="U190" s="21">
        <v>144.30000000000001</v>
      </c>
      <c r="V190" s="20">
        <v>136.19999999999999</v>
      </c>
      <c r="W190" s="20">
        <v>143.1</v>
      </c>
      <c r="X190" s="20">
        <v>142</v>
      </c>
      <c r="Y190" s="20">
        <v>136.5</v>
      </c>
      <c r="Z190" s="21">
        <f t="shared" si="15"/>
        <v>125.7</v>
      </c>
      <c r="AA190" s="21">
        <v>121</v>
      </c>
      <c r="AB190" s="22">
        <v>130.4</v>
      </c>
      <c r="AC190" s="22">
        <f t="shared" si="16"/>
        <v>134.94999999999999</v>
      </c>
      <c r="AD190" s="20">
        <v>135.6</v>
      </c>
      <c r="AE190" s="20">
        <v>134.30000000000001</v>
      </c>
      <c r="AF190" s="22">
        <v>128.19999999999999</v>
      </c>
      <c r="AG190" s="20">
        <f t="shared" si="17"/>
        <v>135.05000000000001</v>
      </c>
      <c r="AH190" s="20">
        <v>139.80000000000001</v>
      </c>
      <c r="AI190" s="22">
        <v>130.30000000000001</v>
      </c>
      <c r="AJ190" s="20">
        <v>136.5</v>
      </c>
    </row>
    <row r="191" spans="1:36" x14ac:dyDescent="0.25">
      <c r="A191" s="8" t="s">
        <v>30</v>
      </c>
      <c r="B191">
        <v>2018</v>
      </c>
      <c r="C191" s="9" t="s">
        <v>37</v>
      </c>
      <c r="D191" s="38" t="str">
        <f t="shared" si="12"/>
        <v>April-2018</v>
      </c>
      <c r="E191" s="20">
        <f t="shared" si="13"/>
        <v>138.29285714285714</v>
      </c>
      <c r="F191" s="21">
        <v>137.1</v>
      </c>
      <c r="G191" s="20">
        <v>144.5</v>
      </c>
      <c r="H191" s="20">
        <v>135.9</v>
      </c>
      <c r="I191" s="20">
        <v>142.4</v>
      </c>
      <c r="J191" s="20">
        <v>123.5</v>
      </c>
      <c r="K191" s="20">
        <v>156.4</v>
      </c>
      <c r="L191" s="20">
        <v>135.1</v>
      </c>
      <c r="M191" s="20">
        <v>128.4</v>
      </c>
      <c r="N191" s="20">
        <v>115.2</v>
      </c>
      <c r="O191" s="20">
        <v>137.19999999999999</v>
      </c>
      <c r="P191" s="20">
        <v>131.9</v>
      </c>
      <c r="Q191" s="20">
        <v>153.80000000000001</v>
      </c>
      <c r="R191" s="20">
        <v>138.6</v>
      </c>
      <c r="S191" s="22">
        <v>156.1</v>
      </c>
      <c r="T191" s="20">
        <f t="shared" si="14"/>
        <v>145.84</v>
      </c>
      <c r="U191" s="21">
        <v>150.1</v>
      </c>
      <c r="V191" s="20">
        <v>143.30000000000001</v>
      </c>
      <c r="W191" s="20">
        <v>149.1</v>
      </c>
      <c r="X191" s="20">
        <v>142.9</v>
      </c>
      <c r="Y191" s="20">
        <v>143.80000000000001</v>
      </c>
      <c r="Z191" s="21">
        <f t="shared" si="15"/>
        <v>130.65</v>
      </c>
      <c r="AA191" s="21">
        <v>125.3</v>
      </c>
      <c r="AB191" s="22">
        <v>136</v>
      </c>
      <c r="AC191" s="22">
        <f t="shared" si="16"/>
        <v>139.25</v>
      </c>
      <c r="AD191" s="20">
        <v>140.9</v>
      </c>
      <c r="AE191" s="20">
        <v>137.6</v>
      </c>
      <c r="AF191" s="22">
        <v>130.4</v>
      </c>
      <c r="AG191" s="20">
        <f t="shared" si="17"/>
        <v>138.94999999999999</v>
      </c>
      <c r="AH191" s="20">
        <v>143.69999999999999</v>
      </c>
      <c r="AI191" s="22">
        <v>134.19999999999999</v>
      </c>
      <c r="AJ191" s="20">
        <v>139.1</v>
      </c>
    </row>
    <row r="192" spans="1:36" x14ac:dyDescent="0.25">
      <c r="A192" s="8" t="s">
        <v>33</v>
      </c>
      <c r="B192">
        <v>2018</v>
      </c>
      <c r="C192" s="9" t="s">
        <v>37</v>
      </c>
      <c r="D192" s="38" t="str">
        <f t="shared" si="12"/>
        <v>April-2018</v>
      </c>
      <c r="E192" s="20">
        <f t="shared" si="13"/>
        <v>134.22857142857146</v>
      </c>
      <c r="F192" s="21">
        <v>135</v>
      </c>
      <c r="G192" s="20">
        <v>144.30000000000001</v>
      </c>
      <c r="H192" s="20">
        <v>130.80000000000001</v>
      </c>
      <c r="I192" s="20">
        <v>140.30000000000001</v>
      </c>
      <c r="J192" s="20">
        <v>116.6</v>
      </c>
      <c r="K192" s="20">
        <v>150.1</v>
      </c>
      <c r="L192" s="20">
        <v>127.6</v>
      </c>
      <c r="M192" s="20">
        <v>114</v>
      </c>
      <c r="N192" s="20">
        <v>110.6</v>
      </c>
      <c r="O192" s="20">
        <v>140.19999999999999</v>
      </c>
      <c r="P192" s="20">
        <v>126.5</v>
      </c>
      <c r="Q192" s="20">
        <v>148.30000000000001</v>
      </c>
      <c r="R192" s="20">
        <v>135.69999999999999</v>
      </c>
      <c r="S192" s="22">
        <v>159.19999999999999</v>
      </c>
      <c r="T192" s="20">
        <f t="shared" si="14"/>
        <v>133.78000000000003</v>
      </c>
      <c r="U192" s="21">
        <v>137.80000000000001</v>
      </c>
      <c r="V192" s="20">
        <v>127.4</v>
      </c>
      <c r="W192" s="20">
        <v>136.19999999999999</v>
      </c>
      <c r="X192" s="20">
        <v>142.9</v>
      </c>
      <c r="Y192" s="20">
        <v>124.6</v>
      </c>
      <c r="Z192" s="21">
        <f t="shared" si="15"/>
        <v>123.25</v>
      </c>
      <c r="AA192" s="21">
        <v>118.9</v>
      </c>
      <c r="AB192" s="22">
        <v>127.6</v>
      </c>
      <c r="AC192" s="22">
        <f t="shared" si="16"/>
        <v>131.55000000000001</v>
      </c>
      <c r="AD192" s="20">
        <v>131.80000000000001</v>
      </c>
      <c r="AE192" s="20">
        <v>131.30000000000001</v>
      </c>
      <c r="AF192" s="22">
        <v>127.6</v>
      </c>
      <c r="AG192" s="20">
        <f t="shared" si="17"/>
        <v>133.94999999999999</v>
      </c>
      <c r="AH192" s="20">
        <v>139.69999999999999</v>
      </c>
      <c r="AI192" s="22">
        <v>128.19999999999999</v>
      </c>
      <c r="AJ192" s="20">
        <v>134.80000000000001</v>
      </c>
    </row>
    <row r="193" spans="1:36" x14ac:dyDescent="0.25">
      <c r="A193" s="8" t="s">
        <v>34</v>
      </c>
      <c r="B193">
        <v>2018</v>
      </c>
      <c r="C193" s="9" t="s">
        <v>37</v>
      </c>
      <c r="D193" s="38" t="str">
        <f t="shared" si="12"/>
        <v>April-2018</v>
      </c>
      <c r="E193" s="20">
        <f t="shared" si="13"/>
        <v>136.71428571428572</v>
      </c>
      <c r="F193" s="21">
        <v>136.4</v>
      </c>
      <c r="G193" s="20">
        <v>144.4</v>
      </c>
      <c r="H193" s="20">
        <v>133.9</v>
      </c>
      <c r="I193" s="20">
        <v>141.6</v>
      </c>
      <c r="J193" s="20">
        <v>121</v>
      </c>
      <c r="K193" s="20">
        <v>153.5</v>
      </c>
      <c r="L193" s="20">
        <v>132.6</v>
      </c>
      <c r="M193" s="20">
        <v>123.5</v>
      </c>
      <c r="N193" s="20">
        <v>113.7</v>
      </c>
      <c r="O193" s="20">
        <v>138.19999999999999</v>
      </c>
      <c r="P193" s="20">
        <v>129.6</v>
      </c>
      <c r="Q193" s="20">
        <v>151.19999999999999</v>
      </c>
      <c r="R193" s="20">
        <v>137.5</v>
      </c>
      <c r="S193" s="22">
        <v>156.9</v>
      </c>
      <c r="T193" s="20">
        <f t="shared" si="14"/>
        <v>141.07999999999998</v>
      </c>
      <c r="U193" s="21">
        <v>145.30000000000001</v>
      </c>
      <c r="V193" s="20">
        <v>136.69999999999999</v>
      </c>
      <c r="W193" s="20">
        <v>144</v>
      </c>
      <c r="X193" s="20">
        <v>142.9</v>
      </c>
      <c r="Y193" s="20">
        <v>136.5</v>
      </c>
      <c r="Z193" s="21">
        <f t="shared" si="15"/>
        <v>126.60000000000001</v>
      </c>
      <c r="AA193" s="21">
        <v>121.9</v>
      </c>
      <c r="AB193" s="22">
        <v>131.30000000000001</v>
      </c>
      <c r="AC193" s="22">
        <f t="shared" si="16"/>
        <v>135.89999999999998</v>
      </c>
      <c r="AD193" s="20">
        <v>136.6</v>
      </c>
      <c r="AE193" s="20">
        <v>135.19999999999999</v>
      </c>
      <c r="AF193" s="22">
        <v>129.19999999999999</v>
      </c>
      <c r="AG193" s="20">
        <f t="shared" si="17"/>
        <v>136.35000000000002</v>
      </c>
      <c r="AH193" s="20">
        <v>141.4</v>
      </c>
      <c r="AI193" s="22">
        <v>131.30000000000001</v>
      </c>
      <c r="AJ193" s="20">
        <v>137.1</v>
      </c>
    </row>
    <row r="194" spans="1:36" x14ac:dyDescent="0.25">
      <c r="A194" s="8" t="s">
        <v>30</v>
      </c>
      <c r="B194">
        <v>2018</v>
      </c>
      <c r="C194" s="9" t="s">
        <v>38</v>
      </c>
      <c r="D194" s="38" t="str">
        <f t="shared" si="12"/>
        <v>May-2018</v>
      </c>
      <c r="E194" s="20">
        <f t="shared" si="13"/>
        <v>138.52857142857144</v>
      </c>
      <c r="F194" s="21">
        <v>137.4</v>
      </c>
      <c r="G194" s="20">
        <v>145.69999999999999</v>
      </c>
      <c r="H194" s="20">
        <v>135.5</v>
      </c>
      <c r="I194" s="20">
        <v>142.9</v>
      </c>
      <c r="J194" s="20">
        <v>123.6</v>
      </c>
      <c r="K194" s="20">
        <v>157.5</v>
      </c>
      <c r="L194" s="20">
        <v>137.80000000000001</v>
      </c>
      <c r="M194" s="20">
        <v>127.2</v>
      </c>
      <c r="N194" s="20">
        <v>111.8</v>
      </c>
      <c r="O194" s="20">
        <v>137.4</v>
      </c>
      <c r="P194" s="20">
        <v>132.19999999999999</v>
      </c>
      <c r="Q194" s="20">
        <v>154.30000000000001</v>
      </c>
      <c r="R194" s="20">
        <v>139.1</v>
      </c>
      <c r="S194" s="22">
        <v>157</v>
      </c>
      <c r="T194" s="20">
        <f t="shared" si="14"/>
        <v>146.44</v>
      </c>
      <c r="U194" s="21">
        <v>150.80000000000001</v>
      </c>
      <c r="V194" s="20">
        <v>144.1</v>
      </c>
      <c r="W194" s="20">
        <v>149.80000000000001</v>
      </c>
      <c r="X194" s="20">
        <v>143.19999999999999</v>
      </c>
      <c r="Y194" s="20">
        <v>144.30000000000001</v>
      </c>
      <c r="Z194" s="21">
        <f t="shared" si="15"/>
        <v>131.60000000000002</v>
      </c>
      <c r="AA194" s="21">
        <v>126.4</v>
      </c>
      <c r="AB194" s="22">
        <v>136.80000000000001</v>
      </c>
      <c r="AC194" s="22">
        <f t="shared" si="16"/>
        <v>140.10000000000002</v>
      </c>
      <c r="AD194" s="20">
        <v>141.80000000000001</v>
      </c>
      <c r="AE194" s="20">
        <v>138.4</v>
      </c>
      <c r="AF194" s="22">
        <v>131.19999999999999</v>
      </c>
      <c r="AG194" s="20">
        <f t="shared" si="17"/>
        <v>139.75</v>
      </c>
      <c r="AH194" s="20">
        <v>144.4</v>
      </c>
      <c r="AI194" s="22">
        <v>135.1</v>
      </c>
      <c r="AJ194" s="20">
        <v>139.80000000000001</v>
      </c>
    </row>
    <row r="195" spans="1:36" x14ac:dyDescent="0.25">
      <c r="A195" s="8" t="s">
        <v>33</v>
      </c>
      <c r="B195">
        <v>2018</v>
      </c>
      <c r="C195" s="9" t="s">
        <v>38</v>
      </c>
      <c r="D195" s="38" t="str">
        <f t="shared" ref="D195:D258" si="18">_xlfn.CONCAT(C195,"-",B195)</f>
        <v>May-2018</v>
      </c>
      <c r="E195" s="20">
        <f t="shared" ref="E195:E258" si="19">AVERAGE(F195:S195)</f>
        <v>134.51428571428571</v>
      </c>
      <c r="F195" s="21">
        <v>135</v>
      </c>
      <c r="G195" s="20">
        <v>148.19999999999999</v>
      </c>
      <c r="H195" s="20">
        <v>130.5</v>
      </c>
      <c r="I195" s="20">
        <v>140.69999999999999</v>
      </c>
      <c r="J195" s="20">
        <v>116.4</v>
      </c>
      <c r="K195" s="20">
        <v>151.30000000000001</v>
      </c>
      <c r="L195" s="20">
        <v>131.4</v>
      </c>
      <c r="M195" s="20">
        <v>112.8</v>
      </c>
      <c r="N195" s="20">
        <v>105.3</v>
      </c>
      <c r="O195" s="20">
        <v>139.6</v>
      </c>
      <c r="P195" s="20">
        <v>126.6</v>
      </c>
      <c r="Q195" s="20">
        <v>148.69999999999999</v>
      </c>
      <c r="R195" s="20">
        <v>136.4</v>
      </c>
      <c r="S195" s="22">
        <v>160.30000000000001</v>
      </c>
      <c r="T195" s="20">
        <f t="shared" ref="T195:T258" si="20">AVERAGE(U195:Y195)</f>
        <v>134.28000000000003</v>
      </c>
      <c r="U195" s="21">
        <v>138.6</v>
      </c>
      <c r="V195" s="20">
        <v>127.9</v>
      </c>
      <c r="W195" s="20">
        <v>137</v>
      </c>
      <c r="X195" s="20">
        <v>143.19999999999999</v>
      </c>
      <c r="Y195" s="20">
        <v>124.7</v>
      </c>
      <c r="Z195" s="21">
        <f t="shared" ref="Z195:Z258" si="21">AVERAGE(AA195:AB195)</f>
        <v>123.9</v>
      </c>
      <c r="AA195" s="21">
        <v>119.8</v>
      </c>
      <c r="AB195" s="22">
        <v>128</v>
      </c>
      <c r="AC195" s="22">
        <f t="shared" ref="AC195:AC258" si="22">AVERAGE(AD195:AE195)</f>
        <v>132.25</v>
      </c>
      <c r="AD195" s="20">
        <v>132.5</v>
      </c>
      <c r="AE195" s="20">
        <v>132</v>
      </c>
      <c r="AF195" s="22">
        <v>128.1</v>
      </c>
      <c r="AG195" s="20">
        <f t="shared" ref="AG195:AG258" si="23">AVERAGE(AH195:AI195)</f>
        <v>134.65</v>
      </c>
      <c r="AH195" s="20">
        <v>140.4</v>
      </c>
      <c r="AI195" s="22">
        <v>128.9</v>
      </c>
      <c r="AJ195" s="20">
        <v>135.4</v>
      </c>
    </row>
    <row r="196" spans="1:36" x14ac:dyDescent="0.25">
      <c r="A196" s="8" t="s">
        <v>34</v>
      </c>
      <c r="B196">
        <v>2018</v>
      </c>
      <c r="C196" s="9" t="s">
        <v>38</v>
      </c>
      <c r="D196" s="38" t="str">
        <f t="shared" si="18"/>
        <v>May-2018</v>
      </c>
      <c r="E196" s="20">
        <f t="shared" si="19"/>
        <v>136.97857142857143</v>
      </c>
      <c r="F196" s="21">
        <v>136.6</v>
      </c>
      <c r="G196" s="20">
        <v>146.6</v>
      </c>
      <c r="H196" s="20">
        <v>133.6</v>
      </c>
      <c r="I196" s="20">
        <v>142.1</v>
      </c>
      <c r="J196" s="20">
        <v>121</v>
      </c>
      <c r="K196" s="20">
        <v>154.6</v>
      </c>
      <c r="L196" s="20">
        <v>135.6</v>
      </c>
      <c r="M196" s="20">
        <v>122.3</v>
      </c>
      <c r="N196" s="20">
        <v>109.6</v>
      </c>
      <c r="O196" s="20">
        <v>138.1</v>
      </c>
      <c r="P196" s="20">
        <v>129.9</v>
      </c>
      <c r="Q196" s="20">
        <v>151.69999999999999</v>
      </c>
      <c r="R196" s="20">
        <v>138.1</v>
      </c>
      <c r="S196" s="22">
        <v>157.9</v>
      </c>
      <c r="T196" s="20">
        <f t="shared" si="20"/>
        <v>141.63999999999999</v>
      </c>
      <c r="U196" s="21">
        <v>146</v>
      </c>
      <c r="V196" s="20">
        <v>137.4</v>
      </c>
      <c r="W196" s="20">
        <v>144.69999999999999</v>
      </c>
      <c r="X196" s="20">
        <v>143.19999999999999</v>
      </c>
      <c r="Y196" s="20">
        <v>136.9</v>
      </c>
      <c r="Z196" s="21">
        <f t="shared" si="21"/>
        <v>127.35000000000001</v>
      </c>
      <c r="AA196" s="21">
        <v>122.9</v>
      </c>
      <c r="AB196" s="22">
        <v>131.80000000000001</v>
      </c>
      <c r="AC196" s="22">
        <f t="shared" si="22"/>
        <v>136.69999999999999</v>
      </c>
      <c r="AD196" s="20">
        <v>137.4</v>
      </c>
      <c r="AE196" s="20">
        <v>136</v>
      </c>
      <c r="AF196" s="22">
        <v>129.9</v>
      </c>
      <c r="AG196" s="20">
        <f t="shared" si="23"/>
        <v>137.1</v>
      </c>
      <c r="AH196" s="20">
        <v>142.1</v>
      </c>
      <c r="AI196" s="22">
        <v>132.1</v>
      </c>
      <c r="AJ196" s="20">
        <v>137.80000000000001</v>
      </c>
    </row>
    <row r="197" spans="1:36" x14ac:dyDescent="0.25">
      <c r="A197" s="8" t="s">
        <v>30</v>
      </c>
      <c r="B197">
        <v>2018</v>
      </c>
      <c r="C197" s="9" t="s">
        <v>39</v>
      </c>
      <c r="D197" s="38" t="str">
        <f t="shared" si="18"/>
        <v>June-2018</v>
      </c>
      <c r="E197" s="20">
        <f t="shared" si="19"/>
        <v>139.1142857142857</v>
      </c>
      <c r="F197" s="21">
        <v>137.6</v>
      </c>
      <c r="G197" s="20">
        <v>148.1</v>
      </c>
      <c r="H197" s="20">
        <v>136.69999999999999</v>
      </c>
      <c r="I197" s="20">
        <v>143.19999999999999</v>
      </c>
      <c r="J197" s="20">
        <v>124</v>
      </c>
      <c r="K197" s="20">
        <v>154.1</v>
      </c>
      <c r="L197" s="20">
        <v>143.5</v>
      </c>
      <c r="M197" s="20">
        <v>126</v>
      </c>
      <c r="N197" s="20">
        <v>112.4</v>
      </c>
      <c r="O197" s="20">
        <v>137.6</v>
      </c>
      <c r="P197" s="20">
        <v>132.80000000000001</v>
      </c>
      <c r="Q197" s="20">
        <v>154.30000000000001</v>
      </c>
      <c r="R197" s="20">
        <v>140</v>
      </c>
      <c r="S197" s="22">
        <v>157.30000000000001</v>
      </c>
      <c r="T197" s="20">
        <f t="shared" si="20"/>
        <v>146.78</v>
      </c>
      <c r="U197" s="21">
        <v>151.30000000000001</v>
      </c>
      <c r="V197" s="20">
        <v>144.69999999999999</v>
      </c>
      <c r="W197" s="20">
        <v>150.30000000000001</v>
      </c>
      <c r="X197" s="20">
        <v>142.5</v>
      </c>
      <c r="Y197" s="20">
        <v>145.1</v>
      </c>
      <c r="Z197" s="21">
        <f t="shared" si="21"/>
        <v>132.60000000000002</v>
      </c>
      <c r="AA197" s="21">
        <v>127.4</v>
      </c>
      <c r="AB197" s="22">
        <v>137.80000000000001</v>
      </c>
      <c r="AC197" s="22">
        <f t="shared" si="22"/>
        <v>140.30000000000001</v>
      </c>
      <c r="AD197" s="20">
        <v>142.19999999999999</v>
      </c>
      <c r="AE197" s="20">
        <v>138.4</v>
      </c>
      <c r="AF197" s="22">
        <v>131.4</v>
      </c>
      <c r="AG197" s="20">
        <f t="shared" si="23"/>
        <v>140.35</v>
      </c>
      <c r="AH197" s="20">
        <v>145.1</v>
      </c>
      <c r="AI197" s="22">
        <v>135.6</v>
      </c>
      <c r="AJ197" s="20">
        <v>140.5</v>
      </c>
    </row>
    <row r="198" spans="1:36" x14ac:dyDescent="0.25">
      <c r="A198" s="8" t="s">
        <v>33</v>
      </c>
      <c r="B198">
        <v>2018</v>
      </c>
      <c r="C198" s="9" t="s">
        <v>39</v>
      </c>
      <c r="D198" s="38" t="str">
        <f t="shared" si="18"/>
        <v>June-2018</v>
      </c>
      <c r="E198" s="20">
        <f t="shared" si="19"/>
        <v>136.30714285714288</v>
      </c>
      <c r="F198" s="21">
        <v>135.30000000000001</v>
      </c>
      <c r="G198" s="20">
        <v>149.69999999999999</v>
      </c>
      <c r="H198" s="20">
        <v>133.9</v>
      </c>
      <c r="I198" s="20">
        <v>140.80000000000001</v>
      </c>
      <c r="J198" s="20">
        <v>116.6</v>
      </c>
      <c r="K198" s="20">
        <v>152.19999999999999</v>
      </c>
      <c r="L198" s="20">
        <v>144</v>
      </c>
      <c r="M198" s="20">
        <v>112.3</v>
      </c>
      <c r="N198" s="20">
        <v>108.4</v>
      </c>
      <c r="O198" s="20">
        <v>140</v>
      </c>
      <c r="P198" s="20">
        <v>126.7</v>
      </c>
      <c r="Q198" s="20">
        <v>149</v>
      </c>
      <c r="R198" s="20">
        <v>138.4</v>
      </c>
      <c r="S198" s="22">
        <v>161</v>
      </c>
      <c r="T198" s="20">
        <f t="shared" si="20"/>
        <v>134.80000000000001</v>
      </c>
      <c r="U198" s="21">
        <v>138.9</v>
      </c>
      <c r="V198" s="20">
        <v>128.69999999999999</v>
      </c>
      <c r="W198" s="20">
        <v>137.4</v>
      </c>
      <c r="X198" s="20">
        <v>142.5</v>
      </c>
      <c r="Y198" s="20">
        <v>126.5</v>
      </c>
      <c r="Z198" s="21">
        <f t="shared" si="21"/>
        <v>124.45</v>
      </c>
      <c r="AA198" s="21">
        <v>120.4</v>
      </c>
      <c r="AB198" s="22">
        <v>128.5</v>
      </c>
      <c r="AC198" s="22">
        <f t="shared" si="22"/>
        <v>132.85</v>
      </c>
      <c r="AD198" s="20">
        <v>133.1</v>
      </c>
      <c r="AE198" s="20">
        <v>132.6</v>
      </c>
      <c r="AF198" s="22">
        <v>128.19999999999999</v>
      </c>
      <c r="AG198" s="20">
        <f t="shared" si="23"/>
        <v>135.35</v>
      </c>
      <c r="AH198" s="20">
        <v>141.19999999999999</v>
      </c>
      <c r="AI198" s="22">
        <v>129.5</v>
      </c>
      <c r="AJ198" s="20">
        <v>136.19999999999999</v>
      </c>
    </row>
    <row r="199" spans="1:36" x14ac:dyDescent="0.25">
      <c r="A199" s="8" t="s">
        <v>34</v>
      </c>
      <c r="B199">
        <v>2018</v>
      </c>
      <c r="C199" s="9" t="s">
        <v>39</v>
      </c>
      <c r="D199" s="38" t="str">
        <f t="shared" si="18"/>
        <v>June-2018</v>
      </c>
      <c r="E199" s="20">
        <f t="shared" si="19"/>
        <v>138.02857142857144</v>
      </c>
      <c r="F199" s="21">
        <v>136.9</v>
      </c>
      <c r="G199" s="20">
        <v>148.69999999999999</v>
      </c>
      <c r="H199" s="20">
        <v>135.6</v>
      </c>
      <c r="I199" s="20">
        <v>142.30000000000001</v>
      </c>
      <c r="J199" s="20">
        <v>121.3</v>
      </c>
      <c r="K199" s="20">
        <v>153.19999999999999</v>
      </c>
      <c r="L199" s="20">
        <v>143.69999999999999</v>
      </c>
      <c r="M199" s="20">
        <v>121.4</v>
      </c>
      <c r="N199" s="20">
        <v>111.1</v>
      </c>
      <c r="O199" s="20">
        <v>138.4</v>
      </c>
      <c r="P199" s="20">
        <v>130.30000000000001</v>
      </c>
      <c r="Q199" s="20">
        <v>151.80000000000001</v>
      </c>
      <c r="R199" s="20">
        <v>139.4</v>
      </c>
      <c r="S199" s="22">
        <v>158.30000000000001</v>
      </c>
      <c r="T199" s="20">
        <f t="shared" si="20"/>
        <v>142.06</v>
      </c>
      <c r="U199" s="21">
        <v>146.4</v>
      </c>
      <c r="V199" s="20">
        <v>138.1</v>
      </c>
      <c r="W199" s="20">
        <v>145.19999999999999</v>
      </c>
      <c r="X199" s="20">
        <v>142.5</v>
      </c>
      <c r="Y199" s="20">
        <v>138.1</v>
      </c>
      <c r="Z199" s="21">
        <f t="shared" si="21"/>
        <v>128.15</v>
      </c>
      <c r="AA199" s="21">
        <v>123.7</v>
      </c>
      <c r="AB199" s="22">
        <v>132.6</v>
      </c>
      <c r="AC199" s="22">
        <f t="shared" si="22"/>
        <v>137.05000000000001</v>
      </c>
      <c r="AD199" s="20">
        <v>137.9</v>
      </c>
      <c r="AE199" s="20">
        <v>136.19999999999999</v>
      </c>
      <c r="AF199" s="22">
        <v>130.1</v>
      </c>
      <c r="AG199" s="20">
        <f t="shared" si="23"/>
        <v>137.69999999999999</v>
      </c>
      <c r="AH199" s="20">
        <v>142.80000000000001</v>
      </c>
      <c r="AI199" s="22">
        <v>132.6</v>
      </c>
      <c r="AJ199" s="20">
        <v>138.5</v>
      </c>
    </row>
    <row r="200" spans="1:36" x14ac:dyDescent="0.25">
      <c r="A200" s="8" t="s">
        <v>30</v>
      </c>
      <c r="B200">
        <v>2018</v>
      </c>
      <c r="C200" s="9" t="s">
        <v>40</v>
      </c>
      <c r="D200" s="38" t="str">
        <f t="shared" si="18"/>
        <v>July-2018</v>
      </c>
      <c r="E200" s="20">
        <f t="shared" si="19"/>
        <v>140.47142857142859</v>
      </c>
      <c r="F200" s="21">
        <v>138.4</v>
      </c>
      <c r="G200" s="20">
        <v>149.30000000000001</v>
      </c>
      <c r="H200" s="20">
        <v>139.30000000000001</v>
      </c>
      <c r="I200" s="20">
        <v>143.4</v>
      </c>
      <c r="J200" s="20">
        <v>124.1</v>
      </c>
      <c r="K200" s="20">
        <v>153.30000000000001</v>
      </c>
      <c r="L200" s="20">
        <v>154.19999999999999</v>
      </c>
      <c r="M200" s="20">
        <v>126.4</v>
      </c>
      <c r="N200" s="20">
        <v>114.3</v>
      </c>
      <c r="O200" s="20">
        <v>138.19999999999999</v>
      </c>
      <c r="P200" s="20">
        <v>132.80000000000001</v>
      </c>
      <c r="Q200" s="20">
        <v>154.80000000000001</v>
      </c>
      <c r="R200" s="20">
        <v>142</v>
      </c>
      <c r="S200" s="22">
        <v>156.1</v>
      </c>
      <c r="T200" s="20">
        <f t="shared" si="20"/>
        <v>147.52000000000004</v>
      </c>
      <c r="U200" s="21">
        <v>151.5</v>
      </c>
      <c r="V200" s="20">
        <v>145.1</v>
      </c>
      <c r="W200" s="20">
        <v>150.6</v>
      </c>
      <c r="X200" s="20">
        <v>143.6</v>
      </c>
      <c r="Y200" s="20">
        <v>146.80000000000001</v>
      </c>
      <c r="Z200" s="21">
        <f t="shared" si="21"/>
        <v>132.94999999999999</v>
      </c>
      <c r="AA200" s="21">
        <v>127.5</v>
      </c>
      <c r="AB200" s="22">
        <v>138.4</v>
      </c>
      <c r="AC200" s="22">
        <f t="shared" si="22"/>
        <v>141.05000000000001</v>
      </c>
      <c r="AD200" s="20">
        <v>143.1</v>
      </c>
      <c r="AE200" s="20">
        <v>139</v>
      </c>
      <c r="AF200" s="22">
        <v>131.4</v>
      </c>
      <c r="AG200" s="20">
        <f t="shared" si="23"/>
        <v>140.9</v>
      </c>
      <c r="AH200" s="20">
        <v>145.80000000000001</v>
      </c>
      <c r="AI200" s="22">
        <v>136</v>
      </c>
      <c r="AJ200" s="20">
        <v>141.80000000000001</v>
      </c>
    </row>
    <row r="201" spans="1:36" x14ac:dyDescent="0.25">
      <c r="A201" s="8" t="s">
        <v>33</v>
      </c>
      <c r="B201">
        <v>2018</v>
      </c>
      <c r="C201" s="9" t="s">
        <v>40</v>
      </c>
      <c r="D201" s="38" t="str">
        <f t="shared" si="18"/>
        <v>July-2018</v>
      </c>
      <c r="E201" s="20">
        <f t="shared" si="19"/>
        <v>138.03571428571428</v>
      </c>
      <c r="F201" s="21">
        <v>135.6</v>
      </c>
      <c r="G201" s="20">
        <v>148.6</v>
      </c>
      <c r="H201" s="20">
        <v>139.1</v>
      </c>
      <c r="I201" s="20">
        <v>141</v>
      </c>
      <c r="J201" s="20">
        <v>116.7</v>
      </c>
      <c r="K201" s="20">
        <v>149.69999999999999</v>
      </c>
      <c r="L201" s="20">
        <v>159.19999999999999</v>
      </c>
      <c r="M201" s="20">
        <v>112.6</v>
      </c>
      <c r="N201" s="20">
        <v>111.8</v>
      </c>
      <c r="O201" s="20">
        <v>140.30000000000001</v>
      </c>
      <c r="P201" s="20">
        <v>126.8</v>
      </c>
      <c r="Q201" s="20">
        <v>149.4</v>
      </c>
      <c r="R201" s="20">
        <v>140.30000000000001</v>
      </c>
      <c r="S201" s="22">
        <v>161.4</v>
      </c>
      <c r="T201" s="20">
        <f t="shared" si="20"/>
        <v>135.62</v>
      </c>
      <c r="U201" s="21">
        <v>139.6</v>
      </c>
      <c r="V201" s="20">
        <v>128.9</v>
      </c>
      <c r="W201" s="20">
        <v>137.9</v>
      </c>
      <c r="X201" s="20">
        <v>143.6</v>
      </c>
      <c r="Y201" s="20">
        <v>128.1</v>
      </c>
      <c r="Z201" s="21">
        <f t="shared" si="21"/>
        <v>124.55</v>
      </c>
      <c r="AA201" s="21">
        <v>120.1</v>
      </c>
      <c r="AB201" s="22">
        <v>129</v>
      </c>
      <c r="AC201" s="22">
        <f t="shared" si="22"/>
        <v>133.6</v>
      </c>
      <c r="AD201" s="20">
        <v>133.6</v>
      </c>
      <c r="AE201" s="20">
        <v>133.6</v>
      </c>
      <c r="AF201" s="22">
        <v>128.19999999999999</v>
      </c>
      <c r="AG201" s="20">
        <f t="shared" si="23"/>
        <v>137.1</v>
      </c>
      <c r="AH201" s="20">
        <v>144</v>
      </c>
      <c r="AI201" s="22">
        <v>130.19999999999999</v>
      </c>
      <c r="AJ201" s="20">
        <v>137.5</v>
      </c>
    </row>
    <row r="202" spans="1:36" x14ac:dyDescent="0.25">
      <c r="A202" s="8" t="s">
        <v>34</v>
      </c>
      <c r="B202">
        <v>2018</v>
      </c>
      <c r="C202" s="9" t="s">
        <v>40</v>
      </c>
      <c r="D202" s="38" t="str">
        <f t="shared" si="18"/>
        <v>July-2018</v>
      </c>
      <c r="E202" s="20">
        <f t="shared" si="19"/>
        <v>139.48571428571429</v>
      </c>
      <c r="F202" s="21">
        <v>137.5</v>
      </c>
      <c r="G202" s="20">
        <v>149.1</v>
      </c>
      <c r="H202" s="20">
        <v>139.19999999999999</v>
      </c>
      <c r="I202" s="20">
        <v>142.5</v>
      </c>
      <c r="J202" s="20">
        <v>121.4</v>
      </c>
      <c r="K202" s="20">
        <v>151.6</v>
      </c>
      <c r="L202" s="20">
        <v>155.9</v>
      </c>
      <c r="M202" s="20">
        <v>121.7</v>
      </c>
      <c r="N202" s="20">
        <v>113.5</v>
      </c>
      <c r="O202" s="20">
        <v>138.9</v>
      </c>
      <c r="P202" s="20">
        <v>130.30000000000001</v>
      </c>
      <c r="Q202" s="20">
        <v>152.30000000000001</v>
      </c>
      <c r="R202" s="20">
        <v>141.4</v>
      </c>
      <c r="S202" s="22">
        <v>157.5</v>
      </c>
      <c r="T202" s="20">
        <f t="shared" si="20"/>
        <v>142.82000000000002</v>
      </c>
      <c r="U202" s="21">
        <v>146.80000000000001</v>
      </c>
      <c r="V202" s="20">
        <v>138.4</v>
      </c>
      <c r="W202" s="20">
        <v>145.6</v>
      </c>
      <c r="X202" s="20">
        <v>143.6</v>
      </c>
      <c r="Y202" s="20">
        <v>139.69999999999999</v>
      </c>
      <c r="Z202" s="21">
        <f t="shared" si="21"/>
        <v>128.35</v>
      </c>
      <c r="AA202" s="21">
        <v>123.6</v>
      </c>
      <c r="AB202" s="22">
        <v>133.1</v>
      </c>
      <c r="AC202" s="22">
        <f t="shared" si="22"/>
        <v>137.80000000000001</v>
      </c>
      <c r="AD202" s="20">
        <v>138.6</v>
      </c>
      <c r="AE202" s="20">
        <v>137</v>
      </c>
      <c r="AF202" s="22">
        <v>130.1</v>
      </c>
      <c r="AG202" s="20">
        <f t="shared" si="23"/>
        <v>138.94999999999999</v>
      </c>
      <c r="AH202" s="20">
        <v>144.69999999999999</v>
      </c>
      <c r="AI202" s="22">
        <v>133.19999999999999</v>
      </c>
      <c r="AJ202" s="20">
        <v>139.80000000000001</v>
      </c>
    </row>
    <row r="203" spans="1:36" x14ac:dyDescent="0.25">
      <c r="A203" s="8" t="s">
        <v>30</v>
      </c>
      <c r="B203">
        <v>2018</v>
      </c>
      <c r="C203" s="9" t="s">
        <v>41</v>
      </c>
      <c r="D203" s="38" t="str">
        <f t="shared" si="18"/>
        <v>August-2018</v>
      </c>
      <c r="E203" s="20">
        <f t="shared" si="19"/>
        <v>141.08571428571429</v>
      </c>
      <c r="F203" s="21">
        <v>139.19999999999999</v>
      </c>
      <c r="G203" s="20">
        <v>148.80000000000001</v>
      </c>
      <c r="H203" s="20">
        <v>139.1</v>
      </c>
      <c r="I203" s="20">
        <v>143.5</v>
      </c>
      <c r="J203" s="20">
        <v>125</v>
      </c>
      <c r="K203" s="20">
        <v>154.4</v>
      </c>
      <c r="L203" s="20">
        <v>156.30000000000001</v>
      </c>
      <c r="M203" s="20">
        <v>126.8</v>
      </c>
      <c r="N203" s="20">
        <v>115.4</v>
      </c>
      <c r="O203" s="20">
        <v>138.6</v>
      </c>
      <c r="P203" s="20">
        <v>133.80000000000001</v>
      </c>
      <c r="Q203" s="20">
        <v>155.19999999999999</v>
      </c>
      <c r="R203" s="20">
        <v>142.69999999999999</v>
      </c>
      <c r="S203" s="22">
        <v>156.4</v>
      </c>
      <c r="T203" s="20">
        <f t="shared" si="20"/>
        <v>148.30000000000001</v>
      </c>
      <c r="U203" s="21">
        <v>152.1</v>
      </c>
      <c r="V203" s="20">
        <v>145.80000000000001</v>
      </c>
      <c r="W203" s="20">
        <v>151.30000000000001</v>
      </c>
      <c r="X203" s="20">
        <v>144.6</v>
      </c>
      <c r="Y203" s="20">
        <v>147.69999999999999</v>
      </c>
      <c r="Z203" s="21">
        <f t="shared" si="21"/>
        <v>133.44999999999999</v>
      </c>
      <c r="AA203" s="21">
        <v>128.30000000000001</v>
      </c>
      <c r="AB203" s="22">
        <v>138.6</v>
      </c>
      <c r="AC203" s="22">
        <f t="shared" si="22"/>
        <v>141.60000000000002</v>
      </c>
      <c r="AD203" s="20">
        <v>143.80000000000001</v>
      </c>
      <c r="AE203" s="20">
        <v>139.4</v>
      </c>
      <c r="AF203" s="22">
        <v>131.30000000000001</v>
      </c>
      <c r="AG203" s="20">
        <f t="shared" si="23"/>
        <v>141.75</v>
      </c>
      <c r="AH203" s="20">
        <v>146.9</v>
      </c>
      <c r="AI203" s="22">
        <v>136.6</v>
      </c>
      <c r="AJ203" s="20">
        <v>142.5</v>
      </c>
    </row>
    <row r="204" spans="1:36" x14ac:dyDescent="0.25">
      <c r="A204" s="8" t="s">
        <v>33</v>
      </c>
      <c r="B204">
        <v>2018</v>
      </c>
      <c r="C204" s="9" t="s">
        <v>41</v>
      </c>
      <c r="D204" s="38" t="str">
        <f t="shared" si="18"/>
        <v>August-2018</v>
      </c>
      <c r="E204" s="20">
        <f t="shared" si="19"/>
        <v>137.83571428571426</v>
      </c>
      <c r="F204" s="21">
        <v>136.5</v>
      </c>
      <c r="G204" s="20">
        <v>146.4</v>
      </c>
      <c r="H204" s="20">
        <v>136.6</v>
      </c>
      <c r="I204" s="20">
        <v>141.19999999999999</v>
      </c>
      <c r="J204" s="20">
        <v>117.4</v>
      </c>
      <c r="K204" s="20">
        <v>146.30000000000001</v>
      </c>
      <c r="L204" s="20">
        <v>157.30000000000001</v>
      </c>
      <c r="M204" s="20">
        <v>113.6</v>
      </c>
      <c r="N204" s="20">
        <v>113.3</v>
      </c>
      <c r="O204" s="20">
        <v>141.1</v>
      </c>
      <c r="P204" s="20">
        <v>127.4</v>
      </c>
      <c r="Q204" s="20">
        <v>150.4</v>
      </c>
      <c r="R204" s="20">
        <v>140.1</v>
      </c>
      <c r="S204" s="22">
        <v>162.1</v>
      </c>
      <c r="T204" s="20">
        <f t="shared" si="20"/>
        <v>136.34</v>
      </c>
      <c r="U204" s="21">
        <v>140</v>
      </c>
      <c r="V204" s="20">
        <v>129</v>
      </c>
      <c r="W204" s="20">
        <v>138.30000000000001</v>
      </c>
      <c r="X204" s="20">
        <v>144.6</v>
      </c>
      <c r="Y204" s="20">
        <v>129.80000000000001</v>
      </c>
      <c r="Z204" s="21">
        <f t="shared" si="21"/>
        <v>125.25</v>
      </c>
      <c r="AA204" s="21">
        <v>120.7</v>
      </c>
      <c r="AB204" s="22">
        <v>129.80000000000001</v>
      </c>
      <c r="AC204" s="22">
        <f t="shared" si="22"/>
        <v>134.65</v>
      </c>
      <c r="AD204" s="20">
        <v>134.4</v>
      </c>
      <c r="AE204" s="20">
        <v>134.9</v>
      </c>
      <c r="AF204" s="22">
        <v>128.30000000000001</v>
      </c>
      <c r="AG204" s="20">
        <f t="shared" si="23"/>
        <v>138.15</v>
      </c>
      <c r="AH204" s="20">
        <v>145.30000000000001</v>
      </c>
      <c r="AI204" s="22">
        <v>131</v>
      </c>
      <c r="AJ204" s="20">
        <v>138</v>
      </c>
    </row>
    <row r="205" spans="1:36" x14ac:dyDescent="0.25">
      <c r="A205" s="8" t="s">
        <v>34</v>
      </c>
      <c r="B205">
        <v>2018</v>
      </c>
      <c r="C205" s="9" t="s">
        <v>41</v>
      </c>
      <c r="D205" s="38" t="str">
        <f t="shared" si="18"/>
        <v>August-2018</v>
      </c>
      <c r="E205" s="20">
        <f t="shared" si="19"/>
        <v>139.7571428571429</v>
      </c>
      <c r="F205" s="21">
        <v>138.30000000000001</v>
      </c>
      <c r="G205" s="20">
        <v>148</v>
      </c>
      <c r="H205" s="20">
        <v>138.1</v>
      </c>
      <c r="I205" s="20">
        <v>142.6</v>
      </c>
      <c r="J205" s="20">
        <v>122.2</v>
      </c>
      <c r="K205" s="20">
        <v>150.6</v>
      </c>
      <c r="L205" s="20">
        <v>156.6</v>
      </c>
      <c r="M205" s="20">
        <v>122.4</v>
      </c>
      <c r="N205" s="20">
        <v>114.7</v>
      </c>
      <c r="O205" s="20">
        <v>139.4</v>
      </c>
      <c r="P205" s="20">
        <v>131.1</v>
      </c>
      <c r="Q205" s="20">
        <v>153</v>
      </c>
      <c r="R205" s="20">
        <v>141.69999999999999</v>
      </c>
      <c r="S205" s="22">
        <v>157.9</v>
      </c>
      <c r="T205" s="20">
        <f t="shared" si="20"/>
        <v>143.54000000000002</v>
      </c>
      <c r="U205" s="21">
        <v>147.30000000000001</v>
      </c>
      <c r="V205" s="20">
        <v>138.80000000000001</v>
      </c>
      <c r="W205" s="20">
        <v>146.1</v>
      </c>
      <c r="X205" s="20">
        <v>144.6</v>
      </c>
      <c r="Y205" s="20">
        <v>140.9</v>
      </c>
      <c r="Z205" s="21">
        <f t="shared" si="21"/>
        <v>128.94999999999999</v>
      </c>
      <c r="AA205" s="21">
        <v>124.3</v>
      </c>
      <c r="AB205" s="22">
        <v>133.6</v>
      </c>
      <c r="AC205" s="22">
        <f t="shared" si="22"/>
        <v>138.55000000000001</v>
      </c>
      <c r="AD205" s="20">
        <v>139.4</v>
      </c>
      <c r="AE205" s="20">
        <v>137.69999999999999</v>
      </c>
      <c r="AF205" s="22">
        <v>130.1</v>
      </c>
      <c r="AG205" s="20">
        <f t="shared" si="23"/>
        <v>139.94999999999999</v>
      </c>
      <c r="AH205" s="20">
        <v>146</v>
      </c>
      <c r="AI205" s="22">
        <v>133.9</v>
      </c>
      <c r="AJ205" s="20">
        <v>140.4</v>
      </c>
    </row>
    <row r="206" spans="1:36" x14ac:dyDescent="0.25">
      <c r="A206" s="8" t="s">
        <v>30</v>
      </c>
      <c r="B206">
        <v>2018</v>
      </c>
      <c r="C206" s="9" t="s">
        <v>42</v>
      </c>
      <c r="D206" s="38" t="str">
        <f t="shared" si="18"/>
        <v>September-2018</v>
      </c>
      <c r="E206" s="20">
        <f t="shared" si="19"/>
        <v>139.82142857142858</v>
      </c>
      <c r="F206" s="21">
        <v>139.4</v>
      </c>
      <c r="G206" s="20">
        <v>147.19999999999999</v>
      </c>
      <c r="H206" s="20">
        <v>136.6</v>
      </c>
      <c r="I206" s="20">
        <v>143.69999999999999</v>
      </c>
      <c r="J206" s="20">
        <v>124.6</v>
      </c>
      <c r="K206" s="20">
        <v>150.1</v>
      </c>
      <c r="L206" s="20">
        <v>149.4</v>
      </c>
      <c r="M206" s="20">
        <v>125.4</v>
      </c>
      <c r="N206" s="20">
        <v>114.4</v>
      </c>
      <c r="O206" s="20">
        <v>138.69999999999999</v>
      </c>
      <c r="P206" s="20">
        <v>133.1</v>
      </c>
      <c r="Q206" s="20">
        <v>155.9</v>
      </c>
      <c r="R206" s="20">
        <v>141.30000000000001</v>
      </c>
      <c r="S206" s="22">
        <v>157.69999999999999</v>
      </c>
      <c r="T206" s="20">
        <f t="shared" si="20"/>
        <v>148.76</v>
      </c>
      <c r="U206" s="21">
        <v>152.1</v>
      </c>
      <c r="V206" s="20">
        <v>146.1</v>
      </c>
      <c r="W206" s="20">
        <v>151.30000000000001</v>
      </c>
      <c r="X206" s="20">
        <v>145.30000000000001</v>
      </c>
      <c r="Y206" s="20">
        <v>149</v>
      </c>
      <c r="Z206" s="21">
        <f t="shared" si="21"/>
        <v>134.94999999999999</v>
      </c>
      <c r="AA206" s="21">
        <v>129.9</v>
      </c>
      <c r="AB206" s="22">
        <v>140</v>
      </c>
      <c r="AC206" s="22">
        <f t="shared" si="22"/>
        <v>142</v>
      </c>
      <c r="AD206" s="20">
        <v>144</v>
      </c>
      <c r="AE206" s="20">
        <v>140</v>
      </c>
      <c r="AF206" s="22">
        <v>132</v>
      </c>
      <c r="AG206" s="20">
        <f t="shared" si="23"/>
        <v>142.5</v>
      </c>
      <c r="AH206" s="20">
        <v>147.6</v>
      </c>
      <c r="AI206" s="22">
        <v>137.4</v>
      </c>
      <c r="AJ206" s="20">
        <v>142.1</v>
      </c>
    </row>
    <row r="207" spans="1:36" x14ac:dyDescent="0.25">
      <c r="A207" s="8" t="s">
        <v>33</v>
      </c>
      <c r="B207">
        <v>2018</v>
      </c>
      <c r="C207" s="9" t="s">
        <v>42</v>
      </c>
      <c r="D207" s="38" t="str">
        <f t="shared" si="18"/>
        <v>September-2018</v>
      </c>
      <c r="E207" s="20">
        <f t="shared" si="19"/>
        <v>136.55000000000001</v>
      </c>
      <c r="F207" s="21">
        <v>137</v>
      </c>
      <c r="G207" s="20">
        <v>143.1</v>
      </c>
      <c r="H207" s="20">
        <v>132.80000000000001</v>
      </c>
      <c r="I207" s="20">
        <v>141.5</v>
      </c>
      <c r="J207" s="20">
        <v>117.8</v>
      </c>
      <c r="K207" s="20">
        <v>140</v>
      </c>
      <c r="L207" s="20">
        <v>151.30000000000001</v>
      </c>
      <c r="M207" s="20">
        <v>113.5</v>
      </c>
      <c r="N207" s="20">
        <v>112.3</v>
      </c>
      <c r="O207" s="20">
        <v>141.19999999999999</v>
      </c>
      <c r="P207" s="20">
        <v>127.7</v>
      </c>
      <c r="Q207" s="20">
        <v>151.30000000000001</v>
      </c>
      <c r="R207" s="20">
        <v>138.9</v>
      </c>
      <c r="S207" s="22">
        <v>163.30000000000001</v>
      </c>
      <c r="T207" s="20">
        <f t="shared" si="20"/>
        <v>137.14000000000001</v>
      </c>
      <c r="U207" s="21">
        <v>140.80000000000001</v>
      </c>
      <c r="V207" s="20">
        <v>129.30000000000001</v>
      </c>
      <c r="W207" s="20">
        <v>139.1</v>
      </c>
      <c r="X207" s="20">
        <v>145.30000000000001</v>
      </c>
      <c r="Y207" s="20">
        <v>131.19999999999999</v>
      </c>
      <c r="Z207" s="21">
        <f t="shared" si="21"/>
        <v>126.35</v>
      </c>
      <c r="AA207" s="21">
        <v>122.5</v>
      </c>
      <c r="AB207" s="22">
        <v>130.19999999999999</v>
      </c>
      <c r="AC207" s="22">
        <f t="shared" si="22"/>
        <v>135.30000000000001</v>
      </c>
      <c r="AD207" s="20">
        <v>134.9</v>
      </c>
      <c r="AE207" s="20">
        <v>135.69999999999999</v>
      </c>
      <c r="AF207" s="22">
        <v>129.30000000000001</v>
      </c>
      <c r="AG207" s="20">
        <f t="shared" si="23"/>
        <v>138.55000000000001</v>
      </c>
      <c r="AH207" s="20">
        <v>145.19999999999999</v>
      </c>
      <c r="AI207" s="22">
        <v>131.9</v>
      </c>
      <c r="AJ207" s="20">
        <v>138.1</v>
      </c>
    </row>
    <row r="208" spans="1:36" x14ac:dyDescent="0.25">
      <c r="A208" s="8" t="s">
        <v>34</v>
      </c>
      <c r="B208">
        <v>2018</v>
      </c>
      <c r="C208" s="9" t="s">
        <v>42</v>
      </c>
      <c r="D208" s="38" t="str">
        <f t="shared" si="18"/>
        <v>September-2018</v>
      </c>
      <c r="E208" s="20">
        <f t="shared" si="19"/>
        <v>138.47857142857143</v>
      </c>
      <c r="F208" s="21">
        <v>138.6</v>
      </c>
      <c r="G208" s="20">
        <v>145.80000000000001</v>
      </c>
      <c r="H208" s="20">
        <v>135.1</v>
      </c>
      <c r="I208" s="20">
        <v>142.9</v>
      </c>
      <c r="J208" s="20">
        <v>122.1</v>
      </c>
      <c r="K208" s="20">
        <v>145.4</v>
      </c>
      <c r="L208" s="20">
        <v>150</v>
      </c>
      <c r="M208" s="20">
        <v>121.4</v>
      </c>
      <c r="N208" s="20">
        <v>113.7</v>
      </c>
      <c r="O208" s="20">
        <v>139.5</v>
      </c>
      <c r="P208" s="20">
        <v>130.80000000000001</v>
      </c>
      <c r="Q208" s="20">
        <v>153.80000000000001</v>
      </c>
      <c r="R208" s="20">
        <v>140.4</v>
      </c>
      <c r="S208" s="22">
        <v>159.19999999999999</v>
      </c>
      <c r="T208" s="20">
        <f t="shared" si="20"/>
        <v>144.17999999999998</v>
      </c>
      <c r="U208" s="21">
        <v>147.69999999999999</v>
      </c>
      <c r="V208" s="20">
        <v>139.1</v>
      </c>
      <c r="W208" s="20">
        <v>146.5</v>
      </c>
      <c r="X208" s="20">
        <v>145.30000000000001</v>
      </c>
      <c r="Y208" s="20">
        <v>142.30000000000001</v>
      </c>
      <c r="Z208" s="21">
        <f t="shared" si="21"/>
        <v>130.25</v>
      </c>
      <c r="AA208" s="21">
        <v>126</v>
      </c>
      <c r="AB208" s="22">
        <v>134.5</v>
      </c>
      <c r="AC208" s="22">
        <f t="shared" si="22"/>
        <v>139.05000000000001</v>
      </c>
      <c r="AD208" s="20">
        <v>139.69999999999999</v>
      </c>
      <c r="AE208" s="20">
        <v>138.4</v>
      </c>
      <c r="AF208" s="22">
        <v>130.9</v>
      </c>
      <c r="AG208" s="20">
        <f t="shared" si="23"/>
        <v>140.44999999999999</v>
      </c>
      <c r="AH208" s="20">
        <v>146.19999999999999</v>
      </c>
      <c r="AI208" s="22">
        <v>134.69999999999999</v>
      </c>
      <c r="AJ208" s="20">
        <v>140.19999999999999</v>
      </c>
    </row>
    <row r="209" spans="1:36" x14ac:dyDescent="0.25">
      <c r="A209" s="8" t="s">
        <v>30</v>
      </c>
      <c r="B209">
        <v>2018</v>
      </c>
      <c r="C209" s="9" t="s">
        <v>43</v>
      </c>
      <c r="D209" s="38" t="str">
        <f t="shared" si="18"/>
        <v>October-2018</v>
      </c>
      <c r="E209" s="20">
        <f t="shared" si="19"/>
        <v>138.69999999999999</v>
      </c>
      <c r="F209" s="21">
        <v>139.30000000000001</v>
      </c>
      <c r="G209" s="20">
        <v>147.6</v>
      </c>
      <c r="H209" s="20">
        <v>134.6</v>
      </c>
      <c r="I209" s="20">
        <v>141.9</v>
      </c>
      <c r="J209" s="20">
        <v>123.5</v>
      </c>
      <c r="K209" s="20">
        <v>144.5</v>
      </c>
      <c r="L209" s="20">
        <v>147.6</v>
      </c>
      <c r="M209" s="20">
        <v>121.4</v>
      </c>
      <c r="N209" s="20">
        <v>112.3</v>
      </c>
      <c r="O209" s="20">
        <v>139.5</v>
      </c>
      <c r="P209" s="20">
        <v>134.6</v>
      </c>
      <c r="Q209" s="20">
        <v>155.19999999999999</v>
      </c>
      <c r="R209" s="20">
        <v>140.19999999999999</v>
      </c>
      <c r="S209" s="22">
        <v>159.6</v>
      </c>
      <c r="T209" s="20">
        <f t="shared" si="20"/>
        <v>148.32</v>
      </c>
      <c r="U209" s="21">
        <v>150.69999999999999</v>
      </c>
      <c r="V209" s="20">
        <v>144.5</v>
      </c>
      <c r="W209" s="20">
        <v>149.80000000000001</v>
      </c>
      <c r="X209" s="20">
        <v>146.9</v>
      </c>
      <c r="Y209" s="20">
        <v>149.69999999999999</v>
      </c>
      <c r="Z209" s="21">
        <f t="shared" si="21"/>
        <v>135.44999999999999</v>
      </c>
      <c r="AA209" s="21">
        <v>130.80000000000001</v>
      </c>
      <c r="AB209" s="22">
        <v>140.1</v>
      </c>
      <c r="AC209" s="22">
        <f t="shared" si="22"/>
        <v>146.15</v>
      </c>
      <c r="AD209" s="20">
        <v>147.5</v>
      </c>
      <c r="AE209" s="20">
        <v>144.80000000000001</v>
      </c>
      <c r="AF209" s="22">
        <v>134.4</v>
      </c>
      <c r="AG209" s="20">
        <f t="shared" si="23"/>
        <v>143.9</v>
      </c>
      <c r="AH209" s="20">
        <v>148</v>
      </c>
      <c r="AI209" s="22">
        <v>139.80000000000001</v>
      </c>
      <c r="AJ209" s="20">
        <v>142.19999999999999</v>
      </c>
    </row>
    <row r="210" spans="1:36" x14ac:dyDescent="0.25">
      <c r="A210" s="8" t="s">
        <v>33</v>
      </c>
      <c r="B210">
        <v>2018</v>
      </c>
      <c r="C210" s="9" t="s">
        <v>43</v>
      </c>
      <c r="D210" s="38" t="str">
        <f t="shared" si="18"/>
        <v>October-2018</v>
      </c>
      <c r="E210" s="20">
        <f t="shared" si="19"/>
        <v>137.00714285714284</v>
      </c>
      <c r="F210" s="21">
        <v>137.6</v>
      </c>
      <c r="G210" s="20">
        <v>144.9</v>
      </c>
      <c r="H210" s="20">
        <v>133.5</v>
      </c>
      <c r="I210" s="20">
        <v>141.5</v>
      </c>
      <c r="J210" s="20">
        <v>118</v>
      </c>
      <c r="K210" s="20">
        <v>139.5</v>
      </c>
      <c r="L210" s="20">
        <v>153</v>
      </c>
      <c r="M210" s="20">
        <v>113.2</v>
      </c>
      <c r="N210" s="20">
        <v>112.8</v>
      </c>
      <c r="O210" s="20">
        <v>141.1</v>
      </c>
      <c r="P210" s="20">
        <v>127.6</v>
      </c>
      <c r="Q210" s="20">
        <v>152</v>
      </c>
      <c r="R210" s="20">
        <v>139.4</v>
      </c>
      <c r="S210" s="22">
        <v>164</v>
      </c>
      <c r="T210" s="20">
        <f t="shared" si="20"/>
        <v>138.13999999999999</v>
      </c>
      <c r="U210" s="21">
        <v>141.5</v>
      </c>
      <c r="V210" s="20">
        <v>129.80000000000001</v>
      </c>
      <c r="W210" s="20">
        <v>139.69999999999999</v>
      </c>
      <c r="X210" s="20">
        <v>146.30000000000001</v>
      </c>
      <c r="Y210" s="20">
        <v>133.4</v>
      </c>
      <c r="Z210" s="21">
        <f t="shared" si="21"/>
        <v>127</v>
      </c>
      <c r="AA210" s="21">
        <v>123.3</v>
      </c>
      <c r="AB210" s="22">
        <v>130.69999999999999</v>
      </c>
      <c r="AC210" s="22">
        <f t="shared" si="22"/>
        <v>135.64999999999998</v>
      </c>
      <c r="AD210" s="20">
        <v>135.1</v>
      </c>
      <c r="AE210" s="20">
        <v>136.19999999999999</v>
      </c>
      <c r="AF210" s="22">
        <v>130.4</v>
      </c>
      <c r="AG210" s="20">
        <f t="shared" si="23"/>
        <v>139</v>
      </c>
      <c r="AH210" s="20">
        <v>145.5</v>
      </c>
      <c r="AI210" s="22">
        <v>132.5</v>
      </c>
      <c r="AJ210" s="20">
        <v>138.9</v>
      </c>
    </row>
    <row r="211" spans="1:36" x14ac:dyDescent="0.25">
      <c r="A211" s="8" t="s">
        <v>34</v>
      </c>
      <c r="B211">
        <v>2018</v>
      </c>
      <c r="C211" s="9" t="s">
        <v>43</v>
      </c>
      <c r="D211" s="38" t="str">
        <f t="shared" si="18"/>
        <v>October-2018</v>
      </c>
      <c r="E211" s="20">
        <f t="shared" si="19"/>
        <v>138.48571428571429</v>
      </c>
      <c r="F211" s="21">
        <v>137.4</v>
      </c>
      <c r="G211" s="20">
        <v>149.5</v>
      </c>
      <c r="H211" s="20">
        <v>137.30000000000001</v>
      </c>
      <c r="I211" s="20">
        <v>141.9</v>
      </c>
      <c r="J211" s="20">
        <v>121.1</v>
      </c>
      <c r="K211" s="20">
        <v>142.5</v>
      </c>
      <c r="L211" s="20">
        <v>146.69999999999999</v>
      </c>
      <c r="M211" s="20">
        <v>119.1</v>
      </c>
      <c r="N211" s="20">
        <v>111.9</v>
      </c>
      <c r="O211" s="20">
        <v>141</v>
      </c>
      <c r="P211" s="20">
        <v>133.6</v>
      </c>
      <c r="Q211" s="20">
        <v>154.5</v>
      </c>
      <c r="R211" s="20">
        <v>139.69999999999999</v>
      </c>
      <c r="S211" s="22">
        <v>162.6</v>
      </c>
      <c r="T211" s="20">
        <f t="shared" si="20"/>
        <v>145.24</v>
      </c>
      <c r="U211" s="21">
        <v>148</v>
      </c>
      <c r="V211" s="20">
        <v>139.19999999999999</v>
      </c>
      <c r="W211" s="20">
        <v>146.80000000000001</v>
      </c>
      <c r="X211" s="20">
        <v>146.9</v>
      </c>
      <c r="Y211" s="20">
        <v>145.30000000000001</v>
      </c>
      <c r="Z211" s="21">
        <f t="shared" si="21"/>
        <v>131</v>
      </c>
      <c r="AA211" s="21">
        <v>125.5</v>
      </c>
      <c r="AB211" s="22">
        <v>136.5</v>
      </c>
      <c r="AC211" s="22">
        <f t="shared" si="22"/>
        <v>142.14999999999998</v>
      </c>
      <c r="AD211" s="20">
        <v>142.19999999999999</v>
      </c>
      <c r="AE211" s="20">
        <v>142.1</v>
      </c>
      <c r="AF211" s="22">
        <v>132</v>
      </c>
      <c r="AG211" s="20">
        <f t="shared" si="23"/>
        <v>142.05000000000001</v>
      </c>
      <c r="AH211" s="20">
        <v>147.80000000000001</v>
      </c>
      <c r="AI211" s="22">
        <v>136.30000000000001</v>
      </c>
      <c r="AJ211" s="20">
        <v>140.80000000000001</v>
      </c>
    </row>
    <row r="212" spans="1:36" x14ac:dyDescent="0.25">
      <c r="A212" s="8" t="s">
        <v>30</v>
      </c>
      <c r="B212">
        <v>2018</v>
      </c>
      <c r="C212" s="9" t="s">
        <v>45</v>
      </c>
      <c r="D212" s="38" t="str">
        <f t="shared" si="18"/>
        <v>November-2018</v>
      </c>
      <c r="E212" s="20">
        <f t="shared" si="19"/>
        <v>139.2428571428571</v>
      </c>
      <c r="F212" s="21">
        <v>137.1</v>
      </c>
      <c r="G212" s="20">
        <v>150.80000000000001</v>
      </c>
      <c r="H212" s="20">
        <v>136.69999999999999</v>
      </c>
      <c r="I212" s="20">
        <v>141.9</v>
      </c>
      <c r="J212" s="20">
        <v>122.8</v>
      </c>
      <c r="K212" s="20">
        <v>143.9</v>
      </c>
      <c r="L212" s="20">
        <v>147.5</v>
      </c>
      <c r="M212" s="20">
        <v>121</v>
      </c>
      <c r="N212" s="20">
        <v>111.6</v>
      </c>
      <c r="O212" s="20">
        <v>140.6</v>
      </c>
      <c r="P212" s="20">
        <v>137.5</v>
      </c>
      <c r="Q212" s="20">
        <v>156.1</v>
      </c>
      <c r="R212" s="20">
        <v>140</v>
      </c>
      <c r="S212" s="22">
        <v>161.9</v>
      </c>
      <c r="T212" s="20">
        <f t="shared" si="20"/>
        <v>149.04000000000002</v>
      </c>
      <c r="U212" s="21">
        <v>151.69999999999999</v>
      </c>
      <c r="V212" s="20">
        <v>145.5</v>
      </c>
      <c r="W212" s="20">
        <v>150.80000000000001</v>
      </c>
      <c r="X212" s="20">
        <v>146.9</v>
      </c>
      <c r="Y212" s="20">
        <v>150.30000000000001</v>
      </c>
      <c r="Z212" s="21">
        <f t="shared" si="21"/>
        <v>136.69999999999999</v>
      </c>
      <c r="AA212" s="21">
        <v>130.30000000000001</v>
      </c>
      <c r="AB212" s="22">
        <v>143.1</v>
      </c>
      <c r="AC212" s="22">
        <f t="shared" si="22"/>
        <v>146.69999999999999</v>
      </c>
      <c r="AD212" s="20">
        <v>148</v>
      </c>
      <c r="AE212" s="20">
        <v>145.4</v>
      </c>
      <c r="AF212" s="22">
        <v>133.1</v>
      </c>
      <c r="AG212" s="20">
        <f t="shared" si="23"/>
        <v>145.14999999999998</v>
      </c>
      <c r="AH212" s="20">
        <v>150.19999999999999</v>
      </c>
      <c r="AI212" s="22">
        <v>140.1</v>
      </c>
      <c r="AJ212" s="20">
        <v>142.4</v>
      </c>
    </row>
    <row r="213" spans="1:36" x14ac:dyDescent="0.25">
      <c r="A213" s="8" t="s">
        <v>33</v>
      </c>
      <c r="B213">
        <v>2018</v>
      </c>
      <c r="C213" s="9" t="s">
        <v>45</v>
      </c>
      <c r="D213" s="38" t="str">
        <f t="shared" si="18"/>
        <v>November-2018</v>
      </c>
      <c r="E213" s="20">
        <f t="shared" si="19"/>
        <v>137.27857142857141</v>
      </c>
      <c r="F213" s="21">
        <v>138.1</v>
      </c>
      <c r="G213" s="20">
        <v>146.30000000000001</v>
      </c>
      <c r="H213" s="20">
        <v>137.80000000000001</v>
      </c>
      <c r="I213" s="20">
        <v>141.6</v>
      </c>
      <c r="J213" s="20">
        <v>118.1</v>
      </c>
      <c r="K213" s="20">
        <v>141.5</v>
      </c>
      <c r="L213" s="20">
        <v>145.19999999999999</v>
      </c>
      <c r="M213" s="20">
        <v>115.3</v>
      </c>
      <c r="N213" s="20">
        <v>112.5</v>
      </c>
      <c r="O213" s="20">
        <v>141.4</v>
      </c>
      <c r="P213" s="20">
        <v>128</v>
      </c>
      <c r="Q213" s="20">
        <v>152.6</v>
      </c>
      <c r="R213" s="20">
        <v>139.1</v>
      </c>
      <c r="S213" s="22">
        <v>164.4</v>
      </c>
      <c r="T213" s="20">
        <f t="shared" si="20"/>
        <v>139.34</v>
      </c>
      <c r="U213" s="21">
        <v>142.4</v>
      </c>
      <c r="V213" s="20">
        <v>130.19999999999999</v>
      </c>
      <c r="W213" s="20">
        <v>140.5</v>
      </c>
      <c r="X213" s="20">
        <v>146.9</v>
      </c>
      <c r="Y213" s="20">
        <v>136.69999999999999</v>
      </c>
      <c r="Z213" s="21">
        <f t="shared" si="21"/>
        <v>126.25</v>
      </c>
      <c r="AA213" s="21">
        <v>121.2</v>
      </c>
      <c r="AB213" s="22">
        <v>131.30000000000001</v>
      </c>
      <c r="AC213" s="22">
        <f t="shared" si="22"/>
        <v>136.30000000000001</v>
      </c>
      <c r="AD213" s="20">
        <v>135.80000000000001</v>
      </c>
      <c r="AE213" s="20">
        <v>136.80000000000001</v>
      </c>
      <c r="AF213" s="22">
        <v>130.5</v>
      </c>
      <c r="AG213" s="20">
        <f t="shared" si="23"/>
        <v>139.14999999999998</v>
      </c>
      <c r="AH213" s="20">
        <v>146.1</v>
      </c>
      <c r="AI213" s="22">
        <v>132.19999999999999</v>
      </c>
      <c r="AJ213" s="20">
        <v>139</v>
      </c>
    </row>
    <row r="214" spans="1:36" x14ac:dyDescent="0.25">
      <c r="A214" s="8" t="s">
        <v>34</v>
      </c>
      <c r="B214">
        <v>2018</v>
      </c>
      <c r="C214" s="9" t="s">
        <v>45</v>
      </c>
      <c r="D214" s="38" t="str">
        <f t="shared" si="18"/>
        <v>November-2018</v>
      </c>
      <c r="E214" s="20">
        <f t="shared" si="19"/>
        <v>138.45000000000002</v>
      </c>
      <c r="F214" s="21">
        <v>137.4</v>
      </c>
      <c r="G214" s="20">
        <v>149.19999999999999</v>
      </c>
      <c r="H214" s="20">
        <v>137.1</v>
      </c>
      <c r="I214" s="20">
        <v>141.80000000000001</v>
      </c>
      <c r="J214" s="20">
        <v>121.1</v>
      </c>
      <c r="K214" s="20">
        <v>142.80000000000001</v>
      </c>
      <c r="L214" s="20">
        <v>146.69999999999999</v>
      </c>
      <c r="M214" s="20">
        <v>119.1</v>
      </c>
      <c r="N214" s="20">
        <v>111.9</v>
      </c>
      <c r="O214" s="20">
        <v>140.9</v>
      </c>
      <c r="P214" s="20">
        <v>133.5</v>
      </c>
      <c r="Q214" s="20">
        <v>154.5</v>
      </c>
      <c r="R214" s="20">
        <v>139.69999999999999</v>
      </c>
      <c r="S214" s="22">
        <v>162.6</v>
      </c>
      <c r="T214" s="20">
        <f t="shared" si="20"/>
        <v>145.16000000000003</v>
      </c>
      <c r="U214" s="21">
        <v>148</v>
      </c>
      <c r="V214" s="20">
        <v>139.1</v>
      </c>
      <c r="W214" s="20">
        <v>146.69999999999999</v>
      </c>
      <c r="X214" s="20">
        <v>146.9</v>
      </c>
      <c r="Y214" s="20">
        <v>145.1</v>
      </c>
      <c r="Z214" s="21">
        <f t="shared" si="21"/>
        <v>131</v>
      </c>
      <c r="AA214" s="21">
        <v>125.5</v>
      </c>
      <c r="AB214" s="22">
        <v>136.5</v>
      </c>
      <c r="AC214" s="22">
        <f t="shared" si="22"/>
        <v>142.14999999999998</v>
      </c>
      <c r="AD214" s="20">
        <v>142.19999999999999</v>
      </c>
      <c r="AE214" s="20">
        <v>142.1</v>
      </c>
      <c r="AF214" s="22">
        <v>132</v>
      </c>
      <c r="AG214" s="20">
        <f t="shared" si="23"/>
        <v>142.05000000000001</v>
      </c>
      <c r="AH214" s="20">
        <v>147.80000000000001</v>
      </c>
      <c r="AI214" s="22">
        <v>136.30000000000001</v>
      </c>
      <c r="AJ214" s="20">
        <v>140.80000000000001</v>
      </c>
    </row>
    <row r="215" spans="1:36" x14ac:dyDescent="0.25">
      <c r="A215" s="8" t="s">
        <v>30</v>
      </c>
      <c r="B215">
        <v>2018</v>
      </c>
      <c r="C215" s="9" t="s">
        <v>46</v>
      </c>
      <c r="D215" s="38" t="str">
        <f t="shared" si="18"/>
        <v>December-2018</v>
      </c>
      <c r="E215" s="20">
        <f t="shared" si="19"/>
        <v>138.25000000000003</v>
      </c>
      <c r="F215" s="21">
        <v>137.1</v>
      </c>
      <c r="G215" s="20">
        <v>151.9</v>
      </c>
      <c r="H215" s="20">
        <v>137.4</v>
      </c>
      <c r="I215" s="20">
        <v>142.4</v>
      </c>
      <c r="J215" s="20">
        <v>124.2</v>
      </c>
      <c r="K215" s="20">
        <v>140.19999999999999</v>
      </c>
      <c r="L215" s="20">
        <v>136.6</v>
      </c>
      <c r="M215" s="20">
        <v>120.9</v>
      </c>
      <c r="N215" s="20">
        <v>109.9</v>
      </c>
      <c r="O215" s="20">
        <v>140.19999999999999</v>
      </c>
      <c r="P215" s="20">
        <v>137.80000000000001</v>
      </c>
      <c r="Q215" s="20">
        <v>156</v>
      </c>
      <c r="R215" s="20">
        <v>138.5</v>
      </c>
      <c r="S215" s="22">
        <v>162.4</v>
      </c>
      <c r="T215" s="20">
        <f t="shared" si="20"/>
        <v>148.76</v>
      </c>
      <c r="U215" s="21">
        <v>151.6</v>
      </c>
      <c r="V215" s="20">
        <v>145.9</v>
      </c>
      <c r="W215" s="20">
        <v>150.80000000000001</v>
      </c>
      <c r="X215" s="20">
        <v>146.5</v>
      </c>
      <c r="Y215" s="20">
        <v>149</v>
      </c>
      <c r="Z215" s="21">
        <f t="shared" si="21"/>
        <v>136.10000000000002</v>
      </c>
      <c r="AA215" s="21">
        <v>128.9</v>
      </c>
      <c r="AB215" s="22">
        <v>143.30000000000001</v>
      </c>
      <c r="AC215" s="22">
        <f t="shared" si="22"/>
        <v>149.55000000000001</v>
      </c>
      <c r="AD215" s="20">
        <v>149.5</v>
      </c>
      <c r="AE215" s="20">
        <v>149.6</v>
      </c>
      <c r="AF215" s="22">
        <v>133.19999999999999</v>
      </c>
      <c r="AG215" s="20">
        <f t="shared" si="23"/>
        <v>148.35</v>
      </c>
      <c r="AH215" s="20">
        <v>155.1</v>
      </c>
      <c r="AI215" s="22">
        <v>141.6</v>
      </c>
      <c r="AJ215" s="20">
        <v>141.9</v>
      </c>
    </row>
    <row r="216" spans="1:36" x14ac:dyDescent="0.25">
      <c r="A216" s="8" t="s">
        <v>33</v>
      </c>
      <c r="B216">
        <v>2018</v>
      </c>
      <c r="C216" s="9" t="s">
        <v>46</v>
      </c>
      <c r="D216" s="38" t="str">
        <f t="shared" si="18"/>
        <v>December-2018</v>
      </c>
      <c r="E216" s="20">
        <f t="shared" si="19"/>
        <v>136.51428571428571</v>
      </c>
      <c r="F216" s="21">
        <v>138.5</v>
      </c>
      <c r="G216" s="20">
        <v>147.80000000000001</v>
      </c>
      <c r="H216" s="20">
        <v>141.1</v>
      </c>
      <c r="I216" s="20">
        <v>141.6</v>
      </c>
      <c r="J216" s="20">
        <v>118.1</v>
      </c>
      <c r="K216" s="20">
        <v>138.5</v>
      </c>
      <c r="L216" s="20">
        <v>132.4</v>
      </c>
      <c r="M216" s="20">
        <v>117.5</v>
      </c>
      <c r="N216" s="20">
        <v>111</v>
      </c>
      <c r="O216" s="20">
        <v>141.5</v>
      </c>
      <c r="P216" s="20">
        <v>128.1</v>
      </c>
      <c r="Q216" s="20">
        <v>152.9</v>
      </c>
      <c r="R216" s="20">
        <v>137.6</v>
      </c>
      <c r="S216" s="22">
        <v>164.6</v>
      </c>
      <c r="T216" s="20">
        <f t="shared" si="20"/>
        <v>138.54</v>
      </c>
      <c r="U216" s="21">
        <v>142.69999999999999</v>
      </c>
      <c r="V216" s="20">
        <v>130.30000000000001</v>
      </c>
      <c r="W216" s="20">
        <v>140.80000000000001</v>
      </c>
      <c r="X216" s="20">
        <v>146.5</v>
      </c>
      <c r="Y216" s="20">
        <v>132.4</v>
      </c>
      <c r="Z216" s="21">
        <f t="shared" si="21"/>
        <v>125.25</v>
      </c>
      <c r="AA216" s="21">
        <v>118.8</v>
      </c>
      <c r="AB216" s="22">
        <v>131.69999999999999</v>
      </c>
      <c r="AC216" s="22">
        <f t="shared" si="22"/>
        <v>136.75</v>
      </c>
      <c r="AD216" s="20">
        <v>136.19999999999999</v>
      </c>
      <c r="AE216" s="20">
        <v>137.30000000000001</v>
      </c>
      <c r="AF216" s="22">
        <v>130.80000000000001</v>
      </c>
      <c r="AG216" s="20">
        <f t="shared" si="23"/>
        <v>139.1</v>
      </c>
      <c r="AH216" s="20">
        <v>146.5</v>
      </c>
      <c r="AI216" s="22">
        <v>131.69999999999999</v>
      </c>
      <c r="AJ216" s="20">
        <v>138</v>
      </c>
    </row>
    <row r="217" spans="1:36" x14ac:dyDescent="0.25">
      <c r="A217" s="8" t="s">
        <v>34</v>
      </c>
      <c r="B217">
        <v>2018</v>
      </c>
      <c r="C217" s="9" t="s">
        <v>46</v>
      </c>
      <c r="D217" s="38" t="str">
        <f t="shared" si="18"/>
        <v>December-2018</v>
      </c>
      <c r="E217" s="20">
        <f t="shared" si="19"/>
        <v>137.55714285714285</v>
      </c>
      <c r="F217" s="21">
        <v>137.5</v>
      </c>
      <c r="G217" s="20">
        <v>150.5</v>
      </c>
      <c r="H217" s="20">
        <v>138.80000000000001</v>
      </c>
      <c r="I217" s="20">
        <v>142.1</v>
      </c>
      <c r="J217" s="20">
        <v>122</v>
      </c>
      <c r="K217" s="20">
        <v>139.4</v>
      </c>
      <c r="L217" s="20">
        <v>135.19999999999999</v>
      </c>
      <c r="M217" s="20">
        <v>119.8</v>
      </c>
      <c r="N217" s="20">
        <v>110.3</v>
      </c>
      <c r="O217" s="20">
        <v>140.6</v>
      </c>
      <c r="P217" s="20">
        <v>133.80000000000001</v>
      </c>
      <c r="Q217" s="20">
        <v>154.6</v>
      </c>
      <c r="R217" s="20">
        <v>138.19999999999999</v>
      </c>
      <c r="S217" s="22">
        <v>163</v>
      </c>
      <c r="T217" s="20">
        <f t="shared" si="20"/>
        <v>144.69999999999999</v>
      </c>
      <c r="U217" s="21">
        <v>148.1</v>
      </c>
      <c r="V217" s="20">
        <v>139.4</v>
      </c>
      <c r="W217" s="20">
        <v>146.80000000000001</v>
      </c>
      <c r="X217" s="20">
        <v>146.5</v>
      </c>
      <c r="Y217" s="20">
        <v>142.69999999999999</v>
      </c>
      <c r="Z217" s="21">
        <f t="shared" si="21"/>
        <v>130.19999999999999</v>
      </c>
      <c r="AA217" s="21">
        <v>123.6</v>
      </c>
      <c r="AB217" s="22">
        <v>136.80000000000001</v>
      </c>
      <c r="AC217" s="22">
        <f t="shared" si="22"/>
        <v>144.05000000000001</v>
      </c>
      <c r="AD217" s="20">
        <v>143.19999999999999</v>
      </c>
      <c r="AE217" s="20">
        <v>144.9</v>
      </c>
      <c r="AF217" s="22">
        <v>132.19999999999999</v>
      </c>
      <c r="AG217" s="20">
        <f t="shared" si="23"/>
        <v>143.44999999999999</v>
      </c>
      <c r="AH217" s="20">
        <v>150.1</v>
      </c>
      <c r="AI217" s="22">
        <v>136.80000000000001</v>
      </c>
      <c r="AJ217" s="20">
        <v>140.1</v>
      </c>
    </row>
    <row r="218" spans="1:36" x14ac:dyDescent="0.25">
      <c r="A218" s="8" t="s">
        <v>30</v>
      </c>
      <c r="B218">
        <v>2019</v>
      </c>
      <c r="C218" s="9" t="s">
        <v>31</v>
      </c>
      <c r="D218" s="38" t="str">
        <f t="shared" si="18"/>
        <v>January-2019</v>
      </c>
      <c r="E218" s="20">
        <f t="shared" si="19"/>
        <v>137.30714285714288</v>
      </c>
      <c r="F218" s="21">
        <v>136.6</v>
      </c>
      <c r="G218" s="20">
        <v>152.5</v>
      </c>
      <c r="H218" s="20">
        <v>138.19999999999999</v>
      </c>
      <c r="I218" s="20">
        <v>142.4</v>
      </c>
      <c r="J218" s="20">
        <v>123.9</v>
      </c>
      <c r="K218" s="20">
        <v>135.5</v>
      </c>
      <c r="L218" s="20">
        <v>131.69999999999999</v>
      </c>
      <c r="M218" s="20">
        <v>121.3</v>
      </c>
      <c r="N218" s="20">
        <v>108.4</v>
      </c>
      <c r="O218" s="20">
        <v>138.9</v>
      </c>
      <c r="P218" s="20">
        <v>137</v>
      </c>
      <c r="Q218" s="20">
        <v>155.80000000000001</v>
      </c>
      <c r="R218" s="20">
        <v>137.4</v>
      </c>
      <c r="S218" s="22">
        <v>162.69999999999999</v>
      </c>
      <c r="T218" s="20">
        <f t="shared" si="20"/>
        <v>147.9</v>
      </c>
      <c r="U218" s="21">
        <v>150.6</v>
      </c>
      <c r="V218" s="20">
        <v>145.1</v>
      </c>
      <c r="W218" s="20">
        <v>149.9</v>
      </c>
      <c r="X218" s="20">
        <v>147.69999999999999</v>
      </c>
      <c r="Y218" s="20">
        <v>146.19999999999999</v>
      </c>
      <c r="Z218" s="21">
        <f t="shared" si="21"/>
        <v>135.75</v>
      </c>
      <c r="AA218" s="21">
        <v>128.6</v>
      </c>
      <c r="AB218" s="22">
        <v>142.9</v>
      </c>
      <c r="AC218" s="22">
        <f t="shared" si="22"/>
        <v>149.85</v>
      </c>
      <c r="AD218" s="20">
        <v>150.1</v>
      </c>
      <c r="AE218" s="20">
        <v>149.6</v>
      </c>
      <c r="AF218" s="22">
        <v>133.5</v>
      </c>
      <c r="AG218" s="20">
        <f t="shared" si="23"/>
        <v>148.44999999999999</v>
      </c>
      <c r="AH218" s="20">
        <v>155.19999999999999</v>
      </c>
      <c r="AI218" s="22">
        <v>141.69999999999999</v>
      </c>
      <c r="AJ218" s="20">
        <v>141</v>
      </c>
    </row>
    <row r="219" spans="1:36" x14ac:dyDescent="0.25">
      <c r="A219" s="8" t="s">
        <v>33</v>
      </c>
      <c r="B219">
        <v>2019</v>
      </c>
      <c r="C219" s="9" t="s">
        <v>31</v>
      </c>
      <c r="D219" s="38" t="str">
        <f t="shared" si="18"/>
        <v>January-2019</v>
      </c>
      <c r="E219" s="20">
        <f t="shared" si="19"/>
        <v>136.35714285714286</v>
      </c>
      <c r="F219" s="21">
        <v>138.30000000000001</v>
      </c>
      <c r="G219" s="20">
        <v>149.4</v>
      </c>
      <c r="H219" s="20">
        <v>143.5</v>
      </c>
      <c r="I219" s="20">
        <v>141.69999999999999</v>
      </c>
      <c r="J219" s="20">
        <v>118.1</v>
      </c>
      <c r="K219" s="20">
        <v>135.19999999999999</v>
      </c>
      <c r="L219" s="20">
        <v>130.5</v>
      </c>
      <c r="M219" s="20">
        <v>118.2</v>
      </c>
      <c r="N219" s="20">
        <v>110.4</v>
      </c>
      <c r="O219" s="20">
        <v>140.4</v>
      </c>
      <c r="P219" s="20">
        <v>128.1</v>
      </c>
      <c r="Q219" s="20">
        <v>153.19999999999999</v>
      </c>
      <c r="R219" s="20">
        <v>137.30000000000001</v>
      </c>
      <c r="S219" s="22">
        <v>164.7</v>
      </c>
      <c r="T219" s="20">
        <f t="shared" si="20"/>
        <v>138.16000000000003</v>
      </c>
      <c r="U219" s="21">
        <v>143</v>
      </c>
      <c r="V219" s="20">
        <v>130.4</v>
      </c>
      <c r="W219" s="20">
        <v>141.1</v>
      </c>
      <c r="X219" s="20">
        <v>147.69999999999999</v>
      </c>
      <c r="Y219" s="20">
        <v>128.6</v>
      </c>
      <c r="Z219" s="21">
        <f t="shared" si="21"/>
        <v>125.25</v>
      </c>
      <c r="AA219" s="21">
        <v>118.6</v>
      </c>
      <c r="AB219" s="22">
        <v>131.9</v>
      </c>
      <c r="AC219" s="22">
        <f t="shared" si="22"/>
        <v>137.05000000000001</v>
      </c>
      <c r="AD219" s="20">
        <v>136.30000000000001</v>
      </c>
      <c r="AE219" s="20">
        <v>137.80000000000001</v>
      </c>
      <c r="AF219" s="22">
        <v>131.69999999999999</v>
      </c>
      <c r="AG219" s="20">
        <f t="shared" si="23"/>
        <v>139.19999999999999</v>
      </c>
      <c r="AH219" s="20">
        <v>146.6</v>
      </c>
      <c r="AI219" s="22">
        <v>131.80000000000001</v>
      </c>
      <c r="AJ219" s="20">
        <v>138</v>
      </c>
    </row>
    <row r="220" spans="1:36" x14ac:dyDescent="0.25">
      <c r="A220" s="8" t="s">
        <v>34</v>
      </c>
      <c r="B220">
        <v>2019</v>
      </c>
      <c r="C220" s="9" t="s">
        <v>31</v>
      </c>
      <c r="D220" s="38" t="str">
        <f t="shared" si="18"/>
        <v>January-2019</v>
      </c>
      <c r="E220" s="20">
        <f t="shared" si="19"/>
        <v>136.9</v>
      </c>
      <c r="F220" s="21">
        <v>137.1</v>
      </c>
      <c r="G220" s="20">
        <v>151.4</v>
      </c>
      <c r="H220" s="20">
        <v>140.19999999999999</v>
      </c>
      <c r="I220" s="20">
        <v>142.1</v>
      </c>
      <c r="J220" s="20">
        <v>121.8</v>
      </c>
      <c r="K220" s="20">
        <v>135.4</v>
      </c>
      <c r="L220" s="20">
        <v>131.30000000000001</v>
      </c>
      <c r="M220" s="20">
        <v>120.3</v>
      </c>
      <c r="N220" s="20">
        <v>109.1</v>
      </c>
      <c r="O220" s="20">
        <v>139.4</v>
      </c>
      <c r="P220" s="20">
        <v>133.30000000000001</v>
      </c>
      <c r="Q220" s="20">
        <v>154.6</v>
      </c>
      <c r="R220" s="20">
        <v>137.4</v>
      </c>
      <c r="S220" s="22">
        <v>163.19999999999999</v>
      </c>
      <c r="T220" s="20">
        <f t="shared" si="20"/>
        <v>144.04000000000002</v>
      </c>
      <c r="U220" s="21">
        <v>147.6</v>
      </c>
      <c r="V220" s="20">
        <v>139</v>
      </c>
      <c r="W220" s="20">
        <v>146.4</v>
      </c>
      <c r="X220" s="20">
        <v>147.69999999999999</v>
      </c>
      <c r="Y220" s="20">
        <v>139.5</v>
      </c>
      <c r="Z220" s="21">
        <f t="shared" si="21"/>
        <v>130</v>
      </c>
      <c r="AA220" s="21">
        <v>123.3</v>
      </c>
      <c r="AB220" s="22">
        <v>136.69999999999999</v>
      </c>
      <c r="AC220" s="22">
        <f t="shared" si="22"/>
        <v>144.35</v>
      </c>
      <c r="AD220" s="20">
        <v>143.6</v>
      </c>
      <c r="AE220" s="20">
        <v>145.1</v>
      </c>
      <c r="AF220" s="22">
        <v>132.80000000000001</v>
      </c>
      <c r="AG220" s="20">
        <f t="shared" si="23"/>
        <v>143.55000000000001</v>
      </c>
      <c r="AH220" s="20">
        <v>150.19999999999999</v>
      </c>
      <c r="AI220" s="22">
        <v>136.9</v>
      </c>
      <c r="AJ220" s="20">
        <v>139.6</v>
      </c>
    </row>
    <row r="221" spans="1:36" x14ac:dyDescent="0.25">
      <c r="A221" s="8" t="s">
        <v>30</v>
      </c>
      <c r="B221">
        <v>2019</v>
      </c>
      <c r="C221" s="9" t="s">
        <v>35</v>
      </c>
      <c r="D221" s="38" t="str">
        <f t="shared" si="18"/>
        <v>February-2019</v>
      </c>
      <c r="E221" s="20">
        <f t="shared" si="19"/>
        <v>137.32857142857145</v>
      </c>
      <c r="F221" s="21">
        <v>136.80000000000001</v>
      </c>
      <c r="G221" s="20">
        <v>153</v>
      </c>
      <c r="H221" s="20">
        <v>139.1</v>
      </c>
      <c r="I221" s="20">
        <v>142.5</v>
      </c>
      <c r="J221" s="20">
        <v>124.1</v>
      </c>
      <c r="K221" s="20">
        <v>135.80000000000001</v>
      </c>
      <c r="L221" s="20">
        <v>128.69999999999999</v>
      </c>
      <c r="M221" s="20">
        <v>121.5</v>
      </c>
      <c r="N221" s="20">
        <v>108.3</v>
      </c>
      <c r="O221" s="20">
        <v>139.19999999999999</v>
      </c>
      <c r="P221" s="20">
        <v>137.4</v>
      </c>
      <c r="Q221" s="20">
        <v>156.19999999999999</v>
      </c>
      <c r="R221" s="20">
        <v>137.19999999999999</v>
      </c>
      <c r="S221" s="22">
        <v>162.80000000000001</v>
      </c>
      <c r="T221" s="20">
        <f t="shared" si="20"/>
        <v>148.06</v>
      </c>
      <c r="U221" s="21">
        <v>150.5</v>
      </c>
      <c r="V221" s="20">
        <v>146.1</v>
      </c>
      <c r="W221" s="20">
        <v>149.9</v>
      </c>
      <c r="X221" s="20">
        <v>148.5</v>
      </c>
      <c r="Y221" s="20">
        <v>145.30000000000001</v>
      </c>
      <c r="Z221" s="21">
        <f t="shared" si="21"/>
        <v>136.30000000000001</v>
      </c>
      <c r="AA221" s="21">
        <v>129.19999999999999</v>
      </c>
      <c r="AB221" s="22">
        <v>143.4</v>
      </c>
      <c r="AC221" s="22">
        <f t="shared" si="22"/>
        <v>150</v>
      </c>
      <c r="AD221" s="20">
        <v>150.1</v>
      </c>
      <c r="AE221" s="20">
        <v>149.9</v>
      </c>
      <c r="AF221" s="22">
        <v>134.9</v>
      </c>
      <c r="AG221" s="20">
        <f t="shared" si="23"/>
        <v>148.85</v>
      </c>
      <c r="AH221" s="20">
        <v>155.5</v>
      </c>
      <c r="AI221" s="22">
        <v>142.19999999999999</v>
      </c>
      <c r="AJ221" s="20">
        <v>141</v>
      </c>
    </row>
    <row r="222" spans="1:36" x14ac:dyDescent="0.25">
      <c r="A222" s="8" t="s">
        <v>33</v>
      </c>
      <c r="B222">
        <v>2019</v>
      </c>
      <c r="C222" s="9" t="s">
        <v>35</v>
      </c>
      <c r="D222" s="38" t="str">
        <f t="shared" si="18"/>
        <v>February-2019</v>
      </c>
      <c r="E222" s="20">
        <f t="shared" si="19"/>
        <v>137.09285714285716</v>
      </c>
      <c r="F222" s="21">
        <v>139.4</v>
      </c>
      <c r="G222" s="20">
        <v>150.1</v>
      </c>
      <c r="H222" s="20">
        <v>145.30000000000001</v>
      </c>
      <c r="I222" s="20">
        <v>141.69999999999999</v>
      </c>
      <c r="J222" s="20">
        <v>118.4</v>
      </c>
      <c r="K222" s="20">
        <v>137</v>
      </c>
      <c r="L222" s="20">
        <v>131.6</v>
      </c>
      <c r="M222" s="20">
        <v>119.9</v>
      </c>
      <c r="N222" s="20">
        <v>110.4</v>
      </c>
      <c r="O222" s="20">
        <v>140.80000000000001</v>
      </c>
      <c r="P222" s="20">
        <v>128.30000000000001</v>
      </c>
      <c r="Q222" s="20">
        <v>153.5</v>
      </c>
      <c r="R222" s="20">
        <v>138</v>
      </c>
      <c r="S222" s="22">
        <v>164.9</v>
      </c>
      <c r="T222" s="20">
        <f t="shared" si="20"/>
        <v>138.22</v>
      </c>
      <c r="U222" s="21">
        <v>143.30000000000001</v>
      </c>
      <c r="V222" s="20">
        <v>130.80000000000001</v>
      </c>
      <c r="W222" s="20">
        <v>141.4</v>
      </c>
      <c r="X222" s="20">
        <v>148.5</v>
      </c>
      <c r="Y222" s="20">
        <v>127.1</v>
      </c>
      <c r="Z222" s="21">
        <f t="shared" si="21"/>
        <v>125.69999999999999</v>
      </c>
      <c r="AA222" s="21">
        <v>119.2</v>
      </c>
      <c r="AB222" s="22">
        <v>132.19999999999999</v>
      </c>
      <c r="AC222" s="22">
        <f t="shared" si="22"/>
        <v>137.55000000000001</v>
      </c>
      <c r="AD222" s="20">
        <v>136.6</v>
      </c>
      <c r="AE222" s="20">
        <v>138.5</v>
      </c>
      <c r="AF222" s="22">
        <v>133</v>
      </c>
      <c r="AG222" s="20">
        <f t="shared" si="23"/>
        <v>139.5</v>
      </c>
      <c r="AH222" s="20">
        <v>146.6</v>
      </c>
      <c r="AI222" s="22">
        <v>132.4</v>
      </c>
      <c r="AJ222" s="20">
        <v>138.6</v>
      </c>
    </row>
    <row r="223" spans="1:36" x14ac:dyDescent="0.25">
      <c r="A223" s="8" t="s">
        <v>34</v>
      </c>
      <c r="B223">
        <v>2019</v>
      </c>
      <c r="C223" s="9" t="s">
        <v>35</v>
      </c>
      <c r="D223" s="38" t="str">
        <f t="shared" si="18"/>
        <v>February-2019</v>
      </c>
      <c r="E223" s="20">
        <f t="shared" si="19"/>
        <v>137.17857142857142</v>
      </c>
      <c r="F223" s="21">
        <v>137.6</v>
      </c>
      <c r="G223" s="20">
        <v>152</v>
      </c>
      <c r="H223" s="20">
        <v>141.5</v>
      </c>
      <c r="I223" s="20">
        <v>142.19999999999999</v>
      </c>
      <c r="J223" s="20">
        <v>122</v>
      </c>
      <c r="K223" s="20">
        <v>136.4</v>
      </c>
      <c r="L223" s="20">
        <v>129.69999999999999</v>
      </c>
      <c r="M223" s="20">
        <v>121</v>
      </c>
      <c r="N223" s="20">
        <v>109</v>
      </c>
      <c r="O223" s="20">
        <v>139.69999999999999</v>
      </c>
      <c r="P223" s="20">
        <v>133.6</v>
      </c>
      <c r="Q223" s="20">
        <v>154.9</v>
      </c>
      <c r="R223" s="20">
        <v>137.5</v>
      </c>
      <c r="S223" s="22">
        <v>163.4</v>
      </c>
      <c r="T223" s="20">
        <f t="shared" si="20"/>
        <v>144.16</v>
      </c>
      <c r="U223" s="21">
        <v>147.69999999999999</v>
      </c>
      <c r="V223" s="20">
        <v>139.69999999999999</v>
      </c>
      <c r="W223" s="20">
        <v>146.5</v>
      </c>
      <c r="X223" s="20">
        <v>148.5</v>
      </c>
      <c r="Y223" s="20">
        <v>138.4</v>
      </c>
      <c r="Z223" s="21">
        <f t="shared" si="21"/>
        <v>130.5</v>
      </c>
      <c r="AA223" s="21">
        <v>123.9</v>
      </c>
      <c r="AB223" s="22">
        <v>137.1</v>
      </c>
      <c r="AC223" s="22">
        <f t="shared" si="22"/>
        <v>144.64999999999998</v>
      </c>
      <c r="AD223" s="20">
        <v>143.69999999999999</v>
      </c>
      <c r="AE223" s="20">
        <v>145.6</v>
      </c>
      <c r="AF223" s="22">
        <v>134.1</v>
      </c>
      <c r="AG223" s="20">
        <f t="shared" si="23"/>
        <v>143.85000000000002</v>
      </c>
      <c r="AH223" s="20">
        <v>150.30000000000001</v>
      </c>
      <c r="AI223" s="22">
        <v>137.4</v>
      </c>
      <c r="AJ223" s="20">
        <v>139.9</v>
      </c>
    </row>
    <row r="224" spans="1:36" x14ac:dyDescent="0.25">
      <c r="A224" s="8" t="s">
        <v>30</v>
      </c>
      <c r="B224">
        <v>2019</v>
      </c>
      <c r="C224" s="9" t="s">
        <v>36</v>
      </c>
      <c r="D224" s="38" t="str">
        <f t="shared" si="18"/>
        <v>March-2019</v>
      </c>
      <c r="E224" s="20">
        <f t="shared" si="19"/>
        <v>137.43571428571431</v>
      </c>
      <c r="F224" s="21">
        <v>136.9</v>
      </c>
      <c r="G224" s="20">
        <v>154.1</v>
      </c>
      <c r="H224" s="20">
        <v>138.69999999999999</v>
      </c>
      <c r="I224" s="20">
        <v>142.5</v>
      </c>
      <c r="J224" s="20">
        <v>124.1</v>
      </c>
      <c r="K224" s="20">
        <v>136.1</v>
      </c>
      <c r="L224" s="20">
        <v>128.19999999999999</v>
      </c>
      <c r="M224" s="20">
        <v>122.3</v>
      </c>
      <c r="N224" s="20">
        <v>108.3</v>
      </c>
      <c r="O224" s="20">
        <v>138.9</v>
      </c>
      <c r="P224" s="20">
        <v>137.4</v>
      </c>
      <c r="Q224" s="20">
        <v>156.4</v>
      </c>
      <c r="R224" s="20">
        <v>137.30000000000001</v>
      </c>
      <c r="S224" s="22">
        <v>162.9</v>
      </c>
      <c r="T224" s="20">
        <f t="shared" si="20"/>
        <v>148.47999999999999</v>
      </c>
      <c r="U224" s="21">
        <v>150.80000000000001</v>
      </c>
      <c r="V224" s="20">
        <v>146.1</v>
      </c>
      <c r="W224" s="20">
        <v>150.1</v>
      </c>
      <c r="X224" s="20">
        <v>149</v>
      </c>
      <c r="Y224" s="20">
        <v>146.4</v>
      </c>
      <c r="Z224" s="21">
        <f t="shared" si="21"/>
        <v>136.85000000000002</v>
      </c>
      <c r="AA224" s="21">
        <v>129.9</v>
      </c>
      <c r="AB224" s="22">
        <v>143.80000000000001</v>
      </c>
      <c r="AC224" s="22">
        <f t="shared" si="22"/>
        <v>150.19999999999999</v>
      </c>
      <c r="AD224" s="20">
        <v>150</v>
      </c>
      <c r="AE224" s="20">
        <v>150.4</v>
      </c>
      <c r="AF224" s="22">
        <v>134</v>
      </c>
      <c r="AG224" s="20">
        <f t="shared" si="23"/>
        <v>148.94999999999999</v>
      </c>
      <c r="AH224" s="20">
        <v>155.5</v>
      </c>
      <c r="AI224" s="22">
        <v>142.4</v>
      </c>
      <c r="AJ224" s="20">
        <v>141.19999999999999</v>
      </c>
    </row>
    <row r="225" spans="1:36" x14ac:dyDescent="0.25">
      <c r="A225" s="8" t="s">
        <v>33</v>
      </c>
      <c r="B225">
        <v>2019</v>
      </c>
      <c r="C225" s="9" t="s">
        <v>36</v>
      </c>
      <c r="D225" s="38" t="str">
        <f t="shared" si="18"/>
        <v>March-2019</v>
      </c>
      <c r="E225" s="20">
        <f t="shared" si="19"/>
        <v>138.12142857142857</v>
      </c>
      <c r="F225" s="21">
        <v>139.69999999999999</v>
      </c>
      <c r="G225" s="20">
        <v>151.1</v>
      </c>
      <c r="H225" s="20">
        <v>142.9</v>
      </c>
      <c r="I225" s="20">
        <v>141.9</v>
      </c>
      <c r="J225" s="20">
        <v>118.4</v>
      </c>
      <c r="K225" s="20">
        <v>139.4</v>
      </c>
      <c r="L225" s="20">
        <v>141.19999999999999</v>
      </c>
      <c r="M225" s="20">
        <v>120.7</v>
      </c>
      <c r="N225" s="20">
        <v>110.4</v>
      </c>
      <c r="O225" s="20">
        <v>140.69999999999999</v>
      </c>
      <c r="P225" s="20">
        <v>128.5</v>
      </c>
      <c r="Q225" s="20">
        <v>153.9</v>
      </c>
      <c r="R225" s="20">
        <v>139.6</v>
      </c>
      <c r="S225" s="22">
        <v>165.3</v>
      </c>
      <c r="T225" s="20">
        <f t="shared" si="20"/>
        <v>138.82</v>
      </c>
      <c r="U225" s="21">
        <v>143.5</v>
      </c>
      <c r="V225" s="20">
        <v>131.19999999999999</v>
      </c>
      <c r="W225" s="20">
        <v>141.6</v>
      </c>
      <c r="X225" s="20">
        <v>149</v>
      </c>
      <c r="Y225" s="20">
        <v>128.80000000000001</v>
      </c>
      <c r="Z225" s="21">
        <f t="shared" si="21"/>
        <v>126.45</v>
      </c>
      <c r="AA225" s="21">
        <v>119.9</v>
      </c>
      <c r="AB225" s="22">
        <v>133</v>
      </c>
      <c r="AC225" s="22">
        <f t="shared" si="22"/>
        <v>138</v>
      </c>
      <c r="AD225" s="20">
        <v>136.80000000000001</v>
      </c>
      <c r="AE225" s="20">
        <v>139.19999999999999</v>
      </c>
      <c r="AF225" s="22">
        <v>132.5</v>
      </c>
      <c r="AG225" s="20">
        <f t="shared" si="23"/>
        <v>139.75</v>
      </c>
      <c r="AH225" s="20">
        <v>146.69999999999999</v>
      </c>
      <c r="AI225" s="22">
        <v>132.80000000000001</v>
      </c>
      <c r="AJ225" s="20">
        <v>139.5</v>
      </c>
    </row>
    <row r="226" spans="1:36" x14ac:dyDescent="0.25">
      <c r="A226" s="8" t="s">
        <v>34</v>
      </c>
      <c r="B226">
        <v>2019</v>
      </c>
      <c r="C226" s="9" t="s">
        <v>36</v>
      </c>
      <c r="D226" s="38" t="str">
        <f t="shared" si="18"/>
        <v>March-2019</v>
      </c>
      <c r="E226" s="20">
        <f t="shared" si="19"/>
        <v>137.6</v>
      </c>
      <c r="F226" s="21">
        <v>137.80000000000001</v>
      </c>
      <c r="G226" s="20">
        <v>153</v>
      </c>
      <c r="H226" s="20">
        <v>140.30000000000001</v>
      </c>
      <c r="I226" s="20">
        <v>142.30000000000001</v>
      </c>
      <c r="J226" s="20">
        <v>122</v>
      </c>
      <c r="K226" s="20">
        <v>137.6</v>
      </c>
      <c r="L226" s="20">
        <v>132.6</v>
      </c>
      <c r="M226" s="20">
        <v>121.8</v>
      </c>
      <c r="N226" s="20">
        <v>109</v>
      </c>
      <c r="O226" s="20">
        <v>139.5</v>
      </c>
      <c r="P226" s="20">
        <v>133.69999999999999</v>
      </c>
      <c r="Q226" s="20">
        <v>155.19999999999999</v>
      </c>
      <c r="R226" s="20">
        <v>138.1</v>
      </c>
      <c r="S226" s="22">
        <v>163.5</v>
      </c>
      <c r="T226" s="20">
        <f t="shared" si="20"/>
        <v>144.64000000000001</v>
      </c>
      <c r="U226" s="21">
        <v>147.9</v>
      </c>
      <c r="V226" s="20">
        <v>139.9</v>
      </c>
      <c r="W226" s="20">
        <v>146.69999999999999</v>
      </c>
      <c r="X226" s="20">
        <v>149</v>
      </c>
      <c r="Y226" s="20">
        <v>139.69999999999999</v>
      </c>
      <c r="Z226" s="21">
        <f t="shared" si="21"/>
        <v>131.14999999999998</v>
      </c>
      <c r="AA226" s="21">
        <v>124.6</v>
      </c>
      <c r="AB226" s="22">
        <v>137.69999999999999</v>
      </c>
      <c r="AC226" s="22">
        <f t="shared" si="22"/>
        <v>145</v>
      </c>
      <c r="AD226" s="20">
        <v>143.80000000000001</v>
      </c>
      <c r="AE226" s="20">
        <v>146.19999999999999</v>
      </c>
      <c r="AF226" s="22">
        <v>133.4</v>
      </c>
      <c r="AG226" s="20">
        <f t="shared" si="23"/>
        <v>144</v>
      </c>
      <c r="AH226" s="20">
        <v>150.30000000000001</v>
      </c>
      <c r="AI226" s="22">
        <v>137.69999999999999</v>
      </c>
      <c r="AJ226" s="20">
        <v>140.4</v>
      </c>
    </row>
    <row r="227" spans="1:36" x14ac:dyDescent="0.25">
      <c r="A227" s="8" t="s">
        <v>30</v>
      </c>
      <c r="B227">
        <v>2019</v>
      </c>
      <c r="C227" s="9" t="s">
        <v>38</v>
      </c>
      <c r="D227" s="38" t="str">
        <f t="shared" si="18"/>
        <v>May-2019</v>
      </c>
      <c r="E227" s="20">
        <f t="shared" si="19"/>
        <v>138.95714285714286</v>
      </c>
      <c r="F227" s="21">
        <v>137.4</v>
      </c>
      <c r="G227" s="20">
        <v>159.5</v>
      </c>
      <c r="H227" s="20">
        <v>134.5</v>
      </c>
      <c r="I227" s="20">
        <v>142.6</v>
      </c>
      <c r="J227" s="20">
        <v>124</v>
      </c>
      <c r="K227" s="20">
        <v>143.69999999999999</v>
      </c>
      <c r="L227" s="20">
        <v>133.4</v>
      </c>
      <c r="M227" s="20">
        <v>125.1</v>
      </c>
      <c r="N227" s="20">
        <v>109.3</v>
      </c>
      <c r="O227" s="20">
        <v>139.30000000000001</v>
      </c>
      <c r="P227" s="20">
        <v>137.69999999999999</v>
      </c>
      <c r="Q227" s="20">
        <v>156.4</v>
      </c>
      <c r="R227" s="20">
        <v>139.19999999999999</v>
      </c>
      <c r="S227" s="22">
        <v>163.30000000000001</v>
      </c>
      <c r="T227" s="20">
        <f t="shared" si="20"/>
        <v>149.11999999999998</v>
      </c>
      <c r="U227" s="21">
        <v>151.30000000000001</v>
      </c>
      <c r="V227" s="20">
        <v>146.6</v>
      </c>
      <c r="W227" s="20">
        <v>150.69999999999999</v>
      </c>
      <c r="X227" s="20">
        <v>150.1</v>
      </c>
      <c r="Y227" s="20">
        <v>146.9</v>
      </c>
      <c r="Z227" s="21">
        <f t="shared" si="21"/>
        <v>138.05000000000001</v>
      </c>
      <c r="AA227" s="21">
        <v>130.19999999999999</v>
      </c>
      <c r="AB227" s="22">
        <v>145.9</v>
      </c>
      <c r="AC227" s="22">
        <f t="shared" si="22"/>
        <v>150.4</v>
      </c>
      <c r="AD227" s="20">
        <v>149.5</v>
      </c>
      <c r="AE227" s="20">
        <v>151.30000000000001</v>
      </c>
      <c r="AF227" s="22">
        <v>133.9</v>
      </c>
      <c r="AG227" s="20">
        <f t="shared" si="23"/>
        <v>149.80000000000001</v>
      </c>
      <c r="AH227" s="20">
        <v>156.69999999999999</v>
      </c>
      <c r="AI227" s="22">
        <v>142.9</v>
      </c>
      <c r="AJ227" s="20">
        <v>142.4</v>
      </c>
    </row>
    <row r="228" spans="1:36" x14ac:dyDescent="0.25">
      <c r="A228" s="8" t="s">
        <v>33</v>
      </c>
      <c r="B228">
        <v>2019</v>
      </c>
      <c r="C228" s="9" t="s">
        <v>38</v>
      </c>
      <c r="D228" s="38" t="str">
        <f t="shared" si="18"/>
        <v>May-2019</v>
      </c>
      <c r="E228" s="20">
        <f t="shared" si="19"/>
        <v>141.26428571428573</v>
      </c>
      <c r="F228" s="21">
        <v>140.4</v>
      </c>
      <c r="G228" s="20">
        <v>156.69999999999999</v>
      </c>
      <c r="H228" s="20">
        <v>138.30000000000001</v>
      </c>
      <c r="I228" s="20">
        <v>142.4</v>
      </c>
      <c r="J228" s="20">
        <v>118.6</v>
      </c>
      <c r="K228" s="20">
        <v>149.69999999999999</v>
      </c>
      <c r="L228" s="20">
        <v>161.6</v>
      </c>
      <c r="M228" s="20">
        <v>124.4</v>
      </c>
      <c r="N228" s="20">
        <v>111.2</v>
      </c>
      <c r="O228" s="20">
        <v>141</v>
      </c>
      <c r="P228" s="20">
        <v>128.9</v>
      </c>
      <c r="Q228" s="20">
        <v>154.5</v>
      </c>
      <c r="R228" s="20">
        <v>143.80000000000001</v>
      </c>
      <c r="S228" s="22">
        <v>166.2</v>
      </c>
      <c r="T228" s="20">
        <f t="shared" si="20"/>
        <v>139.47999999999999</v>
      </c>
      <c r="U228" s="21">
        <v>144</v>
      </c>
      <c r="V228" s="20">
        <v>131.69999999999999</v>
      </c>
      <c r="W228" s="20">
        <v>142.19999999999999</v>
      </c>
      <c r="X228" s="20">
        <v>150.1</v>
      </c>
      <c r="Y228" s="20">
        <v>129.4</v>
      </c>
      <c r="Z228" s="21">
        <f t="shared" si="21"/>
        <v>127.05</v>
      </c>
      <c r="AA228" s="21">
        <v>120.1</v>
      </c>
      <c r="AB228" s="22">
        <v>134</v>
      </c>
      <c r="AC228" s="22">
        <f t="shared" si="22"/>
        <v>138.5</v>
      </c>
      <c r="AD228" s="20">
        <v>137.19999999999999</v>
      </c>
      <c r="AE228" s="20">
        <v>139.80000000000001</v>
      </c>
      <c r="AF228" s="22">
        <v>132.6</v>
      </c>
      <c r="AG228" s="20">
        <f t="shared" si="23"/>
        <v>140.65</v>
      </c>
      <c r="AH228" s="20">
        <v>148</v>
      </c>
      <c r="AI228" s="22">
        <v>133.30000000000001</v>
      </c>
      <c r="AJ228" s="20">
        <v>141.5</v>
      </c>
    </row>
    <row r="229" spans="1:36" x14ac:dyDescent="0.25">
      <c r="A229" s="8" t="s">
        <v>34</v>
      </c>
      <c r="B229">
        <v>2019</v>
      </c>
      <c r="C229" s="9" t="s">
        <v>38</v>
      </c>
      <c r="D229" s="38" t="str">
        <f t="shared" si="18"/>
        <v>May-2019</v>
      </c>
      <c r="E229" s="20">
        <f t="shared" si="19"/>
        <v>139.71428571428572</v>
      </c>
      <c r="F229" s="21">
        <v>138.30000000000001</v>
      </c>
      <c r="G229" s="20">
        <v>158.5</v>
      </c>
      <c r="H229" s="20">
        <v>136</v>
      </c>
      <c r="I229" s="20">
        <v>142.5</v>
      </c>
      <c r="J229" s="20">
        <v>122</v>
      </c>
      <c r="K229" s="20">
        <v>146.5</v>
      </c>
      <c r="L229" s="20">
        <v>143</v>
      </c>
      <c r="M229" s="20">
        <v>124.9</v>
      </c>
      <c r="N229" s="20">
        <v>109.9</v>
      </c>
      <c r="O229" s="20">
        <v>139.9</v>
      </c>
      <c r="P229" s="20">
        <v>134</v>
      </c>
      <c r="Q229" s="20">
        <v>155.5</v>
      </c>
      <c r="R229" s="20">
        <v>140.9</v>
      </c>
      <c r="S229" s="22">
        <v>164.1</v>
      </c>
      <c r="T229" s="20">
        <f t="shared" si="20"/>
        <v>145.30000000000001</v>
      </c>
      <c r="U229" s="21">
        <v>148.4</v>
      </c>
      <c r="V229" s="20">
        <v>140.4</v>
      </c>
      <c r="W229" s="20">
        <v>147.30000000000001</v>
      </c>
      <c r="X229" s="20">
        <v>150.1</v>
      </c>
      <c r="Y229" s="20">
        <v>140.30000000000001</v>
      </c>
      <c r="Z229" s="21">
        <f t="shared" si="21"/>
        <v>132.05000000000001</v>
      </c>
      <c r="AA229" s="21">
        <v>124.9</v>
      </c>
      <c r="AB229" s="22">
        <v>139.19999999999999</v>
      </c>
      <c r="AC229" s="22">
        <f t="shared" si="22"/>
        <v>145.30000000000001</v>
      </c>
      <c r="AD229" s="20">
        <v>143.69999999999999</v>
      </c>
      <c r="AE229" s="20">
        <v>146.9</v>
      </c>
      <c r="AF229" s="22">
        <v>133.4</v>
      </c>
      <c r="AG229" s="20">
        <f t="shared" si="23"/>
        <v>144.89999999999998</v>
      </c>
      <c r="AH229" s="20">
        <v>151.6</v>
      </c>
      <c r="AI229" s="22">
        <v>138.19999999999999</v>
      </c>
      <c r="AJ229" s="20">
        <v>142</v>
      </c>
    </row>
    <row r="230" spans="1:36" x14ac:dyDescent="0.25">
      <c r="A230" s="8" t="s">
        <v>30</v>
      </c>
      <c r="B230">
        <v>2019</v>
      </c>
      <c r="C230" s="9" t="s">
        <v>39</v>
      </c>
      <c r="D230" s="38" t="str">
        <f t="shared" si="18"/>
        <v>June-2019</v>
      </c>
      <c r="E230" s="20">
        <f t="shared" si="19"/>
        <v>140.6</v>
      </c>
      <c r="F230" s="21">
        <v>137.80000000000001</v>
      </c>
      <c r="G230" s="20">
        <v>163.5</v>
      </c>
      <c r="H230" s="20">
        <v>136.19999999999999</v>
      </c>
      <c r="I230" s="20">
        <v>143.19999999999999</v>
      </c>
      <c r="J230" s="20">
        <v>124.3</v>
      </c>
      <c r="K230" s="20">
        <v>143.30000000000001</v>
      </c>
      <c r="L230" s="20">
        <v>140.6</v>
      </c>
      <c r="M230" s="20">
        <v>128.69999999999999</v>
      </c>
      <c r="N230" s="20">
        <v>110.6</v>
      </c>
      <c r="O230" s="20">
        <v>140.4</v>
      </c>
      <c r="P230" s="20">
        <v>138</v>
      </c>
      <c r="Q230" s="20">
        <v>156.6</v>
      </c>
      <c r="R230" s="20">
        <v>141</v>
      </c>
      <c r="S230" s="22">
        <v>164.2</v>
      </c>
      <c r="T230" s="20">
        <f t="shared" si="20"/>
        <v>149.16</v>
      </c>
      <c r="U230" s="21">
        <v>151.4</v>
      </c>
      <c r="V230" s="20">
        <v>146.5</v>
      </c>
      <c r="W230" s="20">
        <v>150.69999999999999</v>
      </c>
      <c r="X230" s="20">
        <v>149.4</v>
      </c>
      <c r="Y230" s="20">
        <v>147.80000000000001</v>
      </c>
      <c r="Z230" s="21">
        <f t="shared" si="21"/>
        <v>138.30000000000001</v>
      </c>
      <c r="AA230" s="21">
        <v>130.19999999999999</v>
      </c>
      <c r="AB230" s="22">
        <v>146.4</v>
      </c>
      <c r="AC230" s="22">
        <f t="shared" si="22"/>
        <v>150.64999999999998</v>
      </c>
      <c r="AD230" s="20">
        <v>149.6</v>
      </c>
      <c r="AE230" s="20">
        <v>151.69999999999999</v>
      </c>
      <c r="AF230" s="22">
        <v>134.80000000000001</v>
      </c>
      <c r="AG230" s="20">
        <f t="shared" si="23"/>
        <v>150.5</v>
      </c>
      <c r="AH230" s="20">
        <v>157.69999999999999</v>
      </c>
      <c r="AI230" s="22">
        <v>143.30000000000001</v>
      </c>
      <c r="AJ230" s="20">
        <v>143.6</v>
      </c>
    </row>
    <row r="231" spans="1:36" x14ac:dyDescent="0.25">
      <c r="A231" s="8" t="s">
        <v>33</v>
      </c>
      <c r="B231">
        <v>2019</v>
      </c>
      <c r="C231" s="9" t="s">
        <v>39</v>
      </c>
      <c r="D231" s="38" t="str">
        <f t="shared" si="18"/>
        <v>June-2019</v>
      </c>
      <c r="E231" s="20">
        <f t="shared" si="19"/>
        <v>142.85714285714283</v>
      </c>
      <c r="F231" s="21">
        <v>140.69999999999999</v>
      </c>
      <c r="G231" s="20">
        <v>159.6</v>
      </c>
      <c r="H231" s="20">
        <v>140.4</v>
      </c>
      <c r="I231" s="20">
        <v>143.4</v>
      </c>
      <c r="J231" s="20">
        <v>118.6</v>
      </c>
      <c r="K231" s="20">
        <v>150.9</v>
      </c>
      <c r="L231" s="20">
        <v>169.8</v>
      </c>
      <c r="M231" s="20">
        <v>127.4</v>
      </c>
      <c r="N231" s="20">
        <v>111.8</v>
      </c>
      <c r="O231" s="20">
        <v>141</v>
      </c>
      <c r="P231" s="20">
        <v>129</v>
      </c>
      <c r="Q231" s="20">
        <v>155.1</v>
      </c>
      <c r="R231" s="20">
        <v>145.6</v>
      </c>
      <c r="S231" s="22">
        <v>166.7</v>
      </c>
      <c r="T231" s="20">
        <f t="shared" si="20"/>
        <v>139.66</v>
      </c>
      <c r="U231" s="21">
        <v>144.30000000000001</v>
      </c>
      <c r="V231" s="20">
        <v>131.69999999999999</v>
      </c>
      <c r="W231" s="20">
        <v>142.4</v>
      </c>
      <c r="X231" s="20">
        <v>149.4</v>
      </c>
      <c r="Y231" s="20">
        <v>130.5</v>
      </c>
      <c r="Z231" s="21">
        <f t="shared" si="21"/>
        <v>126.95</v>
      </c>
      <c r="AA231" s="21">
        <v>119.6</v>
      </c>
      <c r="AB231" s="22">
        <v>134.30000000000001</v>
      </c>
      <c r="AC231" s="22">
        <f t="shared" si="22"/>
        <v>138.85000000000002</v>
      </c>
      <c r="AD231" s="20">
        <v>137.4</v>
      </c>
      <c r="AE231" s="20">
        <v>140.30000000000001</v>
      </c>
      <c r="AF231" s="22">
        <v>133.69999999999999</v>
      </c>
      <c r="AG231" s="20">
        <f t="shared" si="23"/>
        <v>141.25</v>
      </c>
      <c r="AH231" s="20">
        <v>148.9</v>
      </c>
      <c r="AI231" s="22">
        <v>133.6</v>
      </c>
      <c r="AJ231" s="20">
        <v>142.1</v>
      </c>
    </row>
    <row r="232" spans="1:36" x14ac:dyDescent="0.25">
      <c r="A232" s="8" t="s">
        <v>34</v>
      </c>
      <c r="B232">
        <v>2019</v>
      </c>
      <c r="C232" s="9" t="s">
        <v>39</v>
      </c>
      <c r="D232" s="38" t="str">
        <f t="shared" si="18"/>
        <v>June-2019</v>
      </c>
      <c r="E232" s="20">
        <f t="shared" si="19"/>
        <v>141.35714285714286</v>
      </c>
      <c r="F232" s="21">
        <v>138.69999999999999</v>
      </c>
      <c r="G232" s="20">
        <v>162.1</v>
      </c>
      <c r="H232" s="20">
        <v>137.80000000000001</v>
      </c>
      <c r="I232" s="20">
        <v>143.30000000000001</v>
      </c>
      <c r="J232" s="20">
        <v>122.2</v>
      </c>
      <c r="K232" s="20">
        <v>146.80000000000001</v>
      </c>
      <c r="L232" s="20">
        <v>150.5</v>
      </c>
      <c r="M232" s="20">
        <v>128.30000000000001</v>
      </c>
      <c r="N232" s="20">
        <v>111</v>
      </c>
      <c r="O232" s="20">
        <v>140.6</v>
      </c>
      <c r="P232" s="20">
        <v>134.19999999999999</v>
      </c>
      <c r="Q232" s="20">
        <v>155.9</v>
      </c>
      <c r="R232" s="20">
        <v>142.69999999999999</v>
      </c>
      <c r="S232" s="22">
        <v>164.9</v>
      </c>
      <c r="T232" s="20">
        <f t="shared" si="20"/>
        <v>145.4</v>
      </c>
      <c r="U232" s="21">
        <v>148.6</v>
      </c>
      <c r="V232" s="20">
        <v>140.4</v>
      </c>
      <c r="W232" s="20">
        <v>147.4</v>
      </c>
      <c r="X232" s="20">
        <v>149.4</v>
      </c>
      <c r="Y232" s="20">
        <v>141.19999999999999</v>
      </c>
      <c r="Z232" s="21">
        <f t="shared" si="21"/>
        <v>132.1</v>
      </c>
      <c r="AA232" s="21">
        <v>124.6</v>
      </c>
      <c r="AB232" s="22">
        <v>139.6</v>
      </c>
      <c r="AC232" s="22">
        <f t="shared" si="22"/>
        <v>145.60000000000002</v>
      </c>
      <c r="AD232" s="20">
        <v>143.80000000000001</v>
      </c>
      <c r="AE232" s="20">
        <v>147.4</v>
      </c>
      <c r="AF232" s="22">
        <v>134.30000000000001</v>
      </c>
      <c r="AG232" s="20">
        <f t="shared" si="23"/>
        <v>145.55000000000001</v>
      </c>
      <c r="AH232" s="20">
        <v>152.5</v>
      </c>
      <c r="AI232" s="22">
        <v>138.6</v>
      </c>
      <c r="AJ232" s="20">
        <v>142.9</v>
      </c>
    </row>
    <row r="233" spans="1:36" x14ac:dyDescent="0.25">
      <c r="A233" s="8" t="s">
        <v>30</v>
      </c>
      <c r="B233">
        <v>2019</v>
      </c>
      <c r="C233" s="9" t="s">
        <v>40</v>
      </c>
      <c r="D233" s="38" t="str">
        <f t="shared" si="18"/>
        <v>July-2019</v>
      </c>
      <c r="E233" s="20">
        <f t="shared" si="19"/>
        <v>142.24285714285713</v>
      </c>
      <c r="F233" s="21">
        <v>138.4</v>
      </c>
      <c r="G233" s="20">
        <v>164</v>
      </c>
      <c r="H233" s="20">
        <v>138.4</v>
      </c>
      <c r="I233" s="20">
        <v>143.9</v>
      </c>
      <c r="J233" s="20">
        <v>124.4</v>
      </c>
      <c r="K233" s="20">
        <v>146.4</v>
      </c>
      <c r="L233" s="20">
        <v>150.1</v>
      </c>
      <c r="M233" s="20">
        <v>130.6</v>
      </c>
      <c r="N233" s="20">
        <v>110.8</v>
      </c>
      <c r="O233" s="20">
        <v>141.69999999999999</v>
      </c>
      <c r="P233" s="20">
        <v>138.5</v>
      </c>
      <c r="Q233" s="20">
        <v>156.69999999999999</v>
      </c>
      <c r="R233" s="20">
        <v>143</v>
      </c>
      <c r="S233" s="22">
        <v>164.5</v>
      </c>
      <c r="T233" s="20">
        <f t="shared" si="20"/>
        <v>149.30000000000001</v>
      </c>
      <c r="U233" s="21">
        <v>151.6</v>
      </c>
      <c r="V233" s="20">
        <v>146.6</v>
      </c>
      <c r="W233" s="20">
        <v>150.9</v>
      </c>
      <c r="X233" s="20">
        <v>150.6</v>
      </c>
      <c r="Y233" s="20">
        <v>146.80000000000001</v>
      </c>
      <c r="Z233" s="21">
        <f t="shared" si="21"/>
        <v>139.35</v>
      </c>
      <c r="AA233" s="21">
        <v>131.19999999999999</v>
      </c>
      <c r="AB233" s="22">
        <v>147.5</v>
      </c>
      <c r="AC233" s="22">
        <f t="shared" si="22"/>
        <v>151.1</v>
      </c>
      <c r="AD233" s="20">
        <v>150</v>
      </c>
      <c r="AE233" s="20">
        <v>152.19999999999999</v>
      </c>
      <c r="AF233" s="22">
        <v>136.1</v>
      </c>
      <c r="AG233" s="20">
        <f t="shared" si="23"/>
        <v>151.64999999999998</v>
      </c>
      <c r="AH233" s="20">
        <v>159.1</v>
      </c>
      <c r="AI233" s="22">
        <v>144.19999999999999</v>
      </c>
      <c r="AJ233" s="20">
        <v>144.9</v>
      </c>
    </row>
    <row r="234" spans="1:36" x14ac:dyDescent="0.25">
      <c r="A234" s="8" t="s">
        <v>33</v>
      </c>
      <c r="B234">
        <v>2019</v>
      </c>
      <c r="C234" s="9" t="s">
        <v>40</v>
      </c>
      <c r="D234" s="38" t="str">
        <f t="shared" si="18"/>
        <v>July-2019</v>
      </c>
      <c r="E234" s="20">
        <f t="shared" si="19"/>
        <v>144.6142857142857</v>
      </c>
      <c r="F234" s="21">
        <v>141.4</v>
      </c>
      <c r="G234" s="20">
        <v>160.19999999999999</v>
      </c>
      <c r="H234" s="20">
        <v>142.5</v>
      </c>
      <c r="I234" s="20">
        <v>144.1</v>
      </c>
      <c r="J234" s="20">
        <v>119.3</v>
      </c>
      <c r="K234" s="20">
        <v>154.69999999999999</v>
      </c>
      <c r="L234" s="20">
        <v>180.1</v>
      </c>
      <c r="M234" s="20">
        <v>128.9</v>
      </c>
      <c r="N234" s="20">
        <v>111.8</v>
      </c>
      <c r="O234" s="20">
        <v>141.6</v>
      </c>
      <c r="P234" s="20">
        <v>129.5</v>
      </c>
      <c r="Q234" s="20">
        <v>155.6</v>
      </c>
      <c r="R234" s="20">
        <v>147.69999999999999</v>
      </c>
      <c r="S234" s="22">
        <v>167.2</v>
      </c>
      <c r="T234" s="20">
        <f t="shared" si="20"/>
        <v>139.38</v>
      </c>
      <c r="U234" s="21">
        <v>144.69999999999999</v>
      </c>
      <c r="V234" s="20">
        <v>131.9</v>
      </c>
      <c r="W234" s="20">
        <v>142.69999999999999</v>
      </c>
      <c r="X234" s="20">
        <v>150.6</v>
      </c>
      <c r="Y234" s="20">
        <v>127</v>
      </c>
      <c r="Z234" s="21">
        <f t="shared" si="21"/>
        <v>127.8</v>
      </c>
      <c r="AA234" s="21">
        <v>120.6</v>
      </c>
      <c r="AB234" s="22">
        <v>135</v>
      </c>
      <c r="AC234" s="22">
        <f t="shared" si="22"/>
        <v>139.25</v>
      </c>
      <c r="AD234" s="20">
        <v>137.69999999999999</v>
      </c>
      <c r="AE234" s="20">
        <v>140.80000000000001</v>
      </c>
      <c r="AF234" s="22">
        <v>135.1</v>
      </c>
      <c r="AG234" s="20">
        <f t="shared" si="23"/>
        <v>142.44999999999999</v>
      </c>
      <c r="AH234" s="20">
        <v>150.4</v>
      </c>
      <c r="AI234" s="22">
        <v>134.5</v>
      </c>
      <c r="AJ234" s="20">
        <v>143.30000000000001</v>
      </c>
    </row>
    <row r="235" spans="1:36" x14ac:dyDescent="0.25">
      <c r="A235" s="8" t="s">
        <v>34</v>
      </c>
      <c r="B235">
        <v>2019</v>
      </c>
      <c r="C235" s="9" t="s">
        <v>40</v>
      </c>
      <c r="D235" s="38" t="str">
        <f t="shared" si="18"/>
        <v>July-2019</v>
      </c>
      <c r="E235" s="20">
        <f t="shared" si="19"/>
        <v>143.05000000000001</v>
      </c>
      <c r="F235" s="21">
        <v>139.30000000000001</v>
      </c>
      <c r="G235" s="20">
        <v>162.69999999999999</v>
      </c>
      <c r="H235" s="20">
        <v>140</v>
      </c>
      <c r="I235" s="20">
        <v>144</v>
      </c>
      <c r="J235" s="20">
        <v>122.5</v>
      </c>
      <c r="K235" s="20">
        <v>150.30000000000001</v>
      </c>
      <c r="L235" s="20">
        <v>160.30000000000001</v>
      </c>
      <c r="M235" s="20">
        <v>130</v>
      </c>
      <c r="N235" s="20">
        <v>111.1</v>
      </c>
      <c r="O235" s="20">
        <v>141.69999999999999</v>
      </c>
      <c r="P235" s="20">
        <v>134.69999999999999</v>
      </c>
      <c r="Q235" s="20">
        <v>156.19999999999999</v>
      </c>
      <c r="R235" s="20">
        <v>144.69999999999999</v>
      </c>
      <c r="S235" s="22">
        <v>165.2</v>
      </c>
      <c r="T235" s="20">
        <f t="shared" si="20"/>
        <v>145.38000000000002</v>
      </c>
      <c r="U235" s="21">
        <v>148.9</v>
      </c>
      <c r="V235" s="20">
        <v>140.5</v>
      </c>
      <c r="W235" s="20">
        <v>147.6</v>
      </c>
      <c r="X235" s="20">
        <v>150.6</v>
      </c>
      <c r="Y235" s="20">
        <v>139.30000000000001</v>
      </c>
      <c r="Z235" s="21">
        <f t="shared" si="21"/>
        <v>133.05000000000001</v>
      </c>
      <c r="AA235" s="21">
        <v>125.6</v>
      </c>
      <c r="AB235" s="22">
        <v>140.5</v>
      </c>
      <c r="AC235" s="22">
        <f t="shared" si="22"/>
        <v>146.05000000000001</v>
      </c>
      <c r="AD235" s="20">
        <v>144.19999999999999</v>
      </c>
      <c r="AE235" s="20">
        <v>147.9</v>
      </c>
      <c r="AF235" s="22">
        <v>135.69999999999999</v>
      </c>
      <c r="AG235" s="20">
        <f t="shared" si="23"/>
        <v>146.75</v>
      </c>
      <c r="AH235" s="20">
        <v>154</v>
      </c>
      <c r="AI235" s="22">
        <v>139.5</v>
      </c>
      <c r="AJ235" s="20">
        <v>144.19999999999999</v>
      </c>
    </row>
    <row r="236" spans="1:36" x14ac:dyDescent="0.25">
      <c r="A236" s="8" t="s">
        <v>30</v>
      </c>
      <c r="B236">
        <v>2019</v>
      </c>
      <c r="C236" s="9" t="s">
        <v>41</v>
      </c>
      <c r="D236" s="38" t="str">
        <f t="shared" si="18"/>
        <v>August-2019</v>
      </c>
      <c r="E236" s="20">
        <f t="shared" si="19"/>
        <v>142.82857142857145</v>
      </c>
      <c r="F236" s="21">
        <v>139.19999999999999</v>
      </c>
      <c r="G236" s="20">
        <v>161.9</v>
      </c>
      <c r="H236" s="20">
        <v>137.1</v>
      </c>
      <c r="I236" s="20">
        <v>144.6</v>
      </c>
      <c r="J236" s="20">
        <v>124.7</v>
      </c>
      <c r="K236" s="20">
        <v>145.5</v>
      </c>
      <c r="L236" s="20">
        <v>156.19999999999999</v>
      </c>
      <c r="M236" s="20">
        <v>131.5</v>
      </c>
      <c r="N236" s="20">
        <v>111.7</v>
      </c>
      <c r="O236" s="20">
        <v>142.69999999999999</v>
      </c>
      <c r="P236" s="20">
        <v>138.5</v>
      </c>
      <c r="Q236" s="20">
        <v>156.9</v>
      </c>
      <c r="R236" s="20">
        <v>144</v>
      </c>
      <c r="S236" s="22">
        <v>165.1</v>
      </c>
      <c r="T236" s="20">
        <f t="shared" si="20"/>
        <v>149.5</v>
      </c>
      <c r="U236" s="21">
        <v>151.80000000000001</v>
      </c>
      <c r="V236" s="20">
        <v>146.6</v>
      </c>
      <c r="W236" s="20">
        <v>151.1</v>
      </c>
      <c r="X236" s="20">
        <v>151.6</v>
      </c>
      <c r="Y236" s="20">
        <v>146.4</v>
      </c>
      <c r="Z236" s="21">
        <f t="shared" si="21"/>
        <v>139.69999999999999</v>
      </c>
      <c r="AA236" s="21">
        <v>131.4</v>
      </c>
      <c r="AB236" s="22">
        <v>148</v>
      </c>
      <c r="AC236" s="22">
        <f t="shared" si="22"/>
        <v>151.44999999999999</v>
      </c>
      <c r="AD236" s="20">
        <v>150.19999999999999</v>
      </c>
      <c r="AE236" s="20">
        <v>152.69999999999999</v>
      </c>
      <c r="AF236" s="22">
        <v>138.80000000000001</v>
      </c>
      <c r="AG236" s="20">
        <f t="shared" si="23"/>
        <v>152.30000000000001</v>
      </c>
      <c r="AH236" s="20">
        <v>159.69999999999999</v>
      </c>
      <c r="AI236" s="22">
        <v>144.9</v>
      </c>
      <c r="AJ236" s="20">
        <v>145.69999999999999</v>
      </c>
    </row>
    <row r="237" spans="1:36" x14ac:dyDescent="0.25">
      <c r="A237" s="8" t="s">
        <v>33</v>
      </c>
      <c r="B237">
        <v>2019</v>
      </c>
      <c r="C237" s="9" t="s">
        <v>41</v>
      </c>
      <c r="D237" s="38" t="str">
        <f t="shared" si="18"/>
        <v>August-2019</v>
      </c>
      <c r="E237" s="20">
        <f t="shared" si="19"/>
        <v>145.5</v>
      </c>
      <c r="F237" s="21">
        <v>142.1</v>
      </c>
      <c r="G237" s="20">
        <v>158.30000000000001</v>
      </c>
      <c r="H237" s="20">
        <v>140.80000000000001</v>
      </c>
      <c r="I237" s="20">
        <v>144.9</v>
      </c>
      <c r="J237" s="20">
        <v>119.9</v>
      </c>
      <c r="K237" s="20">
        <v>153.9</v>
      </c>
      <c r="L237" s="20">
        <v>189.1</v>
      </c>
      <c r="M237" s="20">
        <v>129.80000000000001</v>
      </c>
      <c r="N237" s="20">
        <v>112.7</v>
      </c>
      <c r="O237" s="20">
        <v>142.5</v>
      </c>
      <c r="P237" s="20">
        <v>129.80000000000001</v>
      </c>
      <c r="Q237" s="20">
        <v>156.19999999999999</v>
      </c>
      <c r="R237" s="20">
        <v>149.1</v>
      </c>
      <c r="S237" s="22">
        <v>167.9</v>
      </c>
      <c r="T237" s="20">
        <f t="shared" si="20"/>
        <v>139.45999999999998</v>
      </c>
      <c r="U237" s="21">
        <v>145</v>
      </c>
      <c r="V237" s="20">
        <v>132.19999999999999</v>
      </c>
      <c r="W237" s="20">
        <v>143</v>
      </c>
      <c r="X237" s="20">
        <v>151.6</v>
      </c>
      <c r="Y237" s="20">
        <v>125.5</v>
      </c>
      <c r="Z237" s="21">
        <f t="shared" si="21"/>
        <v>128.1</v>
      </c>
      <c r="AA237" s="21">
        <v>120.8</v>
      </c>
      <c r="AB237" s="22">
        <v>135.4</v>
      </c>
      <c r="AC237" s="22">
        <f t="shared" si="22"/>
        <v>139.80000000000001</v>
      </c>
      <c r="AD237" s="20">
        <v>138.1</v>
      </c>
      <c r="AE237" s="20">
        <v>141.5</v>
      </c>
      <c r="AF237" s="22">
        <v>137.80000000000001</v>
      </c>
      <c r="AG237" s="20">
        <f t="shared" si="23"/>
        <v>143.4</v>
      </c>
      <c r="AH237" s="20">
        <v>151.5</v>
      </c>
      <c r="AI237" s="22">
        <v>135.30000000000001</v>
      </c>
      <c r="AJ237" s="20">
        <v>144.19999999999999</v>
      </c>
    </row>
    <row r="238" spans="1:36" x14ac:dyDescent="0.25">
      <c r="A238" s="8" t="s">
        <v>34</v>
      </c>
      <c r="B238">
        <v>2019</v>
      </c>
      <c r="C238" s="9" t="s">
        <v>41</v>
      </c>
      <c r="D238" s="38" t="str">
        <f t="shared" si="18"/>
        <v>August-2019</v>
      </c>
      <c r="E238" s="20">
        <f t="shared" si="19"/>
        <v>143.73571428571429</v>
      </c>
      <c r="F238" s="21">
        <v>140.1</v>
      </c>
      <c r="G238" s="20">
        <v>160.6</v>
      </c>
      <c r="H238" s="20">
        <v>138.5</v>
      </c>
      <c r="I238" s="20">
        <v>144.69999999999999</v>
      </c>
      <c r="J238" s="20">
        <v>122.9</v>
      </c>
      <c r="K238" s="20">
        <v>149.4</v>
      </c>
      <c r="L238" s="20">
        <v>167.4</v>
      </c>
      <c r="M238" s="20">
        <v>130.9</v>
      </c>
      <c r="N238" s="20">
        <v>112</v>
      </c>
      <c r="O238" s="20">
        <v>142.6</v>
      </c>
      <c r="P238" s="20">
        <v>134.9</v>
      </c>
      <c r="Q238" s="20">
        <v>156.6</v>
      </c>
      <c r="R238" s="20">
        <v>145.9</v>
      </c>
      <c r="S238" s="22">
        <v>165.8</v>
      </c>
      <c r="T238" s="20">
        <f t="shared" si="20"/>
        <v>145.54000000000002</v>
      </c>
      <c r="U238" s="21">
        <v>149.1</v>
      </c>
      <c r="V238" s="20">
        <v>140.6</v>
      </c>
      <c r="W238" s="20">
        <v>147.9</v>
      </c>
      <c r="X238" s="20">
        <v>151.6</v>
      </c>
      <c r="Y238" s="20">
        <v>138.5</v>
      </c>
      <c r="Z238" s="21">
        <f t="shared" si="21"/>
        <v>133.35</v>
      </c>
      <c r="AA238" s="21">
        <v>125.8</v>
      </c>
      <c r="AB238" s="22">
        <v>140.9</v>
      </c>
      <c r="AC238" s="22">
        <f t="shared" si="22"/>
        <v>146.5</v>
      </c>
      <c r="AD238" s="20">
        <v>144.5</v>
      </c>
      <c r="AE238" s="20">
        <v>148.5</v>
      </c>
      <c r="AF238" s="22">
        <v>138.4</v>
      </c>
      <c r="AG238" s="20">
        <f t="shared" si="23"/>
        <v>147.55000000000001</v>
      </c>
      <c r="AH238" s="20">
        <v>154.9</v>
      </c>
      <c r="AI238" s="22">
        <v>140.19999999999999</v>
      </c>
      <c r="AJ238" s="20">
        <v>145</v>
      </c>
    </row>
    <row r="239" spans="1:36" x14ac:dyDescent="0.25">
      <c r="A239" s="8" t="s">
        <v>30</v>
      </c>
      <c r="B239">
        <v>2019</v>
      </c>
      <c r="C239" s="9" t="s">
        <v>42</v>
      </c>
      <c r="D239" s="38" t="str">
        <f t="shared" si="18"/>
        <v>September-2019</v>
      </c>
      <c r="E239" s="20">
        <f t="shared" si="19"/>
        <v>143.8857142857143</v>
      </c>
      <c r="F239" s="21">
        <v>140.1</v>
      </c>
      <c r="G239" s="20">
        <v>161.9</v>
      </c>
      <c r="H239" s="20">
        <v>138.30000000000001</v>
      </c>
      <c r="I239" s="20">
        <v>145.69999999999999</v>
      </c>
      <c r="J239" s="20">
        <v>125.1</v>
      </c>
      <c r="K239" s="20">
        <v>143.80000000000001</v>
      </c>
      <c r="L239" s="20">
        <v>163.4</v>
      </c>
      <c r="M239" s="20">
        <v>132.19999999999999</v>
      </c>
      <c r="N239" s="20">
        <v>112.8</v>
      </c>
      <c r="O239" s="20">
        <v>144.19999999999999</v>
      </c>
      <c r="P239" s="20">
        <v>138.5</v>
      </c>
      <c r="Q239" s="20">
        <v>157.19999999999999</v>
      </c>
      <c r="R239" s="20">
        <v>145.5</v>
      </c>
      <c r="S239" s="22">
        <v>165.7</v>
      </c>
      <c r="T239" s="20">
        <f t="shared" si="20"/>
        <v>149.68</v>
      </c>
      <c r="U239" s="21">
        <v>151.69999999999999</v>
      </c>
      <c r="V239" s="20">
        <v>146.6</v>
      </c>
      <c r="W239" s="20">
        <v>151</v>
      </c>
      <c r="X239" s="20">
        <v>152.19999999999999</v>
      </c>
      <c r="Y239" s="20">
        <v>146.9</v>
      </c>
      <c r="Z239" s="21">
        <f t="shared" si="21"/>
        <v>139.94999999999999</v>
      </c>
      <c r="AA239" s="21">
        <v>131.6</v>
      </c>
      <c r="AB239" s="22">
        <v>148.30000000000001</v>
      </c>
      <c r="AC239" s="22">
        <f t="shared" si="22"/>
        <v>151.85000000000002</v>
      </c>
      <c r="AD239" s="20">
        <v>150.30000000000001</v>
      </c>
      <c r="AE239" s="20">
        <v>153.4</v>
      </c>
      <c r="AF239" s="22">
        <v>140.19999999999999</v>
      </c>
      <c r="AG239" s="20">
        <f t="shared" si="23"/>
        <v>152.80000000000001</v>
      </c>
      <c r="AH239" s="20">
        <v>160.19999999999999</v>
      </c>
      <c r="AI239" s="22">
        <v>145.4</v>
      </c>
      <c r="AJ239" s="20">
        <v>146.69999999999999</v>
      </c>
    </row>
    <row r="240" spans="1:36" x14ac:dyDescent="0.25">
      <c r="A240" s="8" t="s">
        <v>33</v>
      </c>
      <c r="B240">
        <v>2019</v>
      </c>
      <c r="C240" s="9" t="s">
        <v>42</v>
      </c>
      <c r="D240" s="38" t="str">
        <f t="shared" si="18"/>
        <v>September-2019</v>
      </c>
      <c r="E240" s="20">
        <f t="shared" si="19"/>
        <v>145.96428571428572</v>
      </c>
      <c r="F240" s="21">
        <v>142.69999999999999</v>
      </c>
      <c r="G240" s="20">
        <v>158.69999999999999</v>
      </c>
      <c r="H240" s="20">
        <v>141.6</v>
      </c>
      <c r="I240" s="20">
        <v>144.9</v>
      </c>
      <c r="J240" s="20">
        <v>120.8</v>
      </c>
      <c r="K240" s="20">
        <v>149.80000000000001</v>
      </c>
      <c r="L240" s="20">
        <v>192.4</v>
      </c>
      <c r="M240" s="20">
        <v>130.30000000000001</v>
      </c>
      <c r="N240" s="20">
        <v>114</v>
      </c>
      <c r="O240" s="20">
        <v>143.80000000000001</v>
      </c>
      <c r="P240" s="20">
        <v>130</v>
      </c>
      <c r="Q240" s="20">
        <v>156.4</v>
      </c>
      <c r="R240" s="20">
        <v>149.5</v>
      </c>
      <c r="S240" s="22">
        <v>168.6</v>
      </c>
      <c r="T240" s="20">
        <f t="shared" si="20"/>
        <v>139.92000000000002</v>
      </c>
      <c r="U240" s="21">
        <v>145.30000000000001</v>
      </c>
      <c r="V240" s="20">
        <v>132.19999999999999</v>
      </c>
      <c r="W240" s="20">
        <v>143.30000000000001</v>
      </c>
      <c r="X240" s="20">
        <v>152.19999999999999</v>
      </c>
      <c r="Y240" s="20">
        <v>126.6</v>
      </c>
      <c r="Z240" s="21">
        <f t="shared" si="21"/>
        <v>128.55000000000001</v>
      </c>
      <c r="AA240" s="21">
        <v>121.2</v>
      </c>
      <c r="AB240" s="22">
        <v>135.9</v>
      </c>
      <c r="AC240" s="22">
        <f t="shared" si="22"/>
        <v>140.10000000000002</v>
      </c>
      <c r="AD240" s="20">
        <v>138.30000000000001</v>
      </c>
      <c r="AE240" s="20">
        <v>141.9</v>
      </c>
      <c r="AF240" s="22">
        <v>139</v>
      </c>
      <c r="AG240" s="20">
        <f t="shared" si="23"/>
        <v>143.64999999999998</v>
      </c>
      <c r="AH240" s="20">
        <v>151.6</v>
      </c>
      <c r="AI240" s="22">
        <v>135.69999999999999</v>
      </c>
      <c r="AJ240" s="20">
        <v>144.69999999999999</v>
      </c>
    </row>
    <row r="241" spans="1:36" x14ac:dyDescent="0.25">
      <c r="A241" s="8" t="s">
        <v>34</v>
      </c>
      <c r="B241">
        <v>2019</v>
      </c>
      <c r="C241" s="9" t="s">
        <v>42</v>
      </c>
      <c r="D241" s="38" t="str">
        <f t="shared" si="18"/>
        <v>September-2019</v>
      </c>
      <c r="E241" s="20">
        <f t="shared" si="19"/>
        <v>144.58571428571426</v>
      </c>
      <c r="F241" s="21">
        <v>140.9</v>
      </c>
      <c r="G241" s="20">
        <v>160.80000000000001</v>
      </c>
      <c r="H241" s="20">
        <v>139.6</v>
      </c>
      <c r="I241" s="20">
        <v>145.4</v>
      </c>
      <c r="J241" s="20">
        <v>123.5</v>
      </c>
      <c r="K241" s="20">
        <v>146.6</v>
      </c>
      <c r="L241" s="20">
        <v>173.2</v>
      </c>
      <c r="M241" s="20">
        <v>131.6</v>
      </c>
      <c r="N241" s="20">
        <v>113.2</v>
      </c>
      <c r="O241" s="20">
        <v>144.1</v>
      </c>
      <c r="P241" s="20">
        <v>135</v>
      </c>
      <c r="Q241" s="20">
        <v>156.80000000000001</v>
      </c>
      <c r="R241" s="20">
        <v>147</v>
      </c>
      <c r="S241" s="22">
        <v>166.5</v>
      </c>
      <c r="T241" s="20">
        <f t="shared" si="20"/>
        <v>145.82</v>
      </c>
      <c r="U241" s="21">
        <v>149.19999999999999</v>
      </c>
      <c r="V241" s="20">
        <v>140.6</v>
      </c>
      <c r="W241" s="20">
        <v>147.9</v>
      </c>
      <c r="X241" s="20">
        <v>152.19999999999999</v>
      </c>
      <c r="Y241" s="20">
        <v>139.19999999999999</v>
      </c>
      <c r="Z241" s="21">
        <f t="shared" si="21"/>
        <v>133.69999999999999</v>
      </c>
      <c r="AA241" s="21">
        <v>126.1</v>
      </c>
      <c r="AB241" s="22">
        <v>141.30000000000001</v>
      </c>
      <c r="AC241" s="22">
        <f t="shared" si="22"/>
        <v>146.80000000000001</v>
      </c>
      <c r="AD241" s="20">
        <v>144.6</v>
      </c>
      <c r="AE241" s="20">
        <v>149</v>
      </c>
      <c r="AF241" s="22">
        <v>139.69999999999999</v>
      </c>
      <c r="AG241" s="20">
        <f t="shared" si="23"/>
        <v>147.94999999999999</v>
      </c>
      <c r="AH241" s="20">
        <v>155.19999999999999</v>
      </c>
      <c r="AI241" s="22">
        <v>140.69999999999999</v>
      </c>
      <c r="AJ241" s="20">
        <v>145.80000000000001</v>
      </c>
    </row>
    <row r="242" spans="1:36" x14ac:dyDescent="0.25">
      <c r="A242" s="8" t="s">
        <v>30</v>
      </c>
      <c r="B242">
        <v>2019</v>
      </c>
      <c r="C242" s="9" t="s">
        <v>43</v>
      </c>
      <c r="D242" s="38" t="str">
        <f t="shared" si="18"/>
        <v>October-2019</v>
      </c>
      <c r="E242" s="20">
        <f t="shared" si="19"/>
        <v>145.94285714285712</v>
      </c>
      <c r="F242" s="21">
        <v>141</v>
      </c>
      <c r="G242" s="20">
        <v>161.6</v>
      </c>
      <c r="H242" s="20">
        <v>141.19999999999999</v>
      </c>
      <c r="I242" s="20">
        <v>146.5</v>
      </c>
      <c r="J242" s="20">
        <v>125.6</v>
      </c>
      <c r="K242" s="20">
        <v>145.69999999999999</v>
      </c>
      <c r="L242" s="20">
        <v>178.8</v>
      </c>
      <c r="M242" s="20">
        <v>133.1</v>
      </c>
      <c r="N242" s="20">
        <v>113.6</v>
      </c>
      <c r="O242" s="20">
        <v>145.5</v>
      </c>
      <c r="P242" s="20">
        <v>138.6</v>
      </c>
      <c r="Q242" s="20">
        <v>157.4</v>
      </c>
      <c r="R242" s="20">
        <v>148.30000000000001</v>
      </c>
      <c r="S242" s="22">
        <v>166.3</v>
      </c>
      <c r="T242" s="20">
        <f t="shared" si="20"/>
        <v>150.01999999999998</v>
      </c>
      <c r="U242" s="21">
        <v>151.69999999999999</v>
      </c>
      <c r="V242" s="20">
        <v>146.69999999999999</v>
      </c>
      <c r="W242" s="20">
        <v>151</v>
      </c>
      <c r="X242" s="20">
        <f>X243</f>
        <v>153</v>
      </c>
      <c r="Y242" s="20">
        <v>147.69999999999999</v>
      </c>
      <c r="Z242" s="21">
        <f t="shared" si="21"/>
        <v>140.19999999999999</v>
      </c>
      <c r="AA242" s="21">
        <v>131.69999999999999</v>
      </c>
      <c r="AB242" s="22">
        <v>148.69999999999999</v>
      </c>
      <c r="AC242" s="22">
        <f t="shared" si="22"/>
        <v>152.14999999999998</v>
      </c>
      <c r="AD242" s="20">
        <v>150.6</v>
      </c>
      <c r="AE242" s="20">
        <v>153.69999999999999</v>
      </c>
      <c r="AF242" s="22">
        <v>140.30000000000001</v>
      </c>
      <c r="AG242" s="20">
        <f t="shared" si="23"/>
        <v>153.19999999999999</v>
      </c>
      <c r="AH242" s="20">
        <v>160.69999999999999</v>
      </c>
      <c r="AI242" s="22">
        <v>145.69999999999999</v>
      </c>
      <c r="AJ242" s="20">
        <v>148.30000000000001</v>
      </c>
    </row>
    <row r="243" spans="1:36" x14ac:dyDescent="0.25">
      <c r="A243" s="8" t="s">
        <v>33</v>
      </c>
      <c r="B243">
        <v>2019</v>
      </c>
      <c r="C243" s="9" t="s">
        <v>43</v>
      </c>
      <c r="D243" s="38" t="str">
        <f t="shared" si="18"/>
        <v>October-2019</v>
      </c>
      <c r="E243" s="20">
        <f t="shared" si="19"/>
        <v>147.99285714285716</v>
      </c>
      <c r="F243" s="21">
        <v>143.5</v>
      </c>
      <c r="G243" s="20">
        <v>159.80000000000001</v>
      </c>
      <c r="H243" s="20">
        <v>144.69999999999999</v>
      </c>
      <c r="I243" s="20">
        <v>145.6</v>
      </c>
      <c r="J243" s="20">
        <v>121.1</v>
      </c>
      <c r="K243" s="20">
        <v>150.6</v>
      </c>
      <c r="L243" s="20">
        <v>207.2</v>
      </c>
      <c r="M243" s="20">
        <v>131.19999999999999</v>
      </c>
      <c r="N243" s="20">
        <v>114.8</v>
      </c>
      <c r="O243" s="20">
        <v>145.19999999999999</v>
      </c>
      <c r="P243" s="20">
        <v>130.19999999999999</v>
      </c>
      <c r="Q243" s="20">
        <v>156.80000000000001</v>
      </c>
      <c r="R243" s="20">
        <v>151.9</v>
      </c>
      <c r="S243" s="22">
        <v>169.3</v>
      </c>
      <c r="T243" s="20">
        <f t="shared" si="20"/>
        <v>140.82</v>
      </c>
      <c r="U243" s="21">
        <v>145.9</v>
      </c>
      <c r="V243" s="20">
        <v>132.4</v>
      </c>
      <c r="W243" s="20">
        <v>143.9</v>
      </c>
      <c r="X243" s="20">
        <v>153</v>
      </c>
      <c r="Y243" s="20">
        <v>128.9</v>
      </c>
      <c r="Z243" s="21">
        <f t="shared" si="21"/>
        <v>128.85</v>
      </c>
      <c r="AA243" s="21">
        <v>121.5</v>
      </c>
      <c r="AB243" s="22">
        <v>136.19999999999999</v>
      </c>
      <c r="AC243" s="22">
        <f t="shared" si="22"/>
        <v>140.55000000000001</v>
      </c>
      <c r="AD243" s="20">
        <v>138.69999999999999</v>
      </c>
      <c r="AE243" s="20">
        <v>142.4</v>
      </c>
      <c r="AF243" s="22">
        <v>139.5</v>
      </c>
      <c r="AG243" s="20">
        <f t="shared" si="23"/>
        <v>143.85</v>
      </c>
      <c r="AH243" s="20">
        <v>151.69999999999999</v>
      </c>
      <c r="AI243" s="22">
        <v>136</v>
      </c>
      <c r="AJ243" s="20">
        <v>146</v>
      </c>
    </row>
    <row r="244" spans="1:36" x14ac:dyDescent="0.25">
      <c r="A244" s="8" t="s">
        <v>34</v>
      </c>
      <c r="B244">
        <v>2019</v>
      </c>
      <c r="C244" s="9" t="s">
        <v>43</v>
      </c>
      <c r="D244" s="38" t="str">
        <f t="shared" si="18"/>
        <v>October-2019</v>
      </c>
      <c r="E244" s="20">
        <f t="shared" si="19"/>
        <v>146.62142857142857</v>
      </c>
      <c r="F244" s="21">
        <v>141.80000000000001</v>
      </c>
      <c r="G244" s="20">
        <v>161</v>
      </c>
      <c r="H244" s="20">
        <v>142.6</v>
      </c>
      <c r="I244" s="20">
        <v>146.19999999999999</v>
      </c>
      <c r="J244" s="20">
        <v>123.9</v>
      </c>
      <c r="K244" s="20">
        <v>148</v>
      </c>
      <c r="L244" s="20">
        <v>188.4</v>
      </c>
      <c r="M244" s="20">
        <v>132.5</v>
      </c>
      <c r="N244" s="20">
        <v>114</v>
      </c>
      <c r="O244" s="20">
        <v>145.4</v>
      </c>
      <c r="P244" s="20">
        <v>135.1</v>
      </c>
      <c r="Q244" s="20">
        <v>157.1</v>
      </c>
      <c r="R244" s="20">
        <v>149.6</v>
      </c>
      <c r="S244" s="22">
        <v>167.1</v>
      </c>
      <c r="T244" s="20">
        <f t="shared" si="20"/>
        <v>146.40000000000003</v>
      </c>
      <c r="U244" s="21">
        <v>149.4</v>
      </c>
      <c r="V244" s="20">
        <v>140.80000000000001</v>
      </c>
      <c r="W244" s="20">
        <v>148.19999999999999</v>
      </c>
      <c r="X244" s="20">
        <v>153</v>
      </c>
      <c r="Y244" s="20">
        <v>140.6</v>
      </c>
      <c r="Z244" s="21">
        <f t="shared" si="21"/>
        <v>134</v>
      </c>
      <c r="AA244" s="21">
        <v>126.3</v>
      </c>
      <c r="AB244" s="22">
        <v>141.69999999999999</v>
      </c>
      <c r="AC244" s="22">
        <f t="shared" si="22"/>
        <v>147.19999999999999</v>
      </c>
      <c r="AD244" s="20">
        <v>145</v>
      </c>
      <c r="AE244" s="20">
        <v>149.4</v>
      </c>
      <c r="AF244" s="22">
        <v>140</v>
      </c>
      <c r="AG244" s="20">
        <f t="shared" si="23"/>
        <v>148.19999999999999</v>
      </c>
      <c r="AH244" s="20">
        <v>155.4</v>
      </c>
      <c r="AI244" s="22">
        <v>141</v>
      </c>
      <c r="AJ244" s="20">
        <v>147.19999999999999</v>
      </c>
    </row>
    <row r="245" spans="1:36" x14ac:dyDescent="0.25">
      <c r="A245" s="8" t="s">
        <v>30</v>
      </c>
      <c r="B245">
        <v>2019</v>
      </c>
      <c r="C245" s="9" t="s">
        <v>45</v>
      </c>
      <c r="D245" s="38" t="str">
        <f t="shared" si="18"/>
        <v>November-2019</v>
      </c>
      <c r="E245" s="20">
        <f t="shared" si="19"/>
        <v>147.98571428571429</v>
      </c>
      <c r="F245" s="21">
        <v>141.80000000000001</v>
      </c>
      <c r="G245" s="20">
        <v>163.69999999999999</v>
      </c>
      <c r="H245" s="20">
        <v>143.80000000000001</v>
      </c>
      <c r="I245" s="20">
        <v>147.1</v>
      </c>
      <c r="J245" s="20">
        <v>126</v>
      </c>
      <c r="K245" s="20">
        <v>146.19999999999999</v>
      </c>
      <c r="L245" s="20">
        <v>191.4</v>
      </c>
      <c r="M245" s="20">
        <v>136.19999999999999</v>
      </c>
      <c r="N245" s="20">
        <v>113.8</v>
      </c>
      <c r="O245" s="20">
        <v>147.30000000000001</v>
      </c>
      <c r="P245" s="20">
        <v>138.69999999999999</v>
      </c>
      <c r="Q245" s="20">
        <v>157.69999999999999</v>
      </c>
      <c r="R245" s="20">
        <v>150.9</v>
      </c>
      <c r="S245" s="22">
        <v>167.2</v>
      </c>
      <c r="T245" s="20">
        <f t="shared" si="20"/>
        <v>150.54</v>
      </c>
      <c r="U245" s="21">
        <v>152.30000000000001</v>
      </c>
      <c r="V245" s="20">
        <v>147</v>
      </c>
      <c r="W245" s="20">
        <v>151.5</v>
      </c>
      <c r="X245" s="20">
        <f>X246</f>
        <v>153.5</v>
      </c>
      <c r="Y245" s="20">
        <v>148.4</v>
      </c>
      <c r="Z245" s="21">
        <f t="shared" si="21"/>
        <v>140.6</v>
      </c>
      <c r="AA245" s="21">
        <v>132.1</v>
      </c>
      <c r="AB245" s="22">
        <v>149.1</v>
      </c>
      <c r="AC245" s="22">
        <f t="shared" si="22"/>
        <v>152.60000000000002</v>
      </c>
      <c r="AD245" s="20">
        <v>150.9</v>
      </c>
      <c r="AE245" s="20">
        <v>154.30000000000001</v>
      </c>
      <c r="AF245" s="22">
        <v>140.6</v>
      </c>
      <c r="AG245" s="20">
        <f t="shared" si="23"/>
        <v>153.44999999999999</v>
      </c>
      <c r="AH245" s="20">
        <v>160.80000000000001</v>
      </c>
      <c r="AI245" s="22">
        <v>146.1</v>
      </c>
      <c r="AJ245" s="20">
        <v>149.9</v>
      </c>
    </row>
    <row r="246" spans="1:36" x14ac:dyDescent="0.25">
      <c r="A246" s="8" t="s">
        <v>33</v>
      </c>
      <c r="B246">
        <v>2019</v>
      </c>
      <c r="C246" s="9" t="s">
        <v>45</v>
      </c>
      <c r="D246" s="38" t="str">
        <f t="shared" si="18"/>
        <v>November-2019</v>
      </c>
      <c r="E246" s="20">
        <f t="shared" si="19"/>
        <v>149.56428571428569</v>
      </c>
      <c r="F246" s="21">
        <v>144.1</v>
      </c>
      <c r="G246" s="20">
        <v>162.4</v>
      </c>
      <c r="H246" s="20">
        <v>148.4</v>
      </c>
      <c r="I246" s="20">
        <v>145.9</v>
      </c>
      <c r="J246" s="20">
        <v>121.5</v>
      </c>
      <c r="K246" s="20">
        <v>148.80000000000001</v>
      </c>
      <c r="L246" s="20">
        <v>215.7</v>
      </c>
      <c r="M246" s="20">
        <v>134.6</v>
      </c>
      <c r="N246" s="20">
        <v>115</v>
      </c>
      <c r="O246" s="20">
        <v>146.30000000000001</v>
      </c>
      <c r="P246" s="20">
        <v>130.5</v>
      </c>
      <c r="Q246" s="20">
        <v>157.19999999999999</v>
      </c>
      <c r="R246" s="20">
        <v>153.6</v>
      </c>
      <c r="S246" s="22">
        <v>169.9</v>
      </c>
      <c r="T246" s="20">
        <f t="shared" si="20"/>
        <v>141.76</v>
      </c>
      <c r="U246" s="21">
        <v>146.30000000000001</v>
      </c>
      <c r="V246" s="20">
        <v>132.6</v>
      </c>
      <c r="W246" s="20">
        <v>144.19999999999999</v>
      </c>
      <c r="X246" s="20">
        <v>153.5</v>
      </c>
      <c r="Y246" s="20">
        <v>132.19999999999999</v>
      </c>
      <c r="Z246" s="21">
        <f t="shared" si="21"/>
        <v>129.19999999999999</v>
      </c>
      <c r="AA246" s="21">
        <v>121.7</v>
      </c>
      <c r="AB246" s="22">
        <v>136.69999999999999</v>
      </c>
      <c r="AC246" s="22">
        <f t="shared" si="22"/>
        <v>140.94999999999999</v>
      </c>
      <c r="AD246" s="20">
        <v>139.1</v>
      </c>
      <c r="AE246" s="20">
        <v>142.80000000000001</v>
      </c>
      <c r="AF246" s="22">
        <v>139.80000000000001</v>
      </c>
      <c r="AG246" s="20">
        <f t="shared" si="23"/>
        <v>144.05000000000001</v>
      </c>
      <c r="AH246" s="20">
        <v>151.80000000000001</v>
      </c>
      <c r="AI246" s="22">
        <v>136.30000000000001</v>
      </c>
      <c r="AJ246" s="20">
        <v>147</v>
      </c>
    </row>
    <row r="247" spans="1:36" x14ac:dyDescent="0.25">
      <c r="A247" s="8" t="s">
        <v>34</v>
      </c>
      <c r="B247">
        <v>2019</v>
      </c>
      <c r="C247" s="9" t="s">
        <v>45</v>
      </c>
      <c r="D247" s="38" t="str">
        <f t="shared" si="18"/>
        <v>November-2019</v>
      </c>
      <c r="E247" s="20">
        <f t="shared" si="19"/>
        <v>148.48571428571429</v>
      </c>
      <c r="F247" s="21">
        <v>142.5</v>
      </c>
      <c r="G247" s="20">
        <v>163.19999999999999</v>
      </c>
      <c r="H247" s="20">
        <v>145.6</v>
      </c>
      <c r="I247" s="20">
        <v>146.69999999999999</v>
      </c>
      <c r="J247" s="20">
        <v>124.3</v>
      </c>
      <c r="K247" s="20">
        <v>147.4</v>
      </c>
      <c r="L247" s="20">
        <v>199.6</v>
      </c>
      <c r="M247" s="20">
        <v>135.69999999999999</v>
      </c>
      <c r="N247" s="20">
        <v>114.2</v>
      </c>
      <c r="O247" s="20">
        <v>147</v>
      </c>
      <c r="P247" s="20">
        <v>135.30000000000001</v>
      </c>
      <c r="Q247" s="20">
        <v>157.5</v>
      </c>
      <c r="R247" s="20">
        <v>151.9</v>
      </c>
      <c r="S247" s="22">
        <v>167.9</v>
      </c>
      <c r="T247" s="20">
        <f t="shared" si="20"/>
        <v>147.06</v>
      </c>
      <c r="U247" s="21">
        <v>149.9</v>
      </c>
      <c r="V247" s="20">
        <v>141</v>
      </c>
      <c r="W247" s="20">
        <v>148.6</v>
      </c>
      <c r="X247" s="20">
        <v>153.5</v>
      </c>
      <c r="Y247" s="20">
        <v>142.30000000000001</v>
      </c>
      <c r="Z247" s="21">
        <f t="shared" si="21"/>
        <v>134.35</v>
      </c>
      <c r="AA247" s="21">
        <v>126.6</v>
      </c>
      <c r="AB247" s="22">
        <v>142.1</v>
      </c>
      <c r="AC247" s="22">
        <f t="shared" si="22"/>
        <v>147.60000000000002</v>
      </c>
      <c r="AD247" s="20">
        <v>145.30000000000001</v>
      </c>
      <c r="AE247" s="20">
        <v>149.9</v>
      </c>
      <c r="AF247" s="22">
        <v>140.30000000000001</v>
      </c>
      <c r="AG247" s="20">
        <f t="shared" si="23"/>
        <v>148.4</v>
      </c>
      <c r="AH247" s="20">
        <v>155.5</v>
      </c>
      <c r="AI247" s="22">
        <v>141.30000000000001</v>
      </c>
      <c r="AJ247" s="20">
        <v>148.6</v>
      </c>
    </row>
    <row r="248" spans="1:36" x14ac:dyDescent="0.25">
      <c r="A248" s="8" t="s">
        <v>30</v>
      </c>
      <c r="B248">
        <v>2019</v>
      </c>
      <c r="C248" s="9" t="s">
        <v>46</v>
      </c>
      <c r="D248" s="38" t="str">
        <f t="shared" si="18"/>
        <v>December-2019</v>
      </c>
      <c r="E248" s="20">
        <f t="shared" si="19"/>
        <v>150.62857142857141</v>
      </c>
      <c r="F248" s="21">
        <v>142.80000000000001</v>
      </c>
      <c r="G248" s="20">
        <v>165.3</v>
      </c>
      <c r="H248" s="20">
        <v>149.5</v>
      </c>
      <c r="I248" s="20">
        <v>148.69999999999999</v>
      </c>
      <c r="J248" s="20">
        <v>127.5</v>
      </c>
      <c r="K248" s="20">
        <v>144.30000000000001</v>
      </c>
      <c r="L248" s="20">
        <v>209.5</v>
      </c>
      <c r="M248" s="20">
        <v>138.80000000000001</v>
      </c>
      <c r="N248" s="20">
        <v>113.6</v>
      </c>
      <c r="O248" s="20">
        <v>149.1</v>
      </c>
      <c r="P248" s="20">
        <v>139.30000000000001</v>
      </c>
      <c r="Q248" s="20">
        <v>158.30000000000001</v>
      </c>
      <c r="R248" s="20">
        <v>154.30000000000001</v>
      </c>
      <c r="S248" s="22">
        <v>167.8</v>
      </c>
      <c r="T248" s="20">
        <f t="shared" si="20"/>
        <v>150.89999999999998</v>
      </c>
      <c r="U248" s="21">
        <v>152.6</v>
      </c>
      <c r="V248" s="20">
        <v>147.30000000000001</v>
      </c>
      <c r="W248" s="20">
        <v>151.9</v>
      </c>
      <c r="X248" s="20">
        <f>X249</f>
        <v>152.80000000000001</v>
      </c>
      <c r="Y248" s="20">
        <v>149.9</v>
      </c>
      <c r="Z248" s="21">
        <f t="shared" si="21"/>
        <v>142.25</v>
      </c>
      <c r="AA248" s="21">
        <v>135</v>
      </c>
      <c r="AB248" s="22">
        <v>149.5</v>
      </c>
      <c r="AC248" s="22">
        <f t="shared" si="22"/>
        <v>153</v>
      </c>
      <c r="AD248" s="20">
        <v>151.19999999999999</v>
      </c>
      <c r="AE248" s="20">
        <v>154.80000000000001</v>
      </c>
      <c r="AF248" s="22">
        <v>140.6</v>
      </c>
      <c r="AG248" s="20">
        <f t="shared" si="23"/>
        <v>154.1</v>
      </c>
      <c r="AH248" s="20">
        <v>161.1</v>
      </c>
      <c r="AI248" s="22">
        <v>147.1</v>
      </c>
      <c r="AJ248" s="20">
        <v>152.30000000000001</v>
      </c>
    </row>
    <row r="249" spans="1:36" x14ac:dyDescent="0.25">
      <c r="A249" s="8" t="s">
        <v>33</v>
      </c>
      <c r="B249">
        <v>2019</v>
      </c>
      <c r="C249" s="9" t="s">
        <v>46</v>
      </c>
      <c r="D249" s="38" t="str">
        <f t="shared" si="18"/>
        <v>December-2019</v>
      </c>
      <c r="E249" s="20">
        <f t="shared" si="19"/>
        <v>151.93571428571428</v>
      </c>
      <c r="F249" s="21">
        <v>144.9</v>
      </c>
      <c r="G249" s="20">
        <v>164.5</v>
      </c>
      <c r="H249" s="20">
        <v>153.69999999999999</v>
      </c>
      <c r="I249" s="20">
        <v>147.5</v>
      </c>
      <c r="J249" s="20">
        <v>122.7</v>
      </c>
      <c r="K249" s="20">
        <v>147.19999999999999</v>
      </c>
      <c r="L249" s="20">
        <v>231.5</v>
      </c>
      <c r="M249" s="20">
        <v>137.19999999999999</v>
      </c>
      <c r="N249" s="20">
        <v>114.7</v>
      </c>
      <c r="O249" s="20">
        <v>148</v>
      </c>
      <c r="P249" s="20">
        <v>130.80000000000001</v>
      </c>
      <c r="Q249" s="20">
        <v>157.69999999999999</v>
      </c>
      <c r="R249" s="20">
        <v>156.30000000000001</v>
      </c>
      <c r="S249" s="22">
        <v>170.4</v>
      </c>
      <c r="T249" s="20">
        <f t="shared" si="20"/>
        <v>142.12</v>
      </c>
      <c r="U249" s="21">
        <v>146.80000000000001</v>
      </c>
      <c r="V249" s="20">
        <v>132.80000000000001</v>
      </c>
      <c r="W249" s="20">
        <v>144.6</v>
      </c>
      <c r="X249" s="20">
        <v>152.80000000000001</v>
      </c>
      <c r="Y249" s="20">
        <v>133.6</v>
      </c>
      <c r="Z249" s="21">
        <f t="shared" si="21"/>
        <v>131</v>
      </c>
      <c r="AA249" s="21">
        <v>125.2</v>
      </c>
      <c r="AB249" s="22">
        <v>136.80000000000001</v>
      </c>
      <c r="AC249" s="22">
        <f t="shared" si="22"/>
        <v>141.5</v>
      </c>
      <c r="AD249" s="20">
        <v>139.80000000000001</v>
      </c>
      <c r="AE249" s="20">
        <v>143.19999999999999</v>
      </c>
      <c r="AF249" s="22">
        <v>140.19999999999999</v>
      </c>
      <c r="AG249" s="20">
        <f t="shared" si="23"/>
        <v>144.80000000000001</v>
      </c>
      <c r="AH249" s="20">
        <v>151.9</v>
      </c>
      <c r="AI249" s="22">
        <v>137.69999999999999</v>
      </c>
      <c r="AJ249" s="20">
        <v>148.30000000000001</v>
      </c>
    </row>
    <row r="250" spans="1:36" x14ac:dyDescent="0.25">
      <c r="A250" s="8" t="s">
        <v>34</v>
      </c>
      <c r="B250">
        <v>2019</v>
      </c>
      <c r="C250" s="9" t="s">
        <v>46</v>
      </c>
      <c r="D250" s="38" t="str">
        <f t="shared" si="18"/>
        <v>December-2019</v>
      </c>
      <c r="E250" s="20">
        <f t="shared" si="19"/>
        <v>151.04285714285717</v>
      </c>
      <c r="F250" s="21">
        <v>143.5</v>
      </c>
      <c r="G250" s="20">
        <v>165</v>
      </c>
      <c r="H250" s="20">
        <v>151.1</v>
      </c>
      <c r="I250" s="20">
        <v>148.30000000000001</v>
      </c>
      <c r="J250" s="20">
        <v>125.7</v>
      </c>
      <c r="K250" s="20">
        <v>145.69999999999999</v>
      </c>
      <c r="L250" s="20">
        <v>217</v>
      </c>
      <c r="M250" s="20">
        <v>138.30000000000001</v>
      </c>
      <c r="N250" s="20">
        <v>114</v>
      </c>
      <c r="O250" s="20">
        <v>148.69999999999999</v>
      </c>
      <c r="P250" s="20">
        <v>135.80000000000001</v>
      </c>
      <c r="Q250" s="20">
        <v>158</v>
      </c>
      <c r="R250" s="20">
        <v>155</v>
      </c>
      <c r="S250" s="22">
        <v>168.5</v>
      </c>
      <c r="T250" s="20">
        <f t="shared" si="20"/>
        <v>147.42000000000002</v>
      </c>
      <c r="U250" s="21">
        <v>150.30000000000001</v>
      </c>
      <c r="V250" s="20">
        <v>141.30000000000001</v>
      </c>
      <c r="W250" s="20">
        <v>149</v>
      </c>
      <c r="X250" s="20">
        <v>152.80000000000001</v>
      </c>
      <c r="Y250" s="20">
        <v>143.69999999999999</v>
      </c>
      <c r="Z250" s="21">
        <f t="shared" si="21"/>
        <v>136.05000000000001</v>
      </c>
      <c r="AA250" s="21">
        <v>129.80000000000001</v>
      </c>
      <c r="AB250" s="22">
        <v>142.30000000000001</v>
      </c>
      <c r="AC250" s="22">
        <f t="shared" si="22"/>
        <v>148.10000000000002</v>
      </c>
      <c r="AD250" s="20">
        <v>145.80000000000001</v>
      </c>
      <c r="AE250" s="20">
        <v>150.4</v>
      </c>
      <c r="AF250" s="22">
        <v>140.4</v>
      </c>
      <c r="AG250" s="20">
        <f t="shared" si="23"/>
        <v>149.1</v>
      </c>
      <c r="AH250" s="20">
        <v>155.69999999999999</v>
      </c>
      <c r="AI250" s="22">
        <v>142.5</v>
      </c>
      <c r="AJ250" s="20">
        <v>150.4</v>
      </c>
    </row>
    <row r="251" spans="1:36" x14ac:dyDescent="0.25">
      <c r="A251" s="8" t="s">
        <v>30</v>
      </c>
      <c r="B251">
        <v>2020</v>
      </c>
      <c r="C251" s="9" t="s">
        <v>31</v>
      </c>
      <c r="D251" s="38" t="str">
        <f t="shared" si="18"/>
        <v>January-2020</v>
      </c>
      <c r="E251" s="20">
        <f t="shared" si="19"/>
        <v>150.51428571428571</v>
      </c>
      <c r="F251" s="21">
        <v>143.69999999999999</v>
      </c>
      <c r="G251" s="20">
        <v>167.3</v>
      </c>
      <c r="H251" s="20">
        <v>153.5</v>
      </c>
      <c r="I251" s="20">
        <v>150.5</v>
      </c>
      <c r="J251" s="20">
        <v>132</v>
      </c>
      <c r="K251" s="20">
        <v>142.19999999999999</v>
      </c>
      <c r="L251" s="20">
        <v>191.5</v>
      </c>
      <c r="M251" s="20">
        <v>141.1</v>
      </c>
      <c r="N251" s="20">
        <v>113.8</v>
      </c>
      <c r="O251" s="20">
        <v>151.6</v>
      </c>
      <c r="P251" s="20">
        <v>139.69999999999999</v>
      </c>
      <c r="Q251" s="20">
        <v>158.69999999999999</v>
      </c>
      <c r="R251" s="20">
        <v>153</v>
      </c>
      <c r="S251" s="22">
        <v>168.6</v>
      </c>
      <c r="T251" s="20">
        <f t="shared" si="20"/>
        <v>151.32</v>
      </c>
      <c r="U251" s="21">
        <v>152.80000000000001</v>
      </c>
      <c r="V251" s="20">
        <v>147.4</v>
      </c>
      <c r="W251" s="20">
        <v>152.1</v>
      </c>
      <c r="X251" s="20">
        <v>153.9</v>
      </c>
      <c r="Y251" s="20">
        <v>150.4</v>
      </c>
      <c r="Z251" s="21">
        <f t="shared" si="21"/>
        <v>143.19999999999999</v>
      </c>
      <c r="AA251" s="21">
        <v>136.30000000000001</v>
      </c>
      <c r="AB251" s="22">
        <v>150.1</v>
      </c>
      <c r="AC251" s="22">
        <f t="shared" si="22"/>
        <v>153.69999999999999</v>
      </c>
      <c r="AD251" s="20">
        <v>151.69999999999999</v>
      </c>
      <c r="AE251" s="20">
        <v>155.69999999999999</v>
      </c>
      <c r="AF251" s="22">
        <v>142.5</v>
      </c>
      <c r="AG251" s="20">
        <f t="shared" si="23"/>
        <v>154.89999999999998</v>
      </c>
      <c r="AH251" s="20">
        <v>161.69999999999999</v>
      </c>
      <c r="AI251" s="22">
        <v>148.1</v>
      </c>
      <c r="AJ251" s="20">
        <v>151.9</v>
      </c>
    </row>
    <row r="252" spans="1:36" x14ac:dyDescent="0.25">
      <c r="A252" s="8" t="s">
        <v>33</v>
      </c>
      <c r="B252">
        <v>2020</v>
      </c>
      <c r="C252" s="9" t="s">
        <v>31</v>
      </c>
      <c r="D252" s="38" t="str">
        <f t="shared" si="18"/>
        <v>January-2020</v>
      </c>
      <c r="E252" s="20">
        <f t="shared" si="19"/>
        <v>151.15714285714284</v>
      </c>
      <c r="F252" s="21">
        <v>145.6</v>
      </c>
      <c r="G252" s="20">
        <v>167.6</v>
      </c>
      <c r="H252" s="20">
        <v>157</v>
      </c>
      <c r="I252" s="20">
        <v>149.30000000000001</v>
      </c>
      <c r="J252" s="20">
        <v>126.3</v>
      </c>
      <c r="K252" s="20">
        <v>144.4</v>
      </c>
      <c r="L252" s="20">
        <v>207.8</v>
      </c>
      <c r="M252" s="20">
        <v>139.1</v>
      </c>
      <c r="N252" s="20">
        <v>114.8</v>
      </c>
      <c r="O252" s="20">
        <v>149.5</v>
      </c>
      <c r="P252" s="20">
        <v>131.1</v>
      </c>
      <c r="Q252" s="20">
        <v>158.5</v>
      </c>
      <c r="R252" s="20">
        <v>154.4</v>
      </c>
      <c r="S252" s="22">
        <v>170.8</v>
      </c>
      <c r="T252" s="20">
        <f t="shared" si="20"/>
        <v>142.82</v>
      </c>
      <c r="U252" s="21">
        <v>147</v>
      </c>
      <c r="V252" s="20">
        <v>133.19999999999999</v>
      </c>
      <c r="W252" s="20">
        <v>144.9</v>
      </c>
      <c r="X252" s="20">
        <v>153.9</v>
      </c>
      <c r="Y252" s="20">
        <v>135.1</v>
      </c>
      <c r="Z252" s="21">
        <f t="shared" si="21"/>
        <v>131.64999999999998</v>
      </c>
      <c r="AA252" s="21">
        <v>126.1</v>
      </c>
      <c r="AB252" s="22">
        <v>137.19999999999999</v>
      </c>
      <c r="AC252" s="22">
        <f t="shared" si="22"/>
        <v>141.94999999999999</v>
      </c>
      <c r="AD252" s="20">
        <v>140.1</v>
      </c>
      <c r="AE252" s="20">
        <v>143.80000000000001</v>
      </c>
      <c r="AF252" s="22">
        <v>142.1</v>
      </c>
      <c r="AG252" s="20">
        <f t="shared" si="23"/>
        <v>145.25</v>
      </c>
      <c r="AH252" s="20">
        <v>152.1</v>
      </c>
      <c r="AI252" s="22">
        <v>138.4</v>
      </c>
      <c r="AJ252" s="20">
        <v>148.19999999999999</v>
      </c>
    </row>
    <row r="253" spans="1:36" x14ac:dyDescent="0.25">
      <c r="A253" s="8" t="s">
        <v>34</v>
      </c>
      <c r="B253">
        <v>2020</v>
      </c>
      <c r="C253" s="9" t="s">
        <v>31</v>
      </c>
      <c r="D253" s="38" t="str">
        <f t="shared" si="18"/>
        <v>January-2020</v>
      </c>
      <c r="E253" s="20">
        <f t="shared" si="19"/>
        <v>150.68571428571428</v>
      </c>
      <c r="F253" s="21">
        <v>144.30000000000001</v>
      </c>
      <c r="G253" s="20">
        <v>167.4</v>
      </c>
      <c r="H253" s="20">
        <v>154.9</v>
      </c>
      <c r="I253" s="20">
        <v>150.1</v>
      </c>
      <c r="J253" s="20">
        <v>129.9</v>
      </c>
      <c r="K253" s="20">
        <v>143.19999999999999</v>
      </c>
      <c r="L253" s="20">
        <v>197</v>
      </c>
      <c r="M253" s="20">
        <v>140.4</v>
      </c>
      <c r="N253" s="20">
        <v>114.1</v>
      </c>
      <c r="O253" s="20">
        <v>150.9</v>
      </c>
      <c r="P253" s="20">
        <v>136.1</v>
      </c>
      <c r="Q253" s="20">
        <v>158.6</v>
      </c>
      <c r="R253" s="20">
        <v>153.5</v>
      </c>
      <c r="S253" s="22">
        <v>169.2</v>
      </c>
      <c r="T253" s="20">
        <f t="shared" si="20"/>
        <v>147.94</v>
      </c>
      <c r="U253" s="21">
        <v>150.5</v>
      </c>
      <c r="V253" s="20">
        <v>141.5</v>
      </c>
      <c r="W253" s="20">
        <v>149.19999999999999</v>
      </c>
      <c r="X253" s="20">
        <v>153.9</v>
      </c>
      <c r="Y253" s="20">
        <v>144.6</v>
      </c>
      <c r="Z253" s="21">
        <f t="shared" si="21"/>
        <v>136.85000000000002</v>
      </c>
      <c r="AA253" s="21">
        <v>130.9</v>
      </c>
      <c r="AB253" s="22">
        <v>142.80000000000001</v>
      </c>
      <c r="AC253" s="22">
        <f t="shared" si="22"/>
        <v>148.69999999999999</v>
      </c>
      <c r="AD253" s="20">
        <v>146.19999999999999</v>
      </c>
      <c r="AE253" s="20">
        <v>151.19999999999999</v>
      </c>
      <c r="AF253" s="22">
        <v>142.30000000000001</v>
      </c>
      <c r="AG253" s="20">
        <f t="shared" si="23"/>
        <v>149.75</v>
      </c>
      <c r="AH253" s="20">
        <v>156.1</v>
      </c>
      <c r="AI253" s="22">
        <v>143.4</v>
      </c>
      <c r="AJ253" s="20">
        <v>150.19999999999999</v>
      </c>
    </row>
    <row r="254" spans="1:36" x14ac:dyDescent="0.25">
      <c r="A254" s="8" t="s">
        <v>30</v>
      </c>
      <c r="B254">
        <v>2020</v>
      </c>
      <c r="C254" s="9" t="s">
        <v>35</v>
      </c>
      <c r="D254" s="38" t="str">
        <f t="shared" si="18"/>
        <v>February-2020</v>
      </c>
      <c r="E254" s="20">
        <f t="shared" si="19"/>
        <v>148.51428571428571</v>
      </c>
      <c r="F254" s="21">
        <v>144.19999999999999</v>
      </c>
      <c r="G254" s="20">
        <v>167.5</v>
      </c>
      <c r="H254" s="20">
        <v>150.9</v>
      </c>
      <c r="I254" s="20">
        <v>150.9</v>
      </c>
      <c r="J254" s="20">
        <v>133.69999999999999</v>
      </c>
      <c r="K254" s="20">
        <v>140.69999999999999</v>
      </c>
      <c r="L254" s="20">
        <v>165.1</v>
      </c>
      <c r="M254" s="20">
        <v>141.80000000000001</v>
      </c>
      <c r="N254" s="20">
        <v>113.1</v>
      </c>
      <c r="O254" s="20">
        <v>152.80000000000001</v>
      </c>
      <c r="P254" s="20">
        <v>140.1</v>
      </c>
      <c r="Q254" s="20">
        <v>159.19999999999999</v>
      </c>
      <c r="R254" s="20">
        <v>149.80000000000001</v>
      </c>
      <c r="S254" s="22">
        <v>169.4</v>
      </c>
      <c r="T254" s="20">
        <f t="shared" si="20"/>
        <v>151.98000000000002</v>
      </c>
      <c r="U254" s="21">
        <v>153</v>
      </c>
      <c r="V254" s="20">
        <v>147.5</v>
      </c>
      <c r="W254" s="20">
        <v>152.30000000000001</v>
      </c>
      <c r="X254" s="20">
        <v>154.80000000000001</v>
      </c>
      <c r="Y254" s="20">
        <v>152.30000000000001</v>
      </c>
      <c r="Z254" s="21">
        <f t="shared" si="21"/>
        <v>143.19999999999999</v>
      </c>
      <c r="AA254" s="21">
        <v>136</v>
      </c>
      <c r="AB254" s="22">
        <v>150.4</v>
      </c>
      <c r="AC254" s="22">
        <f t="shared" si="22"/>
        <v>154</v>
      </c>
      <c r="AD254" s="20">
        <v>151.80000000000001</v>
      </c>
      <c r="AE254" s="20">
        <v>156.19999999999999</v>
      </c>
      <c r="AF254" s="22">
        <v>143.4</v>
      </c>
      <c r="AG254" s="20">
        <f t="shared" si="23"/>
        <v>155.15</v>
      </c>
      <c r="AH254" s="20">
        <v>161.9</v>
      </c>
      <c r="AI254" s="22">
        <v>148.4</v>
      </c>
      <c r="AJ254" s="20">
        <v>150.4</v>
      </c>
    </row>
    <row r="255" spans="1:36" x14ac:dyDescent="0.25">
      <c r="A255" s="8" t="s">
        <v>33</v>
      </c>
      <c r="B255">
        <v>2020</v>
      </c>
      <c r="C255" s="9" t="s">
        <v>35</v>
      </c>
      <c r="D255" s="38" t="str">
        <f t="shared" si="18"/>
        <v>February-2020</v>
      </c>
      <c r="E255" s="20">
        <f t="shared" si="19"/>
        <v>149.18571428571428</v>
      </c>
      <c r="F255" s="21">
        <v>146.19999999999999</v>
      </c>
      <c r="G255" s="20">
        <v>167.6</v>
      </c>
      <c r="H255" s="20">
        <v>153.1</v>
      </c>
      <c r="I255" s="20">
        <v>150.69999999999999</v>
      </c>
      <c r="J255" s="20">
        <v>127.4</v>
      </c>
      <c r="K255" s="20">
        <v>143.1</v>
      </c>
      <c r="L255" s="20">
        <v>181.7</v>
      </c>
      <c r="M255" s="20">
        <v>139.6</v>
      </c>
      <c r="N255" s="20">
        <v>114.6</v>
      </c>
      <c r="O255" s="20">
        <v>150.4</v>
      </c>
      <c r="P255" s="20">
        <v>131.5</v>
      </c>
      <c r="Q255" s="20">
        <v>159</v>
      </c>
      <c r="R255" s="20">
        <v>151.69999999999999</v>
      </c>
      <c r="S255" s="22">
        <v>172</v>
      </c>
      <c r="T255" s="20">
        <f t="shared" si="20"/>
        <v>143.94</v>
      </c>
      <c r="U255" s="21">
        <v>147.30000000000001</v>
      </c>
      <c r="V255" s="20">
        <v>133.5</v>
      </c>
      <c r="W255" s="20">
        <v>145.19999999999999</v>
      </c>
      <c r="X255" s="20">
        <v>154.80000000000001</v>
      </c>
      <c r="Y255" s="20">
        <v>138.9</v>
      </c>
      <c r="Z255" s="21">
        <f t="shared" si="21"/>
        <v>131.44999999999999</v>
      </c>
      <c r="AA255" s="21">
        <v>125.2</v>
      </c>
      <c r="AB255" s="22">
        <v>137.69999999999999</v>
      </c>
      <c r="AC255" s="22">
        <f t="shared" si="22"/>
        <v>142.4</v>
      </c>
      <c r="AD255" s="20">
        <v>140.4</v>
      </c>
      <c r="AE255" s="20">
        <v>144.4</v>
      </c>
      <c r="AF255" s="22">
        <v>143.5</v>
      </c>
      <c r="AG255" s="20">
        <f t="shared" si="23"/>
        <v>145.30000000000001</v>
      </c>
      <c r="AH255" s="20">
        <v>152.19999999999999</v>
      </c>
      <c r="AI255" s="22">
        <v>138.4</v>
      </c>
      <c r="AJ255" s="20">
        <v>147.69999999999999</v>
      </c>
    </row>
    <row r="256" spans="1:36" x14ac:dyDescent="0.25">
      <c r="A256" s="8" t="s">
        <v>34</v>
      </c>
      <c r="B256">
        <v>2020</v>
      </c>
      <c r="C256" s="9" t="s">
        <v>35</v>
      </c>
      <c r="D256" s="38" t="str">
        <f t="shared" si="18"/>
        <v>February-2020</v>
      </c>
      <c r="E256" s="20">
        <f t="shared" si="19"/>
        <v>148.69285714285712</v>
      </c>
      <c r="F256" s="21">
        <v>144.80000000000001</v>
      </c>
      <c r="G256" s="20">
        <v>167.5</v>
      </c>
      <c r="H256" s="20">
        <v>151.80000000000001</v>
      </c>
      <c r="I256" s="20">
        <v>150.80000000000001</v>
      </c>
      <c r="J256" s="20">
        <v>131.4</v>
      </c>
      <c r="K256" s="20">
        <v>141.80000000000001</v>
      </c>
      <c r="L256" s="20">
        <v>170.7</v>
      </c>
      <c r="M256" s="20">
        <v>141.1</v>
      </c>
      <c r="N256" s="20">
        <v>113.6</v>
      </c>
      <c r="O256" s="20">
        <v>152</v>
      </c>
      <c r="P256" s="20">
        <v>136.5</v>
      </c>
      <c r="Q256" s="20">
        <v>159.1</v>
      </c>
      <c r="R256" s="20">
        <v>150.5</v>
      </c>
      <c r="S256" s="22">
        <v>170.1</v>
      </c>
      <c r="T256" s="20">
        <f t="shared" si="20"/>
        <v>148.80000000000001</v>
      </c>
      <c r="U256" s="21">
        <v>150.80000000000001</v>
      </c>
      <c r="V256" s="20">
        <v>141.69999999999999</v>
      </c>
      <c r="W256" s="20">
        <v>149.5</v>
      </c>
      <c r="X256" s="20">
        <v>154.80000000000001</v>
      </c>
      <c r="Y256" s="20">
        <v>147.19999999999999</v>
      </c>
      <c r="Z256" s="21">
        <f t="shared" si="21"/>
        <v>136.75</v>
      </c>
      <c r="AA256" s="21">
        <v>130.30000000000001</v>
      </c>
      <c r="AB256" s="22">
        <v>143.19999999999999</v>
      </c>
      <c r="AC256" s="22">
        <f t="shared" si="22"/>
        <v>149.05000000000001</v>
      </c>
      <c r="AD256" s="20">
        <v>146.4</v>
      </c>
      <c r="AE256" s="20">
        <v>151.69999999999999</v>
      </c>
      <c r="AF256" s="22">
        <v>143.4</v>
      </c>
      <c r="AG256" s="20">
        <f t="shared" si="23"/>
        <v>149.89999999999998</v>
      </c>
      <c r="AH256" s="20">
        <v>156.19999999999999</v>
      </c>
      <c r="AI256" s="22">
        <v>143.6</v>
      </c>
      <c r="AJ256" s="20">
        <v>149.1</v>
      </c>
    </row>
    <row r="257" spans="1:36" x14ac:dyDescent="0.25">
      <c r="A257" s="8" t="s">
        <v>30</v>
      </c>
      <c r="B257">
        <v>2020</v>
      </c>
      <c r="C257" s="9" t="s">
        <v>36</v>
      </c>
      <c r="D257" s="38" t="str">
        <f t="shared" si="18"/>
        <v>March-2020</v>
      </c>
      <c r="E257" s="20">
        <f t="shared" si="19"/>
        <v>147.50714285714281</v>
      </c>
      <c r="F257" s="21">
        <v>144.4</v>
      </c>
      <c r="G257" s="20">
        <v>166.8</v>
      </c>
      <c r="H257" s="20">
        <v>147.6</v>
      </c>
      <c r="I257" s="20">
        <v>151.69999999999999</v>
      </c>
      <c r="J257" s="20">
        <v>133.30000000000001</v>
      </c>
      <c r="K257" s="20">
        <v>141.80000000000001</v>
      </c>
      <c r="L257" s="20">
        <v>152.30000000000001</v>
      </c>
      <c r="M257" s="20">
        <v>141.80000000000001</v>
      </c>
      <c r="N257" s="20">
        <v>112.6</v>
      </c>
      <c r="O257" s="20">
        <v>154</v>
      </c>
      <c r="P257" s="20">
        <v>140.1</v>
      </c>
      <c r="Q257" s="20">
        <v>160</v>
      </c>
      <c r="R257" s="20">
        <v>148.19999999999999</v>
      </c>
      <c r="S257" s="22">
        <v>170.5</v>
      </c>
      <c r="T257" s="20">
        <f t="shared" si="20"/>
        <v>152.28</v>
      </c>
      <c r="U257" s="21">
        <v>153.4</v>
      </c>
      <c r="V257" s="20">
        <v>147.6</v>
      </c>
      <c r="W257" s="20">
        <v>152.5</v>
      </c>
      <c r="X257" s="20">
        <v>154.5</v>
      </c>
      <c r="Y257" s="20">
        <v>153.4</v>
      </c>
      <c r="Z257" s="21">
        <f t="shared" si="21"/>
        <v>143.5</v>
      </c>
      <c r="AA257" s="21">
        <v>135.80000000000001</v>
      </c>
      <c r="AB257" s="22">
        <v>151.19999999999999</v>
      </c>
      <c r="AC257" s="22">
        <f t="shared" si="22"/>
        <v>154.1</v>
      </c>
      <c r="AD257" s="20">
        <v>151.5</v>
      </c>
      <c r="AE257" s="20">
        <v>156.69999999999999</v>
      </c>
      <c r="AF257" s="22">
        <v>145.1</v>
      </c>
      <c r="AG257" s="20">
        <f t="shared" si="23"/>
        <v>154.89999999999998</v>
      </c>
      <c r="AH257" s="20">
        <v>161.19999999999999</v>
      </c>
      <c r="AI257" s="22">
        <v>148.6</v>
      </c>
      <c r="AJ257" s="20">
        <v>149.80000000000001</v>
      </c>
    </row>
    <row r="258" spans="1:36" x14ac:dyDescent="0.25">
      <c r="A258" s="8" t="s">
        <v>33</v>
      </c>
      <c r="B258">
        <v>2020</v>
      </c>
      <c r="C258" s="9" t="s">
        <v>36</v>
      </c>
      <c r="D258" s="38" t="str">
        <f t="shared" si="18"/>
        <v>March-2020</v>
      </c>
      <c r="E258" s="20">
        <f t="shared" si="19"/>
        <v>147.98571428571429</v>
      </c>
      <c r="F258" s="21">
        <v>146.5</v>
      </c>
      <c r="G258" s="20">
        <v>167.5</v>
      </c>
      <c r="H258" s="20">
        <v>148.9</v>
      </c>
      <c r="I258" s="20">
        <v>151.1</v>
      </c>
      <c r="J258" s="20">
        <v>127.5</v>
      </c>
      <c r="K258" s="20">
        <v>143.30000000000001</v>
      </c>
      <c r="L258" s="20">
        <v>167</v>
      </c>
      <c r="M258" s="20">
        <v>139.69999999999999</v>
      </c>
      <c r="N258" s="20">
        <v>114.4</v>
      </c>
      <c r="O258" s="20">
        <v>151.5</v>
      </c>
      <c r="P258" s="20">
        <v>131.9</v>
      </c>
      <c r="Q258" s="20">
        <v>159.1</v>
      </c>
      <c r="R258" s="20">
        <v>150.1</v>
      </c>
      <c r="S258" s="22">
        <v>173.3</v>
      </c>
      <c r="T258" s="20">
        <f t="shared" si="20"/>
        <v>144.6</v>
      </c>
      <c r="U258" s="21">
        <v>147.69999999999999</v>
      </c>
      <c r="V258" s="20">
        <v>133.80000000000001</v>
      </c>
      <c r="W258" s="20">
        <v>145.6</v>
      </c>
      <c r="X258" s="20">
        <v>154.5</v>
      </c>
      <c r="Y258" s="20">
        <v>141.4</v>
      </c>
      <c r="Z258" s="21">
        <f t="shared" si="21"/>
        <v>131.25</v>
      </c>
      <c r="AA258" s="21">
        <v>124.6</v>
      </c>
      <c r="AB258" s="22">
        <v>137.9</v>
      </c>
      <c r="AC258" s="22">
        <f t="shared" si="22"/>
        <v>142.9</v>
      </c>
      <c r="AD258" s="20">
        <v>140.80000000000001</v>
      </c>
      <c r="AE258" s="20">
        <v>145</v>
      </c>
      <c r="AF258" s="22">
        <v>145.30000000000001</v>
      </c>
      <c r="AG258" s="20">
        <f t="shared" si="23"/>
        <v>145.6</v>
      </c>
      <c r="AH258" s="20">
        <v>152.5</v>
      </c>
      <c r="AI258" s="22">
        <v>138.69999999999999</v>
      </c>
      <c r="AJ258" s="20">
        <v>147.30000000000001</v>
      </c>
    </row>
    <row r="259" spans="1:36" x14ac:dyDescent="0.25">
      <c r="A259" s="8" t="s">
        <v>34</v>
      </c>
      <c r="B259">
        <v>2020</v>
      </c>
      <c r="C259" s="9" t="s">
        <v>36</v>
      </c>
      <c r="D259" s="38" t="str">
        <f t="shared" ref="D259:D322" si="24">_xlfn.CONCAT(C259,"-",B259)</f>
        <v>March-2020</v>
      </c>
      <c r="E259" s="20">
        <f t="shared" ref="E259:E322" si="25">AVERAGE(F259:S259)</f>
        <v>147.6142857142857</v>
      </c>
      <c r="F259" s="21">
        <v>145.1</v>
      </c>
      <c r="G259" s="20">
        <v>167</v>
      </c>
      <c r="H259" s="20">
        <v>148.1</v>
      </c>
      <c r="I259" s="20">
        <v>151.5</v>
      </c>
      <c r="J259" s="20">
        <v>131.19999999999999</v>
      </c>
      <c r="K259" s="20">
        <v>142.5</v>
      </c>
      <c r="L259" s="20">
        <v>157.30000000000001</v>
      </c>
      <c r="M259" s="20">
        <v>141.1</v>
      </c>
      <c r="N259" s="20">
        <v>113.2</v>
      </c>
      <c r="O259" s="20">
        <v>153.19999999999999</v>
      </c>
      <c r="P259" s="20">
        <v>136.69999999999999</v>
      </c>
      <c r="Q259" s="20">
        <v>159.6</v>
      </c>
      <c r="R259" s="20">
        <v>148.9</v>
      </c>
      <c r="S259" s="22">
        <v>171.2</v>
      </c>
      <c r="T259" s="20">
        <f t="shared" ref="T259:T322" si="26">AVERAGE(U259:Y259)</f>
        <v>149.26000000000002</v>
      </c>
      <c r="U259" s="21">
        <v>151.19999999999999</v>
      </c>
      <c r="V259" s="20">
        <v>141.9</v>
      </c>
      <c r="W259" s="20">
        <v>149.80000000000001</v>
      </c>
      <c r="X259" s="20">
        <v>154.5</v>
      </c>
      <c r="Y259" s="20">
        <v>148.9</v>
      </c>
      <c r="Z259" s="21">
        <f t="shared" ref="Z259:Z322" si="27">AVERAGE(AA259:AB259)</f>
        <v>136.80000000000001</v>
      </c>
      <c r="AA259" s="21">
        <v>129.9</v>
      </c>
      <c r="AB259" s="22">
        <v>143.69999999999999</v>
      </c>
      <c r="AC259" s="22">
        <f t="shared" ref="AC259:AC322" si="28">AVERAGE(AD259:AE259)</f>
        <v>149.35000000000002</v>
      </c>
      <c r="AD259" s="20">
        <v>146.4</v>
      </c>
      <c r="AE259" s="20">
        <v>152.30000000000001</v>
      </c>
      <c r="AF259" s="22">
        <v>145.19999999999999</v>
      </c>
      <c r="AG259" s="20">
        <f t="shared" ref="AG259:AG322" si="29">AVERAGE(AH259:AI259)</f>
        <v>149.94999999999999</v>
      </c>
      <c r="AH259" s="20">
        <v>156.1</v>
      </c>
      <c r="AI259" s="22">
        <v>143.80000000000001</v>
      </c>
      <c r="AJ259" s="20">
        <v>148.6</v>
      </c>
    </row>
    <row r="260" spans="1:36" x14ac:dyDescent="0.25">
      <c r="A260" s="8" t="s">
        <v>30</v>
      </c>
      <c r="B260">
        <v>2020</v>
      </c>
      <c r="C260" s="9" t="s">
        <v>37</v>
      </c>
      <c r="D260" s="38" t="str">
        <f t="shared" si="24"/>
        <v>April-2020</v>
      </c>
      <c r="E260" s="20">
        <f t="shared" si="25"/>
        <v>150.77142857142857</v>
      </c>
      <c r="F260" s="21">
        <v>147.19999999999999</v>
      </c>
      <c r="G260" s="20">
        <f t="shared" ref="G260:G265" si="30">AVERAGE(G257,G254,G251)</f>
        <v>167.20000000000002</v>
      </c>
      <c r="H260" s="20">
        <v>146.9</v>
      </c>
      <c r="I260" s="20">
        <v>155.6</v>
      </c>
      <c r="J260" s="20">
        <v>137.1</v>
      </c>
      <c r="K260" s="20">
        <v>147.30000000000001</v>
      </c>
      <c r="L260" s="20">
        <v>162.69999999999999</v>
      </c>
      <c r="M260" s="20">
        <v>150.19999999999999</v>
      </c>
      <c r="N260" s="20">
        <v>119.8</v>
      </c>
      <c r="O260" s="20">
        <v>158.69999999999999</v>
      </c>
      <c r="P260" s="20">
        <v>139.19999999999999</v>
      </c>
      <c r="Q260" s="20">
        <f t="shared" ref="Q260:Q265" si="31">AVERAGE(Q257,Q254,Q251)</f>
        <v>159.29999999999998</v>
      </c>
      <c r="R260" s="20">
        <v>150.1</v>
      </c>
      <c r="S260" s="22">
        <f t="shared" ref="S260:S265" si="32">AVERAGE(S257,S254,S251)</f>
        <v>169.5</v>
      </c>
      <c r="T260" s="20">
        <f t="shared" si="26"/>
        <v>152.1</v>
      </c>
      <c r="U260" s="22">
        <f t="shared" ref="U260:W265" si="33">AVERAGE(U257,U254,U251)</f>
        <v>153.06666666666666</v>
      </c>
      <c r="V260" s="22">
        <f t="shared" si="33"/>
        <v>147.5</v>
      </c>
      <c r="W260" s="22">
        <f t="shared" si="33"/>
        <v>152.29999999999998</v>
      </c>
      <c r="X260" s="22">
        <v>155.6</v>
      </c>
      <c r="Y260" s="20">
        <f>AVERAGE(Y257,Y254,Y251)</f>
        <v>152.03333333333333</v>
      </c>
      <c r="Z260" s="21">
        <f t="shared" si="27"/>
        <v>143.30000000000001</v>
      </c>
      <c r="AA260" s="22">
        <f>AVERAGE(AA257,AA254,AA251)</f>
        <v>136.03333333333333</v>
      </c>
      <c r="AB260" s="22">
        <f>AVERAGE(AB257,AB254,AB251)</f>
        <v>150.56666666666669</v>
      </c>
      <c r="AC260" s="22">
        <f t="shared" si="28"/>
        <v>152.98333333333335</v>
      </c>
      <c r="AD260" s="22">
        <f>AVERAGE(AD257,AD254,AD251)</f>
        <v>151.66666666666666</v>
      </c>
      <c r="AE260" s="22">
        <v>154.30000000000001</v>
      </c>
      <c r="AF260" s="22">
        <f>AVERAGE(AF257,AF254,AF251)</f>
        <v>143.66666666666666</v>
      </c>
      <c r="AG260" s="20">
        <f t="shared" si="29"/>
        <v>154.98333333333335</v>
      </c>
      <c r="AH260" s="22">
        <f>AVERAGE(AH257,AH254,AH251)</f>
        <v>161.6</v>
      </c>
      <c r="AI260" s="22">
        <f>AVERAGE(AI257,AI254,AI251)</f>
        <v>148.36666666666667</v>
      </c>
      <c r="AJ260" s="22">
        <f>AVERAGE(AJ257,AJ254,AJ251)</f>
        <v>150.70000000000002</v>
      </c>
    </row>
    <row r="261" spans="1:36" x14ac:dyDescent="0.25">
      <c r="A261" s="8" t="s">
        <v>33</v>
      </c>
      <c r="B261">
        <v>2020</v>
      </c>
      <c r="C261" s="9" t="s">
        <v>37</v>
      </c>
      <c r="D261" s="38" t="str">
        <f t="shared" si="24"/>
        <v>April-2020</v>
      </c>
      <c r="E261" s="20">
        <f t="shared" si="25"/>
        <v>152.51190476190476</v>
      </c>
      <c r="F261" s="21">
        <v>151.80000000000001</v>
      </c>
      <c r="G261" s="20">
        <f t="shared" si="30"/>
        <v>167.56666666666669</v>
      </c>
      <c r="H261" s="20">
        <v>151.9</v>
      </c>
      <c r="I261" s="20">
        <v>155.5</v>
      </c>
      <c r="J261" s="20">
        <v>131.6</v>
      </c>
      <c r="K261" s="20">
        <v>152.9</v>
      </c>
      <c r="L261" s="20">
        <v>180</v>
      </c>
      <c r="M261" s="20">
        <v>150.80000000000001</v>
      </c>
      <c r="N261" s="20">
        <v>121.2</v>
      </c>
      <c r="O261" s="20">
        <v>154</v>
      </c>
      <c r="P261" s="20">
        <v>133.5</v>
      </c>
      <c r="Q261" s="20">
        <f t="shared" si="31"/>
        <v>158.86666666666667</v>
      </c>
      <c r="R261" s="20">
        <v>153.5</v>
      </c>
      <c r="S261" s="22">
        <f t="shared" si="32"/>
        <v>172.03333333333333</v>
      </c>
      <c r="T261" s="20">
        <f t="shared" si="26"/>
        <v>144.0266666666667</v>
      </c>
      <c r="U261" s="22">
        <f t="shared" si="33"/>
        <v>147.33333333333334</v>
      </c>
      <c r="V261" s="22">
        <f t="shared" si="33"/>
        <v>133.5</v>
      </c>
      <c r="W261" s="22">
        <f t="shared" si="33"/>
        <v>145.23333333333332</v>
      </c>
      <c r="X261" s="22">
        <v>155.6</v>
      </c>
      <c r="Y261" s="20">
        <f t="shared" ref="Y261:AJ261" si="34">AVERAGE(Y258,Y255,Y252)</f>
        <v>138.46666666666667</v>
      </c>
      <c r="Z261" s="21">
        <f t="shared" si="27"/>
        <v>131.44999999999999</v>
      </c>
      <c r="AA261" s="22">
        <f t="shared" si="34"/>
        <v>125.3</v>
      </c>
      <c r="AB261" s="22">
        <f t="shared" si="34"/>
        <v>137.6</v>
      </c>
      <c r="AC261" s="22">
        <f t="shared" si="28"/>
        <v>142.61666666666667</v>
      </c>
      <c r="AD261" s="22">
        <f t="shared" si="34"/>
        <v>140.43333333333337</v>
      </c>
      <c r="AE261" s="22">
        <v>144.80000000000001</v>
      </c>
      <c r="AF261" s="22">
        <f t="shared" si="34"/>
        <v>143.63333333333333</v>
      </c>
      <c r="AG261" s="20">
        <f t="shared" si="29"/>
        <v>145.38333333333333</v>
      </c>
      <c r="AH261" s="22">
        <f t="shared" si="34"/>
        <v>152.26666666666665</v>
      </c>
      <c r="AI261" s="22">
        <f t="shared" si="34"/>
        <v>138.5</v>
      </c>
      <c r="AJ261" s="22">
        <f t="shared" si="34"/>
        <v>147.73333333333332</v>
      </c>
    </row>
    <row r="262" spans="1:36" x14ac:dyDescent="0.25">
      <c r="A262" s="8" t="s">
        <v>34</v>
      </c>
      <c r="B262">
        <v>2020</v>
      </c>
      <c r="C262" s="9" t="s">
        <v>37</v>
      </c>
      <c r="D262" s="38" t="str">
        <f t="shared" si="24"/>
        <v>April-2020</v>
      </c>
      <c r="E262" s="20">
        <f t="shared" si="25"/>
        <v>151.37619047619046</v>
      </c>
      <c r="F262" s="21">
        <v>148.69999999999999</v>
      </c>
      <c r="G262" s="20">
        <f t="shared" si="30"/>
        <v>167.29999999999998</v>
      </c>
      <c r="H262" s="20">
        <v>148.80000000000001</v>
      </c>
      <c r="I262" s="20">
        <v>155.6</v>
      </c>
      <c r="J262" s="20">
        <v>135.1</v>
      </c>
      <c r="K262" s="20">
        <v>149.9</v>
      </c>
      <c r="L262" s="20">
        <v>168.6</v>
      </c>
      <c r="M262" s="20">
        <v>150.4</v>
      </c>
      <c r="N262" s="20">
        <v>120.3</v>
      </c>
      <c r="O262" s="20">
        <v>157.1</v>
      </c>
      <c r="P262" s="20">
        <v>136.80000000000001</v>
      </c>
      <c r="Q262" s="20">
        <f t="shared" si="31"/>
        <v>159.1</v>
      </c>
      <c r="R262" s="20">
        <v>151.4</v>
      </c>
      <c r="S262" s="22">
        <f t="shared" si="32"/>
        <v>170.16666666666666</v>
      </c>
      <c r="T262" s="20">
        <f t="shared" si="26"/>
        <v>148.90666666666667</v>
      </c>
      <c r="U262" s="22">
        <f t="shared" si="33"/>
        <v>150.83333333333334</v>
      </c>
      <c r="V262" s="22">
        <f t="shared" si="33"/>
        <v>141.70000000000002</v>
      </c>
      <c r="W262" s="22">
        <f t="shared" si="33"/>
        <v>149.5</v>
      </c>
      <c r="X262" s="22">
        <v>155.6</v>
      </c>
      <c r="Y262" s="20">
        <f>AVERAGE(Y259,Y256,Y253)</f>
        <v>146.9</v>
      </c>
      <c r="Z262" s="21">
        <f t="shared" si="27"/>
        <v>136.80000000000001</v>
      </c>
      <c r="AA262" s="22">
        <f t="shared" ref="AA262:AB265" si="35">AVERAGE(AA259,AA256,AA253)</f>
        <v>130.36666666666667</v>
      </c>
      <c r="AB262" s="22">
        <f t="shared" si="35"/>
        <v>143.23333333333332</v>
      </c>
      <c r="AC262" s="22">
        <f t="shared" si="28"/>
        <v>148.51666666666665</v>
      </c>
      <c r="AD262" s="22">
        <f>AVERAGE(AD259,AD256,AD253)</f>
        <v>146.33333333333334</v>
      </c>
      <c r="AE262" s="22">
        <v>150.69999999999999</v>
      </c>
      <c r="AF262" s="22">
        <f>AVERAGE(AF259,AF256,AF253)</f>
        <v>143.63333333333335</v>
      </c>
      <c r="AG262" s="20">
        <f t="shared" si="29"/>
        <v>149.86666666666667</v>
      </c>
      <c r="AH262" s="22">
        <f t="shared" ref="AH262:AJ265" si="36">AVERAGE(AH259,AH256,AH253)</f>
        <v>156.13333333333333</v>
      </c>
      <c r="AI262" s="22">
        <f t="shared" si="36"/>
        <v>143.6</v>
      </c>
      <c r="AJ262" s="22">
        <f t="shared" si="36"/>
        <v>149.29999999999998</v>
      </c>
    </row>
    <row r="263" spans="1:36" x14ac:dyDescent="0.25">
      <c r="A263" s="8" t="s">
        <v>30</v>
      </c>
      <c r="B263">
        <v>2020</v>
      </c>
      <c r="C263" s="9" t="s">
        <v>38</v>
      </c>
      <c r="D263" s="38" t="str">
        <f t="shared" si="24"/>
        <v>May-2020</v>
      </c>
      <c r="E263" s="20">
        <f t="shared" si="25"/>
        <v>148.93333333333334</v>
      </c>
      <c r="F263" s="21">
        <v>145.30000000000001</v>
      </c>
      <c r="G263" s="20">
        <f t="shared" si="30"/>
        <v>167.16666666666666</v>
      </c>
      <c r="H263" s="20">
        <f t="shared" ref="H263:P263" si="37">AVERAGE(H260,H257,H254)</f>
        <v>148.46666666666667</v>
      </c>
      <c r="I263" s="20">
        <f t="shared" si="37"/>
        <v>152.73333333333332</v>
      </c>
      <c r="J263" s="20">
        <f t="shared" si="37"/>
        <v>134.69999999999999</v>
      </c>
      <c r="K263" s="20">
        <f t="shared" si="37"/>
        <v>143.26666666666668</v>
      </c>
      <c r="L263" s="20">
        <f t="shared" si="37"/>
        <v>160.03333333333333</v>
      </c>
      <c r="M263" s="20">
        <f t="shared" si="37"/>
        <v>144.6</v>
      </c>
      <c r="N263" s="20">
        <f t="shared" si="37"/>
        <v>115.16666666666667</v>
      </c>
      <c r="O263" s="20">
        <f t="shared" si="37"/>
        <v>155.16666666666666</v>
      </c>
      <c r="P263" s="20">
        <f t="shared" si="37"/>
        <v>139.79999999999998</v>
      </c>
      <c r="Q263" s="20">
        <f t="shared" si="31"/>
        <v>159.49999999999997</v>
      </c>
      <c r="R263" s="20">
        <f>AVERAGE(R260,R257,R254)</f>
        <v>149.36666666666665</v>
      </c>
      <c r="S263" s="20">
        <f t="shared" si="32"/>
        <v>169.79999999999998</v>
      </c>
      <c r="T263" s="20">
        <f t="shared" si="26"/>
        <v>152.12</v>
      </c>
      <c r="U263" s="20">
        <f t="shared" si="33"/>
        <v>153.15555555555557</v>
      </c>
      <c r="V263" s="20">
        <f t="shared" si="33"/>
        <v>147.53333333333333</v>
      </c>
      <c r="W263" s="20">
        <f t="shared" si="33"/>
        <v>152.36666666666665</v>
      </c>
      <c r="X263" s="20">
        <f>AVERAGE(X260,X257,X254)</f>
        <v>154.96666666666667</v>
      </c>
      <c r="Y263" s="20">
        <f>AVERAGE(Y260,Y257,Y254)</f>
        <v>152.57777777777778</v>
      </c>
      <c r="Z263" s="21">
        <f t="shared" si="27"/>
        <v>143.33333333333331</v>
      </c>
      <c r="AA263" s="20">
        <f t="shared" si="35"/>
        <v>135.94444444444446</v>
      </c>
      <c r="AB263" s="22">
        <f t="shared" si="35"/>
        <v>150.7222222222222</v>
      </c>
      <c r="AC263" s="22">
        <f t="shared" si="28"/>
        <v>153.69444444444443</v>
      </c>
      <c r="AD263" s="20">
        <f>AVERAGE(AD260,AD257,AD254)</f>
        <v>151.65555555555554</v>
      </c>
      <c r="AE263" s="20">
        <f>AVERAGE(AE260,AE257,AE254)</f>
        <v>155.73333333333332</v>
      </c>
      <c r="AF263" s="20">
        <f>AVERAGE(AF260,AF257,AF254)</f>
        <v>144.05555555555554</v>
      </c>
      <c r="AG263" s="20">
        <f t="shared" si="29"/>
        <v>155.01111111111109</v>
      </c>
      <c r="AH263" s="20">
        <f t="shared" si="36"/>
        <v>161.56666666666663</v>
      </c>
      <c r="AI263" s="20">
        <f t="shared" si="36"/>
        <v>148.45555555555555</v>
      </c>
      <c r="AJ263" s="20">
        <f t="shared" si="36"/>
        <v>150.29999999999998</v>
      </c>
    </row>
    <row r="264" spans="1:36" x14ac:dyDescent="0.25">
      <c r="A264" s="8" t="s">
        <v>33</v>
      </c>
      <c r="B264">
        <v>2020</v>
      </c>
      <c r="C264" s="9" t="s">
        <v>38</v>
      </c>
      <c r="D264" s="38" t="str">
        <f t="shared" si="24"/>
        <v>May-2020</v>
      </c>
      <c r="E264" s="20">
        <f t="shared" si="25"/>
        <v>149.89682539682539</v>
      </c>
      <c r="F264" s="21">
        <v>148.19999999999999</v>
      </c>
      <c r="G264" s="20">
        <f t="shared" si="30"/>
        <v>167.55555555555557</v>
      </c>
      <c r="H264" s="20">
        <f t="shared" ref="H264:P264" si="38">AVERAGE(H261,H258,H255)</f>
        <v>151.29999999999998</v>
      </c>
      <c r="I264" s="20">
        <f t="shared" si="38"/>
        <v>152.43333333333334</v>
      </c>
      <c r="J264" s="20">
        <f t="shared" si="38"/>
        <v>128.83333333333334</v>
      </c>
      <c r="K264" s="20">
        <f t="shared" si="38"/>
        <v>146.43333333333337</v>
      </c>
      <c r="L264" s="20">
        <f t="shared" si="38"/>
        <v>176.23333333333335</v>
      </c>
      <c r="M264" s="20">
        <f t="shared" si="38"/>
        <v>143.36666666666667</v>
      </c>
      <c r="N264" s="20">
        <f t="shared" si="38"/>
        <v>116.73333333333335</v>
      </c>
      <c r="O264" s="20">
        <f t="shared" si="38"/>
        <v>151.96666666666667</v>
      </c>
      <c r="P264" s="20">
        <f t="shared" si="38"/>
        <v>132.29999999999998</v>
      </c>
      <c r="Q264" s="20">
        <f t="shared" si="31"/>
        <v>158.98888888888891</v>
      </c>
      <c r="R264" s="20">
        <f>AVERAGE(R261,R258,R255)</f>
        <v>151.76666666666668</v>
      </c>
      <c r="S264" s="20">
        <f t="shared" si="32"/>
        <v>172.44444444444446</v>
      </c>
      <c r="T264" s="20">
        <f t="shared" si="26"/>
        <v>144.18888888888887</v>
      </c>
      <c r="U264" s="20">
        <f t="shared" si="33"/>
        <v>147.44444444444443</v>
      </c>
      <c r="V264" s="20">
        <f t="shared" si="33"/>
        <v>133.6</v>
      </c>
      <c r="W264" s="20">
        <f t="shared" si="33"/>
        <v>145.34444444444443</v>
      </c>
      <c r="X264" s="20">
        <f>AVERAGE(X261,X258,X255)</f>
        <v>154.96666666666667</v>
      </c>
      <c r="Y264" s="20">
        <f>AVERAGE(Y261,Y258,Y255)</f>
        <v>139.58888888888887</v>
      </c>
      <c r="Z264" s="21">
        <f t="shared" si="27"/>
        <v>131.38333333333333</v>
      </c>
      <c r="AA264" s="20">
        <f t="shared" si="35"/>
        <v>125.03333333333332</v>
      </c>
      <c r="AB264" s="22">
        <f t="shared" si="35"/>
        <v>137.73333333333332</v>
      </c>
      <c r="AC264" s="22">
        <f t="shared" si="28"/>
        <v>142.63888888888891</v>
      </c>
      <c r="AD264" s="20">
        <f>AVERAGE(AD261,AD258,AD255)</f>
        <v>140.54444444444445</v>
      </c>
      <c r="AE264" s="20">
        <f>AVERAGE(AE261,AE258,AE255)</f>
        <v>144.73333333333335</v>
      </c>
      <c r="AF264" s="20">
        <f>AVERAGE(AF261,AF258,AF255)</f>
        <v>144.14444444444445</v>
      </c>
      <c r="AG264" s="20">
        <f t="shared" si="29"/>
        <v>145.42777777777778</v>
      </c>
      <c r="AH264" s="20">
        <f t="shared" si="36"/>
        <v>152.32222222222222</v>
      </c>
      <c r="AI264" s="20">
        <f t="shared" si="36"/>
        <v>138.53333333333333</v>
      </c>
      <c r="AJ264" s="20">
        <f t="shared" si="36"/>
        <v>147.57777777777775</v>
      </c>
    </row>
    <row r="265" spans="1:36" x14ac:dyDescent="0.25">
      <c r="A265" s="8" t="s">
        <v>34</v>
      </c>
      <c r="B265">
        <v>2020</v>
      </c>
      <c r="C265" s="9" t="s">
        <v>38</v>
      </c>
      <c r="D265" s="38" t="str">
        <f t="shared" si="24"/>
        <v>May-2020</v>
      </c>
      <c r="E265" s="20">
        <f t="shared" si="25"/>
        <v>149.2670634920635</v>
      </c>
      <c r="F265" s="21">
        <f>AVERAGE(F263:F264)</f>
        <v>146.75</v>
      </c>
      <c r="G265" s="20">
        <f t="shared" si="30"/>
        <v>167.26666666666665</v>
      </c>
      <c r="H265" s="20">
        <f t="shared" ref="H265:P265" si="39">AVERAGE(H262,H259,H256)</f>
        <v>149.56666666666666</v>
      </c>
      <c r="I265" s="20">
        <f t="shared" si="39"/>
        <v>152.63333333333335</v>
      </c>
      <c r="J265" s="20">
        <f t="shared" si="39"/>
        <v>132.56666666666663</v>
      </c>
      <c r="K265" s="20">
        <f t="shared" si="39"/>
        <v>144.73333333333332</v>
      </c>
      <c r="L265" s="20">
        <f t="shared" si="39"/>
        <v>165.53333333333333</v>
      </c>
      <c r="M265" s="20">
        <f t="shared" si="39"/>
        <v>144.20000000000002</v>
      </c>
      <c r="N265" s="20">
        <f t="shared" si="39"/>
        <v>115.7</v>
      </c>
      <c r="O265" s="20">
        <f t="shared" si="39"/>
        <v>154.1</v>
      </c>
      <c r="P265" s="20">
        <f t="shared" si="39"/>
        <v>136.66666666666666</v>
      </c>
      <c r="Q265" s="20">
        <f t="shared" si="31"/>
        <v>159.26666666666665</v>
      </c>
      <c r="R265" s="20">
        <f>AVERAGE(R262,R259,R256)</f>
        <v>150.26666666666668</v>
      </c>
      <c r="S265" s="20">
        <f t="shared" si="32"/>
        <v>170.48888888888891</v>
      </c>
      <c r="T265" s="20">
        <f t="shared" si="26"/>
        <v>148.98888888888888</v>
      </c>
      <c r="U265" s="20">
        <f t="shared" si="33"/>
        <v>150.94444444444443</v>
      </c>
      <c r="V265" s="20">
        <f t="shared" si="33"/>
        <v>141.76666666666668</v>
      </c>
      <c r="W265" s="20">
        <f t="shared" si="33"/>
        <v>149.6</v>
      </c>
      <c r="X265" s="20">
        <f>AVERAGE(X262,X259,X256)</f>
        <v>154.96666666666667</v>
      </c>
      <c r="Y265" s="20">
        <f>AVERAGE(Y262,Y259,Y256)</f>
        <v>147.66666666666666</v>
      </c>
      <c r="Z265" s="21">
        <f t="shared" si="27"/>
        <v>136.78333333333333</v>
      </c>
      <c r="AA265" s="20">
        <f t="shared" si="35"/>
        <v>130.1888888888889</v>
      </c>
      <c r="AB265" s="22">
        <f t="shared" si="35"/>
        <v>143.37777777777777</v>
      </c>
      <c r="AC265" s="22">
        <f t="shared" si="28"/>
        <v>148.97222222222223</v>
      </c>
      <c r="AD265" s="20">
        <f>AVERAGE(AD262,AD259,AD256)</f>
        <v>146.37777777777777</v>
      </c>
      <c r="AE265" s="20">
        <f>AVERAGE(AE262,AE259,AE256)</f>
        <v>151.56666666666666</v>
      </c>
      <c r="AF265" s="20">
        <f>AVERAGE(AF262,AF259,AF256)</f>
        <v>144.07777777777778</v>
      </c>
      <c r="AG265" s="20">
        <f t="shared" si="29"/>
        <v>149.90555555555557</v>
      </c>
      <c r="AH265" s="20">
        <f t="shared" si="36"/>
        <v>156.14444444444445</v>
      </c>
      <c r="AI265" s="20">
        <f t="shared" si="36"/>
        <v>143.66666666666666</v>
      </c>
      <c r="AJ265" s="20">
        <f t="shared" si="36"/>
        <v>149</v>
      </c>
    </row>
    <row r="266" spans="1:36" x14ac:dyDescent="0.25">
      <c r="A266" s="8" t="s">
        <v>30</v>
      </c>
      <c r="B266">
        <v>2020</v>
      </c>
      <c r="C266" s="9" t="s">
        <v>39</v>
      </c>
      <c r="D266" s="38" t="str">
        <f t="shared" si="24"/>
        <v>June-2020</v>
      </c>
      <c r="E266" s="20">
        <f t="shared" si="25"/>
        <v>152.3857142857143</v>
      </c>
      <c r="F266" s="21">
        <v>148.19999999999999</v>
      </c>
      <c r="G266" s="20">
        <v>190.3</v>
      </c>
      <c r="H266" s="20">
        <v>149.4</v>
      </c>
      <c r="I266" s="20">
        <v>153.30000000000001</v>
      </c>
      <c r="J266" s="20">
        <v>138.19999999999999</v>
      </c>
      <c r="K266" s="20">
        <v>143.19999999999999</v>
      </c>
      <c r="L266" s="20">
        <v>148.9</v>
      </c>
      <c r="M266" s="20">
        <v>150.30000000000001</v>
      </c>
      <c r="N266" s="20">
        <v>113.2</v>
      </c>
      <c r="O266" s="20">
        <v>159.80000000000001</v>
      </c>
      <c r="P266" s="20">
        <v>142.1</v>
      </c>
      <c r="Q266" s="20">
        <v>161.80000000000001</v>
      </c>
      <c r="R266" s="20">
        <v>152.30000000000001</v>
      </c>
      <c r="S266" s="22">
        <v>182.4</v>
      </c>
      <c r="T266" s="20">
        <f t="shared" si="26"/>
        <v>151.56</v>
      </c>
      <c r="U266" s="21">
        <v>154.69999999999999</v>
      </c>
      <c r="V266" s="20">
        <v>150</v>
      </c>
      <c r="W266" s="20">
        <v>154.1</v>
      </c>
      <c r="X266" s="20">
        <v>154.1</v>
      </c>
      <c r="Y266" s="20">
        <v>144.9</v>
      </c>
      <c r="Z266" s="21">
        <f t="shared" si="27"/>
        <v>147.30000000000001</v>
      </c>
      <c r="AA266" s="21">
        <v>141.4</v>
      </c>
      <c r="AB266" s="22">
        <v>153.19999999999999</v>
      </c>
      <c r="AC266" s="22">
        <f t="shared" si="28"/>
        <v>154.94999999999999</v>
      </c>
      <c r="AD266" s="20">
        <v>151.69999999999999</v>
      </c>
      <c r="AE266" s="20">
        <v>158.19999999999999</v>
      </c>
      <c r="AF266" s="22">
        <v>151.19999999999999</v>
      </c>
      <c r="AG266" s="20">
        <f t="shared" si="29"/>
        <v>156.75</v>
      </c>
      <c r="AH266" s="20">
        <v>161.80000000000001</v>
      </c>
      <c r="AI266" s="22">
        <v>151.69999999999999</v>
      </c>
      <c r="AJ266" s="20">
        <v>152.69999999999999</v>
      </c>
    </row>
    <row r="267" spans="1:36" x14ac:dyDescent="0.25">
      <c r="A267" s="8" t="s">
        <v>33</v>
      </c>
      <c r="B267">
        <v>2020</v>
      </c>
      <c r="C267" s="9" t="s">
        <v>39</v>
      </c>
      <c r="D267" s="38" t="str">
        <f t="shared" si="24"/>
        <v>June-2020</v>
      </c>
      <c r="E267" s="20">
        <f t="shared" si="25"/>
        <v>155.83571428571426</v>
      </c>
      <c r="F267" s="21">
        <v>152.69999999999999</v>
      </c>
      <c r="G267" s="20">
        <v>197</v>
      </c>
      <c r="H267" s="20">
        <v>154.6</v>
      </c>
      <c r="I267" s="20">
        <v>153.4</v>
      </c>
      <c r="J267" s="20">
        <v>132.9</v>
      </c>
      <c r="K267" s="20">
        <v>151.80000000000001</v>
      </c>
      <c r="L267" s="20">
        <v>171.2</v>
      </c>
      <c r="M267" s="20">
        <v>152</v>
      </c>
      <c r="N267" s="20">
        <v>116.3</v>
      </c>
      <c r="O267" s="20">
        <v>158.80000000000001</v>
      </c>
      <c r="P267" s="20">
        <v>135.6</v>
      </c>
      <c r="Q267" s="20">
        <v>161.69999999999999</v>
      </c>
      <c r="R267" s="20">
        <v>157</v>
      </c>
      <c r="S267" s="22">
        <v>186.7</v>
      </c>
      <c r="T267" s="20">
        <f t="shared" si="26"/>
        <v>144.94</v>
      </c>
      <c r="U267" s="21">
        <v>149.1</v>
      </c>
      <c r="V267" s="20">
        <v>136.6</v>
      </c>
      <c r="W267" s="20">
        <v>147.19999999999999</v>
      </c>
      <c r="X267" s="20">
        <v>154.69999999999999</v>
      </c>
      <c r="Y267" s="20">
        <v>137.1</v>
      </c>
      <c r="Z267" s="21">
        <f t="shared" si="27"/>
        <v>136.9</v>
      </c>
      <c r="AA267" s="21">
        <v>129.30000000000001</v>
      </c>
      <c r="AB267" s="22">
        <v>144.5</v>
      </c>
      <c r="AC267" s="22">
        <f t="shared" si="28"/>
        <v>144.25</v>
      </c>
      <c r="AD267" s="20">
        <v>140.4</v>
      </c>
      <c r="AE267" s="20">
        <v>148.1</v>
      </c>
      <c r="AF267" s="22">
        <v>152.19999999999999</v>
      </c>
      <c r="AG267" s="20">
        <f t="shared" si="29"/>
        <v>147.25</v>
      </c>
      <c r="AH267" s="20">
        <v>152.5</v>
      </c>
      <c r="AI267" s="22">
        <v>142</v>
      </c>
      <c r="AJ267" s="20">
        <v>150.80000000000001</v>
      </c>
    </row>
    <row r="268" spans="1:36" x14ac:dyDescent="0.25">
      <c r="A268" s="8" t="s">
        <v>34</v>
      </c>
      <c r="B268">
        <v>2020</v>
      </c>
      <c r="C268" s="9" t="s">
        <v>39</v>
      </c>
      <c r="D268" s="38" t="str">
        <f t="shared" si="24"/>
        <v>June-2020</v>
      </c>
      <c r="E268" s="20">
        <f t="shared" si="25"/>
        <v>153.59285714285716</v>
      </c>
      <c r="F268" s="21">
        <v>149.6</v>
      </c>
      <c r="G268" s="20">
        <v>192.7</v>
      </c>
      <c r="H268" s="20">
        <v>151.4</v>
      </c>
      <c r="I268" s="20">
        <v>153.30000000000001</v>
      </c>
      <c r="J268" s="20">
        <v>136.30000000000001</v>
      </c>
      <c r="K268" s="20">
        <v>147.19999999999999</v>
      </c>
      <c r="L268" s="20">
        <v>156.5</v>
      </c>
      <c r="M268" s="20">
        <v>150.9</v>
      </c>
      <c r="N268" s="20">
        <v>114.2</v>
      </c>
      <c r="O268" s="20">
        <v>159.5</v>
      </c>
      <c r="P268" s="20">
        <v>139.4</v>
      </c>
      <c r="Q268" s="20">
        <v>161.80000000000001</v>
      </c>
      <c r="R268" s="20">
        <v>154</v>
      </c>
      <c r="S268" s="22">
        <v>183.5</v>
      </c>
      <c r="T268" s="20">
        <f t="shared" si="26"/>
        <v>148.97999999999999</v>
      </c>
      <c r="U268" s="21">
        <v>152.5</v>
      </c>
      <c r="V268" s="20">
        <v>144.4</v>
      </c>
      <c r="W268" s="20">
        <v>151.4</v>
      </c>
      <c r="X268" s="20">
        <v>154.69999999999999</v>
      </c>
      <c r="Y268" s="20">
        <v>141.9</v>
      </c>
      <c r="Z268" s="21">
        <f t="shared" si="27"/>
        <v>141.65</v>
      </c>
      <c r="AA268" s="21">
        <v>135</v>
      </c>
      <c r="AB268" s="22">
        <v>148.30000000000001</v>
      </c>
      <c r="AC268" s="22">
        <f t="shared" si="28"/>
        <v>150.4</v>
      </c>
      <c r="AD268" s="20">
        <v>146.4</v>
      </c>
      <c r="AE268" s="20">
        <v>154.4</v>
      </c>
      <c r="AF268" s="22">
        <v>151.6</v>
      </c>
      <c r="AG268" s="20">
        <f t="shared" si="29"/>
        <v>151.69999999999999</v>
      </c>
      <c r="AH268" s="20">
        <v>156.4</v>
      </c>
      <c r="AI268" s="22">
        <v>147</v>
      </c>
      <c r="AJ268" s="20">
        <v>151.80000000000001</v>
      </c>
    </row>
    <row r="269" spans="1:36" x14ac:dyDescent="0.25">
      <c r="A269" s="8" t="s">
        <v>30</v>
      </c>
      <c r="B269">
        <v>2020</v>
      </c>
      <c r="C269" s="9" t="s">
        <v>40</v>
      </c>
      <c r="D269" s="38" t="str">
        <f t="shared" si="24"/>
        <v>July-2020</v>
      </c>
      <c r="E269" s="20">
        <f t="shared" si="25"/>
        <v>152.3857142857143</v>
      </c>
      <c r="F269" s="21">
        <v>148.19999999999999</v>
      </c>
      <c r="G269" s="20">
        <v>190.3</v>
      </c>
      <c r="H269" s="20">
        <v>149.4</v>
      </c>
      <c r="I269" s="20">
        <v>153.30000000000001</v>
      </c>
      <c r="J269" s="20">
        <v>138.19999999999999</v>
      </c>
      <c r="K269" s="20">
        <v>143.19999999999999</v>
      </c>
      <c r="L269" s="20">
        <v>148.9</v>
      </c>
      <c r="M269" s="20">
        <v>150.30000000000001</v>
      </c>
      <c r="N269" s="20">
        <v>113.2</v>
      </c>
      <c r="O269" s="20">
        <v>159.80000000000001</v>
      </c>
      <c r="P269" s="20">
        <v>142.1</v>
      </c>
      <c r="Q269" s="20">
        <v>161.80000000000001</v>
      </c>
      <c r="R269" s="20">
        <v>152.30000000000001</v>
      </c>
      <c r="S269" s="22">
        <v>182.4</v>
      </c>
      <c r="T269" s="20">
        <f t="shared" si="26"/>
        <v>151.68</v>
      </c>
      <c r="U269" s="21">
        <v>154.69999999999999</v>
      </c>
      <c r="V269" s="20">
        <v>150</v>
      </c>
      <c r="W269" s="20">
        <v>154.1</v>
      </c>
      <c r="X269" s="20">
        <v>154.69999999999999</v>
      </c>
      <c r="Y269" s="20">
        <v>144.9</v>
      </c>
      <c r="Z269" s="21">
        <f t="shared" si="27"/>
        <v>147.30000000000001</v>
      </c>
      <c r="AA269" s="21">
        <v>141.4</v>
      </c>
      <c r="AB269" s="22">
        <v>153.19999999999999</v>
      </c>
      <c r="AC269" s="22">
        <f t="shared" si="28"/>
        <v>154.94999999999999</v>
      </c>
      <c r="AD269" s="20">
        <v>151.69999999999999</v>
      </c>
      <c r="AE269" s="20">
        <v>158.19999999999999</v>
      </c>
      <c r="AF269" s="22">
        <v>151.19999999999999</v>
      </c>
      <c r="AG269" s="20">
        <f t="shared" si="29"/>
        <v>156.75</v>
      </c>
      <c r="AH269" s="20">
        <v>161.80000000000001</v>
      </c>
      <c r="AI269" s="22">
        <v>151.69999999999999</v>
      </c>
      <c r="AJ269" s="20">
        <v>152.69999999999999</v>
      </c>
    </row>
    <row r="270" spans="1:36" x14ac:dyDescent="0.25">
      <c r="A270" s="8" t="s">
        <v>33</v>
      </c>
      <c r="B270">
        <v>2020</v>
      </c>
      <c r="C270" s="9" t="s">
        <v>40</v>
      </c>
      <c r="D270" s="38" t="str">
        <f t="shared" si="24"/>
        <v>July-2020</v>
      </c>
      <c r="E270" s="20">
        <f t="shared" si="25"/>
        <v>155.83571428571426</v>
      </c>
      <c r="F270" s="21">
        <v>152.69999999999999</v>
      </c>
      <c r="G270" s="20">
        <v>197</v>
      </c>
      <c r="H270" s="20">
        <v>154.6</v>
      </c>
      <c r="I270" s="20">
        <v>153.4</v>
      </c>
      <c r="J270" s="20">
        <v>132.9</v>
      </c>
      <c r="K270" s="20">
        <v>151.80000000000001</v>
      </c>
      <c r="L270" s="20">
        <v>171.2</v>
      </c>
      <c r="M270" s="20">
        <v>152</v>
      </c>
      <c r="N270" s="20">
        <v>116.3</v>
      </c>
      <c r="O270" s="20">
        <v>158.80000000000001</v>
      </c>
      <c r="P270" s="20">
        <v>135.6</v>
      </c>
      <c r="Q270" s="20">
        <v>161.69999999999999</v>
      </c>
      <c r="R270" s="20">
        <v>157</v>
      </c>
      <c r="S270" s="22">
        <v>186.7</v>
      </c>
      <c r="T270" s="20">
        <f t="shared" si="26"/>
        <v>144.94</v>
      </c>
      <c r="U270" s="21">
        <v>149.1</v>
      </c>
      <c r="V270" s="20">
        <v>136.6</v>
      </c>
      <c r="W270" s="20">
        <v>147.19999999999999</v>
      </c>
      <c r="X270" s="20">
        <v>154.69999999999999</v>
      </c>
      <c r="Y270" s="20">
        <v>137.1</v>
      </c>
      <c r="Z270" s="21">
        <f t="shared" si="27"/>
        <v>136.9</v>
      </c>
      <c r="AA270" s="21">
        <v>129.30000000000001</v>
      </c>
      <c r="AB270" s="22">
        <v>144.5</v>
      </c>
      <c r="AC270" s="22">
        <f t="shared" si="28"/>
        <v>144.25</v>
      </c>
      <c r="AD270" s="20">
        <v>140.4</v>
      </c>
      <c r="AE270" s="20">
        <v>148.1</v>
      </c>
      <c r="AF270" s="22">
        <v>152.19999999999999</v>
      </c>
      <c r="AG270" s="20">
        <f t="shared" si="29"/>
        <v>147.25</v>
      </c>
      <c r="AH270" s="20">
        <v>152.5</v>
      </c>
      <c r="AI270" s="22">
        <v>142</v>
      </c>
      <c r="AJ270" s="20">
        <v>150.80000000000001</v>
      </c>
    </row>
    <row r="271" spans="1:36" x14ac:dyDescent="0.25">
      <c r="A271" s="8" t="s">
        <v>34</v>
      </c>
      <c r="B271">
        <v>2020</v>
      </c>
      <c r="C271" s="9" t="s">
        <v>40</v>
      </c>
      <c r="D271" s="38" t="str">
        <f t="shared" si="24"/>
        <v>July-2020</v>
      </c>
      <c r="E271" s="20">
        <f t="shared" si="25"/>
        <v>153.59285714285716</v>
      </c>
      <c r="F271" s="21">
        <v>149.6</v>
      </c>
      <c r="G271" s="20">
        <v>192.7</v>
      </c>
      <c r="H271" s="20">
        <v>151.4</v>
      </c>
      <c r="I271" s="20">
        <v>153.30000000000001</v>
      </c>
      <c r="J271" s="20">
        <v>136.30000000000001</v>
      </c>
      <c r="K271" s="20">
        <v>147.19999999999999</v>
      </c>
      <c r="L271" s="20">
        <v>156.5</v>
      </c>
      <c r="M271" s="20">
        <v>150.9</v>
      </c>
      <c r="N271" s="20">
        <v>114.2</v>
      </c>
      <c r="O271" s="20">
        <v>159.5</v>
      </c>
      <c r="P271" s="20">
        <v>139.4</v>
      </c>
      <c r="Q271" s="20">
        <v>161.80000000000001</v>
      </c>
      <c r="R271" s="20">
        <v>154</v>
      </c>
      <c r="S271" s="22">
        <v>183.5</v>
      </c>
      <c r="T271" s="20">
        <f t="shared" si="26"/>
        <v>148.97999999999999</v>
      </c>
      <c r="U271" s="21">
        <v>152.5</v>
      </c>
      <c r="V271" s="20">
        <v>144.4</v>
      </c>
      <c r="W271" s="20">
        <v>151.4</v>
      </c>
      <c r="X271" s="20">
        <v>154.69999999999999</v>
      </c>
      <c r="Y271" s="20">
        <v>141.9</v>
      </c>
      <c r="Z271" s="21">
        <f t="shared" si="27"/>
        <v>141.65</v>
      </c>
      <c r="AA271" s="21">
        <v>135</v>
      </c>
      <c r="AB271" s="22">
        <v>148.30000000000001</v>
      </c>
      <c r="AC271" s="22">
        <f t="shared" si="28"/>
        <v>150.4</v>
      </c>
      <c r="AD271" s="20">
        <v>146.4</v>
      </c>
      <c r="AE271" s="20">
        <v>154.4</v>
      </c>
      <c r="AF271" s="22">
        <v>151.6</v>
      </c>
      <c r="AG271" s="20">
        <f t="shared" si="29"/>
        <v>151.69999999999999</v>
      </c>
      <c r="AH271" s="20">
        <v>156.4</v>
      </c>
      <c r="AI271" s="22">
        <v>147</v>
      </c>
      <c r="AJ271" s="20">
        <v>151.80000000000001</v>
      </c>
    </row>
    <row r="272" spans="1:36" x14ac:dyDescent="0.25">
      <c r="A272" s="8" t="s">
        <v>30</v>
      </c>
      <c r="B272">
        <v>2020</v>
      </c>
      <c r="C272" s="9" t="s">
        <v>41</v>
      </c>
      <c r="D272" s="38" t="str">
        <f t="shared" si="24"/>
        <v>August-2020</v>
      </c>
      <c r="E272" s="20">
        <f t="shared" si="25"/>
        <v>154.25</v>
      </c>
      <c r="F272" s="21">
        <v>147.6</v>
      </c>
      <c r="G272" s="20">
        <v>187.2</v>
      </c>
      <c r="H272" s="20">
        <v>148.4</v>
      </c>
      <c r="I272" s="20">
        <v>153.30000000000001</v>
      </c>
      <c r="J272" s="20">
        <v>139.80000000000001</v>
      </c>
      <c r="K272" s="20">
        <v>146.9</v>
      </c>
      <c r="L272" s="20">
        <v>171</v>
      </c>
      <c r="M272" s="20">
        <v>149.9</v>
      </c>
      <c r="N272" s="20">
        <v>114.2</v>
      </c>
      <c r="O272" s="20">
        <v>160</v>
      </c>
      <c r="P272" s="20">
        <v>143.5</v>
      </c>
      <c r="Q272" s="20">
        <v>161.5</v>
      </c>
      <c r="R272" s="20">
        <v>155.30000000000001</v>
      </c>
      <c r="S272" s="22">
        <v>180.9</v>
      </c>
      <c r="T272" s="20">
        <f t="shared" si="26"/>
        <v>152</v>
      </c>
      <c r="U272" s="21">
        <v>155.1</v>
      </c>
      <c r="V272" s="20">
        <v>149.30000000000001</v>
      </c>
      <c r="W272" s="20">
        <v>154.30000000000001</v>
      </c>
      <c r="X272" s="20">
        <v>155.5</v>
      </c>
      <c r="Y272" s="20">
        <v>145.80000000000001</v>
      </c>
      <c r="Z272" s="21">
        <f t="shared" si="27"/>
        <v>147.89999999999998</v>
      </c>
      <c r="AA272" s="21">
        <v>143.6</v>
      </c>
      <c r="AB272" s="22">
        <v>152.19999999999999</v>
      </c>
      <c r="AC272" s="22">
        <f t="shared" si="28"/>
        <v>155.35000000000002</v>
      </c>
      <c r="AD272" s="20">
        <v>151.9</v>
      </c>
      <c r="AE272" s="20">
        <v>158.80000000000001</v>
      </c>
      <c r="AF272" s="22">
        <v>153.6</v>
      </c>
      <c r="AG272" s="20">
        <f t="shared" si="29"/>
        <v>157.85</v>
      </c>
      <c r="AH272" s="20">
        <v>162.69999999999999</v>
      </c>
      <c r="AI272" s="22">
        <v>153</v>
      </c>
      <c r="AJ272" s="20">
        <v>154.69999999999999</v>
      </c>
    </row>
    <row r="273" spans="1:36" x14ac:dyDescent="0.25">
      <c r="A273" s="8" t="s">
        <v>33</v>
      </c>
      <c r="B273">
        <v>2020</v>
      </c>
      <c r="C273" s="9" t="s">
        <v>41</v>
      </c>
      <c r="D273" s="38" t="str">
        <f t="shared" si="24"/>
        <v>August-2020</v>
      </c>
      <c r="E273" s="20">
        <f t="shared" si="25"/>
        <v>158.00714285714284</v>
      </c>
      <c r="F273" s="21">
        <v>151.6</v>
      </c>
      <c r="G273" s="20">
        <v>197.8</v>
      </c>
      <c r="H273" s="20">
        <v>154.5</v>
      </c>
      <c r="I273" s="20">
        <v>153.4</v>
      </c>
      <c r="J273" s="20">
        <v>133.4</v>
      </c>
      <c r="K273" s="20">
        <v>154.5</v>
      </c>
      <c r="L273" s="20">
        <v>191.9</v>
      </c>
      <c r="M273" s="20">
        <v>151.30000000000001</v>
      </c>
      <c r="N273" s="20">
        <v>116.8</v>
      </c>
      <c r="O273" s="20">
        <v>160</v>
      </c>
      <c r="P273" s="20">
        <v>136.5</v>
      </c>
      <c r="Q273" s="20">
        <v>163.30000000000001</v>
      </c>
      <c r="R273" s="20">
        <v>159.9</v>
      </c>
      <c r="S273" s="22">
        <v>187.2</v>
      </c>
      <c r="T273" s="20">
        <f t="shared" si="26"/>
        <v>145.35999999999999</v>
      </c>
      <c r="U273" s="21">
        <v>150</v>
      </c>
      <c r="V273" s="20">
        <v>135.19999999999999</v>
      </c>
      <c r="W273" s="20">
        <v>147.80000000000001</v>
      </c>
      <c r="X273" s="20">
        <v>155.5</v>
      </c>
      <c r="Y273" s="20">
        <v>138.30000000000001</v>
      </c>
      <c r="Z273" s="21">
        <f t="shared" si="27"/>
        <v>137.55000000000001</v>
      </c>
      <c r="AA273" s="21">
        <v>133.9</v>
      </c>
      <c r="AB273" s="22">
        <v>141.19999999999999</v>
      </c>
      <c r="AC273" s="22">
        <f t="shared" si="28"/>
        <v>146.6</v>
      </c>
      <c r="AD273" s="20">
        <v>144.5</v>
      </c>
      <c r="AE273" s="20">
        <v>148.69999999999999</v>
      </c>
      <c r="AF273" s="22">
        <v>155.19999999999999</v>
      </c>
      <c r="AG273" s="20">
        <f t="shared" si="29"/>
        <v>150.15</v>
      </c>
      <c r="AH273" s="20">
        <v>155.5</v>
      </c>
      <c r="AI273" s="22">
        <v>144.80000000000001</v>
      </c>
      <c r="AJ273" s="20">
        <v>152.9</v>
      </c>
    </row>
    <row r="274" spans="1:36" x14ac:dyDescent="0.25">
      <c r="A274" s="8" t="s">
        <v>34</v>
      </c>
      <c r="B274">
        <v>2020</v>
      </c>
      <c r="C274" s="9" t="s">
        <v>41</v>
      </c>
      <c r="D274" s="38" t="str">
        <f t="shared" si="24"/>
        <v>August-2020</v>
      </c>
      <c r="E274" s="20">
        <f t="shared" si="25"/>
        <v>155.55714285714285</v>
      </c>
      <c r="F274" s="21">
        <v>148.9</v>
      </c>
      <c r="G274" s="20">
        <v>190.9</v>
      </c>
      <c r="H274" s="20">
        <v>150.80000000000001</v>
      </c>
      <c r="I274" s="20">
        <v>153.30000000000001</v>
      </c>
      <c r="J274" s="20">
        <v>137.4</v>
      </c>
      <c r="K274" s="20">
        <v>150.4</v>
      </c>
      <c r="L274" s="20">
        <v>178.1</v>
      </c>
      <c r="M274" s="20">
        <v>150.4</v>
      </c>
      <c r="N274" s="20">
        <v>115.1</v>
      </c>
      <c r="O274" s="20">
        <v>160</v>
      </c>
      <c r="P274" s="20">
        <v>140.6</v>
      </c>
      <c r="Q274" s="20">
        <v>162.30000000000001</v>
      </c>
      <c r="R274" s="20">
        <v>157</v>
      </c>
      <c r="S274" s="22">
        <v>182.6</v>
      </c>
      <c r="T274" s="20">
        <f t="shared" si="26"/>
        <v>149.34</v>
      </c>
      <c r="U274" s="21">
        <v>153.1</v>
      </c>
      <c r="V274" s="20">
        <v>143.4</v>
      </c>
      <c r="W274" s="20">
        <v>151.69999999999999</v>
      </c>
      <c r="X274" s="20">
        <v>155.5</v>
      </c>
      <c r="Y274" s="20">
        <v>143</v>
      </c>
      <c r="Z274" s="21">
        <f t="shared" si="27"/>
        <v>142.25</v>
      </c>
      <c r="AA274" s="21">
        <v>138.5</v>
      </c>
      <c r="AB274" s="22">
        <v>146</v>
      </c>
      <c r="AC274" s="22">
        <f t="shared" si="28"/>
        <v>151.69999999999999</v>
      </c>
      <c r="AD274" s="20">
        <v>148.4</v>
      </c>
      <c r="AE274" s="20">
        <v>155</v>
      </c>
      <c r="AF274" s="22">
        <v>154.30000000000001</v>
      </c>
      <c r="AG274" s="20">
        <f t="shared" si="29"/>
        <v>153.75</v>
      </c>
      <c r="AH274" s="20">
        <v>158.5</v>
      </c>
      <c r="AI274" s="22">
        <v>149</v>
      </c>
      <c r="AJ274" s="20">
        <v>153.9</v>
      </c>
    </row>
    <row r="275" spans="1:36" x14ac:dyDescent="0.25">
      <c r="A275" s="8" t="s">
        <v>30</v>
      </c>
      <c r="B275">
        <v>2020</v>
      </c>
      <c r="C275" s="9" t="s">
        <v>42</v>
      </c>
      <c r="D275" s="38" t="str">
        <f t="shared" si="24"/>
        <v>September-2020</v>
      </c>
      <c r="E275" s="20">
        <f t="shared" si="25"/>
        <v>155.02142857142854</v>
      </c>
      <c r="F275" s="21">
        <v>146.9</v>
      </c>
      <c r="G275" s="20">
        <v>183.9</v>
      </c>
      <c r="H275" s="20">
        <v>149.5</v>
      </c>
      <c r="I275" s="20">
        <v>153.4</v>
      </c>
      <c r="J275" s="20">
        <v>140.4</v>
      </c>
      <c r="K275" s="20">
        <v>147</v>
      </c>
      <c r="L275" s="20">
        <v>178.8</v>
      </c>
      <c r="M275" s="20">
        <v>149.30000000000001</v>
      </c>
      <c r="N275" s="20">
        <v>115.1</v>
      </c>
      <c r="O275" s="20">
        <v>160</v>
      </c>
      <c r="P275" s="20">
        <v>145.4</v>
      </c>
      <c r="Q275" s="20">
        <v>161.6</v>
      </c>
      <c r="R275" s="20">
        <v>156.1</v>
      </c>
      <c r="S275" s="22">
        <v>182.9</v>
      </c>
      <c r="T275" s="20">
        <f t="shared" si="26"/>
        <v>152.52000000000001</v>
      </c>
      <c r="U275" s="21">
        <v>155.4</v>
      </c>
      <c r="V275" s="20">
        <v>149.9</v>
      </c>
      <c r="W275" s="20">
        <v>154.6</v>
      </c>
      <c r="X275" s="20">
        <v>156.30000000000001</v>
      </c>
      <c r="Y275" s="20">
        <v>146.4</v>
      </c>
      <c r="Z275" s="21">
        <f t="shared" si="27"/>
        <v>148.69999999999999</v>
      </c>
      <c r="AA275" s="21">
        <v>144.6</v>
      </c>
      <c r="AB275" s="22">
        <v>152.80000000000001</v>
      </c>
      <c r="AC275" s="22">
        <f t="shared" si="28"/>
        <v>155.35</v>
      </c>
      <c r="AD275" s="20">
        <v>151.6</v>
      </c>
      <c r="AE275" s="20">
        <v>159.1</v>
      </c>
      <c r="AF275" s="22">
        <v>157.4</v>
      </c>
      <c r="AG275" s="20">
        <f t="shared" si="29"/>
        <v>157.39999999999998</v>
      </c>
      <c r="AH275" s="20">
        <v>161.1</v>
      </c>
      <c r="AI275" s="22">
        <v>153.69999999999999</v>
      </c>
      <c r="AJ275" s="20">
        <v>155.4</v>
      </c>
    </row>
    <row r="276" spans="1:36" x14ac:dyDescent="0.25">
      <c r="A276" s="8" t="s">
        <v>33</v>
      </c>
      <c r="B276">
        <v>2020</v>
      </c>
      <c r="C276" s="9" t="s">
        <v>42</v>
      </c>
      <c r="D276" s="38" t="str">
        <f t="shared" si="24"/>
        <v>September-2020</v>
      </c>
      <c r="E276" s="20">
        <f t="shared" si="25"/>
        <v>159.30714285714288</v>
      </c>
      <c r="F276" s="21">
        <v>151.5</v>
      </c>
      <c r="G276" s="20">
        <v>193.1</v>
      </c>
      <c r="H276" s="20">
        <v>157.30000000000001</v>
      </c>
      <c r="I276" s="20">
        <v>153.9</v>
      </c>
      <c r="J276" s="20">
        <v>134.4</v>
      </c>
      <c r="K276" s="20">
        <v>155.4</v>
      </c>
      <c r="L276" s="20">
        <v>202</v>
      </c>
      <c r="M276" s="20">
        <v>150.80000000000001</v>
      </c>
      <c r="N276" s="20">
        <v>118.9</v>
      </c>
      <c r="O276" s="20">
        <v>160.9</v>
      </c>
      <c r="P276" s="20">
        <v>137.69999999999999</v>
      </c>
      <c r="Q276" s="20">
        <v>164.4</v>
      </c>
      <c r="R276" s="20">
        <v>161.30000000000001</v>
      </c>
      <c r="S276" s="22">
        <v>188.7</v>
      </c>
      <c r="T276" s="20">
        <f t="shared" si="26"/>
        <v>145.62000000000003</v>
      </c>
      <c r="U276" s="21">
        <v>150.19999999999999</v>
      </c>
      <c r="V276" s="20">
        <v>136.30000000000001</v>
      </c>
      <c r="W276" s="20">
        <v>148.1</v>
      </c>
      <c r="X276" s="20">
        <v>156.30000000000001</v>
      </c>
      <c r="Y276" s="20">
        <v>137.19999999999999</v>
      </c>
      <c r="Z276" s="21">
        <f t="shared" si="27"/>
        <v>138.44999999999999</v>
      </c>
      <c r="AA276" s="21">
        <v>135.1</v>
      </c>
      <c r="AB276" s="22">
        <v>141.80000000000001</v>
      </c>
      <c r="AC276" s="22">
        <f t="shared" si="28"/>
        <v>147.69999999999999</v>
      </c>
      <c r="AD276" s="20">
        <v>145.4</v>
      </c>
      <c r="AE276" s="20">
        <v>150</v>
      </c>
      <c r="AF276" s="22">
        <v>159.80000000000001</v>
      </c>
      <c r="AG276" s="20">
        <f t="shared" si="29"/>
        <v>150.44999999999999</v>
      </c>
      <c r="AH276" s="20">
        <v>154.9</v>
      </c>
      <c r="AI276" s="22">
        <v>146</v>
      </c>
      <c r="AJ276" s="20">
        <v>154</v>
      </c>
    </row>
    <row r="277" spans="1:36" x14ac:dyDescent="0.25">
      <c r="A277" s="8" t="s">
        <v>34</v>
      </c>
      <c r="B277">
        <v>2020</v>
      </c>
      <c r="C277" s="9" t="s">
        <v>42</v>
      </c>
      <c r="D277" s="38" t="str">
        <f t="shared" si="24"/>
        <v>September-2020</v>
      </c>
      <c r="E277" s="20">
        <f t="shared" si="25"/>
        <v>156.52857142857144</v>
      </c>
      <c r="F277" s="21">
        <v>148.4</v>
      </c>
      <c r="G277" s="20">
        <v>187.1</v>
      </c>
      <c r="H277" s="20">
        <v>152.5</v>
      </c>
      <c r="I277" s="20">
        <v>153.6</v>
      </c>
      <c r="J277" s="20">
        <v>138.19999999999999</v>
      </c>
      <c r="K277" s="20">
        <v>150.9</v>
      </c>
      <c r="L277" s="20">
        <v>186.7</v>
      </c>
      <c r="M277" s="20">
        <v>149.80000000000001</v>
      </c>
      <c r="N277" s="20">
        <v>116.4</v>
      </c>
      <c r="O277" s="20">
        <v>160.30000000000001</v>
      </c>
      <c r="P277" s="20">
        <v>142.19999999999999</v>
      </c>
      <c r="Q277" s="20">
        <v>162.9</v>
      </c>
      <c r="R277" s="20">
        <v>158</v>
      </c>
      <c r="S277" s="22">
        <v>184.4</v>
      </c>
      <c r="T277" s="20">
        <f t="shared" si="26"/>
        <v>149.78</v>
      </c>
      <c r="U277" s="21">
        <v>153.4</v>
      </c>
      <c r="V277" s="20">
        <v>144.30000000000001</v>
      </c>
      <c r="W277" s="20">
        <v>152</v>
      </c>
      <c r="X277" s="20">
        <v>156.30000000000001</v>
      </c>
      <c r="Y277" s="20">
        <v>142.9</v>
      </c>
      <c r="Z277" s="21">
        <f t="shared" si="27"/>
        <v>143.1</v>
      </c>
      <c r="AA277" s="21">
        <v>139.6</v>
      </c>
      <c r="AB277" s="22">
        <v>146.6</v>
      </c>
      <c r="AC277" s="22">
        <f t="shared" si="28"/>
        <v>152.14999999999998</v>
      </c>
      <c r="AD277" s="20">
        <v>148.69999999999999</v>
      </c>
      <c r="AE277" s="20">
        <v>155.6</v>
      </c>
      <c r="AF277" s="22">
        <v>158.4</v>
      </c>
      <c r="AG277" s="20">
        <f t="shared" si="29"/>
        <v>153.75</v>
      </c>
      <c r="AH277" s="20">
        <v>157.5</v>
      </c>
      <c r="AI277" s="22">
        <v>150</v>
      </c>
      <c r="AJ277" s="20">
        <v>154.69999999999999</v>
      </c>
    </row>
    <row r="278" spans="1:36" x14ac:dyDescent="0.25">
      <c r="A278" s="8" t="s">
        <v>30</v>
      </c>
      <c r="B278">
        <v>2020</v>
      </c>
      <c r="C278" s="9" t="s">
        <v>43</v>
      </c>
      <c r="D278" s="38" t="str">
        <f t="shared" si="24"/>
        <v>October-2020</v>
      </c>
      <c r="E278" s="20">
        <f t="shared" si="25"/>
        <v>158.1142857142857</v>
      </c>
      <c r="F278" s="21">
        <v>146</v>
      </c>
      <c r="G278" s="20">
        <v>186.3</v>
      </c>
      <c r="H278" s="20">
        <v>159.19999999999999</v>
      </c>
      <c r="I278" s="20">
        <v>153.6</v>
      </c>
      <c r="J278" s="20">
        <v>142.6</v>
      </c>
      <c r="K278" s="20">
        <v>147.19999999999999</v>
      </c>
      <c r="L278" s="20">
        <v>200.6</v>
      </c>
      <c r="M278" s="20">
        <v>150.30000000000001</v>
      </c>
      <c r="N278" s="20">
        <v>115.3</v>
      </c>
      <c r="O278" s="20">
        <v>160.9</v>
      </c>
      <c r="P278" s="20">
        <v>147.4</v>
      </c>
      <c r="Q278" s="20">
        <v>161.9</v>
      </c>
      <c r="R278" s="20">
        <v>159.6</v>
      </c>
      <c r="S278" s="22">
        <v>182.7</v>
      </c>
      <c r="T278" s="20">
        <f t="shared" si="26"/>
        <v>152.91999999999999</v>
      </c>
      <c r="U278" s="21">
        <v>155.69999999999999</v>
      </c>
      <c r="V278" s="20">
        <v>150.6</v>
      </c>
      <c r="W278" s="20">
        <v>155</v>
      </c>
      <c r="X278" s="20">
        <v>156.5</v>
      </c>
      <c r="Y278" s="20">
        <v>146.80000000000001</v>
      </c>
      <c r="Z278" s="21">
        <f t="shared" si="27"/>
        <v>149.4</v>
      </c>
      <c r="AA278" s="21">
        <v>146.4</v>
      </c>
      <c r="AB278" s="22">
        <v>152.4</v>
      </c>
      <c r="AC278" s="22">
        <f t="shared" si="28"/>
        <v>155.75</v>
      </c>
      <c r="AD278" s="20">
        <v>152</v>
      </c>
      <c r="AE278" s="20">
        <v>159.5</v>
      </c>
      <c r="AF278" s="22">
        <v>156.19999999999999</v>
      </c>
      <c r="AG278" s="20">
        <f t="shared" si="29"/>
        <v>158.4</v>
      </c>
      <c r="AH278" s="20">
        <v>162.5</v>
      </c>
      <c r="AI278" s="22">
        <v>154.30000000000001</v>
      </c>
      <c r="AJ278" s="20">
        <v>157.5</v>
      </c>
    </row>
    <row r="279" spans="1:36" x14ac:dyDescent="0.25">
      <c r="A279" s="8" t="s">
        <v>33</v>
      </c>
      <c r="B279">
        <v>2020</v>
      </c>
      <c r="C279" s="9" t="s">
        <v>43</v>
      </c>
      <c r="D279" s="38" t="str">
        <f t="shared" si="24"/>
        <v>October-2020</v>
      </c>
      <c r="E279" s="20">
        <f t="shared" si="25"/>
        <v>162.06428571428569</v>
      </c>
      <c r="F279" s="21">
        <v>150.6</v>
      </c>
      <c r="G279" s="20">
        <v>193.7</v>
      </c>
      <c r="H279" s="20">
        <v>164.8</v>
      </c>
      <c r="I279" s="20">
        <v>153.69999999999999</v>
      </c>
      <c r="J279" s="20">
        <v>135.69999999999999</v>
      </c>
      <c r="K279" s="20">
        <v>155.69999999999999</v>
      </c>
      <c r="L279" s="20">
        <v>226</v>
      </c>
      <c r="M279" s="20">
        <v>152.19999999999999</v>
      </c>
      <c r="N279" s="20">
        <v>118.1</v>
      </c>
      <c r="O279" s="20">
        <v>161.30000000000001</v>
      </c>
      <c r="P279" s="20">
        <v>139.19999999999999</v>
      </c>
      <c r="Q279" s="20">
        <v>164.8</v>
      </c>
      <c r="R279" s="20">
        <v>164.4</v>
      </c>
      <c r="S279" s="22">
        <v>188.7</v>
      </c>
      <c r="T279" s="20">
        <f t="shared" si="26"/>
        <v>145.70000000000002</v>
      </c>
      <c r="U279" s="21">
        <v>150.5</v>
      </c>
      <c r="V279" s="20">
        <v>136.1</v>
      </c>
      <c r="W279" s="20">
        <v>148.30000000000001</v>
      </c>
      <c r="X279" s="20">
        <v>156.5</v>
      </c>
      <c r="Y279" s="20">
        <v>137.1</v>
      </c>
      <c r="Z279" s="21">
        <f t="shared" si="27"/>
        <v>138.69999999999999</v>
      </c>
      <c r="AA279" s="21">
        <v>135.4</v>
      </c>
      <c r="AB279" s="22">
        <v>142</v>
      </c>
      <c r="AC279" s="22">
        <f t="shared" si="28"/>
        <v>148.05000000000001</v>
      </c>
      <c r="AD279" s="20">
        <v>145.1</v>
      </c>
      <c r="AE279" s="20">
        <v>151</v>
      </c>
      <c r="AF279" s="22">
        <v>158.1</v>
      </c>
      <c r="AG279" s="20">
        <f t="shared" si="29"/>
        <v>150.94999999999999</v>
      </c>
      <c r="AH279" s="20">
        <v>155.69999999999999</v>
      </c>
      <c r="AI279" s="22">
        <v>146.19999999999999</v>
      </c>
      <c r="AJ279" s="20">
        <v>155.19999999999999</v>
      </c>
    </row>
    <row r="280" spans="1:36" x14ac:dyDescent="0.25">
      <c r="A280" s="8" t="s">
        <v>34</v>
      </c>
      <c r="B280">
        <v>2020</v>
      </c>
      <c r="C280" s="9" t="s">
        <v>43</v>
      </c>
      <c r="D280" s="38" t="str">
        <f t="shared" si="24"/>
        <v>October-2020</v>
      </c>
      <c r="E280" s="20">
        <f t="shared" si="25"/>
        <v>159.49285714285719</v>
      </c>
      <c r="F280" s="21">
        <v>147.5</v>
      </c>
      <c r="G280" s="20">
        <v>188.9</v>
      </c>
      <c r="H280" s="20">
        <v>161.4</v>
      </c>
      <c r="I280" s="20">
        <v>153.6</v>
      </c>
      <c r="J280" s="20">
        <v>140.1</v>
      </c>
      <c r="K280" s="20">
        <v>151.19999999999999</v>
      </c>
      <c r="L280" s="20">
        <v>209.2</v>
      </c>
      <c r="M280" s="20">
        <v>150.9</v>
      </c>
      <c r="N280" s="20">
        <v>116.2</v>
      </c>
      <c r="O280" s="20">
        <v>161</v>
      </c>
      <c r="P280" s="20">
        <v>144</v>
      </c>
      <c r="Q280" s="20">
        <v>163.19999999999999</v>
      </c>
      <c r="R280" s="20">
        <v>161.4</v>
      </c>
      <c r="S280" s="22">
        <v>184.3</v>
      </c>
      <c r="T280" s="20">
        <f t="shared" si="26"/>
        <v>150.04</v>
      </c>
      <c r="U280" s="21">
        <v>153.69999999999999</v>
      </c>
      <c r="V280" s="20">
        <v>144.6</v>
      </c>
      <c r="W280" s="20">
        <v>152.30000000000001</v>
      </c>
      <c r="X280" s="20">
        <v>156.5</v>
      </c>
      <c r="Y280" s="20">
        <v>143.1</v>
      </c>
      <c r="Z280" s="21">
        <f t="shared" si="27"/>
        <v>143.55000000000001</v>
      </c>
      <c r="AA280" s="21">
        <v>140.6</v>
      </c>
      <c r="AB280" s="22">
        <v>146.5</v>
      </c>
      <c r="AC280" s="22">
        <f t="shared" si="28"/>
        <v>152.5</v>
      </c>
      <c r="AD280" s="20">
        <v>148.69999999999999</v>
      </c>
      <c r="AE280" s="20">
        <v>156.30000000000001</v>
      </c>
      <c r="AF280" s="22">
        <v>157</v>
      </c>
      <c r="AG280" s="20">
        <f t="shared" si="29"/>
        <v>154.44999999999999</v>
      </c>
      <c r="AH280" s="20">
        <v>158.5</v>
      </c>
      <c r="AI280" s="22">
        <v>150.4</v>
      </c>
      <c r="AJ280" s="20">
        <v>156.4</v>
      </c>
    </row>
    <row r="281" spans="1:36" x14ac:dyDescent="0.25">
      <c r="A281" s="8" t="s">
        <v>30</v>
      </c>
      <c r="B281">
        <v>2020</v>
      </c>
      <c r="C281" s="9" t="s">
        <v>45</v>
      </c>
      <c r="D281" s="38" t="str">
        <f t="shared" si="24"/>
        <v>November-2020</v>
      </c>
      <c r="E281" s="20">
        <f t="shared" si="25"/>
        <v>161.84285714285716</v>
      </c>
      <c r="F281" s="21">
        <v>145.4</v>
      </c>
      <c r="G281" s="20">
        <v>188.6</v>
      </c>
      <c r="H281" s="20">
        <v>171.6</v>
      </c>
      <c r="I281" s="20">
        <v>153.80000000000001</v>
      </c>
      <c r="J281" s="20">
        <v>145.4</v>
      </c>
      <c r="K281" s="20">
        <v>146.5</v>
      </c>
      <c r="L281" s="20">
        <v>222.2</v>
      </c>
      <c r="M281" s="20">
        <v>155.9</v>
      </c>
      <c r="N281" s="20">
        <v>114.9</v>
      </c>
      <c r="O281" s="20">
        <v>162</v>
      </c>
      <c r="P281" s="20">
        <v>150</v>
      </c>
      <c r="Q281" s="20">
        <v>162.69999999999999</v>
      </c>
      <c r="R281" s="20">
        <v>163.4</v>
      </c>
      <c r="S281" s="22">
        <v>183.4</v>
      </c>
      <c r="T281" s="20">
        <f t="shared" si="26"/>
        <v>153.66</v>
      </c>
      <c r="U281" s="21">
        <v>156.30000000000001</v>
      </c>
      <c r="V281" s="20">
        <v>151</v>
      </c>
      <c r="W281" s="20">
        <v>155.5</v>
      </c>
      <c r="X281" s="20">
        <v>158</v>
      </c>
      <c r="Y281" s="20">
        <v>147.5</v>
      </c>
      <c r="Z281" s="21">
        <f t="shared" si="27"/>
        <v>149.85</v>
      </c>
      <c r="AA281" s="21">
        <v>146.1</v>
      </c>
      <c r="AB281" s="22">
        <v>153.6</v>
      </c>
      <c r="AC281" s="22">
        <f t="shared" si="28"/>
        <v>156.60000000000002</v>
      </c>
      <c r="AD281" s="20">
        <v>152.80000000000001</v>
      </c>
      <c r="AE281" s="20">
        <v>160.4</v>
      </c>
      <c r="AF281" s="22">
        <v>156.19999999999999</v>
      </c>
      <c r="AG281" s="20">
        <f t="shared" si="29"/>
        <v>158.05000000000001</v>
      </c>
      <c r="AH281" s="20">
        <v>161.6</v>
      </c>
      <c r="AI281" s="22">
        <v>154.5</v>
      </c>
      <c r="AJ281" s="20">
        <v>159.80000000000001</v>
      </c>
    </row>
    <row r="282" spans="1:36" x14ac:dyDescent="0.25">
      <c r="A282" s="8" t="s">
        <v>33</v>
      </c>
      <c r="B282">
        <v>2020</v>
      </c>
      <c r="C282" s="9" t="s">
        <v>45</v>
      </c>
      <c r="D282" s="38" t="str">
        <f t="shared" si="24"/>
        <v>November-2020</v>
      </c>
      <c r="E282" s="20">
        <f t="shared" si="25"/>
        <v>164.96428571428572</v>
      </c>
      <c r="F282" s="21">
        <v>149.69999999999999</v>
      </c>
      <c r="G282" s="20">
        <v>195.5</v>
      </c>
      <c r="H282" s="20">
        <v>176.9</v>
      </c>
      <c r="I282" s="20">
        <v>153.9</v>
      </c>
      <c r="J282" s="20">
        <v>138</v>
      </c>
      <c r="K282" s="20">
        <v>150.5</v>
      </c>
      <c r="L282" s="20">
        <v>245.3</v>
      </c>
      <c r="M282" s="20">
        <v>158.69999999999999</v>
      </c>
      <c r="N282" s="20">
        <v>117.2</v>
      </c>
      <c r="O282" s="20">
        <v>161.4</v>
      </c>
      <c r="P282" s="20">
        <v>141.5</v>
      </c>
      <c r="Q282" s="20">
        <v>165.1</v>
      </c>
      <c r="R282" s="20">
        <v>167</v>
      </c>
      <c r="S282" s="22">
        <v>188.8</v>
      </c>
      <c r="T282" s="20">
        <f t="shared" si="26"/>
        <v>146.32</v>
      </c>
      <c r="U282" s="21">
        <v>151.1</v>
      </c>
      <c r="V282" s="20">
        <v>136.4</v>
      </c>
      <c r="W282" s="20">
        <v>148.80000000000001</v>
      </c>
      <c r="X282" s="20">
        <v>158</v>
      </c>
      <c r="Y282" s="20">
        <v>137.30000000000001</v>
      </c>
      <c r="Z282" s="21">
        <f t="shared" si="27"/>
        <v>139.80000000000001</v>
      </c>
      <c r="AA282" s="21">
        <v>135.19999999999999</v>
      </c>
      <c r="AB282" s="22">
        <v>144.4</v>
      </c>
      <c r="AC282" s="22">
        <f t="shared" si="28"/>
        <v>148.55000000000001</v>
      </c>
      <c r="AD282" s="20">
        <v>145.1</v>
      </c>
      <c r="AE282" s="20">
        <v>152</v>
      </c>
      <c r="AF282" s="22">
        <v>157.9</v>
      </c>
      <c r="AG282" s="20">
        <f t="shared" si="29"/>
        <v>151.5</v>
      </c>
      <c r="AH282" s="20">
        <v>156.4</v>
      </c>
      <c r="AI282" s="22">
        <v>146.6</v>
      </c>
      <c r="AJ282" s="20">
        <v>156.69999999999999</v>
      </c>
    </row>
    <row r="283" spans="1:36" x14ac:dyDescent="0.25">
      <c r="A283" s="8" t="s">
        <v>34</v>
      </c>
      <c r="B283">
        <v>2020</v>
      </c>
      <c r="C283" s="9" t="s">
        <v>45</v>
      </c>
      <c r="D283" s="38" t="str">
        <f t="shared" si="24"/>
        <v>November-2020</v>
      </c>
      <c r="E283" s="20">
        <f t="shared" si="25"/>
        <v>162.8857142857143</v>
      </c>
      <c r="F283" s="21">
        <v>146.80000000000001</v>
      </c>
      <c r="G283" s="20">
        <v>191</v>
      </c>
      <c r="H283" s="20">
        <v>173.6</v>
      </c>
      <c r="I283" s="20">
        <v>153.80000000000001</v>
      </c>
      <c r="J283" s="20">
        <v>142.69999999999999</v>
      </c>
      <c r="K283" s="20">
        <v>148.4</v>
      </c>
      <c r="L283" s="20">
        <v>230</v>
      </c>
      <c r="M283" s="20">
        <v>156.80000000000001</v>
      </c>
      <c r="N283" s="20">
        <v>115.7</v>
      </c>
      <c r="O283" s="20">
        <v>161.80000000000001</v>
      </c>
      <c r="P283" s="20">
        <v>146.5</v>
      </c>
      <c r="Q283" s="20">
        <v>163.80000000000001</v>
      </c>
      <c r="R283" s="20">
        <v>164.7</v>
      </c>
      <c r="S283" s="22">
        <v>184.8</v>
      </c>
      <c r="T283" s="20">
        <f t="shared" si="26"/>
        <v>150.72</v>
      </c>
      <c r="U283" s="21">
        <v>154.30000000000001</v>
      </c>
      <c r="V283" s="20">
        <v>144.9</v>
      </c>
      <c r="W283" s="20">
        <v>152.80000000000001</v>
      </c>
      <c r="X283" s="20">
        <v>158</v>
      </c>
      <c r="Y283" s="20">
        <v>143.6</v>
      </c>
      <c r="Z283" s="21">
        <f t="shared" si="27"/>
        <v>144.4</v>
      </c>
      <c r="AA283" s="21">
        <v>140.4</v>
      </c>
      <c r="AB283" s="22">
        <v>148.4</v>
      </c>
      <c r="AC283" s="22">
        <f t="shared" si="28"/>
        <v>153.19999999999999</v>
      </c>
      <c r="AD283" s="20">
        <v>149.19999999999999</v>
      </c>
      <c r="AE283" s="20">
        <v>157.19999999999999</v>
      </c>
      <c r="AF283" s="22">
        <v>156.9</v>
      </c>
      <c r="AG283" s="20">
        <f t="shared" si="29"/>
        <v>154.64999999999998</v>
      </c>
      <c r="AH283" s="20">
        <v>158.6</v>
      </c>
      <c r="AI283" s="22">
        <v>150.69999999999999</v>
      </c>
      <c r="AJ283" s="20">
        <v>158.4</v>
      </c>
    </row>
    <row r="284" spans="1:36" x14ac:dyDescent="0.25">
      <c r="A284" s="8" t="s">
        <v>30</v>
      </c>
      <c r="B284">
        <v>2020</v>
      </c>
      <c r="C284" s="9" t="s">
        <v>46</v>
      </c>
      <c r="D284" s="38" t="str">
        <f t="shared" si="24"/>
        <v>December-2020</v>
      </c>
      <c r="E284" s="20">
        <f t="shared" si="25"/>
        <v>163.15</v>
      </c>
      <c r="F284" s="21">
        <v>144.6</v>
      </c>
      <c r="G284" s="20">
        <v>188.5</v>
      </c>
      <c r="H284" s="20">
        <v>173.4</v>
      </c>
      <c r="I284" s="20">
        <v>154</v>
      </c>
      <c r="J284" s="20">
        <v>150</v>
      </c>
      <c r="K284" s="20">
        <v>145.9</v>
      </c>
      <c r="L284" s="20">
        <v>225.2</v>
      </c>
      <c r="M284" s="20">
        <v>159.5</v>
      </c>
      <c r="N284" s="20">
        <v>114.4</v>
      </c>
      <c r="O284" s="20">
        <v>163.5</v>
      </c>
      <c r="P284" s="20">
        <v>153.4</v>
      </c>
      <c r="Q284" s="20">
        <v>163.6</v>
      </c>
      <c r="R284" s="20">
        <v>164.5</v>
      </c>
      <c r="S284" s="22">
        <v>183.6</v>
      </c>
      <c r="T284" s="20">
        <f t="shared" si="26"/>
        <v>154.4</v>
      </c>
      <c r="U284" s="21">
        <v>157</v>
      </c>
      <c r="V284" s="20">
        <v>151.6</v>
      </c>
      <c r="W284" s="20">
        <v>156.30000000000001</v>
      </c>
      <c r="X284" s="20">
        <v>158.4</v>
      </c>
      <c r="Y284" s="20">
        <v>148.69999999999999</v>
      </c>
      <c r="Z284" s="21">
        <f t="shared" si="27"/>
        <v>150.15</v>
      </c>
      <c r="AA284" s="21">
        <v>146.4</v>
      </c>
      <c r="AB284" s="22">
        <v>153.9</v>
      </c>
      <c r="AC284" s="22">
        <f t="shared" si="28"/>
        <v>157.5</v>
      </c>
      <c r="AD284" s="20">
        <v>153.4</v>
      </c>
      <c r="AE284" s="20">
        <v>161.6</v>
      </c>
      <c r="AF284" s="22">
        <v>156.6</v>
      </c>
      <c r="AG284" s="20">
        <f t="shared" si="29"/>
        <v>159.05000000000001</v>
      </c>
      <c r="AH284" s="20">
        <v>162.9</v>
      </c>
      <c r="AI284" s="22">
        <v>155.19999999999999</v>
      </c>
      <c r="AJ284" s="20">
        <v>160.69999999999999</v>
      </c>
    </row>
    <row r="285" spans="1:36" x14ac:dyDescent="0.25">
      <c r="A285" s="8" t="s">
        <v>33</v>
      </c>
      <c r="B285">
        <v>2020</v>
      </c>
      <c r="C285" s="9" t="s">
        <v>46</v>
      </c>
      <c r="D285" s="38" t="str">
        <f t="shared" si="24"/>
        <v>December-2020</v>
      </c>
      <c r="E285" s="20">
        <f t="shared" si="25"/>
        <v>165.4</v>
      </c>
      <c r="F285" s="21">
        <v>149</v>
      </c>
      <c r="G285" s="20">
        <v>195.7</v>
      </c>
      <c r="H285" s="20">
        <v>178.3</v>
      </c>
      <c r="I285" s="20">
        <v>154.19999999999999</v>
      </c>
      <c r="J285" s="20">
        <v>140.69999999999999</v>
      </c>
      <c r="K285" s="20">
        <v>149.69999999999999</v>
      </c>
      <c r="L285" s="20">
        <v>240.9</v>
      </c>
      <c r="M285" s="20">
        <v>161.5</v>
      </c>
      <c r="N285" s="20">
        <v>117.1</v>
      </c>
      <c r="O285" s="20">
        <v>161.9</v>
      </c>
      <c r="P285" s="20">
        <v>143.30000000000001</v>
      </c>
      <c r="Q285" s="20">
        <v>166.1</v>
      </c>
      <c r="R285" s="20">
        <v>167</v>
      </c>
      <c r="S285" s="22">
        <v>190.2</v>
      </c>
      <c r="T285" s="20">
        <f t="shared" si="26"/>
        <v>146.9</v>
      </c>
      <c r="U285" s="21">
        <v>151.9</v>
      </c>
      <c r="V285" s="20">
        <v>136.69999999999999</v>
      </c>
      <c r="W285" s="20">
        <v>149.6</v>
      </c>
      <c r="X285" s="20">
        <v>158.4</v>
      </c>
      <c r="Y285" s="20">
        <v>137.9</v>
      </c>
      <c r="Z285" s="21">
        <f t="shared" si="27"/>
        <v>139.9</v>
      </c>
      <c r="AA285" s="21">
        <v>135.5</v>
      </c>
      <c r="AB285" s="22">
        <v>144.30000000000001</v>
      </c>
      <c r="AC285" s="22">
        <f t="shared" si="28"/>
        <v>149.19999999999999</v>
      </c>
      <c r="AD285" s="20">
        <v>145.5</v>
      </c>
      <c r="AE285" s="20">
        <v>152.9</v>
      </c>
      <c r="AF285" s="22">
        <v>157.9</v>
      </c>
      <c r="AG285" s="20">
        <f t="shared" si="29"/>
        <v>151.9</v>
      </c>
      <c r="AH285" s="20">
        <v>156.9</v>
      </c>
      <c r="AI285" s="22">
        <v>146.9</v>
      </c>
      <c r="AJ285" s="20">
        <v>156.9</v>
      </c>
    </row>
    <row r="286" spans="1:36" x14ac:dyDescent="0.25">
      <c r="A286" s="8" t="s">
        <v>34</v>
      </c>
      <c r="B286">
        <v>2020</v>
      </c>
      <c r="C286" s="9" t="s">
        <v>46</v>
      </c>
      <c r="D286" s="38" t="str">
        <f t="shared" si="24"/>
        <v>December-2020</v>
      </c>
      <c r="E286" s="20">
        <f t="shared" si="25"/>
        <v>163.89285714285714</v>
      </c>
      <c r="F286" s="21">
        <v>146</v>
      </c>
      <c r="G286" s="20">
        <v>191</v>
      </c>
      <c r="H286" s="20">
        <v>175.3</v>
      </c>
      <c r="I286" s="20">
        <v>154.1</v>
      </c>
      <c r="J286" s="20">
        <v>146.6</v>
      </c>
      <c r="K286" s="20">
        <v>147.69999999999999</v>
      </c>
      <c r="L286" s="20">
        <v>230.5</v>
      </c>
      <c r="M286" s="20">
        <v>160.19999999999999</v>
      </c>
      <c r="N286" s="20">
        <v>115.3</v>
      </c>
      <c r="O286" s="20">
        <v>163</v>
      </c>
      <c r="P286" s="20">
        <v>149.19999999999999</v>
      </c>
      <c r="Q286" s="20">
        <v>164.8</v>
      </c>
      <c r="R286" s="20">
        <v>165.4</v>
      </c>
      <c r="S286" s="22">
        <v>185.4</v>
      </c>
      <c r="T286" s="20">
        <f t="shared" si="26"/>
        <v>151.4</v>
      </c>
      <c r="U286" s="21">
        <v>155</v>
      </c>
      <c r="V286" s="20">
        <v>145.4</v>
      </c>
      <c r="W286" s="20">
        <v>153.6</v>
      </c>
      <c r="X286" s="20">
        <v>158.4</v>
      </c>
      <c r="Y286" s="20">
        <v>144.6</v>
      </c>
      <c r="Z286" s="21">
        <f t="shared" si="27"/>
        <v>144.6</v>
      </c>
      <c r="AA286" s="21">
        <v>140.69999999999999</v>
      </c>
      <c r="AB286" s="22">
        <v>148.5</v>
      </c>
      <c r="AC286" s="22">
        <f t="shared" si="28"/>
        <v>154</v>
      </c>
      <c r="AD286" s="20">
        <v>149.69999999999999</v>
      </c>
      <c r="AE286" s="20">
        <v>158.30000000000001</v>
      </c>
      <c r="AF286" s="22">
        <v>157.1</v>
      </c>
      <c r="AG286" s="20">
        <f t="shared" si="29"/>
        <v>155.30000000000001</v>
      </c>
      <c r="AH286" s="20">
        <v>159.4</v>
      </c>
      <c r="AI286" s="22">
        <v>151.19999999999999</v>
      </c>
      <c r="AJ286" s="20">
        <v>158.9</v>
      </c>
    </row>
    <row r="287" spans="1:36" x14ac:dyDescent="0.25">
      <c r="A287" s="8" t="s">
        <v>30</v>
      </c>
      <c r="B287">
        <v>2021</v>
      </c>
      <c r="C287" s="9" t="s">
        <v>31</v>
      </c>
      <c r="D287" s="38" t="str">
        <f t="shared" si="24"/>
        <v>January-2021</v>
      </c>
      <c r="E287" s="20">
        <f t="shared" si="25"/>
        <v>160.73571428571427</v>
      </c>
      <c r="F287" s="21">
        <v>143.4</v>
      </c>
      <c r="G287" s="20">
        <v>187.5</v>
      </c>
      <c r="H287" s="20">
        <v>173.4</v>
      </c>
      <c r="I287" s="20">
        <v>154</v>
      </c>
      <c r="J287" s="20">
        <v>154.80000000000001</v>
      </c>
      <c r="K287" s="20">
        <v>147</v>
      </c>
      <c r="L287" s="20">
        <v>187.8</v>
      </c>
      <c r="M287" s="20">
        <v>159.5</v>
      </c>
      <c r="N287" s="20">
        <v>113.8</v>
      </c>
      <c r="O287" s="20">
        <v>164.5</v>
      </c>
      <c r="P287" s="20">
        <v>156.1</v>
      </c>
      <c r="Q287" s="20">
        <v>164.3</v>
      </c>
      <c r="R287" s="20">
        <v>159.6</v>
      </c>
      <c r="S287" s="22">
        <v>184.6</v>
      </c>
      <c r="T287" s="20">
        <f t="shared" si="26"/>
        <v>155.06</v>
      </c>
      <c r="U287" s="21">
        <v>157.5</v>
      </c>
      <c r="V287" s="20">
        <v>152.4</v>
      </c>
      <c r="W287" s="20">
        <v>156.80000000000001</v>
      </c>
      <c r="X287" s="20">
        <v>157.69999999999999</v>
      </c>
      <c r="Y287" s="20">
        <v>150.9</v>
      </c>
      <c r="Z287" s="21">
        <f t="shared" si="27"/>
        <v>151.30000000000001</v>
      </c>
      <c r="AA287" s="21">
        <v>147.5</v>
      </c>
      <c r="AB287" s="22">
        <v>155.1</v>
      </c>
      <c r="AC287" s="22">
        <f t="shared" si="28"/>
        <v>158.19999999999999</v>
      </c>
      <c r="AD287" s="20">
        <v>153.9</v>
      </c>
      <c r="AE287" s="20">
        <v>162.5</v>
      </c>
      <c r="AF287" s="22">
        <v>156.19999999999999</v>
      </c>
      <c r="AG287" s="20">
        <f t="shared" si="29"/>
        <v>159.69999999999999</v>
      </c>
      <c r="AH287" s="20">
        <v>163.5</v>
      </c>
      <c r="AI287" s="22">
        <v>155.9</v>
      </c>
      <c r="AJ287" s="20">
        <v>158.5</v>
      </c>
    </row>
    <row r="288" spans="1:36" x14ac:dyDescent="0.25">
      <c r="A288" s="8" t="s">
        <v>33</v>
      </c>
      <c r="B288">
        <v>2021</v>
      </c>
      <c r="C288" s="9" t="s">
        <v>31</v>
      </c>
      <c r="D288" s="38" t="str">
        <f t="shared" si="24"/>
        <v>January-2021</v>
      </c>
      <c r="E288" s="20">
        <f t="shared" si="25"/>
        <v>163.48571428571429</v>
      </c>
      <c r="F288" s="21">
        <v>148</v>
      </c>
      <c r="G288" s="20">
        <v>194.8</v>
      </c>
      <c r="H288" s="20">
        <v>178.4</v>
      </c>
      <c r="I288" s="20">
        <v>154.4</v>
      </c>
      <c r="J288" s="20">
        <v>144.1</v>
      </c>
      <c r="K288" s="20">
        <v>152.6</v>
      </c>
      <c r="L288" s="20">
        <v>206.8</v>
      </c>
      <c r="M288" s="20">
        <v>162.1</v>
      </c>
      <c r="N288" s="20">
        <v>116.3</v>
      </c>
      <c r="O288" s="20">
        <v>163</v>
      </c>
      <c r="P288" s="20">
        <v>145.9</v>
      </c>
      <c r="Q288" s="20">
        <v>167.2</v>
      </c>
      <c r="R288" s="20">
        <v>163.4</v>
      </c>
      <c r="S288" s="22">
        <v>191.8</v>
      </c>
      <c r="T288" s="20">
        <f t="shared" si="26"/>
        <v>148.12</v>
      </c>
      <c r="U288" s="21">
        <v>152.5</v>
      </c>
      <c r="V288" s="20">
        <v>137.30000000000001</v>
      </c>
      <c r="W288" s="20">
        <v>150.19999999999999</v>
      </c>
      <c r="X288" s="20">
        <v>157.69999999999999</v>
      </c>
      <c r="Y288" s="20">
        <v>142.9</v>
      </c>
      <c r="Z288" s="21">
        <f t="shared" si="27"/>
        <v>141.15</v>
      </c>
      <c r="AA288" s="21">
        <v>136.9</v>
      </c>
      <c r="AB288" s="22">
        <v>145.4</v>
      </c>
      <c r="AC288" s="22">
        <f t="shared" si="28"/>
        <v>149.89999999999998</v>
      </c>
      <c r="AD288" s="20">
        <v>145.69999999999999</v>
      </c>
      <c r="AE288" s="20">
        <v>154.1</v>
      </c>
      <c r="AF288" s="22">
        <v>157.69999999999999</v>
      </c>
      <c r="AG288" s="20">
        <f t="shared" si="29"/>
        <v>151.85</v>
      </c>
      <c r="AH288" s="20">
        <v>156.1</v>
      </c>
      <c r="AI288" s="22">
        <v>147.6</v>
      </c>
      <c r="AJ288" s="20">
        <v>156</v>
      </c>
    </row>
    <row r="289" spans="1:36" x14ac:dyDescent="0.25">
      <c r="A289" s="8" t="s">
        <v>34</v>
      </c>
      <c r="B289">
        <v>2021</v>
      </c>
      <c r="C289" s="9" t="s">
        <v>31</v>
      </c>
      <c r="D289" s="38" t="str">
        <f t="shared" si="24"/>
        <v>January-2021</v>
      </c>
      <c r="E289" s="20">
        <f t="shared" si="25"/>
        <v>161.64285714285714</v>
      </c>
      <c r="F289" s="21">
        <v>144.9</v>
      </c>
      <c r="G289" s="20">
        <v>190.1</v>
      </c>
      <c r="H289" s="20">
        <v>175.3</v>
      </c>
      <c r="I289" s="20">
        <v>154.1</v>
      </c>
      <c r="J289" s="20">
        <v>150.9</v>
      </c>
      <c r="K289" s="20">
        <v>149.6</v>
      </c>
      <c r="L289" s="20">
        <v>194.2</v>
      </c>
      <c r="M289" s="20">
        <v>160.4</v>
      </c>
      <c r="N289" s="20">
        <v>114.6</v>
      </c>
      <c r="O289" s="20">
        <v>164</v>
      </c>
      <c r="P289" s="20">
        <v>151.80000000000001</v>
      </c>
      <c r="Q289" s="20">
        <v>165.6</v>
      </c>
      <c r="R289" s="20">
        <v>161</v>
      </c>
      <c r="S289" s="22">
        <v>186.5</v>
      </c>
      <c r="T289" s="20">
        <f t="shared" si="26"/>
        <v>152.28</v>
      </c>
      <c r="U289" s="21">
        <v>155.5</v>
      </c>
      <c r="V289" s="20">
        <v>146.1</v>
      </c>
      <c r="W289" s="20">
        <v>154.19999999999999</v>
      </c>
      <c r="X289" s="20">
        <v>157.69999999999999</v>
      </c>
      <c r="Y289" s="20">
        <v>147.9</v>
      </c>
      <c r="Z289" s="21">
        <f t="shared" si="27"/>
        <v>145.75</v>
      </c>
      <c r="AA289" s="21">
        <v>141.9</v>
      </c>
      <c r="AB289" s="22">
        <v>149.6</v>
      </c>
      <c r="AC289" s="22">
        <f t="shared" si="28"/>
        <v>154.65</v>
      </c>
      <c r="AD289" s="20">
        <v>150</v>
      </c>
      <c r="AE289" s="20">
        <v>159.30000000000001</v>
      </c>
      <c r="AF289" s="22">
        <v>156.80000000000001</v>
      </c>
      <c r="AG289" s="20">
        <f t="shared" si="29"/>
        <v>155.55000000000001</v>
      </c>
      <c r="AH289" s="20">
        <v>159.19999999999999</v>
      </c>
      <c r="AI289" s="22">
        <v>151.9</v>
      </c>
      <c r="AJ289" s="20">
        <v>157.30000000000001</v>
      </c>
    </row>
    <row r="290" spans="1:36" x14ac:dyDescent="0.25">
      <c r="A290" s="8" t="s">
        <v>30</v>
      </c>
      <c r="B290">
        <v>2021</v>
      </c>
      <c r="C290" s="9" t="s">
        <v>35</v>
      </c>
      <c r="D290" s="38" t="str">
        <f t="shared" si="24"/>
        <v>February-2021</v>
      </c>
      <c r="E290" s="20">
        <f t="shared" si="25"/>
        <v>157.98571428571429</v>
      </c>
      <c r="F290" s="21">
        <v>142.80000000000001</v>
      </c>
      <c r="G290" s="20">
        <v>184</v>
      </c>
      <c r="H290" s="20">
        <v>168</v>
      </c>
      <c r="I290" s="20">
        <v>154.4</v>
      </c>
      <c r="J290" s="20">
        <v>163</v>
      </c>
      <c r="K290" s="20">
        <v>147.80000000000001</v>
      </c>
      <c r="L290" s="20">
        <v>149.69999999999999</v>
      </c>
      <c r="M290" s="20">
        <v>158.30000000000001</v>
      </c>
      <c r="N290" s="20">
        <v>111.8</v>
      </c>
      <c r="O290" s="20">
        <v>165</v>
      </c>
      <c r="P290" s="20">
        <v>160</v>
      </c>
      <c r="Q290" s="20">
        <v>165.8</v>
      </c>
      <c r="R290" s="20">
        <v>154.69999999999999</v>
      </c>
      <c r="S290" s="22">
        <v>186.5</v>
      </c>
      <c r="T290" s="20">
        <f t="shared" si="26"/>
        <v>157.12</v>
      </c>
      <c r="U290" s="21">
        <v>159.1</v>
      </c>
      <c r="V290" s="20">
        <v>153.9</v>
      </c>
      <c r="W290" s="20">
        <v>158.4</v>
      </c>
      <c r="X290" s="20">
        <v>159.80000000000001</v>
      </c>
      <c r="Y290" s="20">
        <v>154.4</v>
      </c>
      <c r="Z290" s="21">
        <f t="shared" si="27"/>
        <v>153.6</v>
      </c>
      <c r="AA290" s="21">
        <v>150.19999999999999</v>
      </c>
      <c r="AB290" s="22">
        <v>157</v>
      </c>
      <c r="AC290" s="22">
        <f t="shared" si="28"/>
        <v>159.55000000000001</v>
      </c>
      <c r="AD290" s="20">
        <v>154.80000000000001</v>
      </c>
      <c r="AE290" s="20">
        <v>164.3</v>
      </c>
      <c r="AF290" s="22">
        <v>155.19999999999999</v>
      </c>
      <c r="AG290" s="20">
        <f t="shared" si="29"/>
        <v>160.39999999999998</v>
      </c>
      <c r="AH290" s="20">
        <v>163.6</v>
      </c>
      <c r="AI290" s="22">
        <v>157.19999999999999</v>
      </c>
      <c r="AJ290" s="20">
        <v>156.69999999999999</v>
      </c>
    </row>
    <row r="291" spans="1:36" x14ac:dyDescent="0.25">
      <c r="A291" s="8" t="s">
        <v>33</v>
      </c>
      <c r="B291">
        <v>2021</v>
      </c>
      <c r="C291" s="9" t="s">
        <v>35</v>
      </c>
      <c r="D291" s="38" t="str">
        <f t="shared" si="24"/>
        <v>February-2021</v>
      </c>
      <c r="E291" s="20">
        <f t="shared" si="25"/>
        <v>161.37857142857143</v>
      </c>
      <c r="F291" s="21">
        <v>147.6</v>
      </c>
      <c r="G291" s="20">
        <v>191.2</v>
      </c>
      <c r="H291" s="20">
        <v>169.9</v>
      </c>
      <c r="I291" s="20">
        <v>155.1</v>
      </c>
      <c r="J291" s="20">
        <v>151.4</v>
      </c>
      <c r="K291" s="20">
        <v>154</v>
      </c>
      <c r="L291" s="20">
        <v>180.2</v>
      </c>
      <c r="M291" s="20">
        <v>159.80000000000001</v>
      </c>
      <c r="N291" s="20">
        <v>114.9</v>
      </c>
      <c r="O291" s="20">
        <v>162.5</v>
      </c>
      <c r="P291" s="20">
        <v>149.19999999999999</v>
      </c>
      <c r="Q291" s="20">
        <v>169.4</v>
      </c>
      <c r="R291" s="20">
        <v>160.80000000000001</v>
      </c>
      <c r="S291" s="22">
        <v>193.3</v>
      </c>
      <c r="T291" s="20">
        <f t="shared" si="26"/>
        <v>150.62</v>
      </c>
      <c r="U291" s="21">
        <v>154.19999999999999</v>
      </c>
      <c r="V291" s="20">
        <v>138.19999999999999</v>
      </c>
      <c r="W291" s="20">
        <v>151.80000000000001</v>
      </c>
      <c r="X291" s="20">
        <v>159.80000000000001</v>
      </c>
      <c r="Y291" s="20">
        <v>149.1</v>
      </c>
      <c r="Z291" s="21">
        <f t="shared" si="27"/>
        <v>143.9</v>
      </c>
      <c r="AA291" s="21">
        <v>140.5</v>
      </c>
      <c r="AB291" s="22">
        <v>147.30000000000001</v>
      </c>
      <c r="AC291" s="22">
        <f t="shared" si="28"/>
        <v>151.4</v>
      </c>
      <c r="AD291" s="20">
        <v>146.5</v>
      </c>
      <c r="AE291" s="20">
        <v>156.30000000000001</v>
      </c>
      <c r="AF291" s="22">
        <v>156.69999999999999</v>
      </c>
      <c r="AG291" s="20">
        <f t="shared" si="29"/>
        <v>152.94999999999999</v>
      </c>
      <c r="AH291" s="20">
        <v>156.6</v>
      </c>
      <c r="AI291" s="22">
        <v>149.30000000000001</v>
      </c>
      <c r="AJ291" s="20">
        <v>156.5</v>
      </c>
    </row>
    <row r="292" spans="1:36" x14ac:dyDescent="0.25">
      <c r="A292" s="8" t="s">
        <v>34</v>
      </c>
      <c r="B292">
        <v>2021</v>
      </c>
      <c r="C292" s="9" t="s">
        <v>35</v>
      </c>
      <c r="D292" s="38" t="str">
        <f t="shared" si="24"/>
        <v>February-2021</v>
      </c>
      <c r="E292" s="20">
        <f t="shared" si="25"/>
        <v>159.11428571428573</v>
      </c>
      <c r="F292" s="21">
        <v>144.30000000000001</v>
      </c>
      <c r="G292" s="20">
        <v>186.5</v>
      </c>
      <c r="H292" s="20">
        <v>168.7</v>
      </c>
      <c r="I292" s="20">
        <v>154.69999999999999</v>
      </c>
      <c r="J292" s="20">
        <v>158.69999999999999</v>
      </c>
      <c r="K292" s="20">
        <v>150.69999999999999</v>
      </c>
      <c r="L292" s="20">
        <v>160</v>
      </c>
      <c r="M292" s="20">
        <v>158.80000000000001</v>
      </c>
      <c r="N292" s="20">
        <v>112.8</v>
      </c>
      <c r="O292" s="20">
        <v>164.2</v>
      </c>
      <c r="P292" s="20">
        <v>155.5</v>
      </c>
      <c r="Q292" s="20">
        <v>167.5</v>
      </c>
      <c r="R292" s="20">
        <v>156.9</v>
      </c>
      <c r="S292" s="22">
        <v>188.3</v>
      </c>
      <c r="T292" s="20">
        <f t="shared" si="26"/>
        <v>154.52000000000001</v>
      </c>
      <c r="U292" s="21">
        <v>157.19999999999999</v>
      </c>
      <c r="V292" s="20">
        <v>147.4</v>
      </c>
      <c r="W292" s="20">
        <v>155.80000000000001</v>
      </c>
      <c r="X292" s="20">
        <v>159.80000000000001</v>
      </c>
      <c r="Y292" s="20">
        <v>152.4</v>
      </c>
      <c r="Z292" s="21">
        <f t="shared" si="27"/>
        <v>148.30000000000001</v>
      </c>
      <c r="AA292" s="21">
        <v>145.1</v>
      </c>
      <c r="AB292" s="22">
        <v>151.5</v>
      </c>
      <c r="AC292" s="22">
        <f t="shared" si="28"/>
        <v>156.10000000000002</v>
      </c>
      <c r="AD292" s="20">
        <v>150.9</v>
      </c>
      <c r="AE292" s="20">
        <v>161.30000000000001</v>
      </c>
      <c r="AF292" s="22">
        <v>155.80000000000001</v>
      </c>
      <c r="AG292" s="20">
        <f t="shared" si="29"/>
        <v>156.44999999999999</v>
      </c>
      <c r="AH292" s="20">
        <v>159.5</v>
      </c>
      <c r="AI292" s="22">
        <v>153.4</v>
      </c>
      <c r="AJ292" s="20">
        <v>156.6</v>
      </c>
    </row>
    <row r="293" spans="1:36" x14ac:dyDescent="0.25">
      <c r="A293" s="8" t="s">
        <v>30</v>
      </c>
      <c r="B293">
        <v>2021</v>
      </c>
      <c r="C293" s="9" t="s">
        <v>36</v>
      </c>
      <c r="D293" s="38" t="str">
        <f t="shared" si="24"/>
        <v>March-2021</v>
      </c>
      <c r="E293" s="20">
        <f t="shared" si="25"/>
        <v>157.98571428571429</v>
      </c>
      <c r="F293" s="21">
        <v>142.5</v>
      </c>
      <c r="G293" s="20">
        <v>189.4</v>
      </c>
      <c r="H293" s="20">
        <v>163.19999999999999</v>
      </c>
      <c r="I293" s="20">
        <v>154.5</v>
      </c>
      <c r="J293" s="20">
        <v>168.2</v>
      </c>
      <c r="K293" s="20">
        <v>150.5</v>
      </c>
      <c r="L293" s="20">
        <v>141</v>
      </c>
      <c r="M293" s="20">
        <v>159.19999999999999</v>
      </c>
      <c r="N293" s="20">
        <v>111.7</v>
      </c>
      <c r="O293" s="20">
        <v>164</v>
      </c>
      <c r="P293" s="20">
        <v>160.6</v>
      </c>
      <c r="Q293" s="20">
        <v>166.4</v>
      </c>
      <c r="R293" s="20">
        <v>154.5</v>
      </c>
      <c r="S293" s="22">
        <v>186.1</v>
      </c>
      <c r="T293" s="20">
        <f t="shared" si="26"/>
        <v>157.76</v>
      </c>
      <c r="U293" s="21">
        <v>159.6</v>
      </c>
      <c r="V293" s="20">
        <v>154.4</v>
      </c>
      <c r="W293" s="20">
        <v>158.9</v>
      </c>
      <c r="X293" s="20">
        <v>159.9</v>
      </c>
      <c r="Y293" s="20">
        <v>156</v>
      </c>
      <c r="Z293" s="21">
        <f t="shared" si="27"/>
        <v>154.55000000000001</v>
      </c>
      <c r="AA293" s="21">
        <v>151.30000000000001</v>
      </c>
      <c r="AB293" s="22">
        <v>157.80000000000001</v>
      </c>
      <c r="AC293" s="22">
        <f t="shared" si="28"/>
        <v>159.69999999999999</v>
      </c>
      <c r="AD293" s="20">
        <v>154.80000000000001</v>
      </c>
      <c r="AE293" s="20">
        <v>164.6</v>
      </c>
      <c r="AF293" s="22">
        <v>153.1</v>
      </c>
      <c r="AG293" s="20">
        <f t="shared" si="29"/>
        <v>160.55000000000001</v>
      </c>
      <c r="AH293" s="20">
        <v>163.80000000000001</v>
      </c>
      <c r="AI293" s="22">
        <v>157.30000000000001</v>
      </c>
      <c r="AJ293" s="20">
        <v>156.69999999999999</v>
      </c>
    </row>
    <row r="294" spans="1:36" x14ac:dyDescent="0.25">
      <c r="A294" s="8" t="s">
        <v>33</v>
      </c>
      <c r="B294">
        <v>2021</v>
      </c>
      <c r="C294" s="9" t="s">
        <v>36</v>
      </c>
      <c r="D294" s="38" t="str">
        <f t="shared" si="24"/>
        <v>March-2021</v>
      </c>
      <c r="E294" s="20">
        <f t="shared" si="25"/>
        <v>161.28571428571425</v>
      </c>
      <c r="F294" s="21">
        <v>147.5</v>
      </c>
      <c r="G294" s="20">
        <v>197.5</v>
      </c>
      <c r="H294" s="20">
        <v>164.7</v>
      </c>
      <c r="I294" s="20">
        <v>155.6</v>
      </c>
      <c r="J294" s="20">
        <v>156.4</v>
      </c>
      <c r="K294" s="20">
        <v>157.30000000000001</v>
      </c>
      <c r="L294" s="20">
        <v>166.1</v>
      </c>
      <c r="M294" s="20">
        <v>161.1</v>
      </c>
      <c r="N294" s="20">
        <v>114.3</v>
      </c>
      <c r="O294" s="20">
        <v>162.6</v>
      </c>
      <c r="P294" s="20">
        <v>150.69999999999999</v>
      </c>
      <c r="Q294" s="20">
        <v>170.3</v>
      </c>
      <c r="R294" s="20">
        <v>160.4</v>
      </c>
      <c r="S294" s="22">
        <v>193.5</v>
      </c>
      <c r="T294" s="20">
        <f t="shared" si="26"/>
        <v>152.21999999999997</v>
      </c>
      <c r="U294" s="21">
        <v>155.1</v>
      </c>
      <c r="V294" s="20">
        <v>138.69999999999999</v>
      </c>
      <c r="W294" s="20">
        <v>152.6</v>
      </c>
      <c r="X294" s="20">
        <v>159.9</v>
      </c>
      <c r="Y294" s="20">
        <v>154.80000000000001</v>
      </c>
      <c r="Z294" s="21">
        <f t="shared" si="27"/>
        <v>145.14999999999998</v>
      </c>
      <c r="AA294" s="21">
        <v>141.69999999999999</v>
      </c>
      <c r="AB294" s="22">
        <v>148.6</v>
      </c>
      <c r="AC294" s="22">
        <f t="shared" si="28"/>
        <v>152.05000000000001</v>
      </c>
      <c r="AD294" s="20">
        <v>147.19999999999999</v>
      </c>
      <c r="AE294" s="20">
        <v>156.9</v>
      </c>
      <c r="AF294" s="22">
        <v>154.9</v>
      </c>
      <c r="AG294" s="20">
        <f t="shared" si="29"/>
        <v>153.80000000000001</v>
      </c>
      <c r="AH294" s="20">
        <v>157.6</v>
      </c>
      <c r="AI294" s="22">
        <v>150</v>
      </c>
      <c r="AJ294" s="20">
        <v>156.9</v>
      </c>
    </row>
    <row r="295" spans="1:36" x14ac:dyDescent="0.25">
      <c r="A295" s="8" t="s">
        <v>34</v>
      </c>
      <c r="B295">
        <v>2021</v>
      </c>
      <c r="C295" s="9" t="s">
        <v>36</v>
      </c>
      <c r="D295" s="38" t="str">
        <f t="shared" si="24"/>
        <v>March-2021</v>
      </c>
      <c r="E295" s="20">
        <f t="shared" si="25"/>
        <v>159.10714285714286</v>
      </c>
      <c r="F295" s="21">
        <v>144.1</v>
      </c>
      <c r="G295" s="20">
        <v>192.2</v>
      </c>
      <c r="H295" s="20">
        <v>163.80000000000001</v>
      </c>
      <c r="I295" s="20">
        <v>154.9</v>
      </c>
      <c r="J295" s="20">
        <v>163.9</v>
      </c>
      <c r="K295" s="20">
        <v>153.69999999999999</v>
      </c>
      <c r="L295" s="20">
        <v>149.5</v>
      </c>
      <c r="M295" s="20">
        <v>159.80000000000001</v>
      </c>
      <c r="N295" s="20">
        <v>112.6</v>
      </c>
      <c r="O295" s="20">
        <v>163.5</v>
      </c>
      <c r="P295" s="20">
        <v>156.5</v>
      </c>
      <c r="Q295" s="20">
        <v>168.2</v>
      </c>
      <c r="R295" s="20">
        <v>156.69999999999999</v>
      </c>
      <c r="S295" s="22">
        <v>188.1</v>
      </c>
      <c r="T295" s="20">
        <f t="shared" si="26"/>
        <v>155.5</v>
      </c>
      <c r="U295" s="21">
        <v>157.80000000000001</v>
      </c>
      <c r="V295" s="20">
        <v>147.9</v>
      </c>
      <c r="W295" s="20">
        <v>156.4</v>
      </c>
      <c r="X295" s="20">
        <v>159.9</v>
      </c>
      <c r="Y295" s="20">
        <v>155.5</v>
      </c>
      <c r="Z295" s="21">
        <f t="shared" si="27"/>
        <v>149.39999999999998</v>
      </c>
      <c r="AA295" s="21">
        <v>146.19999999999999</v>
      </c>
      <c r="AB295" s="22">
        <v>152.6</v>
      </c>
      <c r="AC295" s="22">
        <f t="shared" si="28"/>
        <v>156.44999999999999</v>
      </c>
      <c r="AD295" s="20">
        <v>151.19999999999999</v>
      </c>
      <c r="AE295" s="20">
        <v>161.69999999999999</v>
      </c>
      <c r="AF295" s="22">
        <v>153.80000000000001</v>
      </c>
      <c r="AG295" s="20">
        <f t="shared" si="29"/>
        <v>157</v>
      </c>
      <c r="AH295" s="20">
        <v>160.19999999999999</v>
      </c>
      <c r="AI295" s="22">
        <v>153.80000000000001</v>
      </c>
      <c r="AJ295" s="20">
        <v>156.80000000000001</v>
      </c>
    </row>
    <row r="296" spans="1:36" x14ac:dyDescent="0.25">
      <c r="A296" s="8" t="s">
        <v>30</v>
      </c>
      <c r="B296">
        <v>2021</v>
      </c>
      <c r="C296" s="9" t="s">
        <v>37</v>
      </c>
      <c r="D296" s="38" t="str">
        <f t="shared" si="24"/>
        <v>April-2021</v>
      </c>
      <c r="E296" s="20">
        <f t="shared" si="25"/>
        <v>159.73571428571429</v>
      </c>
      <c r="F296" s="21">
        <v>142.69999999999999</v>
      </c>
      <c r="G296" s="20">
        <v>195.5</v>
      </c>
      <c r="H296" s="20">
        <v>163.4</v>
      </c>
      <c r="I296" s="20">
        <v>155</v>
      </c>
      <c r="J296" s="20">
        <v>175.2</v>
      </c>
      <c r="K296" s="20">
        <v>160.6</v>
      </c>
      <c r="L296" s="20">
        <v>135.1</v>
      </c>
      <c r="M296" s="20">
        <v>161.1</v>
      </c>
      <c r="N296" s="20">
        <v>112.2</v>
      </c>
      <c r="O296" s="20">
        <v>164.4</v>
      </c>
      <c r="P296" s="20">
        <v>161.9</v>
      </c>
      <c r="Q296" s="20">
        <v>166.8</v>
      </c>
      <c r="R296" s="20">
        <v>155.6</v>
      </c>
      <c r="S296" s="22">
        <v>186.8</v>
      </c>
      <c r="T296" s="20">
        <f t="shared" si="26"/>
        <v>158.61999999999998</v>
      </c>
      <c r="U296" s="21">
        <v>160.69999999999999</v>
      </c>
      <c r="V296" s="20">
        <v>155.1</v>
      </c>
      <c r="W296" s="20">
        <v>159.9</v>
      </c>
      <c r="X296" s="20">
        <v>161.4</v>
      </c>
      <c r="Y296" s="20">
        <v>156</v>
      </c>
      <c r="Z296" s="21">
        <f t="shared" si="27"/>
        <v>155.14999999999998</v>
      </c>
      <c r="AA296" s="21">
        <v>151.69999999999999</v>
      </c>
      <c r="AB296" s="22">
        <v>158.6</v>
      </c>
      <c r="AC296" s="22">
        <f t="shared" si="28"/>
        <v>160.4</v>
      </c>
      <c r="AD296" s="20">
        <v>155.5</v>
      </c>
      <c r="AE296" s="20">
        <v>165.3</v>
      </c>
      <c r="AF296" s="22">
        <v>154.6</v>
      </c>
      <c r="AG296" s="20">
        <f t="shared" si="29"/>
        <v>161.05000000000001</v>
      </c>
      <c r="AH296" s="20">
        <v>164.1</v>
      </c>
      <c r="AI296" s="22">
        <v>158</v>
      </c>
      <c r="AJ296" s="20">
        <v>157.6</v>
      </c>
    </row>
    <row r="297" spans="1:36" x14ac:dyDescent="0.25">
      <c r="A297" s="8" t="s">
        <v>33</v>
      </c>
      <c r="B297">
        <v>2021</v>
      </c>
      <c r="C297" s="9" t="s">
        <v>37</v>
      </c>
      <c r="D297" s="38" t="str">
        <f t="shared" si="24"/>
        <v>April-2021</v>
      </c>
      <c r="E297" s="20">
        <f t="shared" si="25"/>
        <v>163.14285714285714</v>
      </c>
      <c r="F297" s="21">
        <v>147.6</v>
      </c>
      <c r="G297" s="20">
        <v>202.5</v>
      </c>
      <c r="H297" s="20">
        <v>166.4</v>
      </c>
      <c r="I297" s="20">
        <v>156</v>
      </c>
      <c r="J297" s="20">
        <v>161.4</v>
      </c>
      <c r="K297" s="20">
        <v>168.8</v>
      </c>
      <c r="L297" s="20">
        <v>161.6</v>
      </c>
      <c r="M297" s="20">
        <v>162.80000000000001</v>
      </c>
      <c r="N297" s="20">
        <v>114.8</v>
      </c>
      <c r="O297" s="20">
        <v>162.80000000000001</v>
      </c>
      <c r="P297" s="20">
        <v>151.5</v>
      </c>
      <c r="Q297" s="20">
        <v>171.4</v>
      </c>
      <c r="R297" s="20">
        <v>162</v>
      </c>
      <c r="S297" s="22">
        <v>194.4</v>
      </c>
      <c r="T297" s="20">
        <f t="shared" si="26"/>
        <v>152.97999999999999</v>
      </c>
      <c r="U297" s="21">
        <v>155.9</v>
      </c>
      <c r="V297" s="20">
        <v>139.30000000000001</v>
      </c>
      <c r="W297" s="20">
        <v>153.4</v>
      </c>
      <c r="X297" s="20">
        <v>161.4</v>
      </c>
      <c r="Y297" s="20">
        <v>154.9</v>
      </c>
      <c r="Z297" s="21">
        <f t="shared" si="27"/>
        <v>145.6</v>
      </c>
      <c r="AA297" s="21">
        <v>142.1</v>
      </c>
      <c r="AB297" s="22">
        <v>149.1</v>
      </c>
      <c r="AC297" s="22">
        <f t="shared" si="28"/>
        <v>152.55000000000001</v>
      </c>
      <c r="AD297" s="20">
        <v>147.6</v>
      </c>
      <c r="AE297" s="20">
        <v>157.5</v>
      </c>
      <c r="AF297" s="22">
        <v>156.6</v>
      </c>
      <c r="AG297" s="20">
        <f t="shared" si="29"/>
        <v>154.05000000000001</v>
      </c>
      <c r="AH297" s="20">
        <v>157.6</v>
      </c>
      <c r="AI297" s="22">
        <v>150.5</v>
      </c>
      <c r="AJ297" s="20">
        <v>158</v>
      </c>
    </row>
    <row r="298" spans="1:36" x14ac:dyDescent="0.25">
      <c r="A298" s="8" t="s">
        <v>34</v>
      </c>
      <c r="B298">
        <v>2021</v>
      </c>
      <c r="C298" s="9" t="s">
        <v>37</v>
      </c>
      <c r="D298" s="38" t="str">
        <f t="shared" si="24"/>
        <v>April-2021</v>
      </c>
      <c r="E298" s="20">
        <f t="shared" si="25"/>
        <v>160.92142857142858</v>
      </c>
      <c r="F298" s="21">
        <v>144.30000000000001</v>
      </c>
      <c r="G298" s="20">
        <v>198</v>
      </c>
      <c r="H298" s="20">
        <v>164.6</v>
      </c>
      <c r="I298" s="20">
        <v>155.4</v>
      </c>
      <c r="J298" s="20">
        <v>170.1</v>
      </c>
      <c r="K298" s="20">
        <v>164.4</v>
      </c>
      <c r="L298" s="20">
        <v>144.1</v>
      </c>
      <c r="M298" s="20">
        <v>161.69999999999999</v>
      </c>
      <c r="N298" s="20">
        <v>113.1</v>
      </c>
      <c r="O298" s="20">
        <v>163.9</v>
      </c>
      <c r="P298" s="20">
        <v>157.6</v>
      </c>
      <c r="Q298" s="20">
        <v>168.9</v>
      </c>
      <c r="R298" s="20">
        <v>158</v>
      </c>
      <c r="S298" s="22">
        <v>188.8</v>
      </c>
      <c r="T298" s="20">
        <f t="shared" si="26"/>
        <v>156.32</v>
      </c>
      <c r="U298" s="21">
        <v>158.80000000000001</v>
      </c>
      <c r="V298" s="20">
        <v>148.5</v>
      </c>
      <c r="W298" s="20">
        <v>157.30000000000001</v>
      </c>
      <c r="X298" s="20">
        <v>161.4</v>
      </c>
      <c r="Y298" s="20">
        <v>155.6</v>
      </c>
      <c r="Z298" s="21">
        <f t="shared" si="27"/>
        <v>149.89999999999998</v>
      </c>
      <c r="AA298" s="21">
        <v>146.6</v>
      </c>
      <c r="AB298" s="22">
        <v>153.19999999999999</v>
      </c>
      <c r="AC298" s="22">
        <f t="shared" si="28"/>
        <v>157.05000000000001</v>
      </c>
      <c r="AD298" s="20">
        <v>151.80000000000001</v>
      </c>
      <c r="AE298" s="20">
        <v>162.30000000000001</v>
      </c>
      <c r="AF298" s="22">
        <v>155.4</v>
      </c>
      <c r="AG298" s="20">
        <f t="shared" si="29"/>
        <v>157.35000000000002</v>
      </c>
      <c r="AH298" s="20">
        <v>160.30000000000001</v>
      </c>
      <c r="AI298" s="22">
        <v>154.4</v>
      </c>
      <c r="AJ298" s="20">
        <v>157.80000000000001</v>
      </c>
    </row>
    <row r="299" spans="1:36" x14ac:dyDescent="0.25">
      <c r="A299" s="8" t="s">
        <v>30</v>
      </c>
      <c r="B299">
        <v>2021</v>
      </c>
      <c r="C299" s="9" t="s">
        <v>38</v>
      </c>
      <c r="D299" s="38" t="str">
        <f t="shared" si="24"/>
        <v>May-2021</v>
      </c>
      <c r="E299" s="20">
        <f t="shared" si="25"/>
        <v>163.20714285714283</v>
      </c>
      <c r="F299" s="21">
        <v>145.1</v>
      </c>
      <c r="G299" s="20">
        <v>198.5</v>
      </c>
      <c r="H299" s="20">
        <v>168.6</v>
      </c>
      <c r="I299" s="20">
        <v>155.80000000000001</v>
      </c>
      <c r="J299" s="20">
        <v>184.4</v>
      </c>
      <c r="K299" s="20">
        <v>162.30000000000001</v>
      </c>
      <c r="L299" s="20">
        <v>138.4</v>
      </c>
      <c r="M299" s="20">
        <v>165.1</v>
      </c>
      <c r="N299" s="20">
        <v>114.3</v>
      </c>
      <c r="O299" s="20">
        <v>169.7</v>
      </c>
      <c r="P299" s="20">
        <v>164.6</v>
      </c>
      <c r="Q299" s="20">
        <v>169.8</v>
      </c>
      <c r="R299" s="20">
        <v>158.69999999999999</v>
      </c>
      <c r="S299" s="22">
        <v>189.6</v>
      </c>
      <c r="T299" s="20">
        <f t="shared" si="26"/>
        <v>162.74</v>
      </c>
      <c r="U299" s="21">
        <v>165.3</v>
      </c>
      <c r="V299" s="20">
        <v>160.6</v>
      </c>
      <c r="W299" s="20">
        <v>164.5</v>
      </c>
      <c r="X299" s="20">
        <v>161.6</v>
      </c>
      <c r="Y299" s="20">
        <v>161.69999999999999</v>
      </c>
      <c r="Z299" s="21">
        <f t="shared" si="27"/>
        <v>156.6</v>
      </c>
      <c r="AA299" s="21">
        <v>153.19999999999999</v>
      </c>
      <c r="AB299" s="22">
        <v>160</v>
      </c>
      <c r="AC299" s="22">
        <f t="shared" si="28"/>
        <v>163.95</v>
      </c>
      <c r="AD299" s="20">
        <v>158.80000000000001</v>
      </c>
      <c r="AE299" s="20">
        <v>169.1</v>
      </c>
      <c r="AF299" s="22">
        <v>159.30000000000001</v>
      </c>
      <c r="AG299" s="20">
        <f t="shared" si="29"/>
        <v>164.35</v>
      </c>
      <c r="AH299" s="20">
        <v>167.6</v>
      </c>
      <c r="AI299" s="22">
        <v>161.1</v>
      </c>
      <c r="AJ299" s="20">
        <v>161.1</v>
      </c>
    </row>
    <row r="300" spans="1:36" x14ac:dyDescent="0.25">
      <c r="A300" s="8" t="s">
        <v>33</v>
      </c>
      <c r="B300">
        <v>2021</v>
      </c>
      <c r="C300" s="9" t="s">
        <v>38</v>
      </c>
      <c r="D300" s="38" t="str">
        <f t="shared" si="24"/>
        <v>May-2021</v>
      </c>
      <c r="E300" s="20">
        <f t="shared" si="25"/>
        <v>165.92142857142858</v>
      </c>
      <c r="F300" s="21">
        <v>148.80000000000001</v>
      </c>
      <c r="G300" s="20">
        <v>204.3</v>
      </c>
      <c r="H300" s="20">
        <v>173</v>
      </c>
      <c r="I300" s="20">
        <v>156.5</v>
      </c>
      <c r="J300" s="20">
        <v>168.8</v>
      </c>
      <c r="K300" s="20">
        <v>172.5</v>
      </c>
      <c r="L300" s="20">
        <v>166.5</v>
      </c>
      <c r="M300" s="20">
        <v>165.9</v>
      </c>
      <c r="N300" s="20">
        <v>115.9</v>
      </c>
      <c r="O300" s="20">
        <v>165.2</v>
      </c>
      <c r="P300" s="20">
        <v>152</v>
      </c>
      <c r="Q300" s="20">
        <v>171.1</v>
      </c>
      <c r="R300" s="20">
        <v>164.2</v>
      </c>
      <c r="S300" s="22">
        <v>198.2</v>
      </c>
      <c r="T300" s="20">
        <f t="shared" si="26"/>
        <v>153.57999999999998</v>
      </c>
      <c r="U300" s="21">
        <v>156.5</v>
      </c>
      <c r="V300" s="20">
        <v>140.19999999999999</v>
      </c>
      <c r="W300" s="20">
        <v>154.1</v>
      </c>
      <c r="X300" s="20">
        <v>161.6</v>
      </c>
      <c r="Y300" s="20">
        <v>155.5</v>
      </c>
      <c r="Z300" s="21">
        <f t="shared" si="27"/>
        <v>148.80000000000001</v>
      </c>
      <c r="AA300" s="21">
        <v>145</v>
      </c>
      <c r="AB300" s="22">
        <v>152.6</v>
      </c>
      <c r="AC300" s="22">
        <f t="shared" si="28"/>
        <v>155.25</v>
      </c>
      <c r="AD300" s="20">
        <v>150.1</v>
      </c>
      <c r="AE300" s="20">
        <v>160.4</v>
      </c>
      <c r="AF300" s="22">
        <v>157.5</v>
      </c>
      <c r="AG300" s="20">
        <f t="shared" si="29"/>
        <v>154.44999999999999</v>
      </c>
      <c r="AH300" s="20">
        <v>156.6</v>
      </c>
      <c r="AI300" s="22">
        <v>152.30000000000001</v>
      </c>
      <c r="AJ300" s="20">
        <v>159.5</v>
      </c>
    </row>
    <row r="301" spans="1:36" x14ac:dyDescent="0.25">
      <c r="A301" s="8" t="s">
        <v>34</v>
      </c>
      <c r="B301">
        <v>2021</v>
      </c>
      <c r="C301" s="9" t="s">
        <v>38</v>
      </c>
      <c r="D301" s="38" t="str">
        <f t="shared" si="24"/>
        <v>May-2021</v>
      </c>
      <c r="E301" s="20">
        <f t="shared" si="25"/>
        <v>164.11428571428573</v>
      </c>
      <c r="F301" s="21">
        <v>146.30000000000001</v>
      </c>
      <c r="G301" s="20">
        <v>200.5</v>
      </c>
      <c r="H301" s="20">
        <v>170.3</v>
      </c>
      <c r="I301" s="20">
        <v>156.1</v>
      </c>
      <c r="J301" s="20">
        <v>178.7</v>
      </c>
      <c r="K301" s="20">
        <v>167.1</v>
      </c>
      <c r="L301" s="20">
        <v>147.9</v>
      </c>
      <c r="M301" s="20">
        <v>165.4</v>
      </c>
      <c r="N301" s="20">
        <v>114.8</v>
      </c>
      <c r="O301" s="20">
        <v>168.2</v>
      </c>
      <c r="P301" s="20">
        <v>159.30000000000001</v>
      </c>
      <c r="Q301" s="20">
        <v>170.4</v>
      </c>
      <c r="R301" s="20">
        <v>160.69999999999999</v>
      </c>
      <c r="S301" s="22">
        <v>191.9</v>
      </c>
      <c r="T301" s="20">
        <f t="shared" si="26"/>
        <v>159.06</v>
      </c>
      <c r="U301" s="21">
        <v>161.80000000000001</v>
      </c>
      <c r="V301" s="20">
        <v>152.1</v>
      </c>
      <c r="W301" s="20">
        <v>160.4</v>
      </c>
      <c r="X301" s="20">
        <v>161.6</v>
      </c>
      <c r="Y301" s="20">
        <v>159.4</v>
      </c>
      <c r="Z301" s="21">
        <f t="shared" si="27"/>
        <v>152.35000000000002</v>
      </c>
      <c r="AA301" s="21">
        <v>148.9</v>
      </c>
      <c r="AB301" s="22">
        <v>155.80000000000001</v>
      </c>
      <c r="AC301" s="22">
        <f t="shared" si="28"/>
        <v>160.25</v>
      </c>
      <c r="AD301" s="20">
        <v>154.69999999999999</v>
      </c>
      <c r="AE301" s="20">
        <v>165.8</v>
      </c>
      <c r="AF301" s="22">
        <v>158.6</v>
      </c>
      <c r="AG301" s="20">
        <f t="shared" si="29"/>
        <v>159</v>
      </c>
      <c r="AH301" s="20">
        <v>161.19999999999999</v>
      </c>
      <c r="AI301" s="22">
        <v>156.80000000000001</v>
      </c>
      <c r="AJ301" s="20">
        <v>160.4</v>
      </c>
    </row>
    <row r="302" spans="1:36" x14ac:dyDescent="0.25">
      <c r="A302" s="8" t="s">
        <v>30</v>
      </c>
      <c r="B302">
        <v>2021</v>
      </c>
      <c r="C302" s="9" t="s">
        <v>39</v>
      </c>
      <c r="D302" s="38" t="str">
        <f t="shared" si="24"/>
        <v>June-2021</v>
      </c>
      <c r="E302" s="20">
        <f t="shared" si="25"/>
        <v>165.12142857142857</v>
      </c>
      <c r="F302" s="21">
        <v>145.6</v>
      </c>
      <c r="G302" s="20">
        <v>200.1</v>
      </c>
      <c r="H302" s="20">
        <v>179.3</v>
      </c>
      <c r="I302" s="20">
        <v>156.1</v>
      </c>
      <c r="J302" s="20">
        <v>190.4</v>
      </c>
      <c r="K302" s="20">
        <v>158.6</v>
      </c>
      <c r="L302" s="20">
        <v>144.69999999999999</v>
      </c>
      <c r="M302" s="20">
        <v>165.5</v>
      </c>
      <c r="N302" s="20">
        <v>114.6</v>
      </c>
      <c r="O302" s="20">
        <v>170</v>
      </c>
      <c r="P302" s="20">
        <v>165.5</v>
      </c>
      <c r="Q302" s="20">
        <v>171.7</v>
      </c>
      <c r="R302" s="20">
        <v>160.5</v>
      </c>
      <c r="S302" s="22">
        <v>189.1</v>
      </c>
      <c r="T302" s="20">
        <f t="shared" si="26"/>
        <v>162.48000000000002</v>
      </c>
      <c r="U302" s="21">
        <v>165.3</v>
      </c>
      <c r="V302" s="20">
        <v>159.9</v>
      </c>
      <c r="W302" s="20">
        <v>164.6</v>
      </c>
      <c r="X302" s="20">
        <v>160.5</v>
      </c>
      <c r="Y302" s="20">
        <v>162.1</v>
      </c>
      <c r="Z302" s="21">
        <f t="shared" si="27"/>
        <v>157.30000000000001</v>
      </c>
      <c r="AA302" s="21">
        <v>154.19999999999999</v>
      </c>
      <c r="AB302" s="22">
        <v>160.4</v>
      </c>
      <c r="AC302" s="22">
        <f t="shared" si="28"/>
        <v>164.45</v>
      </c>
      <c r="AD302" s="20">
        <v>159.19999999999999</v>
      </c>
      <c r="AE302" s="20">
        <v>169.7</v>
      </c>
      <c r="AF302" s="22">
        <v>159.4</v>
      </c>
      <c r="AG302" s="20">
        <f t="shared" si="29"/>
        <v>164.15</v>
      </c>
      <c r="AH302" s="20">
        <v>166.8</v>
      </c>
      <c r="AI302" s="22">
        <v>161.5</v>
      </c>
      <c r="AJ302" s="20">
        <v>162.1</v>
      </c>
    </row>
    <row r="303" spans="1:36" x14ac:dyDescent="0.25">
      <c r="A303" s="8" t="s">
        <v>33</v>
      </c>
      <c r="B303">
        <v>2021</v>
      </c>
      <c r="C303" s="9" t="s">
        <v>39</v>
      </c>
      <c r="D303" s="38" t="str">
        <f t="shared" si="24"/>
        <v>June-2021</v>
      </c>
      <c r="E303" s="20">
        <f t="shared" si="25"/>
        <v>167.84285714285713</v>
      </c>
      <c r="F303" s="21">
        <v>149.19999999999999</v>
      </c>
      <c r="G303" s="20">
        <v>205.5</v>
      </c>
      <c r="H303" s="20">
        <v>182.8</v>
      </c>
      <c r="I303" s="20">
        <v>156.5</v>
      </c>
      <c r="J303" s="20">
        <v>172.2</v>
      </c>
      <c r="K303" s="20">
        <v>171.5</v>
      </c>
      <c r="L303" s="20">
        <v>176.2</v>
      </c>
      <c r="M303" s="20">
        <v>166.9</v>
      </c>
      <c r="N303" s="20">
        <v>116.1</v>
      </c>
      <c r="O303" s="20">
        <v>165.5</v>
      </c>
      <c r="P303" s="20">
        <v>152.30000000000001</v>
      </c>
      <c r="Q303" s="20">
        <v>173.3</v>
      </c>
      <c r="R303" s="20">
        <v>166.2</v>
      </c>
      <c r="S303" s="22">
        <v>195.6</v>
      </c>
      <c r="T303" s="20">
        <f t="shared" si="26"/>
        <v>153.84</v>
      </c>
      <c r="U303" s="21">
        <v>157.30000000000001</v>
      </c>
      <c r="V303" s="20">
        <v>140.5</v>
      </c>
      <c r="W303" s="20">
        <v>154.80000000000001</v>
      </c>
      <c r="X303" s="20">
        <v>160.5</v>
      </c>
      <c r="Y303" s="20">
        <v>156.1</v>
      </c>
      <c r="Z303" s="21">
        <f t="shared" si="27"/>
        <v>149.1</v>
      </c>
      <c r="AA303" s="21">
        <v>147.5</v>
      </c>
      <c r="AB303" s="22">
        <v>150.69999999999999</v>
      </c>
      <c r="AC303" s="22">
        <f t="shared" si="28"/>
        <v>155.30000000000001</v>
      </c>
      <c r="AD303" s="20">
        <v>149.80000000000001</v>
      </c>
      <c r="AE303" s="20">
        <v>160.80000000000001</v>
      </c>
      <c r="AF303" s="22">
        <v>158</v>
      </c>
      <c r="AG303" s="20">
        <f t="shared" si="29"/>
        <v>155.75</v>
      </c>
      <c r="AH303" s="20">
        <v>158.1</v>
      </c>
      <c r="AI303" s="22">
        <v>153.4</v>
      </c>
      <c r="AJ303" s="20">
        <v>160.4</v>
      </c>
    </row>
    <row r="304" spans="1:36" x14ac:dyDescent="0.25">
      <c r="A304" s="8" t="s">
        <v>34</v>
      </c>
      <c r="B304">
        <v>2021</v>
      </c>
      <c r="C304" s="9" t="s">
        <v>39</v>
      </c>
      <c r="D304" s="38" t="str">
        <f t="shared" si="24"/>
        <v>June-2021</v>
      </c>
      <c r="E304" s="20">
        <f t="shared" si="25"/>
        <v>166.05</v>
      </c>
      <c r="F304" s="21">
        <v>146.69999999999999</v>
      </c>
      <c r="G304" s="20">
        <v>202</v>
      </c>
      <c r="H304" s="20">
        <v>180.7</v>
      </c>
      <c r="I304" s="20">
        <v>156.19999999999999</v>
      </c>
      <c r="J304" s="20">
        <v>183.7</v>
      </c>
      <c r="K304" s="20">
        <v>164.6</v>
      </c>
      <c r="L304" s="20">
        <v>155.4</v>
      </c>
      <c r="M304" s="20">
        <v>166</v>
      </c>
      <c r="N304" s="20">
        <v>115.1</v>
      </c>
      <c r="O304" s="20">
        <v>168.5</v>
      </c>
      <c r="P304" s="20">
        <v>160</v>
      </c>
      <c r="Q304" s="20">
        <v>172.4</v>
      </c>
      <c r="R304" s="20">
        <v>162.6</v>
      </c>
      <c r="S304" s="22">
        <v>190.8</v>
      </c>
      <c r="T304" s="20">
        <f t="shared" si="26"/>
        <v>159</v>
      </c>
      <c r="U304" s="21">
        <v>162.19999999999999</v>
      </c>
      <c r="V304" s="20">
        <v>151.80000000000001</v>
      </c>
      <c r="W304" s="20">
        <v>160.69999999999999</v>
      </c>
      <c r="X304" s="20">
        <v>160.5</v>
      </c>
      <c r="Y304" s="20">
        <v>159.80000000000001</v>
      </c>
      <c r="Z304" s="21">
        <f t="shared" si="27"/>
        <v>152.80000000000001</v>
      </c>
      <c r="AA304" s="21">
        <v>150.69999999999999</v>
      </c>
      <c r="AB304" s="22">
        <v>154.9</v>
      </c>
      <c r="AC304" s="22">
        <f t="shared" si="28"/>
        <v>160.55000000000001</v>
      </c>
      <c r="AD304" s="20">
        <v>154.80000000000001</v>
      </c>
      <c r="AE304" s="20">
        <v>166.3</v>
      </c>
      <c r="AF304" s="22">
        <v>158.80000000000001</v>
      </c>
      <c r="AG304" s="20">
        <f t="shared" si="29"/>
        <v>159.64999999999998</v>
      </c>
      <c r="AH304" s="20">
        <v>161.69999999999999</v>
      </c>
      <c r="AI304" s="22">
        <v>157.6</v>
      </c>
      <c r="AJ304" s="20">
        <v>161.30000000000001</v>
      </c>
    </row>
    <row r="305" spans="1:36" x14ac:dyDescent="0.25">
      <c r="A305" s="8" t="s">
        <v>30</v>
      </c>
      <c r="B305">
        <v>2021</v>
      </c>
      <c r="C305" s="9" t="s">
        <v>40</v>
      </c>
      <c r="D305" s="38" t="str">
        <f t="shared" si="24"/>
        <v>July-2021</v>
      </c>
      <c r="E305" s="20">
        <f t="shared" si="25"/>
        <v>165.8642857142857</v>
      </c>
      <c r="F305" s="21">
        <v>145.1</v>
      </c>
      <c r="G305" s="20">
        <v>204.5</v>
      </c>
      <c r="H305" s="20">
        <v>180.4</v>
      </c>
      <c r="I305" s="20">
        <v>157.1</v>
      </c>
      <c r="J305" s="20">
        <v>188.7</v>
      </c>
      <c r="K305" s="20">
        <v>157.69999999999999</v>
      </c>
      <c r="L305" s="20">
        <v>152.80000000000001</v>
      </c>
      <c r="M305" s="20">
        <v>163.6</v>
      </c>
      <c r="N305" s="20">
        <v>113.9</v>
      </c>
      <c r="O305" s="20">
        <v>169.7</v>
      </c>
      <c r="P305" s="20">
        <v>166.2</v>
      </c>
      <c r="Q305" s="20">
        <v>171</v>
      </c>
      <c r="R305" s="20">
        <v>161.69999999999999</v>
      </c>
      <c r="S305" s="22">
        <v>189.7</v>
      </c>
      <c r="T305" s="20">
        <f t="shared" si="26"/>
        <v>163.28000000000003</v>
      </c>
      <c r="U305" s="21">
        <v>166</v>
      </c>
      <c r="V305" s="20">
        <v>161.1</v>
      </c>
      <c r="W305" s="20">
        <v>165.3</v>
      </c>
      <c r="X305" s="20">
        <v>161.5</v>
      </c>
      <c r="Y305" s="20">
        <v>162.5</v>
      </c>
      <c r="Z305" s="21">
        <f t="shared" si="27"/>
        <v>158.89999999999998</v>
      </c>
      <c r="AA305" s="21">
        <v>157.1</v>
      </c>
      <c r="AB305" s="22">
        <v>160.69999999999999</v>
      </c>
      <c r="AC305" s="22">
        <f t="shared" si="28"/>
        <v>165.35000000000002</v>
      </c>
      <c r="AD305" s="20">
        <v>160.30000000000001</v>
      </c>
      <c r="AE305" s="20">
        <v>170.4</v>
      </c>
      <c r="AF305" s="22">
        <v>160.4</v>
      </c>
      <c r="AG305" s="20">
        <f t="shared" si="29"/>
        <v>165</v>
      </c>
      <c r="AH305" s="20">
        <v>167.2</v>
      </c>
      <c r="AI305" s="22">
        <v>162.80000000000001</v>
      </c>
      <c r="AJ305" s="20">
        <v>163.19999999999999</v>
      </c>
    </row>
    <row r="306" spans="1:36" x14ac:dyDescent="0.25">
      <c r="A306" s="8" t="s">
        <v>33</v>
      </c>
      <c r="B306">
        <v>2021</v>
      </c>
      <c r="C306" s="9" t="s">
        <v>40</v>
      </c>
      <c r="D306" s="38" t="str">
        <f t="shared" si="24"/>
        <v>July-2021</v>
      </c>
      <c r="E306" s="20">
        <f t="shared" si="25"/>
        <v>169.09285714285716</v>
      </c>
      <c r="F306" s="21">
        <v>149.1</v>
      </c>
      <c r="G306" s="20">
        <v>210.9</v>
      </c>
      <c r="H306" s="20">
        <v>185</v>
      </c>
      <c r="I306" s="20">
        <v>158.19999999999999</v>
      </c>
      <c r="J306" s="20">
        <v>170.6</v>
      </c>
      <c r="K306" s="20">
        <v>170.9</v>
      </c>
      <c r="L306" s="20">
        <v>186.4</v>
      </c>
      <c r="M306" s="20">
        <v>164.7</v>
      </c>
      <c r="N306" s="20">
        <v>115.7</v>
      </c>
      <c r="O306" s="20">
        <v>165.5</v>
      </c>
      <c r="P306" s="20">
        <v>153.4</v>
      </c>
      <c r="Q306" s="20">
        <v>173.5</v>
      </c>
      <c r="R306" s="20">
        <v>167.9</v>
      </c>
      <c r="S306" s="22">
        <v>195.5</v>
      </c>
      <c r="T306" s="20">
        <f t="shared" si="26"/>
        <v>154.9</v>
      </c>
      <c r="U306" s="21">
        <v>157.9</v>
      </c>
      <c r="V306" s="20">
        <v>141.9</v>
      </c>
      <c r="W306" s="20">
        <v>155.5</v>
      </c>
      <c r="X306" s="20">
        <v>161.5</v>
      </c>
      <c r="Y306" s="20">
        <v>157.69999999999999</v>
      </c>
      <c r="Z306" s="21">
        <f t="shared" si="27"/>
        <v>150.35</v>
      </c>
      <c r="AA306" s="21">
        <v>149.5</v>
      </c>
      <c r="AB306" s="22">
        <v>151.19999999999999</v>
      </c>
      <c r="AC306" s="22">
        <f t="shared" si="28"/>
        <v>156.1</v>
      </c>
      <c r="AD306" s="20">
        <v>150.69999999999999</v>
      </c>
      <c r="AE306" s="20">
        <v>161.5</v>
      </c>
      <c r="AF306" s="22">
        <v>159.6</v>
      </c>
      <c r="AG306" s="20">
        <f t="shared" si="29"/>
        <v>157.65</v>
      </c>
      <c r="AH306" s="20">
        <v>160.30000000000001</v>
      </c>
      <c r="AI306" s="22">
        <v>155</v>
      </c>
      <c r="AJ306" s="20">
        <v>161.80000000000001</v>
      </c>
    </row>
    <row r="307" spans="1:36" x14ac:dyDescent="0.25">
      <c r="A307" s="8" t="s">
        <v>34</v>
      </c>
      <c r="B307">
        <v>2021</v>
      </c>
      <c r="C307" s="9" t="s">
        <v>40</v>
      </c>
      <c r="D307" s="38" t="str">
        <f t="shared" si="24"/>
        <v>July-2021</v>
      </c>
      <c r="E307" s="20">
        <f t="shared" si="25"/>
        <v>167.01428571428571</v>
      </c>
      <c r="F307" s="21">
        <v>146.4</v>
      </c>
      <c r="G307" s="20">
        <v>206.8</v>
      </c>
      <c r="H307" s="20">
        <v>182.2</v>
      </c>
      <c r="I307" s="20">
        <v>157.5</v>
      </c>
      <c r="J307" s="20">
        <v>182.1</v>
      </c>
      <c r="K307" s="20">
        <v>163.9</v>
      </c>
      <c r="L307" s="20">
        <v>164.2</v>
      </c>
      <c r="M307" s="20">
        <v>164</v>
      </c>
      <c r="N307" s="20">
        <v>114.5</v>
      </c>
      <c r="O307" s="20">
        <v>168.3</v>
      </c>
      <c r="P307" s="20">
        <v>160.9</v>
      </c>
      <c r="Q307" s="20">
        <v>172.2</v>
      </c>
      <c r="R307" s="20">
        <v>164</v>
      </c>
      <c r="S307" s="22">
        <v>191.2</v>
      </c>
      <c r="T307" s="20">
        <f t="shared" si="26"/>
        <v>159.9</v>
      </c>
      <c r="U307" s="21">
        <v>162.80000000000001</v>
      </c>
      <c r="V307" s="20">
        <v>153.1</v>
      </c>
      <c r="W307" s="20">
        <v>161.4</v>
      </c>
      <c r="X307" s="20">
        <v>161.5</v>
      </c>
      <c r="Y307" s="20">
        <v>160.69999999999999</v>
      </c>
      <c r="Z307" s="21">
        <f t="shared" si="27"/>
        <v>154.19999999999999</v>
      </c>
      <c r="AA307" s="21">
        <v>153.1</v>
      </c>
      <c r="AB307" s="22">
        <v>155.30000000000001</v>
      </c>
      <c r="AC307" s="22">
        <f t="shared" si="28"/>
        <v>161.4</v>
      </c>
      <c r="AD307" s="20">
        <v>155.80000000000001</v>
      </c>
      <c r="AE307" s="20">
        <v>167</v>
      </c>
      <c r="AF307" s="22">
        <v>160.1</v>
      </c>
      <c r="AG307" s="20">
        <f t="shared" si="29"/>
        <v>161.1</v>
      </c>
      <c r="AH307" s="20">
        <v>163.19999999999999</v>
      </c>
      <c r="AI307" s="22">
        <v>159</v>
      </c>
      <c r="AJ307" s="20">
        <v>162.5</v>
      </c>
    </row>
    <row r="308" spans="1:36" x14ac:dyDescent="0.25">
      <c r="A308" s="8" t="s">
        <v>30</v>
      </c>
      <c r="B308">
        <v>2021</v>
      </c>
      <c r="C308" s="9" t="s">
        <v>41</v>
      </c>
      <c r="D308" s="38" t="str">
        <f t="shared" si="24"/>
        <v>August-2021</v>
      </c>
      <c r="E308" s="20">
        <f t="shared" si="25"/>
        <v>165.78571428571428</v>
      </c>
      <c r="F308" s="21">
        <v>144.9</v>
      </c>
      <c r="G308" s="20">
        <v>202.3</v>
      </c>
      <c r="H308" s="20">
        <v>176.5</v>
      </c>
      <c r="I308" s="20">
        <v>157.5</v>
      </c>
      <c r="J308" s="20">
        <v>190.9</v>
      </c>
      <c r="K308" s="20">
        <v>155.69999999999999</v>
      </c>
      <c r="L308" s="20">
        <v>153.9</v>
      </c>
      <c r="M308" s="20">
        <v>162.80000000000001</v>
      </c>
      <c r="N308" s="20">
        <v>115.2</v>
      </c>
      <c r="O308" s="20">
        <v>169.8</v>
      </c>
      <c r="P308" s="20">
        <v>167.6</v>
      </c>
      <c r="Q308" s="20">
        <v>171.9</v>
      </c>
      <c r="R308" s="20">
        <v>161.80000000000001</v>
      </c>
      <c r="S308" s="22">
        <v>190.2</v>
      </c>
      <c r="T308" s="20">
        <f t="shared" si="26"/>
        <v>164.22</v>
      </c>
      <c r="U308" s="21">
        <v>167</v>
      </c>
      <c r="V308" s="20">
        <v>162.6</v>
      </c>
      <c r="W308" s="20">
        <v>166.3</v>
      </c>
      <c r="X308" s="20">
        <v>162.1</v>
      </c>
      <c r="Y308" s="20">
        <v>163.1</v>
      </c>
      <c r="Z308" s="21">
        <f t="shared" si="27"/>
        <v>159.39999999999998</v>
      </c>
      <c r="AA308" s="21">
        <v>157.69999999999999</v>
      </c>
      <c r="AB308" s="22">
        <v>161.1</v>
      </c>
      <c r="AC308" s="22">
        <f t="shared" si="28"/>
        <v>166</v>
      </c>
      <c r="AD308" s="20">
        <v>160.9</v>
      </c>
      <c r="AE308" s="20">
        <v>171.1</v>
      </c>
      <c r="AF308" s="22">
        <v>160.30000000000001</v>
      </c>
      <c r="AG308" s="20">
        <f t="shared" si="29"/>
        <v>165.4</v>
      </c>
      <c r="AH308" s="20">
        <v>167.5</v>
      </c>
      <c r="AI308" s="22">
        <v>163.30000000000001</v>
      </c>
      <c r="AJ308" s="20">
        <v>163.6</v>
      </c>
    </row>
    <row r="309" spans="1:36" x14ac:dyDescent="0.25">
      <c r="A309" s="8" t="s">
        <v>33</v>
      </c>
      <c r="B309">
        <v>2021</v>
      </c>
      <c r="C309" s="9" t="s">
        <v>41</v>
      </c>
      <c r="D309" s="38" t="str">
        <f t="shared" si="24"/>
        <v>August-2021</v>
      </c>
      <c r="E309" s="20">
        <f t="shared" si="25"/>
        <v>168.17142857142858</v>
      </c>
      <c r="F309" s="21">
        <v>149.30000000000001</v>
      </c>
      <c r="G309" s="20">
        <v>207.4</v>
      </c>
      <c r="H309" s="20">
        <v>174.1</v>
      </c>
      <c r="I309" s="20">
        <v>159.19999999999999</v>
      </c>
      <c r="J309" s="20">
        <v>175</v>
      </c>
      <c r="K309" s="20">
        <v>161.30000000000001</v>
      </c>
      <c r="L309" s="20">
        <v>183.3</v>
      </c>
      <c r="M309" s="20">
        <v>164.5</v>
      </c>
      <c r="N309" s="20">
        <v>120.4</v>
      </c>
      <c r="O309" s="20">
        <v>166.2</v>
      </c>
      <c r="P309" s="20">
        <v>154.80000000000001</v>
      </c>
      <c r="Q309" s="20">
        <v>175.1</v>
      </c>
      <c r="R309" s="20">
        <v>167.3</v>
      </c>
      <c r="S309" s="22">
        <v>196.5</v>
      </c>
      <c r="T309" s="20">
        <f t="shared" si="26"/>
        <v>156.69999999999999</v>
      </c>
      <c r="U309" s="21">
        <v>159.80000000000001</v>
      </c>
      <c r="V309" s="20">
        <v>143.6</v>
      </c>
      <c r="W309" s="20">
        <v>157.30000000000001</v>
      </c>
      <c r="X309" s="20">
        <v>162.1</v>
      </c>
      <c r="Y309" s="20">
        <v>160.69999999999999</v>
      </c>
      <c r="Z309" s="21">
        <f t="shared" si="27"/>
        <v>152.05000000000001</v>
      </c>
      <c r="AA309" s="21">
        <v>150.4</v>
      </c>
      <c r="AB309" s="22">
        <v>153.69999999999999</v>
      </c>
      <c r="AC309" s="22">
        <f t="shared" si="28"/>
        <v>158</v>
      </c>
      <c r="AD309" s="20">
        <v>153.19999999999999</v>
      </c>
      <c r="AE309" s="20">
        <v>162.80000000000001</v>
      </c>
      <c r="AF309" s="22">
        <v>159.6</v>
      </c>
      <c r="AG309" s="20">
        <f t="shared" si="29"/>
        <v>158.19999999999999</v>
      </c>
      <c r="AH309" s="20">
        <v>160.4</v>
      </c>
      <c r="AI309" s="22">
        <v>156</v>
      </c>
      <c r="AJ309" s="20">
        <v>162.30000000000001</v>
      </c>
    </row>
    <row r="310" spans="1:36" x14ac:dyDescent="0.25">
      <c r="A310" s="8" t="s">
        <v>34</v>
      </c>
      <c r="B310">
        <v>2021</v>
      </c>
      <c r="C310" s="9" t="s">
        <v>41</v>
      </c>
      <c r="D310" s="38" t="str">
        <f t="shared" si="24"/>
        <v>August-2021</v>
      </c>
      <c r="E310" s="20">
        <f t="shared" si="25"/>
        <v>166.72142857142856</v>
      </c>
      <c r="F310" s="21">
        <v>146.6</v>
      </c>
      <c r="G310" s="20">
        <v>204</v>
      </c>
      <c r="H310" s="20">
        <v>172.8</v>
      </c>
      <c r="I310" s="20">
        <v>158.4</v>
      </c>
      <c r="J310" s="20">
        <v>188</v>
      </c>
      <c r="K310" s="20">
        <v>156.80000000000001</v>
      </c>
      <c r="L310" s="20">
        <v>162.19999999999999</v>
      </c>
      <c r="M310" s="20">
        <v>164.1</v>
      </c>
      <c r="N310" s="20">
        <v>119.7</v>
      </c>
      <c r="O310" s="20">
        <v>168.8</v>
      </c>
      <c r="P310" s="20">
        <v>162.69999999999999</v>
      </c>
      <c r="Q310" s="20">
        <v>173.9</v>
      </c>
      <c r="R310" s="20">
        <v>164</v>
      </c>
      <c r="S310" s="22">
        <v>192.1</v>
      </c>
      <c r="T310" s="20">
        <f t="shared" si="26"/>
        <v>161.54000000000002</v>
      </c>
      <c r="U310" s="21">
        <v>164.5</v>
      </c>
      <c r="V310" s="20">
        <v>155.30000000000001</v>
      </c>
      <c r="W310" s="20">
        <v>163.19999999999999</v>
      </c>
      <c r="X310" s="20">
        <v>162.1</v>
      </c>
      <c r="Y310" s="20">
        <v>162.6</v>
      </c>
      <c r="Z310" s="21">
        <f t="shared" si="27"/>
        <v>155.80000000000001</v>
      </c>
      <c r="AA310" s="21">
        <v>154</v>
      </c>
      <c r="AB310" s="22">
        <v>157.6</v>
      </c>
      <c r="AC310" s="22">
        <f t="shared" si="28"/>
        <v>162.94999999999999</v>
      </c>
      <c r="AD310" s="20">
        <v>157.5</v>
      </c>
      <c r="AE310" s="20">
        <v>168.4</v>
      </c>
      <c r="AF310" s="22">
        <v>160</v>
      </c>
      <c r="AG310" s="20">
        <f t="shared" si="29"/>
        <v>161.9</v>
      </c>
      <c r="AH310" s="20">
        <v>163.80000000000001</v>
      </c>
      <c r="AI310" s="22">
        <v>160</v>
      </c>
      <c r="AJ310" s="20">
        <v>163.19999999999999</v>
      </c>
    </row>
    <row r="311" spans="1:36" x14ac:dyDescent="0.25">
      <c r="A311" s="8" t="s">
        <v>30</v>
      </c>
      <c r="B311">
        <v>2021</v>
      </c>
      <c r="C311" s="9" t="s">
        <v>42</v>
      </c>
      <c r="D311" s="38" t="str">
        <f t="shared" si="24"/>
        <v>September-2021</v>
      </c>
      <c r="E311" s="20">
        <f t="shared" si="25"/>
        <v>166.00714285714284</v>
      </c>
      <c r="F311" s="21">
        <v>145.4</v>
      </c>
      <c r="G311" s="20">
        <v>202.1</v>
      </c>
      <c r="H311" s="20">
        <v>172</v>
      </c>
      <c r="I311" s="20">
        <v>158</v>
      </c>
      <c r="J311" s="20">
        <v>195.5</v>
      </c>
      <c r="K311" s="20">
        <v>152.69999999999999</v>
      </c>
      <c r="L311" s="20">
        <v>151.4</v>
      </c>
      <c r="M311" s="20">
        <v>163.9</v>
      </c>
      <c r="N311" s="20">
        <v>119.3</v>
      </c>
      <c r="O311" s="20">
        <v>170.1</v>
      </c>
      <c r="P311" s="20">
        <v>168.3</v>
      </c>
      <c r="Q311" s="20">
        <v>172.8</v>
      </c>
      <c r="R311" s="20">
        <v>162.1</v>
      </c>
      <c r="S311" s="22">
        <v>190.5</v>
      </c>
      <c r="T311" s="20">
        <f t="shared" si="26"/>
        <v>164.84</v>
      </c>
      <c r="U311" s="21">
        <v>167.7</v>
      </c>
      <c r="V311" s="20">
        <v>163.6</v>
      </c>
      <c r="W311" s="20">
        <v>167.1</v>
      </c>
      <c r="X311" s="20">
        <v>162.1</v>
      </c>
      <c r="Y311" s="20">
        <v>163.69999999999999</v>
      </c>
      <c r="Z311" s="21">
        <f t="shared" si="27"/>
        <v>160.25</v>
      </c>
      <c r="AA311" s="21">
        <v>157.80000000000001</v>
      </c>
      <c r="AB311" s="22">
        <v>162.69999999999999</v>
      </c>
      <c r="AC311" s="22">
        <f t="shared" si="28"/>
        <v>166.60000000000002</v>
      </c>
      <c r="AD311" s="20">
        <v>161.30000000000001</v>
      </c>
      <c r="AE311" s="20">
        <v>171.9</v>
      </c>
      <c r="AF311" s="22">
        <v>160.19999999999999</v>
      </c>
      <c r="AG311" s="20">
        <f t="shared" si="29"/>
        <v>166.15</v>
      </c>
      <c r="AH311" s="20">
        <v>168.5</v>
      </c>
      <c r="AI311" s="22">
        <v>163.80000000000001</v>
      </c>
      <c r="AJ311" s="20">
        <v>164</v>
      </c>
    </row>
    <row r="312" spans="1:36" x14ac:dyDescent="0.25">
      <c r="A312" s="8" t="s">
        <v>33</v>
      </c>
      <c r="B312">
        <v>2021</v>
      </c>
      <c r="C312" s="9" t="s">
        <v>42</v>
      </c>
      <c r="D312" s="38" t="str">
        <f t="shared" si="24"/>
        <v>September-2021</v>
      </c>
      <c r="E312" s="20">
        <f t="shared" si="25"/>
        <v>168.17142857142858</v>
      </c>
      <c r="F312" s="21">
        <v>149.30000000000001</v>
      </c>
      <c r="G312" s="20">
        <v>207.4</v>
      </c>
      <c r="H312" s="20">
        <v>174.1</v>
      </c>
      <c r="I312" s="20">
        <v>159.1</v>
      </c>
      <c r="J312" s="20">
        <v>175</v>
      </c>
      <c r="K312" s="20">
        <v>161.19999999999999</v>
      </c>
      <c r="L312" s="20">
        <v>183.5</v>
      </c>
      <c r="M312" s="20">
        <v>164.5</v>
      </c>
      <c r="N312" s="20">
        <v>120.4</v>
      </c>
      <c r="O312" s="20">
        <v>166.2</v>
      </c>
      <c r="P312" s="20">
        <v>154.80000000000001</v>
      </c>
      <c r="Q312" s="20">
        <v>175.1</v>
      </c>
      <c r="R312" s="20">
        <v>167.3</v>
      </c>
      <c r="S312" s="22">
        <v>196.5</v>
      </c>
      <c r="T312" s="20">
        <f t="shared" si="26"/>
        <v>156.74</v>
      </c>
      <c r="U312" s="21">
        <v>159.80000000000001</v>
      </c>
      <c r="V312" s="20">
        <v>143.6</v>
      </c>
      <c r="W312" s="20">
        <v>157.4</v>
      </c>
      <c r="X312" s="20">
        <v>162.1</v>
      </c>
      <c r="Y312" s="20">
        <v>160.80000000000001</v>
      </c>
      <c r="Z312" s="21">
        <f t="shared" si="27"/>
        <v>152.19999999999999</v>
      </c>
      <c r="AA312" s="21">
        <v>150.5</v>
      </c>
      <c r="AB312" s="22">
        <v>153.9</v>
      </c>
      <c r="AC312" s="22">
        <f t="shared" si="28"/>
        <v>158.05000000000001</v>
      </c>
      <c r="AD312" s="20">
        <v>153.30000000000001</v>
      </c>
      <c r="AE312" s="20">
        <v>162.80000000000001</v>
      </c>
      <c r="AF312" s="22">
        <v>159.6</v>
      </c>
      <c r="AG312" s="20">
        <f t="shared" si="29"/>
        <v>158.15</v>
      </c>
      <c r="AH312" s="20">
        <v>160.30000000000001</v>
      </c>
      <c r="AI312" s="22">
        <v>156</v>
      </c>
      <c r="AJ312" s="20">
        <v>162.30000000000001</v>
      </c>
    </row>
    <row r="313" spans="1:36" x14ac:dyDescent="0.25">
      <c r="A313" s="8" t="s">
        <v>34</v>
      </c>
      <c r="B313">
        <v>2021</v>
      </c>
      <c r="C313" s="9" t="s">
        <v>42</v>
      </c>
      <c r="D313" s="38" t="str">
        <f t="shared" si="24"/>
        <v>September-2021</v>
      </c>
      <c r="E313" s="20">
        <f t="shared" si="25"/>
        <v>166.72142857142856</v>
      </c>
      <c r="F313" s="21">
        <v>146.6</v>
      </c>
      <c r="G313" s="20">
        <v>204</v>
      </c>
      <c r="H313" s="20">
        <v>172.8</v>
      </c>
      <c r="I313" s="20">
        <v>158.4</v>
      </c>
      <c r="J313" s="20">
        <v>188</v>
      </c>
      <c r="K313" s="20">
        <v>156.69999999999999</v>
      </c>
      <c r="L313" s="20">
        <v>162.30000000000001</v>
      </c>
      <c r="M313" s="20">
        <v>164.1</v>
      </c>
      <c r="N313" s="20">
        <v>119.7</v>
      </c>
      <c r="O313" s="20">
        <v>168.8</v>
      </c>
      <c r="P313" s="20">
        <v>162.69999999999999</v>
      </c>
      <c r="Q313" s="20">
        <v>173.9</v>
      </c>
      <c r="R313" s="20">
        <v>164</v>
      </c>
      <c r="S313" s="22">
        <v>192.1</v>
      </c>
      <c r="T313" s="20">
        <f t="shared" si="26"/>
        <v>161.57999999999998</v>
      </c>
      <c r="U313" s="21">
        <v>164.6</v>
      </c>
      <c r="V313" s="20">
        <v>155.30000000000001</v>
      </c>
      <c r="W313" s="20">
        <v>163.30000000000001</v>
      </c>
      <c r="X313" s="20">
        <v>162.1</v>
      </c>
      <c r="Y313" s="20">
        <v>162.6</v>
      </c>
      <c r="Z313" s="21">
        <f t="shared" si="27"/>
        <v>155.85</v>
      </c>
      <c r="AA313" s="21">
        <v>154</v>
      </c>
      <c r="AB313" s="22">
        <v>157.69999999999999</v>
      </c>
      <c r="AC313" s="22">
        <f t="shared" si="28"/>
        <v>162.94999999999999</v>
      </c>
      <c r="AD313" s="20">
        <v>157.5</v>
      </c>
      <c r="AE313" s="20">
        <v>168.4</v>
      </c>
      <c r="AF313" s="22">
        <v>160</v>
      </c>
      <c r="AG313" s="20">
        <f t="shared" si="29"/>
        <v>161.85</v>
      </c>
      <c r="AH313" s="20">
        <v>163.69999999999999</v>
      </c>
      <c r="AI313" s="22">
        <v>160</v>
      </c>
      <c r="AJ313" s="20">
        <v>163.19999999999999</v>
      </c>
    </row>
    <row r="314" spans="1:36" x14ac:dyDescent="0.25">
      <c r="A314" s="8" t="s">
        <v>30</v>
      </c>
      <c r="B314">
        <v>2021</v>
      </c>
      <c r="C314" s="9" t="s">
        <v>43</v>
      </c>
      <c r="D314" s="38" t="str">
        <f t="shared" si="24"/>
        <v>October-2021</v>
      </c>
      <c r="E314" s="20">
        <f t="shared" si="25"/>
        <v>168.2428571428571</v>
      </c>
      <c r="F314" s="21">
        <v>146.1</v>
      </c>
      <c r="G314" s="20">
        <v>202.5</v>
      </c>
      <c r="H314" s="20">
        <v>170.1</v>
      </c>
      <c r="I314" s="20">
        <v>158.4</v>
      </c>
      <c r="J314" s="20">
        <v>198.8</v>
      </c>
      <c r="K314" s="20">
        <v>152.6</v>
      </c>
      <c r="L314" s="20">
        <v>170.4</v>
      </c>
      <c r="M314" s="20">
        <v>165.2</v>
      </c>
      <c r="N314" s="20">
        <v>121.6</v>
      </c>
      <c r="O314" s="20">
        <v>170.6</v>
      </c>
      <c r="P314" s="20">
        <v>168.8</v>
      </c>
      <c r="Q314" s="20">
        <v>173.6</v>
      </c>
      <c r="R314" s="20">
        <v>165.5</v>
      </c>
      <c r="S314" s="22">
        <v>191.2</v>
      </c>
      <c r="T314" s="20">
        <f t="shared" si="26"/>
        <v>166.22</v>
      </c>
      <c r="U314" s="21">
        <v>168.9</v>
      </c>
      <c r="V314" s="20">
        <v>164.8</v>
      </c>
      <c r="W314" s="20">
        <v>168.3</v>
      </c>
      <c r="X314" s="20">
        <v>163.6</v>
      </c>
      <c r="Y314" s="20">
        <v>165.5</v>
      </c>
      <c r="Z314" s="21">
        <f t="shared" si="27"/>
        <v>161.35</v>
      </c>
      <c r="AA314" s="21">
        <v>159.5</v>
      </c>
      <c r="AB314" s="22">
        <v>163.19999999999999</v>
      </c>
      <c r="AC314" s="22">
        <f t="shared" si="28"/>
        <v>167.25</v>
      </c>
      <c r="AD314" s="20">
        <v>162</v>
      </c>
      <c r="AE314" s="20">
        <v>172.5</v>
      </c>
      <c r="AF314" s="22">
        <v>161.1</v>
      </c>
      <c r="AG314" s="20">
        <f t="shared" si="29"/>
        <v>166.85</v>
      </c>
      <c r="AH314" s="20">
        <v>169</v>
      </c>
      <c r="AI314" s="22">
        <v>164.7</v>
      </c>
      <c r="AJ314" s="20">
        <v>166.3</v>
      </c>
    </row>
    <row r="315" spans="1:36" x14ac:dyDescent="0.25">
      <c r="A315" s="8" t="s">
        <v>33</v>
      </c>
      <c r="B315">
        <v>2021</v>
      </c>
      <c r="C315" s="9" t="s">
        <v>43</v>
      </c>
      <c r="D315" s="38" t="str">
        <f t="shared" si="24"/>
        <v>October-2021</v>
      </c>
      <c r="E315" s="20">
        <f t="shared" si="25"/>
        <v>171.10000000000005</v>
      </c>
      <c r="F315" s="21">
        <v>150.1</v>
      </c>
      <c r="G315" s="20">
        <v>208.4</v>
      </c>
      <c r="H315" s="20">
        <v>173</v>
      </c>
      <c r="I315" s="20">
        <v>159.19999999999999</v>
      </c>
      <c r="J315" s="20">
        <v>176.6</v>
      </c>
      <c r="K315" s="20">
        <v>159.30000000000001</v>
      </c>
      <c r="L315" s="20">
        <v>214.4</v>
      </c>
      <c r="M315" s="20">
        <v>165.3</v>
      </c>
      <c r="N315" s="20">
        <v>122.5</v>
      </c>
      <c r="O315" s="20">
        <v>166.8</v>
      </c>
      <c r="P315" s="20">
        <v>155.4</v>
      </c>
      <c r="Q315" s="20">
        <v>175.9</v>
      </c>
      <c r="R315" s="20">
        <v>171.5</v>
      </c>
      <c r="S315" s="22">
        <v>197</v>
      </c>
      <c r="T315" s="20">
        <f t="shared" si="26"/>
        <v>157.85999999999999</v>
      </c>
      <c r="U315" s="21">
        <v>160.80000000000001</v>
      </c>
      <c r="V315" s="20">
        <v>144.4</v>
      </c>
      <c r="W315" s="20">
        <v>158.30000000000001</v>
      </c>
      <c r="X315" s="20">
        <v>163.6</v>
      </c>
      <c r="Y315" s="20">
        <v>162.19999999999999</v>
      </c>
      <c r="Z315" s="21">
        <f t="shared" si="27"/>
        <v>153.64999999999998</v>
      </c>
      <c r="AA315" s="21">
        <v>152.19999999999999</v>
      </c>
      <c r="AB315" s="22">
        <v>155.1</v>
      </c>
      <c r="AC315" s="22">
        <f t="shared" si="28"/>
        <v>158.9</v>
      </c>
      <c r="AD315" s="20">
        <v>154.30000000000001</v>
      </c>
      <c r="AE315" s="20">
        <v>163.5</v>
      </c>
      <c r="AF315" s="22">
        <v>160.30000000000001</v>
      </c>
      <c r="AG315" s="20">
        <f t="shared" si="29"/>
        <v>158.65</v>
      </c>
      <c r="AH315" s="20">
        <v>160.30000000000001</v>
      </c>
      <c r="AI315" s="22">
        <v>157</v>
      </c>
      <c r="AJ315" s="20">
        <v>164.6</v>
      </c>
    </row>
    <row r="316" spans="1:36" x14ac:dyDescent="0.25">
      <c r="A316" s="8" t="s">
        <v>34</v>
      </c>
      <c r="B316">
        <v>2021</v>
      </c>
      <c r="C316" s="9" t="s">
        <v>43</v>
      </c>
      <c r="D316" s="38" t="str">
        <f t="shared" si="24"/>
        <v>October-2021</v>
      </c>
      <c r="E316" s="20">
        <f t="shared" si="25"/>
        <v>169.15714285714284</v>
      </c>
      <c r="F316" s="21">
        <v>147.4</v>
      </c>
      <c r="G316" s="20">
        <v>204.6</v>
      </c>
      <c r="H316" s="20">
        <v>171.2</v>
      </c>
      <c r="I316" s="20">
        <v>158.69999999999999</v>
      </c>
      <c r="J316" s="20">
        <v>190.6</v>
      </c>
      <c r="K316" s="20">
        <v>155.69999999999999</v>
      </c>
      <c r="L316" s="20">
        <v>185.3</v>
      </c>
      <c r="M316" s="20">
        <v>165.2</v>
      </c>
      <c r="N316" s="20">
        <v>121.9</v>
      </c>
      <c r="O316" s="20">
        <v>169.3</v>
      </c>
      <c r="P316" s="20">
        <v>163.19999999999999</v>
      </c>
      <c r="Q316" s="20">
        <v>174.7</v>
      </c>
      <c r="R316" s="20">
        <v>167.7</v>
      </c>
      <c r="S316" s="22">
        <v>192.7</v>
      </c>
      <c r="T316" s="20">
        <f t="shared" si="26"/>
        <v>162.82</v>
      </c>
      <c r="U316" s="21">
        <v>165.7</v>
      </c>
      <c r="V316" s="20">
        <v>156.30000000000001</v>
      </c>
      <c r="W316" s="20">
        <v>164.3</v>
      </c>
      <c r="X316" s="20">
        <v>163.6</v>
      </c>
      <c r="Y316" s="20">
        <v>164.2</v>
      </c>
      <c r="Z316" s="21">
        <f t="shared" si="27"/>
        <v>157.14999999999998</v>
      </c>
      <c r="AA316" s="21">
        <v>155.69999999999999</v>
      </c>
      <c r="AB316" s="22">
        <v>158.6</v>
      </c>
      <c r="AC316" s="22">
        <f t="shared" si="28"/>
        <v>163.75</v>
      </c>
      <c r="AD316" s="20">
        <v>158.4</v>
      </c>
      <c r="AE316" s="20">
        <v>169.1</v>
      </c>
      <c r="AF316" s="22">
        <v>160.80000000000001</v>
      </c>
      <c r="AG316" s="20">
        <f t="shared" si="29"/>
        <v>162.44999999999999</v>
      </c>
      <c r="AH316" s="20">
        <v>163.9</v>
      </c>
      <c r="AI316" s="22">
        <v>161</v>
      </c>
      <c r="AJ316" s="20">
        <v>165.5</v>
      </c>
    </row>
    <row r="317" spans="1:36" x14ac:dyDescent="0.25">
      <c r="A317" s="8" t="s">
        <v>30</v>
      </c>
      <c r="B317">
        <v>2021</v>
      </c>
      <c r="C317" s="9" t="s">
        <v>45</v>
      </c>
      <c r="D317" s="38" t="str">
        <f t="shared" si="24"/>
        <v>November-2021</v>
      </c>
      <c r="E317" s="20">
        <f t="shared" si="25"/>
        <v>169.52857142857144</v>
      </c>
      <c r="F317" s="21">
        <v>146.9</v>
      </c>
      <c r="G317" s="20">
        <v>199.8</v>
      </c>
      <c r="H317" s="20">
        <v>171.5</v>
      </c>
      <c r="I317" s="20">
        <v>159.1</v>
      </c>
      <c r="J317" s="20">
        <v>198.4</v>
      </c>
      <c r="K317" s="20">
        <v>153.19999999999999</v>
      </c>
      <c r="L317" s="20">
        <v>183.9</v>
      </c>
      <c r="M317" s="20">
        <v>165.4</v>
      </c>
      <c r="N317" s="20">
        <v>122.1</v>
      </c>
      <c r="O317" s="20">
        <v>170.8</v>
      </c>
      <c r="P317" s="20">
        <v>169.1</v>
      </c>
      <c r="Q317" s="20">
        <v>174.3</v>
      </c>
      <c r="R317" s="20">
        <v>167.5</v>
      </c>
      <c r="S317" s="22">
        <v>191.4</v>
      </c>
      <c r="T317" s="20">
        <f t="shared" si="26"/>
        <v>167.14000000000001</v>
      </c>
      <c r="U317" s="21">
        <v>170.4</v>
      </c>
      <c r="V317" s="20">
        <v>166</v>
      </c>
      <c r="W317" s="20">
        <v>169.8</v>
      </c>
      <c r="X317" s="20">
        <v>164.2</v>
      </c>
      <c r="Y317" s="20">
        <v>165.3</v>
      </c>
      <c r="Z317" s="21">
        <f t="shared" si="27"/>
        <v>161.35000000000002</v>
      </c>
      <c r="AA317" s="21">
        <v>158.9</v>
      </c>
      <c r="AB317" s="22">
        <v>163.80000000000001</v>
      </c>
      <c r="AC317" s="22">
        <f t="shared" si="28"/>
        <v>168.15</v>
      </c>
      <c r="AD317" s="20">
        <v>162.9</v>
      </c>
      <c r="AE317" s="20">
        <v>173.4</v>
      </c>
      <c r="AF317" s="22">
        <v>162.4</v>
      </c>
      <c r="AG317" s="20">
        <f t="shared" si="29"/>
        <v>167.25</v>
      </c>
      <c r="AH317" s="20">
        <v>169.3</v>
      </c>
      <c r="AI317" s="22">
        <v>165.2</v>
      </c>
      <c r="AJ317" s="20">
        <v>167.6</v>
      </c>
    </row>
    <row r="318" spans="1:36" x14ac:dyDescent="0.25">
      <c r="A318" s="8" t="s">
        <v>33</v>
      </c>
      <c r="B318">
        <v>2021</v>
      </c>
      <c r="C318" s="9" t="s">
        <v>45</v>
      </c>
      <c r="D318" s="38" t="str">
        <f t="shared" si="24"/>
        <v>November-2021</v>
      </c>
      <c r="E318" s="20">
        <f t="shared" si="25"/>
        <v>172.4928571428571</v>
      </c>
      <c r="F318" s="21">
        <v>151</v>
      </c>
      <c r="G318" s="20">
        <v>204.9</v>
      </c>
      <c r="H318" s="20">
        <v>175.4</v>
      </c>
      <c r="I318" s="20">
        <v>159.6</v>
      </c>
      <c r="J318" s="20">
        <v>175.8</v>
      </c>
      <c r="K318" s="20">
        <v>160.30000000000001</v>
      </c>
      <c r="L318" s="20">
        <v>229.1</v>
      </c>
      <c r="M318" s="20">
        <v>165.1</v>
      </c>
      <c r="N318" s="20">
        <v>123.1</v>
      </c>
      <c r="O318" s="20">
        <v>167.2</v>
      </c>
      <c r="P318" s="20">
        <v>156.1</v>
      </c>
      <c r="Q318" s="20">
        <v>176.8</v>
      </c>
      <c r="R318" s="20">
        <v>173.5</v>
      </c>
      <c r="S318" s="22">
        <v>197</v>
      </c>
      <c r="T318" s="20">
        <f t="shared" si="26"/>
        <v>158.62</v>
      </c>
      <c r="U318" s="21">
        <v>162.30000000000001</v>
      </c>
      <c r="V318" s="20">
        <v>145.30000000000001</v>
      </c>
      <c r="W318" s="20">
        <v>159.69999999999999</v>
      </c>
      <c r="X318" s="20">
        <v>164.2</v>
      </c>
      <c r="Y318" s="20">
        <v>161.6</v>
      </c>
      <c r="Z318" s="21">
        <f t="shared" si="27"/>
        <v>153.94999999999999</v>
      </c>
      <c r="AA318" s="21">
        <v>151.19999999999999</v>
      </c>
      <c r="AB318" s="22">
        <v>156.69999999999999</v>
      </c>
      <c r="AC318" s="22">
        <f t="shared" si="28"/>
        <v>159.69999999999999</v>
      </c>
      <c r="AD318" s="20">
        <v>155.19999999999999</v>
      </c>
      <c r="AE318" s="20">
        <v>164.2</v>
      </c>
      <c r="AF318" s="22">
        <v>161.80000000000001</v>
      </c>
      <c r="AG318" s="20">
        <f t="shared" si="29"/>
        <v>159.05000000000001</v>
      </c>
      <c r="AH318" s="20">
        <v>160.80000000000001</v>
      </c>
      <c r="AI318" s="22">
        <v>157.30000000000001</v>
      </c>
      <c r="AJ318" s="20">
        <v>165.6</v>
      </c>
    </row>
    <row r="319" spans="1:36" x14ac:dyDescent="0.25">
      <c r="A319" s="8" t="s">
        <v>34</v>
      </c>
      <c r="B319">
        <v>2021</v>
      </c>
      <c r="C319" s="9" t="s">
        <v>45</v>
      </c>
      <c r="D319" s="38" t="str">
        <f t="shared" si="24"/>
        <v>November-2021</v>
      </c>
      <c r="E319" s="20">
        <f t="shared" si="25"/>
        <v>170.5</v>
      </c>
      <c r="F319" s="21">
        <v>148.19999999999999</v>
      </c>
      <c r="G319" s="20">
        <v>201.6</v>
      </c>
      <c r="H319" s="20">
        <v>173</v>
      </c>
      <c r="I319" s="20">
        <v>159.30000000000001</v>
      </c>
      <c r="J319" s="20">
        <v>190.1</v>
      </c>
      <c r="K319" s="20">
        <v>156.5</v>
      </c>
      <c r="L319" s="20">
        <v>199.2</v>
      </c>
      <c r="M319" s="20">
        <v>165.3</v>
      </c>
      <c r="N319" s="20">
        <v>122.4</v>
      </c>
      <c r="O319" s="20">
        <v>169.6</v>
      </c>
      <c r="P319" s="20">
        <v>163.69999999999999</v>
      </c>
      <c r="Q319" s="20">
        <v>175.5</v>
      </c>
      <c r="R319" s="20">
        <v>169.7</v>
      </c>
      <c r="S319" s="22">
        <v>192.9</v>
      </c>
      <c r="T319" s="20">
        <f t="shared" si="26"/>
        <v>163.69999999999999</v>
      </c>
      <c r="U319" s="21">
        <v>167.2</v>
      </c>
      <c r="V319" s="20">
        <v>157.4</v>
      </c>
      <c r="W319" s="20">
        <v>165.8</v>
      </c>
      <c r="X319" s="20">
        <v>164.2</v>
      </c>
      <c r="Y319" s="20">
        <v>163.9</v>
      </c>
      <c r="Z319" s="21">
        <f t="shared" si="27"/>
        <v>157.30000000000001</v>
      </c>
      <c r="AA319" s="21">
        <v>154.80000000000001</v>
      </c>
      <c r="AB319" s="22">
        <v>159.80000000000001</v>
      </c>
      <c r="AC319" s="22">
        <f t="shared" si="28"/>
        <v>164.60000000000002</v>
      </c>
      <c r="AD319" s="20">
        <v>159.30000000000001</v>
      </c>
      <c r="AE319" s="20">
        <v>169.9</v>
      </c>
      <c r="AF319" s="22">
        <v>162.19999999999999</v>
      </c>
      <c r="AG319" s="20">
        <f t="shared" si="29"/>
        <v>162.85000000000002</v>
      </c>
      <c r="AH319" s="20">
        <v>164.3</v>
      </c>
      <c r="AI319" s="22">
        <v>161.4</v>
      </c>
      <c r="AJ319" s="20">
        <v>166.7</v>
      </c>
    </row>
    <row r="320" spans="1:36" x14ac:dyDescent="0.25">
      <c r="A320" s="8" t="s">
        <v>30</v>
      </c>
      <c r="B320">
        <v>2021</v>
      </c>
      <c r="C320" s="9" t="s">
        <v>46</v>
      </c>
      <c r="D320" s="38" t="str">
        <f t="shared" si="24"/>
        <v>December-2021</v>
      </c>
      <c r="E320" s="20">
        <f t="shared" si="25"/>
        <v>168.5</v>
      </c>
      <c r="F320" s="21">
        <v>147.4</v>
      </c>
      <c r="G320" s="20">
        <v>197</v>
      </c>
      <c r="H320" s="20">
        <v>176.5</v>
      </c>
      <c r="I320" s="20">
        <v>159.80000000000001</v>
      </c>
      <c r="J320" s="20">
        <v>195.8</v>
      </c>
      <c r="K320" s="20">
        <v>152</v>
      </c>
      <c r="L320" s="20">
        <v>172.3</v>
      </c>
      <c r="M320" s="20">
        <v>164.5</v>
      </c>
      <c r="N320" s="20">
        <v>120.6</v>
      </c>
      <c r="O320" s="20">
        <v>171.7</v>
      </c>
      <c r="P320" s="20">
        <v>169.7</v>
      </c>
      <c r="Q320" s="20">
        <v>175.1</v>
      </c>
      <c r="R320" s="20">
        <v>165.8</v>
      </c>
      <c r="S320" s="22">
        <v>190.8</v>
      </c>
      <c r="T320" s="20">
        <f t="shared" si="26"/>
        <v>167.86</v>
      </c>
      <c r="U320" s="21">
        <v>171.8</v>
      </c>
      <c r="V320" s="20">
        <v>167.3</v>
      </c>
      <c r="W320" s="20">
        <v>171.2</v>
      </c>
      <c r="X320" s="20">
        <v>163.4</v>
      </c>
      <c r="Y320" s="20">
        <v>165.6</v>
      </c>
      <c r="Z320" s="21">
        <f t="shared" si="27"/>
        <v>162.30000000000001</v>
      </c>
      <c r="AA320" s="21">
        <v>160.1</v>
      </c>
      <c r="AB320" s="22">
        <v>164.5</v>
      </c>
      <c r="AC320" s="22">
        <f t="shared" si="28"/>
        <v>168.95</v>
      </c>
      <c r="AD320" s="20">
        <v>163.9</v>
      </c>
      <c r="AE320" s="20">
        <v>174</v>
      </c>
      <c r="AF320" s="22">
        <v>162.80000000000001</v>
      </c>
      <c r="AG320" s="20">
        <f t="shared" si="29"/>
        <v>167.85</v>
      </c>
      <c r="AH320" s="20">
        <v>169.7</v>
      </c>
      <c r="AI320" s="22">
        <v>166</v>
      </c>
      <c r="AJ320" s="20">
        <v>167</v>
      </c>
    </row>
    <row r="321" spans="1:36" x14ac:dyDescent="0.25">
      <c r="A321" s="8" t="s">
        <v>33</v>
      </c>
      <c r="B321">
        <v>2021</v>
      </c>
      <c r="C321" s="9" t="s">
        <v>46</v>
      </c>
      <c r="D321" s="38" t="str">
        <f t="shared" si="24"/>
        <v>December-2021</v>
      </c>
      <c r="E321" s="20">
        <f t="shared" si="25"/>
        <v>171.65000000000003</v>
      </c>
      <c r="F321" s="21">
        <v>151.6</v>
      </c>
      <c r="G321" s="20">
        <v>202.2</v>
      </c>
      <c r="H321" s="20">
        <v>180</v>
      </c>
      <c r="I321" s="20">
        <v>160</v>
      </c>
      <c r="J321" s="20">
        <v>173.5</v>
      </c>
      <c r="K321" s="20">
        <v>158.30000000000001</v>
      </c>
      <c r="L321" s="20">
        <v>219.5</v>
      </c>
      <c r="M321" s="20">
        <v>164.2</v>
      </c>
      <c r="N321" s="20">
        <v>121.9</v>
      </c>
      <c r="O321" s="20">
        <v>168.2</v>
      </c>
      <c r="P321" s="20">
        <v>156.5</v>
      </c>
      <c r="Q321" s="20">
        <v>178.2</v>
      </c>
      <c r="R321" s="20">
        <v>172.2</v>
      </c>
      <c r="S321" s="22">
        <v>196.8</v>
      </c>
      <c r="T321" s="20">
        <f t="shared" si="26"/>
        <v>159.16</v>
      </c>
      <c r="U321" s="21">
        <v>163.30000000000001</v>
      </c>
      <c r="V321" s="20">
        <v>146.69999999999999</v>
      </c>
      <c r="W321" s="20">
        <v>160.69999999999999</v>
      </c>
      <c r="X321" s="20">
        <v>163.4</v>
      </c>
      <c r="Y321" s="20">
        <v>161.69999999999999</v>
      </c>
      <c r="Z321" s="21">
        <f t="shared" si="27"/>
        <v>154.69999999999999</v>
      </c>
      <c r="AA321" s="21">
        <v>151.80000000000001</v>
      </c>
      <c r="AB321" s="22">
        <v>157.6</v>
      </c>
      <c r="AC321" s="22">
        <f t="shared" si="28"/>
        <v>160.55000000000001</v>
      </c>
      <c r="AD321" s="20">
        <v>156</v>
      </c>
      <c r="AE321" s="20">
        <v>165.1</v>
      </c>
      <c r="AF321" s="22">
        <v>162.4</v>
      </c>
      <c r="AG321" s="20">
        <f t="shared" si="29"/>
        <v>159.19999999999999</v>
      </c>
      <c r="AH321" s="20">
        <v>160.6</v>
      </c>
      <c r="AI321" s="22">
        <v>157.80000000000001</v>
      </c>
      <c r="AJ321" s="20">
        <v>165.2</v>
      </c>
    </row>
    <row r="322" spans="1:36" x14ac:dyDescent="0.25">
      <c r="A322" s="8" t="s">
        <v>34</v>
      </c>
      <c r="B322">
        <v>2021</v>
      </c>
      <c r="C322" s="9" t="s">
        <v>46</v>
      </c>
      <c r="D322" s="38" t="str">
        <f t="shared" si="24"/>
        <v>December-2021</v>
      </c>
      <c r="E322" s="20">
        <f t="shared" si="25"/>
        <v>169.52142857142857</v>
      </c>
      <c r="F322" s="21">
        <v>148.69999999999999</v>
      </c>
      <c r="G322" s="20">
        <v>198.8</v>
      </c>
      <c r="H322" s="20">
        <v>177.9</v>
      </c>
      <c r="I322" s="20">
        <v>159.9</v>
      </c>
      <c r="J322" s="20">
        <v>187.6</v>
      </c>
      <c r="K322" s="20">
        <v>154.9</v>
      </c>
      <c r="L322" s="20">
        <v>188.3</v>
      </c>
      <c r="M322" s="20">
        <v>164.4</v>
      </c>
      <c r="N322" s="20">
        <v>121</v>
      </c>
      <c r="O322" s="20">
        <v>170.5</v>
      </c>
      <c r="P322" s="20">
        <v>164.2</v>
      </c>
      <c r="Q322" s="20">
        <v>176.5</v>
      </c>
      <c r="R322" s="20">
        <v>168.2</v>
      </c>
      <c r="S322" s="22">
        <v>192.4</v>
      </c>
      <c r="T322" s="20">
        <f t="shared" si="26"/>
        <v>164.34</v>
      </c>
      <c r="U322" s="21">
        <v>168.5</v>
      </c>
      <c r="V322" s="20">
        <v>158.69999999999999</v>
      </c>
      <c r="W322" s="20">
        <v>167</v>
      </c>
      <c r="X322" s="20">
        <v>163.4</v>
      </c>
      <c r="Y322" s="20">
        <v>164.1</v>
      </c>
      <c r="Z322" s="21">
        <f t="shared" si="27"/>
        <v>158.14999999999998</v>
      </c>
      <c r="AA322" s="21">
        <v>155.69999999999999</v>
      </c>
      <c r="AB322" s="22">
        <v>160.6</v>
      </c>
      <c r="AC322" s="22">
        <f t="shared" si="28"/>
        <v>165.39999999999998</v>
      </c>
      <c r="AD322" s="20">
        <v>160.19999999999999</v>
      </c>
      <c r="AE322" s="20">
        <v>170.6</v>
      </c>
      <c r="AF322" s="22">
        <v>162.6</v>
      </c>
      <c r="AG322" s="20">
        <f t="shared" si="29"/>
        <v>163.19999999999999</v>
      </c>
      <c r="AH322" s="20">
        <v>164.4</v>
      </c>
      <c r="AI322" s="22">
        <v>162</v>
      </c>
      <c r="AJ322" s="20">
        <v>166.2</v>
      </c>
    </row>
    <row r="323" spans="1:36" x14ac:dyDescent="0.25">
      <c r="A323" s="8" t="s">
        <v>30</v>
      </c>
      <c r="B323">
        <v>2022</v>
      </c>
      <c r="C323" s="9" t="s">
        <v>31</v>
      </c>
      <c r="D323" s="38" t="str">
        <f t="shared" ref="D323:D373" si="40">_xlfn.CONCAT(C323,"-",B323)</f>
        <v>January-2022</v>
      </c>
      <c r="E323" s="20">
        <f t="shared" ref="E323:E373" si="41">AVERAGE(F323:S323)</f>
        <v>167.40714285714284</v>
      </c>
      <c r="F323" s="21">
        <v>148.30000000000001</v>
      </c>
      <c r="G323" s="20">
        <v>196.9</v>
      </c>
      <c r="H323" s="20">
        <v>178</v>
      </c>
      <c r="I323" s="20">
        <v>160.5</v>
      </c>
      <c r="J323" s="20">
        <v>192.6</v>
      </c>
      <c r="K323" s="20">
        <v>151.19999999999999</v>
      </c>
      <c r="L323" s="20">
        <v>159.19999999999999</v>
      </c>
      <c r="M323" s="20">
        <v>164</v>
      </c>
      <c r="N323" s="20">
        <v>119.3</v>
      </c>
      <c r="O323" s="20">
        <v>173.3</v>
      </c>
      <c r="P323" s="20">
        <v>169.8</v>
      </c>
      <c r="Q323" s="20">
        <v>175.8</v>
      </c>
      <c r="R323" s="20">
        <v>164.1</v>
      </c>
      <c r="S323" s="22">
        <v>190.7</v>
      </c>
      <c r="T323" s="20">
        <f t="shared" ref="T323:T373" si="42">AVERAGE(U323:Y323)</f>
        <v>169.1</v>
      </c>
      <c r="U323" s="21">
        <v>173.2</v>
      </c>
      <c r="V323" s="20">
        <v>169.3</v>
      </c>
      <c r="W323" s="20">
        <v>172.7</v>
      </c>
      <c r="X323" s="20">
        <v>164.5</v>
      </c>
      <c r="Y323" s="20">
        <v>165.8</v>
      </c>
      <c r="Z323" s="21">
        <f t="shared" ref="Z323:Z373" si="43">AVERAGE(AA323:AB323)</f>
        <v>162.85000000000002</v>
      </c>
      <c r="AA323" s="21">
        <v>160.80000000000001</v>
      </c>
      <c r="AB323" s="22">
        <v>164.9</v>
      </c>
      <c r="AC323" s="22">
        <f t="shared" ref="AC323:AC373" si="44">AVERAGE(AD323:AE323)</f>
        <v>169.8</v>
      </c>
      <c r="AD323" s="20">
        <v>164.9</v>
      </c>
      <c r="AE323" s="20">
        <v>174.7</v>
      </c>
      <c r="AF323" s="22">
        <v>163.19999999999999</v>
      </c>
      <c r="AG323" s="20">
        <f t="shared" ref="AG323:AG373" si="45">AVERAGE(AH323:AI323)</f>
        <v>168.25</v>
      </c>
      <c r="AH323" s="20">
        <v>169.9</v>
      </c>
      <c r="AI323" s="22">
        <v>166.6</v>
      </c>
      <c r="AJ323" s="20">
        <v>166.4</v>
      </c>
    </row>
    <row r="324" spans="1:36" x14ac:dyDescent="0.25">
      <c r="A324" s="8" t="s">
        <v>33</v>
      </c>
      <c r="B324">
        <v>2022</v>
      </c>
      <c r="C324" s="9" t="s">
        <v>31</v>
      </c>
      <c r="D324" s="38" t="str">
        <f t="shared" si="40"/>
        <v>January-2022</v>
      </c>
      <c r="E324" s="20">
        <f t="shared" si="41"/>
        <v>170.22142857142856</v>
      </c>
      <c r="F324" s="21">
        <v>152.19999999999999</v>
      </c>
      <c r="G324" s="20">
        <v>202.1</v>
      </c>
      <c r="H324" s="20">
        <v>180.1</v>
      </c>
      <c r="I324" s="20">
        <v>160.4</v>
      </c>
      <c r="J324" s="20">
        <v>171</v>
      </c>
      <c r="K324" s="20">
        <v>156.5</v>
      </c>
      <c r="L324" s="20">
        <v>203.6</v>
      </c>
      <c r="M324" s="20">
        <v>163.80000000000001</v>
      </c>
      <c r="N324" s="20">
        <v>121.3</v>
      </c>
      <c r="O324" s="20">
        <v>169.8</v>
      </c>
      <c r="P324" s="20">
        <v>156.6</v>
      </c>
      <c r="Q324" s="20">
        <v>179</v>
      </c>
      <c r="R324" s="20">
        <v>170.3</v>
      </c>
      <c r="S324" s="22">
        <v>196.4</v>
      </c>
      <c r="T324" s="20">
        <f t="shared" si="42"/>
        <v>160.30000000000001</v>
      </c>
      <c r="U324" s="21">
        <v>164.7</v>
      </c>
      <c r="V324" s="20">
        <v>148.5</v>
      </c>
      <c r="W324" s="20">
        <v>162.19999999999999</v>
      </c>
      <c r="X324" s="20">
        <v>164.5</v>
      </c>
      <c r="Y324" s="20">
        <v>161.6</v>
      </c>
      <c r="Z324" s="21">
        <f t="shared" si="43"/>
        <v>155.55000000000001</v>
      </c>
      <c r="AA324" s="21">
        <v>152.69999999999999</v>
      </c>
      <c r="AB324" s="22">
        <v>158.4</v>
      </c>
      <c r="AC324" s="22">
        <f t="shared" si="44"/>
        <v>161.44999999999999</v>
      </c>
      <c r="AD324" s="20">
        <v>156.80000000000001</v>
      </c>
      <c r="AE324" s="20">
        <v>166.1</v>
      </c>
      <c r="AF324" s="22">
        <v>162.80000000000001</v>
      </c>
      <c r="AG324" s="20">
        <f t="shared" si="45"/>
        <v>159.80000000000001</v>
      </c>
      <c r="AH324" s="20">
        <v>161</v>
      </c>
      <c r="AI324" s="22">
        <v>158.6</v>
      </c>
      <c r="AJ324" s="20">
        <v>165</v>
      </c>
    </row>
    <row r="325" spans="1:36" x14ac:dyDescent="0.25">
      <c r="A325" s="8" t="s">
        <v>34</v>
      </c>
      <c r="B325">
        <v>2022</v>
      </c>
      <c r="C325" s="9" t="s">
        <v>31</v>
      </c>
      <c r="D325" s="38" t="str">
        <f t="shared" si="40"/>
        <v>January-2022</v>
      </c>
      <c r="E325" s="20">
        <f t="shared" si="41"/>
        <v>168.31428571428569</v>
      </c>
      <c r="F325" s="21">
        <v>149.5</v>
      </c>
      <c r="G325" s="20">
        <v>198.7</v>
      </c>
      <c r="H325" s="20">
        <v>178.8</v>
      </c>
      <c r="I325" s="20">
        <v>160.5</v>
      </c>
      <c r="J325" s="20">
        <v>184.7</v>
      </c>
      <c r="K325" s="20">
        <v>153.69999999999999</v>
      </c>
      <c r="L325" s="20">
        <v>174.3</v>
      </c>
      <c r="M325" s="20">
        <v>163.9</v>
      </c>
      <c r="N325" s="20">
        <v>120</v>
      </c>
      <c r="O325" s="20">
        <v>172.1</v>
      </c>
      <c r="P325" s="20">
        <v>164.3</v>
      </c>
      <c r="Q325" s="20">
        <v>177.3</v>
      </c>
      <c r="R325" s="20">
        <v>166.4</v>
      </c>
      <c r="S325" s="22">
        <v>192.2</v>
      </c>
      <c r="T325" s="20">
        <f t="shared" si="42"/>
        <v>165.56</v>
      </c>
      <c r="U325" s="21">
        <v>169.9</v>
      </c>
      <c r="V325" s="20">
        <v>160.69999999999999</v>
      </c>
      <c r="W325" s="20">
        <v>168.5</v>
      </c>
      <c r="X325" s="20">
        <v>164.5</v>
      </c>
      <c r="Y325" s="20">
        <v>164.2</v>
      </c>
      <c r="Z325" s="21">
        <f t="shared" si="43"/>
        <v>158.85</v>
      </c>
      <c r="AA325" s="21">
        <v>156.5</v>
      </c>
      <c r="AB325" s="22">
        <v>161.19999999999999</v>
      </c>
      <c r="AC325" s="22">
        <f t="shared" si="44"/>
        <v>166.25</v>
      </c>
      <c r="AD325" s="20">
        <v>161.1</v>
      </c>
      <c r="AE325" s="20">
        <v>171.4</v>
      </c>
      <c r="AF325" s="22">
        <v>163</v>
      </c>
      <c r="AG325" s="20">
        <f t="shared" si="45"/>
        <v>163.69999999999999</v>
      </c>
      <c r="AH325" s="20">
        <v>164.7</v>
      </c>
      <c r="AI325" s="22">
        <v>162.69999999999999</v>
      </c>
      <c r="AJ325" s="20">
        <v>165.7</v>
      </c>
    </row>
    <row r="326" spans="1:36" x14ac:dyDescent="0.25">
      <c r="A326" s="8" t="s">
        <v>30</v>
      </c>
      <c r="B326">
        <v>2022</v>
      </c>
      <c r="C326" s="9" t="s">
        <v>35</v>
      </c>
      <c r="D326" s="38" t="str">
        <f t="shared" si="40"/>
        <v>February-2022</v>
      </c>
      <c r="E326" s="20">
        <f t="shared" si="41"/>
        <v>167.27857142857144</v>
      </c>
      <c r="F326" s="21">
        <v>148.80000000000001</v>
      </c>
      <c r="G326" s="20">
        <v>198.1</v>
      </c>
      <c r="H326" s="20">
        <v>175.5</v>
      </c>
      <c r="I326" s="20">
        <v>160.69999999999999</v>
      </c>
      <c r="J326" s="20">
        <v>192.6</v>
      </c>
      <c r="K326" s="20">
        <v>151.4</v>
      </c>
      <c r="L326" s="20">
        <v>155.19999999999999</v>
      </c>
      <c r="M326" s="20">
        <v>163.9</v>
      </c>
      <c r="N326" s="20">
        <v>118.1</v>
      </c>
      <c r="O326" s="20">
        <v>175.4</v>
      </c>
      <c r="P326" s="20">
        <v>170.5</v>
      </c>
      <c r="Q326" s="20">
        <v>176.3</v>
      </c>
      <c r="R326" s="20">
        <v>163.9</v>
      </c>
      <c r="S326" s="22">
        <v>191.5</v>
      </c>
      <c r="T326" s="20">
        <f t="shared" si="42"/>
        <v>170.33999999999997</v>
      </c>
      <c r="U326" s="21">
        <v>174.1</v>
      </c>
      <c r="V326" s="20">
        <v>171</v>
      </c>
      <c r="W326" s="20">
        <v>173.7</v>
      </c>
      <c r="X326" s="20">
        <v>165.5</v>
      </c>
      <c r="Y326" s="20">
        <v>167.4</v>
      </c>
      <c r="Z326" s="21">
        <f t="shared" si="43"/>
        <v>163.35</v>
      </c>
      <c r="AA326" s="21">
        <v>161.19999999999999</v>
      </c>
      <c r="AB326" s="22">
        <v>165.5</v>
      </c>
      <c r="AC326" s="22">
        <f t="shared" si="44"/>
        <v>170.5</v>
      </c>
      <c r="AD326" s="20">
        <v>165.7</v>
      </c>
      <c r="AE326" s="20">
        <v>175.3</v>
      </c>
      <c r="AF326" s="22">
        <v>164.5</v>
      </c>
      <c r="AG326" s="20">
        <f t="shared" si="45"/>
        <v>168.8</v>
      </c>
      <c r="AH326" s="20">
        <v>170.3</v>
      </c>
      <c r="AI326" s="22">
        <v>167.3</v>
      </c>
      <c r="AJ326" s="20">
        <v>166.7</v>
      </c>
    </row>
    <row r="327" spans="1:36" x14ac:dyDescent="0.25">
      <c r="A327" s="8" t="s">
        <v>33</v>
      </c>
      <c r="B327">
        <v>2022</v>
      </c>
      <c r="C327" s="9" t="s">
        <v>35</v>
      </c>
      <c r="D327" s="38" t="str">
        <f t="shared" si="40"/>
        <v>February-2022</v>
      </c>
      <c r="E327" s="20">
        <f t="shared" si="41"/>
        <v>170</v>
      </c>
      <c r="F327" s="21">
        <v>152.5</v>
      </c>
      <c r="G327" s="20">
        <v>205.2</v>
      </c>
      <c r="H327" s="20">
        <v>176.4</v>
      </c>
      <c r="I327" s="20">
        <v>160.6</v>
      </c>
      <c r="J327" s="20">
        <v>171.5</v>
      </c>
      <c r="K327" s="20">
        <v>156.4</v>
      </c>
      <c r="L327" s="20">
        <v>198</v>
      </c>
      <c r="M327" s="20">
        <v>163.19999999999999</v>
      </c>
      <c r="N327" s="20">
        <v>120.6</v>
      </c>
      <c r="O327" s="20">
        <v>172.2</v>
      </c>
      <c r="P327" s="20">
        <v>156.69999999999999</v>
      </c>
      <c r="Q327" s="20">
        <v>180</v>
      </c>
      <c r="R327" s="20">
        <v>170.2</v>
      </c>
      <c r="S327" s="22">
        <v>196.5</v>
      </c>
      <c r="T327" s="20">
        <f t="shared" si="42"/>
        <v>161.6</v>
      </c>
      <c r="U327" s="21">
        <v>165.7</v>
      </c>
      <c r="V327" s="20">
        <v>150.4</v>
      </c>
      <c r="W327" s="20">
        <v>163.4</v>
      </c>
      <c r="X327" s="20">
        <v>165.5</v>
      </c>
      <c r="Y327" s="20">
        <v>163</v>
      </c>
      <c r="Z327" s="21">
        <f t="shared" si="43"/>
        <v>156.30000000000001</v>
      </c>
      <c r="AA327" s="21">
        <v>153.1</v>
      </c>
      <c r="AB327" s="22">
        <v>159.5</v>
      </c>
      <c r="AC327" s="22">
        <f t="shared" si="44"/>
        <v>162.30000000000001</v>
      </c>
      <c r="AD327" s="20">
        <v>157.4</v>
      </c>
      <c r="AE327" s="20">
        <v>167.2</v>
      </c>
      <c r="AF327" s="22">
        <v>164.2</v>
      </c>
      <c r="AG327" s="20">
        <f t="shared" si="45"/>
        <v>160.69999999999999</v>
      </c>
      <c r="AH327" s="20">
        <v>162</v>
      </c>
      <c r="AI327" s="22">
        <v>159.4</v>
      </c>
      <c r="AJ327" s="20">
        <v>165.5</v>
      </c>
    </row>
    <row r="328" spans="1:36" x14ac:dyDescent="0.25">
      <c r="A328" s="8" t="s">
        <v>34</v>
      </c>
      <c r="B328">
        <v>2022</v>
      </c>
      <c r="C328" s="9" t="s">
        <v>35</v>
      </c>
      <c r="D328" s="38" t="str">
        <f t="shared" si="40"/>
        <v>February-2022</v>
      </c>
      <c r="E328" s="20">
        <f t="shared" si="41"/>
        <v>168.14285714285717</v>
      </c>
      <c r="F328" s="21">
        <v>150</v>
      </c>
      <c r="G328" s="20">
        <v>200.6</v>
      </c>
      <c r="H328" s="20">
        <v>175.8</v>
      </c>
      <c r="I328" s="20">
        <v>160.69999999999999</v>
      </c>
      <c r="J328" s="20">
        <v>184.9</v>
      </c>
      <c r="K328" s="20">
        <v>153.69999999999999</v>
      </c>
      <c r="L328" s="20">
        <v>169.7</v>
      </c>
      <c r="M328" s="20">
        <v>163.69999999999999</v>
      </c>
      <c r="N328" s="20">
        <v>118.9</v>
      </c>
      <c r="O328" s="20">
        <v>174.3</v>
      </c>
      <c r="P328" s="20">
        <v>164.7</v>
      </c>
      <c r="Q328" s="20">
        <v>178</v>
      </c>
      <c r="R328" s="20">
        <v>166.2</v>
      </c>
      <c r="S328" s="22">
        <v>192.8</v>
      </c>
      <c r="T328" s="20">
        <f t="shared" si="42"/>
        <v>166.8</v>
      </c>
      <c r="U328" s="21">
        <v>170.8</v>
      </c>
      <c r="V328" s="20">
        <v>162.4</v>
      </c>
      <c r="W328" s="20">
        <v>169.6</v>
      </c>
      <c r="X328" s="20">
        <v>165.5</v>
      </c>
      <c r="Y328" s="20">
        <v>165.7</v>
      </c>
      <c r="Z328" s="21">
        <f t="shared" si="43"/>
        <v>159.5</v>
      </c>
      <c r="AA328" s="21">
        <v>156.9</v>
      </c>
      <c r="AB328" s="22">
        <v>162.1</v>
      </c>
      <c r="AC328" s="22">
        <f t="shared" si="44"/>
        <v>167</v>
      </c>
      <c r="AD328" s="20">
        <v>161.80000000000001</v>
      </c>
      <c r="AE328" s="20">
        <v>172.2</v>
      </c>
      <c r="AF328" s="22">
        <v>164.4</v>
      </c>
      <c r="AG328" s="20">
        <f t="shared" si="45"/>
        <v>164.45</v>
      </c>
      <c r="AH328" s="20">
        <v>165.4</v>
      </c>
      <c r="AI328" s="22">
        <v>163.5</v>
      </c>
      <c r="AJ328" s="20">
        <v>166.1</v>
      </c>
    </row>
    <row r="329" spans="1:36" x14ac:dyDescent="0.25">
      <c r="A329" s="8" t="s">
        <v>30</v>
      </c>
      <c r="B329">
        <v>2022</v>
      </c>
      <c r="C329" s="9" t="s">
        <v>36</v>
      </c>
      <c r="D329" s="38" t="str">
        <f t="shared" si="40"/>
        <v>March-2022</v>
      </c>
      <c r="E329" s="20">
        <f t="shared" si="41"/>
        <v>169.38571428571433</v>
      </c>
      <c r="F329" s="21">
        <v>150.19999999999999</v>
      </c>
      <c r="G329" s="20">
        <v>208</v>
      </c>
      <c r="H329" s="20">
        <v>167.9</v>
      </c>
      <c r="I329" s="20">
        <v>162</v>
      </c>
      <c r="J329" s="20">
        <v>203.1</v>
      </c>
      <c r="K329" s="20">
        <v>155.9</v>
      </c>
      <c r="L329" s="20">
        <v>155.80000000000001</v>
      </c>
      <c r="M329" s="20">
        <v>164.2</v>
      </c>
      <c r="N329" s="20">
        <v>118.1</v>
      </c>
      <c r="O329" s="20">
        <v>178.7</v>
      </c>
      <c r="P329" s="20">
        <v>171.2</v>
      </c>
      <c r="Q329" s="20">
        <v>177.4</v>
      </c>
      <c r="R329" s="20">
        <v>166.6</v>
      </c>
      <c r="S329" s="22">
        <v>192.3</v>
      </c>
      <c r="T329" s="20">
        <f t="shared" si="42"/>
        <v>171.57999999999998</v>
      </c>
      <c r="U329" s="21">
        <v>175.4</v>
      </c>
      <c r="V329" s="20">
        <v>173.2</v>
      </c>
      <c r="W329" s="20">
        <v>175.1</v>
      </c>
      <c r="X329" s="20">
        <v>165.3</v>
      </c>
      <c r="Y329" s="20">
        <v>168.9</v>
      </c>
      <c r="Z329" s="21">
        <f t="shared" si="43"/>
        <v>164.3</v>
      </c>
      <c r="AA329" s="21">
        <v>162</v>
      </c>
      <c r="AB329" s="22">
        <v>166.6</v>
      </c>
      <c r="AC329" s="22">
        <f t="shared" si="44"/>
        <v>171.25</v>
      </c>
      <c r="AD329" s="20">
        <v>166.5</v>
      </c>
      <c r="AE329" s="20">
        <v>176</v>
      </c>
      <c r="AF329" s="22">
        <v>167.4</v>
      </c>
      <c r="AG329" s="20">
        <f t="shared" si="45"/>
        <v>169.45</v>
      </c>
      <c r="AH329" s="20">
        <v>170.6</v>
      </c>
      <c r="AI329" s="22">
        <v>168.3</v>
      </c>
      <c r="AJ329" s="20">
        <v>168.7</v>
      </c>
    </row>
    <row r="330" spans="1:36" x14ac:dyDescent="0.25">
      <c r="A330" s="8" t="s">
        <v>33</v>
      </c>
      <c r="B330">
        <v>2022</v>
      </c>
      <c r="C330" s="9" t="s">
        <v>36</v>
      </c>
      <c r="D330" s="38" t="str">
        <f t="shared" si="40"/>
        <v>March-2022</v>
      </c>
      <c r="E330" s="20">
        <f t="shared" si="41"/>
        <v>170.98571428571429</v>
      </c>
      <c r="F330" s="21">
        <v>153.69999999999999</v>
      </c>
      <c r="G330" s="20">
        <v>215.8</v>
      </c>
      <c r="H330" s="20">
        <v>167.7</v>
      </c>
      <c r="I330" s="20">
        <v>162.6</v>
      </c>
      <c r="J330" s="20">
        <v>180</v>
      </c>
      <c r="K330" s="20">
        <v>159.6</v>
      </c>
      <c r="L330" s="20">
        <v>188.4</v>
      </c>
      <c r="M330" s="20">
        <v>163.4</v>
      </c>
      <c r="N330" s="20">
        <v>120.3</v>
      </c>
      <c r="O330" s="20">
        <v>174.7</v>
      </c>
      <c r="P330" s="20">
        <v>157.1</v>
      </c>
      <c r="Q330" s="20">
        <v>181.5</v>
      </c>
      <c r="R330" s="20">
        <v>171.5</v>
      </c>
      <c r="S330" s="22">
        <v>197.5</v>
      </c>
      <c r="T330" s="20">
        <f t="shared" si="42"/>
        <v>162.88000000000002</v>
      </c>
      <c r="U330" s="21">
        <v>167.1</v>
      </c>
      <c r="V330" s="20">
        <v>152.6</v>
      </c>
      <c r="W330" s="20">
        <v>164.9</v>
      </c>
      <c r="X330" s="20">
        <v>165.3</v>
      </c>
      <c r="Y330" s="20">
        <v>164.5</v>
      </c>
      <c r="Z330" s="21">
        <f t="shared" si="43"/>
        <v>157.5</v>
      </c>
      <c r="AA330" s="21">
        <v>154.19999999999999</v>
      </c>
      <c r="AB330" s="22">
        <v>160.80000000000001</v>
      </c>
      <c r="AC330" s="22">
        <f t="shared" si="44"/>
        <v>163.39999999999998</v>
      </c>
      <c r="AD330" s="20">
        <v>158.6</v>
      </c>
      <c r="AE330" s="20">
        <v>168.2</v>
      </c>
      <c r="AF330" s="22">
        <v>166.8</v>
      </c>
      <c r="AG330" s="20">
        <f t="shared" si="45"/>
        <v>161.64999999999998</v>
      </c>
      <c r="AH330" s="20">
        <v>162.69999999999999</v>
      </c>
      <c r="AI330" s="22">
        <v>160.6</v>
      </c>
      <c r="AJ330" s="20">
        <v>166.5</v>
      </c>
    </row>
    <row r="331" spans="1:36" x14ac:dyDescent="0.25">
      <c r="A331" s="8" t="s">
        <v>34</v>
      </c>
      <c r="B331">
        <v>2022</v>
      </c>
      <c r="C331" s="9" t="s">
        <v>36</v>
      </c>
      <c r="D331" s="38" t="str">
        <f t="shared" si="40"/>
        <v>March-2022</v>
      </c>
      <c r="E331" s="20">
        <f t="shared" si="41"/>
        <v>169.85</v>
      </c>
      <c r="F331" s="21">
        <v>151.30000000000001</v>
      </c>
      <c r="G331" s="20">
        <v>210.7</v>
      </c>
      <c r="H331" s="20">
        <v>167.8</v>
      </c>
      <c r="I331" s="20">
        <v>162.19999999999999</v>
      </c>
      <c r="J331" s="20">
        <v>194.6</v>
      </c>
      <c r="K331" s="20">
        <v>157.6</v>
      </c>
      <c r="L331" s="20">
        <v>166.9</v>
      </c>
      <c r="M331" s="20">
        <v>163.9</v>
      </c>
      <c r="N331" s="20">
        <v>118.8</v>
      </c>
      <c r="O331" s="20">
        <v>177.4</v>
      </c>
      <c r="P331" s="20">
        <v>165.3</v>
      </c>
      <c r="Q331" s="20">
        <v>179.3</v>
      </c>
      <c r="R331" s="20">
        <v>168.4</v>
      </c>
      <c r="S331" s="22">
        <v>193.7</v>
      </c>
      <c r="T331" s="20">
        <f t="shared" si="42"/>
        <v>168.06</v>
      </c>
      <c r="U331" s="21">
        <v>172.1</v>
      </c>
      <c r="V331" s="20">
        <v>164.6</v>
      </c>
      <c r="W331" s="20">
        <v>171.1</v>
      </c>
      <c r="X331" s="20">
        <v>165.3</v>
      </c>
      <c r="Y331" s="20">
        <v>167.2</v>
      </c>
      <c r="Z331" s="21">
        <f t="shared" si="43"/>
        <v>160.60000000000002</v>
      </c>
      <c r="AA331" s="21">
        <v>157.9</v>
      </c>
      <c r="AB331" s="22">
        <v>163.30000000000001</v>
      </c>
      <c r="AC331" s="22">
        <f t="shared" si="44"/>
        <v>167.9</v>
      </c>
      <c r="AD331" s="20">
        <v>162.80000000000001</v>
      </c>
      <c r="AE331" s="20">
        <v>173</v>
      </c>
      <c r="AF331" s="22">
        <v>167.2</v>
      </c>
      <c r="AG331" s="20">
        <f t="shared" si="45"/>
        <v>165.3</v>
      </c>
      <c r="AH331" s="20">
        <v>166</v>
      </c>
      <c r="AI331" s="22">
        <v>164.6</v>
      </c>
      <c r="AJ331" s="20">
        <v>167.7</v>
      </c>
    </row>
    <row r="332" spans="1:36" x14ac:dyDescent="0.25">
      <c r="A332" s="8" t="s">
        <v>30</v>
      </c>
      <c r="B332">
        <v>2022</v>
      </c>
      <c r="C332" s="9" t="s">
        <v>37</v>
      </c>
      <c r="D332" s="38" t="str">
        <f t="shared" si="40"/>
        <v>April-2022</v>
      </c>
      <c r="E332" s="20">
        <f t="shared" si="41"/>
        <v>171.3857142857143</v>
      </c>
      <c r="F332" s="21">
        <v>151.80000000000001</v>
      </c>
      <c r="G332" s="20">
        <v>209.7</v>
      </c>
      <c r="H332" s="20">
        <v>164.5</v>
      </c>
      <c r="I332" s="20">
        <v>163.80000000000001</v>
      </c>
      <c r="J332" s="20">
        <v>207.4</v>
      </c>
      <c r="K332" s="20">
        <v>169.7</v>
      </c>
      <c r="L332" s="20">
        <v>153.6</v>
      </c>
      <c r="M332" s="20">
        <v>165.1</v>
      </c>
      <c r="N332" s="20">
        <v>118.2</v>
      </c>
      <c r="O332" s="20">
        <v>182.9</v>
      </c>
      <c r="P332" s="20">
        <v>172.4</v>
      </c>
      <c r="Q332" s="20">
        <v>178.9</v>
      </c>
      <c r="R332" s="20">
        <v>168.6</v>
      </c>
      <c r="S332" s="22">
        <v>192.8</v>
      </c>
      <c r="T332" s="20">
        <f t="shared" si="42"/>
        <v>174</v>
      </c>
      <c r="U332" s="21">
        <v>177.5</v>
      </c>
      <c r="V332" s="20">
        <v>175.1</v>
      </c>
      <c r="W332" s="20">
        <v>177.1</v>
      </c>
      <c r="X332" s="20">
        <v>167</v>
      </c>
      <c r="Y332" s="20">
        <v>173.3</v>
      </c>
      <c r="Z332" s="21">
        <f t="shared" si="43"/>
        <v>166.7</v>
      </c>
      <c r="AA332" s="21">
        <v>166.2</v>
      </c>
      <c r="AB332" s="22">
        <v>167.2</v>
      </c>
      <c r="AC332" s="22">
        <f t="shared" si="44"/>
        <v>172.35</v>
      </c>
      <c r="AD332" s="20">
        <v>167.7</v>
      </c>
      <c r="AE332" s="20">
        <v>177</v>
      </c>
      <c r="AF332" s="22">
        <v>169</v>
      </c>
      <c r="AG332" s="20">
        <f t="shared" si="45"/>
        <v>170.55</v>
      </c>
      <c r="AH332" s="20">
        <v>170.9</v>
      </c>
      <c r="AI332" s="22">
        <v>170.2</v>
      </c>
      <c r="AJ332" s="20">
        <v>170.8</v>
      </c>
    </row>
    <row r="333" spans="1:36" x14ac:dyDescent="0.25">
      <c r="A333" s="8" t="s">
        <v>33</v>
      </c>
      <c r="B333">
        <v>2022</v>
      </c>
      <c r="C333" s="9" t="s">
        <v>37</v>
      </c>
      <c r="D333" s="38" t="str">
        <f t="shared" si="40"/>
        <v>April-2022</v>
      </c>
      <c r="E333" s="20">
        <f t="shared" si="41"/>
        <v>173.39285714285714</v>
      </c>
      <c r="F333" s="21">
        <v>155.4</v>
      </c>
      <c r="G333" s="20">
        <v>215.8</v>
      </c>
      <c r="H333" s="20">
        <v>164.6</v>
      </c>
      <c r="I333" s="20">
        <v>164.2</v>
      </c>
      <c r="J333" s="20">
        <v>186</v>
      </c>
      <c r="K333" s="20">
        <v>175.9</v>
      </c>
      <c r="L333" s="20">
        <v>190.7</v>
      </c>
      <c r="M333" s="20">
        <v>164</v>
      </c>
      <c r="N333" s="20">
        <v>120.5</v>
      </c>
      <c r="O333" s="20">
        <v>178</v>
      </c>
      <c r="P333" s="20">
        <v>157.5</v>
      </c>
      <c r="Q333" s="20">
        <v>183.3</v>
      </c>
      <c r="R333" s="20">
        <v>174.5</v>
      </c>
      <c r="S333" s="22">
        <v>197.1</v>
      </c>
      <c r="T333" s="20">
        <f t="shared" si="42"/>
        <v>165.34</v>
      </c>
      <c r="U333" s="21">
        <v>168.4</v>
      </c>
      <c r="V333" s="20">
        <v>154.5</v>
      </c>
      <c r="W333" s="20">
        <v>166.3</v>
      </c>
      <c r="X333" s="20">
        <v>167</v>
      </c>
      <c r="Y333" s="20">
        <v>170.5</v>
      </c>
      <c r="Z333" s="21">
        <f t="shared" si="43"/>
        <v>160.75</v>
      </c>
      <c r="AA333" s="21">
        <v>159.30000000000001</v>
      </c>
      <c r="AB333" s="22">
        <v>162.19999999999999</v>
      </c>
      <c r="AC333" s="22">
        <f t="shared" si="44"/>
        <v>164.4</v>
      </c>
      <c r="AD333" s="20">
        <v>159.80000000000001</v>
      </c>
      <c r="AE333" s="20">
        <v>169</v>
      </c>
      <c r="AF333" s="22">
        <v>168.4</v>
      </c>
      <c r="AG333" s="20">
        <f t="shared" si="45"/>
        <v>163.55000000000001</v>
      </c>
      <c r="AH333" s="20">
        <v>164</v>
      </c>
      <c r="AI333" s="22">
        <v>163.1</v>
      </c>
      <c r="AJ333" s="20">
        <v>169.2</v>
      </c>
    </row>
    <row r="334" spans="1:36" x14ac:dyDescent="0.25">
      <c r="A334" s="8" t="s">
        <v>34</v>
      </c>
      <c r="B334">
        <v>2022</v>
      </c>
      <c r="C334" s="9" t="s">
        <v>37</v>
      </c>
      <c r="D334" s="38" t="str">
        <f t="shared" si="40"/>
        <v>April-2022</v>
      </c>
      <c r="E334" s="20">
        <f t="shared" si="41"/>
        <v>172.01428571428573</v>
      </c>
      <c r="F334" s="21">
        <v>152.9</v>
      </c>
      <c r="G334" s="20">
        <v>211.8</v>
      </c>
      <c r="H334" s="20">
        <v>164.5</v>
      </c>
      <c r="I334" s="20">
        <v>163.9</v>
      </c>
      <c r="J334" s="20">
        <v>199.5</v>
      </c>
      <c r="K334" s="20">
        <v>172.6</v>
      </c>
      <c r="L334" s="20">
        <v>166.2</v>
      </c>
      <c r="M334" s="20">
        <v>164.7</v>
      </c>
      <c r="N334" s="20">
        <v>119</v>
      </c>
      <c r="O334" s="20">
        <v>181.3</v>
      </c>
      <c r="P334" s="20">
        <v>166.2</v>
      </c>
      <c r="Q334" s="20">
        <v>180.9</v>
      </c>
      <c r="R334" s="20">
        <v>170.8</v>
      </c>
      <c r="S334" s="22">
        <v>193.9</v>
      </c>
      <c r="T334" s="20">
        <f t="shared" si="42"/>
        <v>170.48000000000002</v>
      </c>
      <c r="U334" s="21">
        <v>173.9</v>
      </c>
      <c r="V334" s="20">
        <v>166.5</v>
      </c>
      <c r="W334" s="20">
        <v>172.8</v>
      </c>
      <c r="X334" s="20">
        <v>167</v>
      </c>
      <c r="Y334" s="20">
        <v>172.2</v>
      </c>
      <c r="Z334" s="21">
        <f t="shared" si="43"/>
        <v>163.5</v>
      </c>
      <c r="AA334" s="21">
        <v>162.6</v>
      </c>
      <c r="AB334" s="22">
        <v>164.4</v>
      </c>
      <c r="AC334" s="22">
        <f t="shared" si="44"/>
        <v>169</v>
      </c>
      <c r="AD334" s="20">
        <v>164</v>
      </c>
      <c r="AE334" s="20">
        <v>174</v>
      </c>
      <c r="AF334" s="22">
        <v>168.8</v>
      </c>
      <c r="AG334" s="20">
        <f t="shared" si="45"/>
        <v>166.85000000000002</v>
      </c>
      <c r="AH334" s="20">
        <v>166.9</v>
      </c>
      <c r="AI334" s="22">
        <v>166.8</v>
      </c>
      <c r="AJ334" s="20">
        <v>170.1</v>
      </c>
    </row>
    <row r="335" spans="1:36" x14ac:dyDescent="0.25">
      <c r="A335" s="8" t="s">
        <v>30</v>
      </c>
      <c r="B335">
        <v>2022</v>
      </c>
      <c r="C335" s="9" t="s">
        <v>38</v>
      </c>
      <c r="D335" s="38" t="str">
        <f t="shared" si="40"/>
        <v>May-2022</v>
      </c>
      <c r="E335" s="20">
        <f t="shared" si="41"/>
        <v>172.83571428571432</v>
      </c>
      <c r="F335" s="21">
        <v>152.9</v>
      </c>
      <c r="G335" s="20">
        <v>214.7</v>
      </c>
      <c r="H335" s="20">
        <v>161.4</v>
      </c>
      <c r="I335" s="20">
        <v>164.6</v>
      </c>
      <c r="J335" s="20">
        <v>209.9</v>
      </c>
      <c r="K335" s="20">
        <v>168</v>
      </c>
      <c r="L335" s="20">
        <v>160.4</v>
      </c>
      <c r="M335" s="20">
        <v>165</v>
      </c>
      <c r="N335" s="20">
        <v>118.9</v>
      </c>
      <c r="O335" s="20">
        <v>186.6</v>
      </c>
      <c r="P335" s="20">
        <v>173.2</v>
      </c>
      <c r="Q335" s="20">
        <v>180.4</v>
      </c>
      <c r="R335" s="20">
        <v>170.8</v>
      </c>
      <c r="S335" s="22">
        <v>192.9</v>
      </c>
      <c r="T335" s="20">
        <f t="shared" si="42"/>
        <v>175.66</v>
      </c>
      <c r="U335" s="21">
        <v>179.3</v>
      </c>
      <c r="V335" s="20">
        <v>177.2</v>
      </c>
      <c r="W335" s="20">
        <v>179</v>
      </c>
      <c r="X335" s="20">
        <v>167.5</v>
      </c>
      <c r="Y335" s="20">
        <v>175.3</v>
      </c>
      <c r="Z335" s="21">
        <f t="shared" si="43"/>
        <v>167.35</v>
      </c>
      <c r="AA335" s="21">
        <v>167.1</v>
      </c>
      <c r="AB335" s="22">
        <v>167.6</v>
      </c>
      <c r="AC335" s="22">
        <f t="shared" si="44"/>
        <v>173.3</v>
      </c>
      <c r="AD335" s="20">
        <v>168.9</v>
      </c>
      <c r="AE335" s="20">
        <v>177.7</v>
      </c>
      <c r="AF335" s="22">
        <v>168.5</v>
      </c>
      <c r="AG335" s="20">
        <f t="shared" si="45"/>
        <v>171.35000000000002</v>
      </c>
      <c r="AH335" s="20">
        <v>171.8</v>
      </c>
      <c r="AI335" s="22">
        <v>170.9</v>
      </c>
      <c r="AJ335" s="20">
        <v>172.5</v>
      </c>
    </row>
    <row r="336" spans="1:36" x14ac:dyDescent="0.25">
      <c r="A336" s="8" t="s">
        <v>33</v>
      </c>
      <c r="B336">
        <v>2022</v>
      </c>
      <c r="C336" s="9" t="s">
        <v>38</v>
      </c>
      <c r="D336" s="38" t="str">
        <f t="shared" si="40"/>
        <v>May-2022</v>
      </c>
      <c r="E336" s="20">
        <f t="shared" si="41"/>
        <v>175.69285714285715</v>
      </c>
      <c r="F336" s="21">
        <v>156.69999999999999</v>
      </c>
      <c r="G336" s="20">
        <v>221.2</v>
      </c>
      <c r="H336" s="20">
        <v>164.1</v>
      </c>
      <c r="I336" s="20">
        <v>165.4</v>
      </c>
      <c r="J336" s="20">
        <v>189.5</v>
      </c>
      <c r="K336" s="20">
        <v>174.5</v>
      </c>
      <c r="L336" s="20">
        <v>203.2</v>
      </c>
      <c r="M336" s="20">
        <v>164.1</v>
      </c>
      <c r="N336" s="20">
        <v>121.2</v>
      </c>
      <c r="O336" s="20">
        <v>181.4</v>
      </c>
      <c r="P336" s="20">
        <v>158.5</v>
      </c>
      <c r="Q336" s="20">
        <v>184.9</v>
      </c>
      <c r="R336" s="20">
        <v>177.5</v>
      </c>
      <c r="S336" s="22">
        <v>197.5</v>
      </c>
      <c r="T336" s="20">
        <f t="shared" si="42"/>
        <v>166.94</v>
      </c>
      <c r="U336" s="21">
        <v>170</v>
      </c>
      <c r="V336" s="20">
        <v>155.9</v>
      </c>
      <c r="W336" s="20">
        <v>167.8</v>
      </c>
      <c r="X336" s="20">
        <v>167.5</v>
      </c>
      <c r="Y336" s="20">
        <v>173.5</v>
      </c>
      <c r="Z336" s="21">
        <f t="shared" si="43"/>
        <v>161.30000000000001</v>
      </c>
      <c r="AA336" s="21">
        <v>159.4</v>
      </c>
      <c r="AB336" s="22">
        <v>163.19999999999999</v>
      </c>
      <c r="AC336" s="22">
        <f t="shared" si="44"/>
        <v>165.6</v>
      </c>
      <c r="AD336" s="20">
        <v>161.1</v>
      </c>
      <c r="AE336" s="20">
        <v>170.1</v>
      </c>
      <c r="AF336" s="22">
        <v>168.2</v>
      </c>
      <c r="AG336" s="20">
        <f t="shared" si="45"/>
        <v>164.5</v>
      </c>
      <c r="AH336" s="20">
        <v>165.2</v>
      </c>
      <c r="AI336" s="22">
        <v>163.80000000000001</v>
      </c>
      <c r="AJ336" s="20">
        <v>170.8</v>
      </c>
    </row>
    <row r="337" spans="1:36" x14ac:dyDescent="0.25">
      <c r="A337" s="8" t="s">
        <v>34</v>
      </c>
      <c r="B337">
        <v>2022</v>
      </c>
      <c r="C337" s="9" t="s">
        <v>38</v>
      </c>
      <c r="D337" s="38" t="str">
        <f t="shared" si="40"/>
        <v>May-2022</v>
      </c>
      <c r="E337" s="20">
        <f t="shared" si="41"/>
        <v>173.78571428571431</v>
      </c>
      <c r="F337" s="21">
        <v>154.1</v>
      </c>
      <c r="G337" s="20">
        <v>217</v>
      </c>
      <c r="H337" s="20">
        <v>162.4</v>
      </c>
      <c r="I337" s="20">
        <v>164.9</v>
      </c>
      <c r="J337" s="20">
        <v>202.4</v>
      </c>
      <c r="K337" s="20">
        <v>171</v>
      </c>
      <c r="L337" s="20">
        <v>174.9</v>
      </c>
      <c r="M337" s="20">
        <v>164.7</v>
      </c>
      <c r="N337" s="20">
        <v>119.7</v>
      </c>
      <c r="O337" s="20">
        <v>184.9</v>
      </c>
      <c r="P337" s="20">
        <v>167.1</v>
      </c>
      <c r="Q337" s="20">
        <v>182.5</v>
      </c>
      <c r="R337" s="20">
        <v>173.3</v>
      </c>
      <c r="S337" s="22">
        <v>194.1</v>
      </c>
      <c r="T337" s="20">
        <f t="shared" si="42"/>
        <v>172.14000000000001</v>
      </c>
      <c r="U337" s="21">
        <v>175.6</v>
      </c>
      <c r="V337" s="20">
        <v>168.4</v>
      </c>
      <c r="W337" s="20">
        <v>174.6</v>
      </c>
      <c r="X337" s="20">
        <v>167.5</v>
      </c>
      <c r="Y337" s="20">
        <v>174.6</v>
      </c>
      <c r="Z337" s="21">
        <f t="shared" si="43"/>
        <v>164.05</v>
      </c>
      <c r="AA337" s="21">
        <v>163</v>
      </c>
      <c r="AB337" s="22">
        <v>165.1</v>
      </c>
      <c r="AC337" s="22">
        <f t="shared" si="44"/>
        <v>170</v>
      </c>
      <c r="AD337" s="20">
        <v>165.2</v>
      </c>
      <c r="AE337" s="20">
        <v>174.8</v>
      </c>
      <c r="AF337" s="22">
        <v>168.4</v>
      </c>
      <c r="AG337" s="20">
        <f t="shared" si="45"/>
        <v>167.7</v>
      </c>
      <c r="AH337" s="20">
        <v>167.9</v>
      </c>
      <c r="AI337" s="22">
        <v>167.5</v>
      </c>
      <c r="AJ337" s="20">
        <v>171.7</v>
      </c>
    </row>
    <row r="338" spans="1:36" x14ac:dyDescent="0.25">
      <c r="A338" s="8" t="s">
        <v>30</v>
      </c>
      <c r="B338">
        <v>2022</v>
      </c>
      <c r="C338" s="9" t="s">
        <v>39</v>
      </c>
      <c r="D338" s="38" t="str">
        <f t="shared" si="40"/>
        <v>June-2022</v>
      </c>
      <c r="E338" s="20">
        <f t="shared" si="41"/>
        <v>174.37142857142859</v>
      </c>
      <c r="F338" s="21">
        <v>153.80000000000001</v>
      </c>
      <c r="G338" s="20">
        <v>217.2</v>
      </c>
      <c r="H338" s="20">
        <v>169.6</v>
      </c>
      <c r="I338" s="20">
        <v>165.4</v>
      </c>
      <c r="J338" s="20">
        <v>208.1</v>
      </c>
      <c r="K338" s="20">
        <v>165.8</v>
      </c>
      <c r="L338" s="20">
        <v>167.3</v>
      </c>
      <c r="M338" s="20">
        <v>164.6</v>
      </c>
      <c r="N338" s="20">
        <v>119.1</v>
      </c>
      <c r="O338" s="20">
        <v>188.9</v>
      </c>
      <c r="P338" s="20">
        <v>174.2</v>
      </c>
      <c r="Q338" s="20">
        <v>181.9</v>
      </c>
      <c r="R338" s="20">
        <v>172.4</v>
      </c>
      <c r="S338" s="22">
        <v>192.9</v>
      </c>
      <c r="T338" s="20">
        <f t="shared" si="42"/>
        <v>176.66</v>
      </c>
      <c r="U338" s="21">
        <v>180.7</v>
      </c>
      <c r="V338" s="20">
        <v>178.7</v>
      </c>
      <c r="W338" s="20">
        <v>180.4</v>
      </c>
      <c r="X338" s="20">
        <v>166.8</v>
      </c>
      <c r="Y338" s="20">
        <v>176.7</v>
      </c>
      <c r="Z338" s="21">
        <f t="shared" si="43"/>
        <v>166.75</v>
      </c>
      <c r="AA338" s="21">
        <v>165.5</v>
      </c>
      <c r="AB338" s="22">
        <v>168</v>
      </c>
      <c r="AC338" s="22">
        <f t="shared" si="44"/>
        <v>174.25</v>
      </c>
      <c r="AD338" s="20">
        <v>170.3</v>
      </c>
      <c r="AE338" s="20">
        <v>178.2</v>
      </c>
      <c r="AF338" s="22">
        <v>169.5</v>
      </c>
      <c r="AG338" s="20">
        <f t="shared" si="45"/>
        <v>171.8</v>
      </c>
      <c r="AH338" s="20">
        <v>172.6</v>
      </c>
      <c r="AI338" s="22">
        <v>171</v>
      </c>
      <c r="AJ338" s="20">
        <v>173.6</v>
      </c>
    </row>
    <row r="339" spans="1:36" x14ac:dyDescent="0.25">
      <c r="A339" s="8" t="s">
        <v>33</v>
      </c>
      <c r="B339">
        <v>2022</v>
      </c>
      <c r="C339" s="9" t="s">
        <v>39</v>
      </c>
      <c r="D339" s="38" t="str">
        <f t="shared" si="40"/>
        <v>June-2022</v>
      </c>
      <c r="E339" s="20">
        <f t="shared" si="41"/>
        <v>177.55714285714288</v>
      </c>
      <c r="F339" s="21">
        <v>157.5</v>
      </c>
      <c r="G339" s="20">
        <v>223.4</v>
      </c>
      <c r="H339" s="20">
        <v>172.8</v>
      </c>
      <c r="I339" s="20">
        <v>166.4</v>
      </c>
      <c r="J339" s="20">
        <v>188.6</v>
      </c>
      <c r="K339" s="20">
        <v>174.1</v>
      </c>
      <c r="L339" s="20">
        <v>211.5</v>
      </c>
      <c r="M339" s="20">
        <v>163.6</v>
      </c>
      <c r="N339" s="20">
        <v>121.4</v>
      </c>
      <c r="O339" s="20">
        <v>183.5</v>
      </c>
      <c r="P339" s="20">
        <v>159.1</v>
      </c>
      <c r="Q339" s="20">
        <v>186.3</v>
      </c>
      <c r="R339" s="20">
        <v>179.3</v>
      </c>
      <c r="S339" s="22">
        <v>198.3</v>
      </c>
      <c r="T339" s="20">
        <f t="shared" si="42"/>
        <v>168.02</v>
      </c>
      <c r="U339" s="21">
        <v>171.6</v>
      </c>
      <c r="V339" s="20">
        <v>157.4</v>
      </c>
      <c r="W339" s="20">
        <v>169.4</v>
      </c>
      <c r="X339" s="20">
        <v>166.8</v>
      </c>
      <c r="Y339" s="20">
        <v>174.9</v>
      </c>
      <c r="Z339" s="21">
        <f t="shared" si="43"/>
        <v>160.64999999999998</v>
      </c>
      <c r="AA339" s="21">
        <v>157.19999999999999</v>
      </c>
      <c r="AB339" s="22">
        <v>164.1</v>
      </c>
      <c r="AC339" s="22">
        <f t="shared" si="44"/>
        <v>166.5</v>
      </c>
      <c r="AD339" s="20">
        <v>162.1</v>
      </c>
      <c r="AE339" s="20">
        <v>170.9</v>
      </c>
      <c r="AF339" s="22">
        <v>169.2</v>
      </c>
      <c r="AG339" s="20">
        <f t="shared" si="45"/>
        <v>165.15</v>
      </c>
      <c r="AH339" s="20">
        <v>166.5</v>
      </c>
      <c r="AI339" s="22">
        <v>163.80000000000001</v>
      </c>
      <c r="AJ339" s="20">
        <v>171.4</v>
      </c>
    </row>
    <row r="340" spans="1:36" x14ac:dyDescent="0.25">
      <c r="A340" s="8" t="s">
        <v>34</v>
      </c>
      <c r="B340">
        <v>2022</v>
      </c>
      <c r="C340" s="9" t="s">
        <v>39</v>
      </c>
      <c r="D340" s="38" t="str">
        <f t="shared" si="40"/>
        <v>June-2022</v>
      </c>
      <c r="E340" s="20">
        <f t="shared" si="41"/>
        <v>175.44285714285715</v>
      </c>
      <c r="F340" s="21">
        <v>155</v>
      </c>
      <c r="G340" s="20">
        <v>219.4</v>
      </c>
      <c r="H340" s="20">
        <v>170.8</v>
      </c>
      <c r="I340" s="20">
        <v>165.8</v>
      </c>
      <c r="J340" s="20">
        <v>200.9</v>
      </c>
      <c r="K340" s="20">
        <v>169.7</v>
      </c>
      <c r="L340" s="20">
        <v>182.3</v>
      </c>
      <c r="M340" s="20">
        <v>164.3</v>
      </c>
      <c r="N340" s="20">
        <v>119.9</v>
      </c>
      <c r="O340" s="20">
        <v>187.1</v>
      </c>
      <c r="P340" s="20">
        <v>167.9</v>
      </c>
      <c r="Q340" s="20">
        <v>183.9</v>
      </c>
      <c r="R340" s="20">
        <v>174.9</v>
      </c>
      <c r="S340" s="22">
        <v>194.3</v>
      </c>
      <c r="T340" s="20">
        <f t="shared" si="42"/>
        <v>173.16</v>
      </c>
      <c r="U340" s="21">
        <v>177.1</v>
      </c>
      <c r="V340" s="20">
        <v>169.9</v>
      </c>
      <c r="W340" s="20">
        <v>176</v>
      </c>
      <c r="X340" s="20">
        <v>166.8</v>
      </c>
      <c r="Y340" s="20">
        <v>176</v>
      </c>
      <c r="Z340" s="21">
        <f t="shared" si="43"/>
        <v>163.44999999999999</v>
      </c>
      <c r="AA340" s="21">
        <v>161.1</v>
      </c>
      <c r="AB340" s="22">
        <v>165.8</v>
      </c>
      <c r="AC340" s="22">
        <f t="shared" si="44"/>
        <v>170.9</v>
      </c>
      <c r="AD340" s="20">
        <v>166.4</v>
      </c>
      <c r="AE340" s="20">
        <v>175.4</v>
      </c>
      <c r="AF340" s="22">
        <v>169.4</v>
      </c>
      <c r="AG340" s="20">
        <f t="shared" si="45"/>
        <v>168.25</v>
      </c>
      <c r="AH340" s="20">
        <v>169</v>
      </c>
      <c r="AI340" s="22">
        <v>167.5</v>
      </c>
      <c r="AJ340" s="20">
        <v>172.6</v>
      </c>
    </row>
    <row r="341" spans="1:36" x14ac:dyDescent="0.25">
      <c r="A341" s="8" t="s">
        <v>30</v>
      </c>
      <c r="B341">
        <v>2022</v>
      </c>
      <c r="C341" s="9" t="s">
        <v>40</v>
      </c>
      <c r="D341" s="38" t="str">
        <f t="shared" si="40"/>
        <v>July-2022</v>
      </c>
      <c r="E341" s="20">
        <f t="shared" si="41"/>
        <v>174.69285714285712</v>
      </c>
      <c r="F341" s="21">
        <v>155.19999999999999</v>
      </c>
      <c r="G341" s="20">
        <v>210.8</v>
      </c>
      <c r="H341" s="20">
        <v>174.3</v>
      </c>
      <c r="I341" s="20">
        <v>166.3</v>
      </c>
      <c r="J341" s="20">
        <v>202.2</v>
      </c>
      <c r="K341" s="20">
        <v>169.6</v>
      </c>
      <c r="L341" s="20">
        <v>168.6</v>
      </c>
      <c r="M341" s="20">
        <v>164.4</v>
      </c>
      <c r="N341" s="20">
        <v>119.2</v>
      </c>
      <c r="O341" s="20">
        <v>191.8</v>
      </c>
      <c r="P341" s="20">
        <v>174.5</v>
      </c>
      <c r="Q341" s="20">
        <v>183.1</v>
      </c>
      <c r="R341" s="20">
        <v>172.5</v>
      </c>
      <c r="S341" s="22">
        <v>193.2</v>
      </c>
      <c r="T341" s="20">
        <f t="shared" si="42"/>
        <v>178.28</v>
      </c>
      <c r="U341" s="21">
        <v>182</v>
      </c>
      <c r="V341" s="20">
        <v>180.3</v>
      </c>
      <c r="W341" s="20">
        <v>181.7</v>
      </c>
      <c r="X341" s="20">
        <v>167.8</v>
      </c>
      <c r="Y341" s="20">
        <v>179.6</v>
      </c>
      <c r="Z341" s="21">
        <f t="shared" si="43"/>
        <v>167.45</v>
      </c>
      <c r="AA341" s="21">
        <v>166.3</v>
      </c>
      <c r="AB341" s="22">
        <v>168.6</v>
      </c>
      <c r="AC341" s="22">
        <f t="shared" si="44"/>
        <v>175.05</v>
      </c>
      <c r="AD341" s="20">
        <v>171.3</v>
      </c>
      <c r="AE341" s="20">
        <v>178.8</v>
      </c>
      <c r="AF341" s="22">
        <v>169.7</v>
      </c>
      <c r="AG341" s="20">
        <f t="shared" si="45"/>
        <v>173.25</v>
      </c>
      <c r="AH341" s="20">
        <v>174.7</v>
      </c>
      <c r="AI341" s="22">
        <v>171.8</v>
      </c>
      <c r="AJ341" s="20">
        <v>174.3</v>
      </c>
    </row>
    <row r="342" spans="1:36" x14ac:dyDescent="0.25">
      <c r="A342" s="8" t="s">
        <v>33</v>
      </c>
      <c r="B342">
        <v>2022</v>
      </c>
      <c r="C342" s="9" t="s">
        <v>40</v>
      </c>
      <c r="D342" s="38" t="str">
        <f t="shared" si="40"/>
        <v>July-2022</v>
      </c>
      <c r="E342" s="20">
        <f t="shared" si="41"/>
        <v>177.87142857142857</v>
      </c>
      <c r="F342" s="21">
        <v>159.30000000000001</v>
      </c>
      <c r="G342" s="20">
        <v>217.1</v>
      </c>
      <c r="H342" s="20">
        <v>176.6</v>
      </c>
      <c r="I342" s="20">
        <v>167.1</v>
      </c>
      <c r="J342" s="20">
        <v>184.8</v>
      </c>
      <c r="K342" s="20">
        <v>179.5</v>
      </c>
      <c r="L342" s="20">
        <v>208.5</v>
      </c>
      <c r="M342" s="20">
        <v>164</v>
      </c>
      <c r="N342" s="20">
        <v>121.5</v>
      </c>
      <c r="O342" s="20">
        <v>186.3</v>
      </c>
      <c r="P342" s="20">
        <v>159.80000000000001</v>
      </c>
      <c r="Q342" s="20">
        <v>187.7</v>
      </c>
      <c r="R342" s="20">
        <v>179.4</v>
      </c>
      <c r="S342" s="22">
        <v>198.6</v>
      </c>
      <c r="T342" s="20">
        <f t="shared" si="42"/>
        <v>169.85999999999999</v>
      </c>
      <c r="U342" s="21">
        <v>172.7</v>
      </c>
      <c r="V342" s="20">
        <v>158.69999999999999</v>
      </c>
      <c r="W342" s="20">
        <v>170.6</v>
      </c>
      <c r="X342" s="20">
        <v>167.8</v>
      </c>
      <c r="Y342" s="20">
        <v>179.5</v>
      </c>
      <c r="Z342" s="21">
        <f t="shared" si="43"/>
        <v>161</v>
      </c>
      <c r="AA342" s="21">
        <v>157.4</v>
      </c>
      <c r="AB342" s="22">
        <v>164.6</v>
      </c>
      <c r="AC342" s="22">
        <f t="shared" si="44"/>
        <v>167.39999999999998</v>
      </c>
      <c r="AD342" s="20">
        <v>163.1</v>
      </c>
      <c r="AE342" s="20">
        <v>171.7</v>
      </c>
      <c r="AF342" s="22">
        <v>169.8</v>
      </c>
      <c r="AG342" s="20">
        <f t="shared" si="45"/>
        <v>166.89999999999998</v>
      </c>
      <c r="AH342" s="20">
        <v>169.1</v>
      </c>
      <c r="AI342" s="22">
        <v>164.7</v>
      </c>
      <c r="AJ342" s="20">
        <v>172.3</v>
      </c>
    </row>
    <row r="343" spans="1:36" x14ac:dyDescent="0.25">
      <c r="A343" s="8" t="s">
        <v>34</v>
      </c>
      <c r="B343">
        <v>2022</v>
      </c>
      <c r="C343" s="9" t="s">
        <v>40</v>
      </c>
      <c r="D343" s="38" t="str">
        <f t="shared" si="40"/>
        <v>July-2022</v>
      </c>
      <c r="E343" s="20">
        <f t="shared" si="41"/>
        <v>175.77857142857144</v>
      </c>
      <c r="F343" s="21">
        <v>156.5</v>
      </c>
      <c r="G343" s="20">
        <v>213</v>
      </c>
      <c r="H343" s="20">
        <v>175.2</v>
      </c>
      <c r="I343" s="20">
        <v>166.6</v>
      </c>
      <c r="J343" s="20">
        <v>195.8</v>
      </c>
      <c r="K343" s="20">
        <v>174.2</v>
      </c>
      <c r="L343" s="20">
        <v>182.1</v>
      </c>
      <c r="M343" s="20">
        <v>164.3</v>
      </c>
      <c r="N343" s="20">
        <v>120</v>
      </c>
      <c r="O343" s="20">
        <v>190</v>
      </c>
      <c r="P343" s="20">
        <v>168.4</v>
      </c>
      <c r="Q343" s="20">
        <v>185.2</v>
      </c>
      <c r="R343" s="20">
        <v>175</v>
      </c>
      <c r="S343" s="22">
        <v>194.6</v>
      </c>
      <c r="T343" s="20">
        <f t="shared" si="42"/>
        <v>174.86</v>
      </c>
      <c r="U343" s="21">
        <v>178.3</v>
      </c>
      <c r="V343" s="20">
        <v>171.3</v>
      </c>
      <c r="W343" s="20">
        <v>177.3</v>
      </c>
      <c r="X343" s="20">
        <v>167.8</v>
      </c>
      <c r="Y343" s="20">
        <v>179.6</v>
      </c>
      <c r="Z343" s="21">
        <f t="shared" si="43"/>
        <v>163.95</v>
      </c>
      <c r="AA343" s="21">
        <v>161.6</v>
      </c>
      <c r="AB343" s="22">
        <v>166.3</v>
      </c>
      <c r="AC343" s="22">
        <f t="shared" si="44"/>
        <v>171.75</v>
      </c>
      <c r="AD343" s="20">
        <v>167.4</v>
      </c>
      <c r="AE343" s="20">
        <v>176.1</v>
      </c>
      <c r="AF343" s="22">
        <v>169.7</v>
      </c>
      <c r="AG343" s="20">
        <f t="shared" si="45"/>
        <v>169.9</v>
      </c>
      <c r="AH343" s="20">
        <v>171.4</v>
      </c>
      <c r="AI343" s="22">
        <v>168.4</v>
      </c>
      <c r="AJ343" s="20">
        <v>173.4</v>
      </c>
    </row>
    <row r="344" spans="1:36" x14ac:dyDescent="0.25">
      <c r="A344" s="8" t="s">
        <v>30</v>
      </c>
      <c r="B344">
        <v>2022</v>
      </c>
      <c r="C344" s="9" t="s">
        <v>41</v>
      </c>
      <c r="D344" s="38" t="str">
        <f t="shared" si="40"/>
        <v>August-2022</v>
      </c>
      <c r="E344" s="20">
        <f t="shared" si="41"/>
        <v>174.96428571428569</v>
      </c>
      <c r="F344" s="21">
        <v>159.5</v>
      </c>
      <c r="G344" s="20">
        <v>204.1</v>
      </c>
      <c r="H344" s="20">
        <v>168.3</v>
      </c>
      <c r="I344" s="20">
        <v>167.9</v>
      </c>
      <c r="J344" s="20">
        <v>198.1</v>
      </c>
      <c r="K344" s="20">
        <v>169.2</v>
      </c>
      <c r="L344" s="20">
        <v>173.1</v>
      </c>
      <c r="M344" s="20">
        <v>167.1</v>
      </c>
      <c r="N344" s="20">
        <v>120.2</v>
      </c>
      <c r="O344" s="20">
        <v>195.6</v>
      </c>
      <c r="P344" s="20">
        <v>174.8</v>
      </c>
      <c r="Q344" s="20">
        <v>184</v>
      </c>
      <c r="R344" s="20">
        <v>173.9</v>
      </c>
      <c r="S344" s="22">
        <v>193.7</v>
      </c>
      <c r="T344" s="20">
        <f t="shared" si="42"/>
        <v>179.2</v>
      </c>
      <c r="U344" s="21">
        <v>183.2</v>
      </c>
      <c r="V344" s="20">
        <v>181.7</v>
      </c>
      <c r="W344" s="20">
        <v>183</v>
      </c>
      <c r="X344" s="20">
        <v>169</v>
      </c>
      <c r="Y344" s="20">
        <v>179.1</v>
      </c>
      <c r="Z344" s="21">
        <f t="shared" si="43"/>
        <v>167.95</v>
      </c>
      <c r="AA344" s="21">
        <v>166.6</v>
      </c>
      <c r="AB344" s="22">
        <v>169.3</v>
      </c>
      <c r="AC344" s="22">
        <f t="shared" si="44"/>
        <v>175.85000000000002</v>
      </c>
      <c r="AD344" s="20">
        <v>172.3</v>
      </c>
      <c r="AE344" s="20">
        <v>179.4</v>
      </c>
      <c r="AF344" s="22">
        <v>171.1</v>
      </c>
      <c r="AG344" s="20">
        <f t="shared" si="45"/>
        <v>174.14999999999998</v>
      </c>
      <c r="AH344" s="20">
        <v>175.7</v>
      </c>
      <c r="AI344" s="22">
        <v>172.6</v>
      </c>
      <c r="AJ344" s="20">
        <v>175.3</v>
      </c>
    </row>
    <row r="345" spans="1:36" x14ac:dyDescent="0.25">
      <c r="A345" s="8" t="s">
        <v>33</v>
      </c>
      <c r="B345">
        <v>2022</v>
      </c>
      <c r="C345" s="9" t="s">
        <v>41</v>
      </c>
      <c r="D345" s="38" t="str">
        <f t="shared" si="40"/>
        <v>August-2022</v>
      </c>
      <c r="E345" s="20">
        <f t="shared" si="41"/>
        <v>178.02857142857141</v>
      </c>
      <c r="F345" s="21">
        <v>162.1</v>
      </c>
      <c r="G345" s="20">
        <v>210.9</v>
      </c>
      <c r="H345" s="20">
        <v>170.6</v>
      </c>
      <c r="I345" s="20">
        <v>168.4</v>
      </c>
      <c r="J345" s="20">
        <v>182.5</v>
      </c>
      <c r="K345" s="20">
        <v>177.1</v>
      </c>
      <c r="L345" s="20">
        <v>213.1</v>
      </c>
      <c r="M345" s="20">
        <v>167.3</v>
      </c>
      <c r="N345" s="20">
        <v>122.2</v>
      </c>
      <c r="O345" s="20">
        <v>189.7</v>
      </c>
      <c r="P345" s="20">
        <v>160.5</v>
      </c>
      <c r="Q345" s="20">
        <v>188.9</v>
      </c>
      <c r="R345" s="20">
        <v>180.4</v>
      </c>
      <c r="S345" s="22">
        <v>198.7</v>
      </c>
      <c r="T345" s="20">
        <f t="shared" si="42"/>
        <v>170.54</v>
      </c>
      <c r="U345" s="21">
        <v>173.7</v>
      </c>
      <c r="V345" s="20">
        <v>160</v>
      </c>
      <c r="W345" s="20">
        <v>171.6</v>
      </c>
      <c r="X345" s="20">
        <v>169</v>
      </c>
      <c r="Y345" s="20">
        <v>178.4</v>
      </c>
      <c r="Z345" s="21">
        <f t="shared" si="43"/>
        <v>161.39999999999998</v>
      </c>
      <c r="AA345" s="21">
        <v>157.69999999999999</v>
      </c>
      <c r="AB345" s="22">
        <v>165.1</v>
      </c>
      <c r="AC345" s="22">
        <f t="shared" si="44"/>
        <v>168.39999999999998</v>
      </c>
      <c r="AD345" s="20">
        <v>164.2</v>
      </c>
      <c r="AE345" s="20">
        <v>172.6</v>
      </c>
      <c r="AF345" s="22">
        <v>171.4</v>
      </c>
      <c r="AG345" s="20">
        <f t="shared" si="45"/>
        <v>167.65</v>
      </c>
      <c r="AH345" s="20">
        <v>169.9</v>
      </c>
      <c r="AI345" s="22">
        <v>165.4</v>
      </c>
      <c r="AJ345" s="20">
        <v>173.1</v>
      </c>
    </row>
    <row r="346" spans="1:36" x14ac:dyDescent="0.25">
      <c r="A346" s="8" t="s">
        <v>34</v>
      </c>
      <c r="B346">
        <v>2022</v>
      </c>
      <c r="C346" s="9" t="s">
        <v>41</v>
      </c>
      <c r="D346" s="38" t="str">
        <f t="shared" si="40"/>
        <v>August-2022</v>
      </c>
      <c r="E346" s="20">
        <f t="shared" si="41"/>
        <v>176.01428571428573</v>
      </c>
      <c r="F346" s="21">
        <v>160.30000000000001</v>
      </c>
      <c r="G346" s="20">
        <v>206.5</v>
      </c>
      <c r="H346" s="20">
        <v>169.2</v>
      </c>
      <c r="I346" s="20">
        <v>168.1</v>
      </c>
      <c r="J346" s="20">
        <v>192.4</v>
      </c>
      <c r="K346" s="20">
        <v>172.9</v>
      </c>
      <c r="L346" s="20">
        <v>186.7</v>
      </c>
      <c r="M346" s="20">
        <v>167.2</v>
      </c>
      <c r="N346" s="20">
        <v>120.9</v>
      </c>
      <c r="O346" s="20">
        <v>193.6</v>
      </c>
      <c r="P346" s="20">
        <v>168.8</v>
      </c>
      <c r="Q346" s="20">
        <v>186.3</v>
      </c>
      <c r="R346" s="20">
        <v>176.3</v>
      </c>
      <c r="S346" s="22">
        <v>195</v>
      </c>
      <c r="T346" s="20">
        <f t="shared" si="42"/>
        <v>175.7</v>
      </c>
      <c r="U346" s="21">
        <v>179.5</v>
      </c>
      <c r="V346" s="20">
        <v>172.7</v>
      </c>
      <c r="W346" s="20">
        <v>178.5</v>
      </c>
      <c r="X346" s="20">
        <v>169</v>
      </c>
      <c r="Y346" s="20">
        <v>178.8</v>
      </c>
      <c r="Z346" s="21">
        <f t="shared" si="43"/>
        <v>164.4</v>
      </c>
      <c r="AA346" s="21">
        <v>161.9</v>
      </c>
      <c r="AB346" s="22">
        <v>166.9</v>
      </c>
      <c r="AC346" s="22">
        <f t="shared" si="44"/>
        <v>172.65</v>
      </c>
      <c r="AD346" s="20">
        <v>168.5</v>
      </c>
      <c r="AE346" s="20">
        <v>176.8</v>
      </c>
      <c r="AF346" s="22">
        <v>171.2</v>
      </c>
      <c r="AG346" s="20">
        <f t="shared" si="45"/>
        <v>170.7</v>
      </c>
      <c r="AH346" s="20">
        <v>172.3</v>
      </c>
      <c r="AI346" s="22">
        <v>169.1</v>
      </c>
      <c r="AJ346" s="20">
        <v>174.3</v>
      </c>
    </row>
    <row r="347" spans="1:36" x14ac:dyDescent="0.25">
      <c r="A347" s="8" t="s">
        <v>30</v>
      </c>
      <c r="B347">
        <v>2022</v>
      </c>
      <c r="C347" s="9" t="s">
        <v>42</v>
      </c>
      <c r="D347" s="38" t="str">
        <f t="shared" si="40"/>
        <v>September-2022</v>
      </c>
      <c r="E347" s="20">
        <f t="shared" si="41"/>
        <v>175.87857142857143</v>
      </c>
      <c r="F347" s="21">
        <v>162.9</v>
      </c>
      <c r="G347" s="20">
        <v>206.7</v>
      </c>
      <c r="H347" s="20">
        <v>169</v>
      </c>
      <c r="I347" s="20">
        <v>169.5</v>
      </c>
      <c r="J347" s="20">
        <v>194.1</v>
      </c>
      <c r="K347" s="20">
        <v>164.1</v>
      </c>
      <c r="L347" s="20">
        <v>176.9</v>
      </c>
      <c r="M347" s="20">
        <v>169</v>
      </c>
      <c r="N347" s="20">
        <v>120.8</v>
      </c>
      <c r="O347" s="20">
        <v>199.1</v>
      </c>
      <c r="P347" s="20">
        <v>175.4</v>
      </c>
      <c r="Q347" s="20">
        <v>184.8</v>
      </c>
      <c r="R347" s="20">
        <v>175.5</v>
      </c>
      <c r="S347" s="22">
        <v>194.5</v>
      </c>
      <c r="T347" s="20">
        <f t="shared" si="42"/>
        <v>180.34</v>
      </c>
      <c r="U347" s="21">
        <v>184.7</v>
      </c>
      <c r="V347" s="20">
        <v>183.3</v>
      </c>
      <c r="W347" s="20">
        <v>184.5</v>
      </c>
      <c r="X347" s="20">
        <v>169.5</v>
      </c>
      <c r="Y347" s="20">
        <v>179.7</v>
      </c>
      <c r="Z347" s="21">
        <f t="shared" si="43"/>
        <v>168.45</v>
      </c>
      <c r="AA347" s="21">
        <v>166.9</v>
      </c>
      <c r="AB347" s="22">
        <v>170</v>
      </c>
      <c r="AC347" s="22">
        <f t="shared" si="44"/>
        <v>176.89999999999998</v>
      </c>
      <c r="AD347" s="20">
        <v>173.6</v>
      </c>
      <c r="AE347" s="20">
        <v>180.2</v>
      </c>
      <c r="AF347" s="22">
        <v>170.8</v>
      </c>
      <c r="AG347" s="20">
        <f t="shared" si="45"/>
        <v>174.64999999999998</v>
      </c>
      <c r="AH347" s="20">
        <v>176.2</v>
      </c>
      <c r="AI347" s="22">
        <v>173.1</v>
      </c>
      <c r="AJ347" s="20">
        <v>176.4</v>
      </c>
    </row>
    <row r="348" spans="1:36" x14ac:dyDescent="0.25">
      <c r="A348" s="8" t="s">
        <v>33</v>
      </c>
      <c r="B348">
        <v>2022</v>
      </c>
      <c r="C348" s="9" t="s">
        <v>42</v>
      </c>
      <c r="D348" s="38" t="str">
        <f t="shared" si="40"/>
        <v>September-2022</v>
      </c>
      <c r="E348" s="20">
        <f t="shared" si="41"/>
        <v>179.00714285714284</v>
      </c>
      <c r="F348" s="21">
        <v>164.9</v>
      </c>
      <c r="G348" s="20">
        <v>213.7</v>
      </c>
      <c r="H348" s="20">
        <v>170.9</v>
      </c>
      <c r="I348" s="20">
        <v>170.1</v>
      </c>
      <c r="J348" s="20">
        <v>179.3</v>
      </c>
      <c r="K348" s="20">
        <v>167.5</v>
      </c>
      <c r="L348" s="20">
        <v>220.8</v>
      </c>
      <c r="M348" s="20">
        <v>169.2</v>
      </c>
      <c r="N348" s="20">
        <v>123.1</v>
      </c>
      <c r="O348" s="20">
        <v>193.6</v>
      </c>
      <c r="P348" s="20">
        <v>161.1</v>
      </c>
      <c r="Q348" s="20">
        <v>190.4</v>
      </c>
      <c r="R348" s="20">
        <v>181.8</v>
      </c>
      <c r="S348" s="22">
        <v>199.7</v>
      </c>
      <c r="T348" s="20">
        <f t="shared" si="42"/>
        <v>171.68</v>
      </c>
      <c r="U348" s="21">
        <v>175</v>
      </c>
      <c r="V348" s="20">
        <v>161.69999999999999</v>
      </c>
      <c r="W348" s="20">
        <v>173</v>
      </c>
      <c r="X348" s="20">
        <v>169.5</v>
      </c>
      <c r="Y348" s="20">
        <v>179.2</v>
      </c>
      <c r="Z348" s="21">
        <f t="shared" si="43"/>
        <v>162</v>
      </c>
      <c r="AA348" s="21">
        <v>158.19999999999999</v>
      </c>
      <c r="AB348" s="22">
        <v>165.8</v>
      </c>
      <c r="AC348" s="22">
        <f t="shared" si="44"/>
        <v>169.4</v>
      </c>
      <c r="AD348" s="20">
        <v>165</v>
      </c>
      <c r="AE348" s="20">
        <v>173.8</v>
      </c>
      <c r="AF348" s="22">
        <v>171.1</v>
      </c>
      <c r="AG348" s="20">
        <f t="shared" si="45"/>
        <v>168.5</v>
      </c>
      <c r="AH348" s="20">
        <v>170.9</v>
      </c>
      <c r="AI348" s="22">
        <v>166.1</v>
      </c>
      <c r="AJ348" s="20">
        <v>174.1</v>
      </c>
    </row>
    <row r="349" spans="1:36" x14ac:dyDescent="0.25">
      <c r="A349" s="8" t="s">
        <v>34</v>
      </c>
      <c r="B349">
        <v>2022</v>
      </c>
      <c r="C349" s="9" t="s">
        <v>42</v>
      </c>
      <c r="D349" s="38" t="str">
        <f t="shared" si="40"/>
        <v>September-2022</v>
      </c>
      <c r="E349" s="20">
        <f t="shared" si="41"/>
        <v>176.91428571428574</v>
      </c>
      <c r="F349" s="21">
        <v>163.5</v>
      </c>
      <c r="G349" s="20">
        <v>209.2</v>
      </c>
      <c r="H349" s="20">
        <v>169.7</v>
      </c>
      <c r="I349" s="20">
        <v>169.7</v>
      </c>
      <c r="J349" s="20">
        <v>188.7</v>
      </c>
      <c r="K349" s="20">
        <v>165.7</v>
      </c>
      <c r="L349" s="20">
        <v>191.8</v>
      </c>
      <c r="M349" s="20">
        <v>169.1</v>
      </c>
      <c r="N349" s="20">
        <v>121.6</v>
      </c>
      <c r="O349" s="20">
        <v>197.3</v>
      </c>
      <c r="P349" s="20">
        <v>169.4</v>
      </c>
      <c r="Q349" s="20">
        <v>187.4</v>
      </c>
      <c r="R349" s="20">
        <v>177.8</v>
      </c>
      <c r="S349" s="22">
        <v>195.9</v>
      </c>
      <c r="T349" s="20">
        <f t="shared" si="42"/>
        <v>176.82</v>
      </c>
      <c r="U349" s="21">
        <v>180.9</v>
      </c>
      <c r="V349" s="20">
        <v>174.3</v>
      </c>
      <c r="W349" s="20">
        <v>179.9</v>
      </c>
      <c r="X349" s="20">
        <v>169.5</v>
      </c>
      <c r="Y349" s="20">
        <v>179.5</v>
      </c>
      <c r="Z349" s="21">
        <f t="shared" si="43"/>
        <v>164.95</v>
      </c>
      <c r="AA349" s="21">
        <v>162.30000000000001</v>
      </c>
      <c r="AB349" s="22">
        <v>167.6</v>
      </c>
      <c r="AC349" s="22">
        <f t="shared" si="44"/>
        <v>173.65</v>
      </c>
      <c r="AD349" s="20">
        <v>169.5</v>
      </c>
      <c r="AE349" s="20">
        <v>177.8</v>
      </c>
      <c r="AF349" s="22">
        <v>170.9</v>
      </c>
      <c r="AG349" s="20">
        <f t="shared" si="45"/>
        <v>171.39999999999998</v>
      </c>
      <c r="AH349" s="20">
        <v>173.1</v>
      </c>
      <c r="AI349" s="22">
        <v>169.7</v>
      </c>
      <c r="AJ349" s="20">
        <v>175.3</v>
      </c>
    </row>
    <row r="350" spans="1:36" x14ac:dyDescent="0.25">
      <c r="A350" s="8" t="s">
        <v>30</v>
      </c>
      <c r="B350">
        <v>2022</v>
      </c>
      <c r="C350" s="9" t="s">
        <v>43</v>
      </c>
      <c r="D350" s="38" t="str">
        <f t="shared" si="40"/>
        <v>October-2022</v>
      </c>
      <c r="E350" s="20">
        <f t="shared" si="41"/>
        <v>177.1</v>
      </c>
      <c r="F350" s="21">
        <v>164.7</v>
      </c>
      <c r="G350" s="20">
        <v>208.8</v>
      </c>
      <c r="H350" s="20">
        <v>170.3</v>
      </c>
      <c r="I350" s="20">
        <v>170.9</v>
      </c>
      <c r="J350" s="20">
        <v>191.6</v>
      </c>
      <c r="K350" s="20">
        <v>162.19999999999999</v>
      </c>
      <c r="L350" s="20">
        <v>184.8</v>
      </c>
      <c r="M350" s="20">
        <v>169.7</v>
      </c>
      <c r="N350" s="20">
        <v>121.1</v>
      </c>
      <c r="O350" s="20">
        <v>201.6</v>
      </c>
      <c r="P350" s="20">
        <v>175.8</v>
      </c>
      <c r="Q350" s="20">
        <v>185.6</v>
      </c>
      <c r="R350" s="20">
        <v>177.4</v>
      </c>
      <c r="S350" s="22">
        <v>194.9</v>
      </c>
      <c r="T350" s="20">
        <f t="shared" si="42"/>
        <v>181.67999999999998</v>
      </c>
      <c r="U350" s="21">
        <v>186.1</v>
      </c>
      <c r="V350" s="20">
        <v>184.4</v>
      </c>
      <c r="W350" s="20">
        <v>185.9</v>
      </c>
      <c r="X350" s="20">
        <v>171.2</v>
      </c>
      <c r="Y350" s="20">
        <v>180.8</v>
      </c>
      <c r="Z350" s="21">
        <f t="shared" si="43"/>
        <v>169</v>
      </c>
      <c r="AA350" s="21">
        <v>167.4</v>
      </c>
      <c r="AB350" s="22">
        <v>170.6</v>
      </c>
      <c r="AC350" s="22">
        <f t="shared" si="44"/>
        <v>177.8</v>
      </c>
      <c r="AD350" s="20">
        <v>174.4</v>
      </c>
      <c r="AE350" s="20">
        <v>181.2</v>
      </c>
      <c r="AF350" s="22">
        <v>172</v>
      </c>
      <c r="AG350" s="20">
        <f t="shared" si="45"/>
        <v>175.2</v>
      </c>
      <c r="AH350" s="20">
        <v>176.5</v>
      </c>
      <c r="AI350" s="22">
        <v>173.9</v>
      </c>
      <c r="AJ350" s="20">
        <v>177.9</v>
      </c>
    </row>
    <row r="351" spans="1:36" x14ac:dyDescent="0.25">
      <c r="A351" s="8" t="s">
        <v>33</v>
      </c>
      <c r="B351">
        <v>2022</v>
      </c>
      <c r="C351" s="9" t="s">
        <v>43</v>
      </c>
      <c r="D351" s="38" t="str">
        <f t="shared" si="40"/>
        <v>October-2022</v>
      </c>
      <c r="E351" s="20">
        <f t="shared" si="41"/>
        <v>180.17142857142858</v>
      </c>
      <c r="F351" s="21">
        <v>166.4</v>
      </c>
      <c r="G351" s="20">
        <v>214.9</v>
      </c>
      <c r="H351" s="20">
        <v>171.9</v>
      </c>
      <c r="I351" s="20">
        <v>171</v>
      </c>
      <c r="J351" s="20">
        <v>177.7</v>
      </c>
      <c r="K351" s="20">
        <v>165.7</v>
      </c>
      <c r="L351" s="20">
        <v>228.6</v>
      </c>
      <c r="M351" s="20">
        <v>169.9</v>
      </c>
      <c r="N351" s="20">
        <v>123.4</v>
      </c>
      <c r="O351" s="20">
        <v>196.4</v>
      </c>
      <c r="P351" s="20">
        <v>161.6</v>
      </c>
      <c r="Q351" s="20">
        <v>191.5</v>
      </c>
      <c r="R351" s="20">
        <v>183.3</v>
      </c>
      <c r="S351" s="22">
        <v>200.1</v>
      </c>
      <c r="T351" s="20">
        <f t="shared" si="42"/>
        <v>172.58</v>
      </c>
      <c r="U351" s="21">
        <v>175.5</v>
      </c>
      <c r="V351" s="20">
        <v>162.6</v>
      </c>
      <c r="W351" s="20">
        <v>173.6</v>
      </c>
      <c r="X351" s="20">
        <v>171.2</v>
      </c>
      <c r="Y351" s="20">
        <v>180</v>
      </c>
      <c r="Z351" s="21">
        <f t="shared" si="43"/>
        <v>162.55000000000001</v>
      </c>
      <c r="AA351" s="21">
        <v>158.80000000000001</v>
      </c>
      <c r="AB351" s="22">
        <v>166.3</v>
      </c>
      <c r="AC351" s="22">
        <f t="shared" si="44"/>
        <v>170.35</v>
      </c>
      <c r="AD351" s="20">
        <v>166</v>
      </c>
      <c r="AE351" s="20">
        <v>174.7</v>
      </c>
      <c r="AF351" s="22">
        <v>172.3</v>
      </c>
      <c r="AG351" s="20">
        <f t="shared" si="45"/>
        <v>169</v>
      </c>
      <c r="AH351" s="20">
        <v>171.2</v>
      </c>
      <c r="AI351" s="22">
        <v>166.8</v>
      </c>
      <c r="AJ351" s="20">
        <v>175.3</v>
      </c>
    </row>
    <row r="352" spans="1:36" x14ac:dyDescent="0.25">
      <c r="A352" s="8" t="s">
        <v>34</v>
      </c>
      <c r="B352">
        <v>2022</v>
      </c>
      <c r="C352" s="9" t="s">
        <v>43</v>
      </c>
      <c r="D352" s="38" t="str">
        <f t="shared" si="40"/>
        <v>October-2022</v>
      </c>
      <c r="E352" s="20">
        <f t="shared" si="41"/>
        <v>178.11428571428573</v>
      </c>
      <c r="F352" s="21">
        <v>165.2</v>
      </c>
      <c r="G352" s="20">
        <v>210.9</v>
      </c>
      <c r="H352" s="20">
        <v>170.9</v>
      </c>
      <c r="I352" s="20">
        <v>170.9</v>
      </c>
      <c r="J352" s="20">
        <v>186.5</v>
      </c>
      <c r="K352" s="20">
        <v>163.80000000000001</v>
      </c>
      <c r="L352" s="20">
        <v>199.7</v>
      </c>
      <c r="M352" s="20">
        <v>169.8</v>
      </c>
      <c r="N352" s="20">
        <v>121.9</v>
      </c>
      <c r="O352" s="20">
        <v>199.9</v>
      </c>
      <c r="P352" s="20">
        <v>169.9</v>
      </c>
      <c r="Q352" s="20">
        <v>188.3</v>
      </c>
      <c r="R352" s="20">
        <v>179.6</v>
      </c>
      <c r="S352" s="22">
        <v>196.3</v>
      </c>
      <c r="T352" s="20">
        <f t="shared" si="42"/>
        <v>177.98000000000002</v>
      </c>
      <c r="U352" s="21">
        <v>181.9</v>
      </c>
      <c r="V352" s="20">
        <v>175.3</v>
      </c>
      <c r="W352" s="20">
        <v>181</v>
      </c>
      <c r="X352" s="20">
        <v>171.2</v>
      </c>
      <c r="Y352" s="20">
        <v>180.5</v>
      </c>
      <c r="Z352" s="21">
        <f t="shared" si="43"/>
        <v>165.55</v>
      </c>
      <c r="AA352" s="21">
        <v>162.9</v>
      </c>
      <c r="AB352" s="22">
        <v>168.2</v>
      </c>
      <c r="AC352" s="22">
        <f t="shared" si="44"/>
        <v>174.55</v>
      </c>
      <c r="AD352" s="20">
        <v>170.4</v>
      </c>
      <c r="AE352" s="20">
        <v>178.7</v>
      </c>
      <c r="AF352" s="22">
        <v>172.1</v>
      </c>
      <c r="AG352" s="20">
        <f t="shared" si="45"/>
        <v>171.95</v>
      </c>
      <c r="AH352" s="20">
        <v>173.4</v>
      </c>
      <c r="AI352" s="22">
        <v>170.5</v>
      </c>
      <c r="AJ352" s="20">
        <v>176.7</v>
      </c>
    </row>
    <row r="353" spans="1:36" x14ac:dyDescent="0.25">
      <c r="A353" s="8" t="s">
        <v>30</v>
      </c>
      <c r="B353">
        <v>2022</v>
      </c>
      <c r="C353" s="9" t="s">
        <v>45</v>
      </c>
      <c r="D353" s="38" t="str">
        <f t="shared" si="40"/>
        <v>November-2022</v>
      </c>
      <c r="E353" s="20">
        <f t="shared" si="41"/>
        <v>177.37142857142857</v>
      </c>
      <c r="F353" s="21">
        <v>166.9</v>
      </c>
      <c r="G353" s="20">
        <v>207.2</v>
      </c>
      <c r="H353" s="20">
        <v>180.2</v>
      </c>
      <c r="I353" s="20">
        <v>172.3</v>
      </c>
      <c r="J353" s="20">
        <v>194</v>
      </c>
      <c r="K353" s="20">
        <v>159.1</v>
      </c>
      <c r="L353" s="20">
        <v>171.6</v>
      </c>
      <c r="M353" s="20">
        <v>170.2</v>
      </c>
      <c r="N353" s="20">
        <v>121.5</v>
      </c>
      <c r="O353" s="20">
        <v>204.8</v>
      </c>
      <c r="P353" s="20">
        <v>176.4</v>
      </c>
      <c r="Q353" s="20">
        <v>186.9</v>
      </c>
      <c r="R353" s="20">
        <v>176.6</v>
      </c>
      <c r="S353" s="22">
        <v>195.5</v>
      </c>
      <c r="T353" s="20">
        <f t="shared" si="42"/>
        <v>182.59999999999997</v>
      </c>
      <c r="U353" s="21">
        <v>187.2</v>
      </c>
      <c r="V353" s="20">
        <v>185.2</v>
      </c>
      <c r="W353" s="20">
        <v>186.9</v>
      </c>
      <c r="X353" s="20">
        <v>171.8</v>
      </c>
      <c r="Y353" s="20">
        <v>181.9</v>
      </c>
      <c r="Z353" s="21">
        <f t="shared" si="43"/>
        <v>169.15</v>
      </c>
      <c r="AA353" s="21">
        <v>167.5</v>
      </c>
      <c r="AB353" s="22">
        <v>170.8</v>
      </c>
      <c r="AC353" s="22">
        <f t="shared" si="44"/>
        <v>178.9</v>
      </c>
      <c r="AD353" s="20">
        <v>175.5</v>
      </c>
      <c r="AE353" s="20">
        <v>182.3</v>
      </c>
      <c r="AF353" s="22">
        <v>173.4</v>
      </c>
      <c r="AG353" s="20">
        <f t="shared" si="45"/>
        <v>175.75</v>
      </c>
      <c r="AH353" s="20">
        <v>176.9</v>
      </c>
      <c r="AI353" s="22">
        <v>174.6</v>
      </c>
      <c r="AJ353" s="20">
        <v>177.8</v>
      </c>
    </row>
    <row r="354" spans="1:36" x14ac:dyDescent="0.25">
      <c r="A354" s="8" t="s">
        <v>33</v>
      </c>
      <c r="B354">
        <v>2022</v>
      </c>
      <c r="C354" s="9" t="s">
        <v>45</v>
      </c>
      <c r="D354" s="38" t="str">
        <f t="shared" si="40"/>
        <v>November-2022</v>
      </c>
      <c r="E354" s="20">
        <f t="shared" si="41"/>
        <v>179.64285714285714</v>
      </c>
      <c r="F354" s="21">
        <v>168.4</v>
      </c>
      <c r="G354" s="20">
        <v>213.4</v>
      </c>
      <c r="H354" s="20">
        <v>183.2</v>
      </c>
      <c r="I354" s="20">
        <v>172.3</v>
      </c>
      <c r="J354" s="20">
        <v>180</v>
      </c>
      <c r="K354" s="20">
        <v>162.6</v>
      </c>
      <c r="L354" s="20">
        <v>205.5</v>
      </c>
      <c r="M354" s="20">
        <v>171</v>
      </c>
      <c r="N354" s="20">
        <v>123.4</v>
      </c>
      <c r="O354" s="20">
        <v>198.8</v>
      </c>
      <c r="P354" s="20">
        <v>162.1</v>
      </c>
      <c r="Q354" s="20">
        <v>192.4</v>
      </c>
      <c r="R354" s="20">
        <v>181.3</v>
      </c>
      <c r="S354" s="22">
        <v>200.6</v>
      </c>
      <c r="T354" s="20">
        <f t="shared" si="42"/>
        <v>173.4</v>
      </c>
      <c r="U354" s="21">
        <v>176.7</v>
      </c>
      <c r="V354" s="20">
        <v>163.5</v>
      </c>
      <c r="W354" s="20">
        <v>174.7</v>
      </c>
      <c r="X354" s="20">
        <v>171.8</v>
      </c>
      <c r="Y354" s="20">
        <v>180.3</v>
      </c>
      <c r="Z354" s="21">
        <f t="shared" si="43"/>
        <v>162.80000000000001</v>
      </c>
      <c r="AA354" s="21">
        <v>158.9</v>
      </c>
      <c r="AB354" s="22">
        <v>166.7</v>
      </c>
      <c r="AC354" s="22">
        <f t="shared" si="44"/>
        <v>171.35000000000002</v>
      </c>
      <c r="AD354" s="20">
        <v>166.9</v>
      </c>
      <c r="AE354" s="20">
        <v>175.8</v>
      </c>
      <c r="AF354" s="22">
        <v>173.8</v>
      </c>
      <c r="AG354" s="20">
        <f t="shared" si="45"/>
        <v>169.45</v>
      </c>
      <c r="AH354" s="20">
        <v>171.5</v>
      </c>
      <c r="AI354" s="22">
        <v>167.4</v>
      </c>
      <c r="AJ354" s="20">
        <v>174.1</v>
      </c>
    </row>
    <row r="355" spans="1:36" x14ac:dyDescent="0.25">
      <c r="A355" s="8" t="s">
        <v>34</v>
      </c>
      <c r="B355">
        <v>2022</v>
      </c>
      <c r="C355" s="9" t="s">
        <v>45</v>
      </c>
      <c r="D355" s="38" t="str">
        <f t="shared" si="40"/>
        <v>November-2022</v>
      </c>
      <c r="E355" s="20">
        <f t="shared" si="41"/>
        <v>178.12142857142859</v>
      </c>
      <c r="F355" s="21">
        <v>167.4</v>
      </c>
      <c r="G355" s="20">
        <v>209.4</v>
      </c>
      <c r="H355" s="20">
        <v>181.4</v>
      </c>
      <c r="I355" s="20">
        <v>172.3</v>
      </c>
      <c r="J355" s="20">
        <v>188.9</v>
      </c>
      <c r="K355" s="20">
        <v>160.69999999999999</v>
      </c>
      <c r="L355" s="20">
        <v>183.1</v>
      </c>
      <c r="M355" s="20">
        <v>170.5</v>
      </c>
      <c r="N355" s="20">
        <v>122.1</v>
      </c>
      <c r="O355" s="20">
        <v>202.8</v>
      </c>
      <c r="P355" s="20">
        <v>170.4</v>
      </c>
      <c r="Q355" s="20">
        <v>189.5</v>
      </c>
      <c r="R355" s="20">
        <v>178.3</v>
      </c>
      <c r="S355" s="22">
        <v>196.9</v>
      </c>
      <c r="T355" s="20">
        <f t="shared" si="42"/>
        <v>178.9</v>
      </c>
      <c r="U355" s="21">
        <v>183.1</v>
      </c>
      <c r="V355" s="20">
        <v>176.2</v>
      </c>
      <c r="W355" s="20">
        <v>182.1</v>
      </c>
      <c r="X355" s="20">
        <v>171.8</v>
      </c>
      <c r="Y355" s="20">
        <v>181.3</v>
      </c>
      <c r="Z355" s="21">
        <f t="shared" si="43"/>
        <v>165.75</v>
      </c>
      <c r="AA355" s="21">
        <v>163</v>
      </c>
      <c r="AB355" s="22">
        <v>168.5</v>
      </c>
      <c r="AC355" s="22">
        <f t="shared" si="44"/>
        <v>175.60000000000002</v>
      </c>
      <c r="AD355" s="20">
        <v>171.4</v>
      </c>
      <c r="AE355" s="20">
        <v>179.8</v>
      </c>
      <c r="AF355" s="22">
        <v>173.6</v>
      </c>
      <c r="AG355" s="20">
        <f t="shared" si="45"/>
        <v>172.39999999999998</v>
      </c>
      <c r="AH355" s="20">
        <v>173.7</v>
      </c>
      <c r="AI355" s="22">
        <v>171.1</v>
      </c>
      <c r="AJ355" s="20">
        <v>176.5</v>
      </c>
    </row>
    <row r="356" spans="1:36" x14ac:dyDescent="0.25">
      <c r="A356" s="8" t="s">
        <v>30</v>
      </c>
      <c r="B356">
        <v>2022</v>
      </c>
      <c r="C356" s="9" t="s">
        <v>46</v>
      </c>
      <c r="D356" s="38" t="str">
        <f t="shared" si="40"/>
        <v>December-2022</v>
      </c>
      <c r="E356" s="20">
        <f t="shared" si="41"/>
        <v>176.64285714285714</v>
      </c>
      <c r="F356" s="21">
        <v>168.8</v>
      </c>
      <c r="G356" s="20">
        <v>206.9</v>
      </c>
      <c r="H356" s="20">
        <v>189.1</v>
      </c>
      <c r="I356" s="20">
        <v>173.4</v>
      </c>
      <c r="J356" s="20">
        <v>193.9</v>
      </c>
      <c r="K356" s="20">
        <v>156.69999999999999</v>
      </c>
      <c r="L356" s="20">
        <v>150.19999999999999</v>
      </c>
      <c r="M356" s="20">
        <v>170.5</v>
      </c>
      <c r="N356" s="20">
        <v>121.2</v>
      </c>
      <c r="O356" s="20">
        <v>207.5</v>
      </c>
      <c r="P356" s="20">
        <v>176.8</v>
      </c>
      <c r="Q356" s="20">
        <v>187.7</v>
      </c>
      <c r="R356" s="20">
        <v>174.4</v>
      </c>
      <c r="S356" s="22">
        <v>195.9</v>
      </c>
      <c r="T356" s="20">
        <f t="shared" si="42"/>
        <v>183.06</v>
      </c>
      <c r="U356" s="21">
        <v>188.1</v>
      </c>
      <c r="V356" s="20">
        <v>185.9</v>
      </c>
      <c r="W356" s="20">
        <v>187.8</v>
      </c>
      <c r="X356" s="20">
        <v>170.7</v>
      </c>
      <c r="Y356" s="20">
        <v>182.8</v>
      </c>
      <c r="Z356" s="21">
        <f t="shared" si="43"/>
        <v>169.5</v>
      </c>
      <c r="AA356" s="21">
        <v>167.8</v>
      </c>
      <c r="AB356" s="22">
        <v>171.2</v>
      </c>
      <c r="AC356" s="22">
        <f t="shared" si="44"/>
        <v>179.95</v>
      </c>
      <c r="AD356" s="20">
        <v>176.4</v>
      </c>
      <c r="AE356" s="20">
        <v>183.5</v>
      </c>
      <c r="AF356" s="22">
        <v>175.7</v>
      </c>
      <c r="AG356" s="20">
        <f t="shared" si="45"/>
        <v>176.4</v>
      </c>
      <c r="AH356" s="20">
        <v>177.3</v>
      </c>
      <c r="AI356" s="22">
        <v>175.5</v>
      </c>
      <c r="AJ356" s="20">
        <v>177.1</v>
      </c>
    </row>
    <row r="357" spans="1:36" x14ac:dyDescent="0.25">
      <c r="A357" s="8" t="s">
        <v>33</v>
      </c>
      <c r="B357">
        <v>2022</v>
      </c>
      <c r="C357" s="9" t="s">
        <v>46</v>
      </c>
      <c r="D357" s="38" t="str">
        <f t="shared" si="40"/>
        <v>December-2022</v>
      </c>
      <c r="E357" s="20">
        <f t="shared" si="41"/>
        <v>178.34999999999997</v>
      </c>
      <c r="F357" s="21">
        <v>170.2</v>
      </c>
      <c r="G357" s="20">
        <v>212.9</v>
      </c>
      <c r="H357" s="20">
        <v>191.9</v>
      </c>
      <c r="I357" s="20">
        <v>173.9</v>
      </c>
      <c r="J357" s="20">
        <v>179.1</v>
      </c>
      <c r="K357" s="20">
        <v>159.5</v>
      </c>
      <c r="L357" s="20">
        <v>178.7</v>
      </c>
      <c r="M357" s="20">
        <v>171.3</v>
      </c>
      <c r="N357" s="20">
        <v>123.1</v>
      </c>
      <c r="O357" s="20">
        <v>200.5</v>
      </c>
      <c r="P357" s="20">
        <v>162.80000000000001</v>
      </c>
      <c r="Q357" s="20">
        <v>193.3</v>
      </c>
      <c r="R357" s="20">
        <v>178.6</v>
      </c>
      <c r="S357" s="22">
        <v>201.1</v>
      </c>
      <c r="T357" s="20">
        <f t="shared" si="42"/>
        <v>173.83999999999997</v>
      </c>
      <c r="U357" s="21">
        <v>177.7</v>
      </c>
      <c r="V357" s="20">
        <v>164.5</v>
      </c>
      <c r="W357" s="20">
        <v>175.7</v>
      </c>
      <c r="X357" s="20">
        <v>170.7</v>
      </c>
      <c r="Y357" s="20">
        <v>180.6</v>
      </c>
      <c r="Z357" s="21">
        <f t="shared" si="43"/>
        <v>163.25</v>
      </c>
      <c r="AA357" s="21">
        <v>159.4</v>
      </c>
      <c r="AB357" s="22">
        <v>167.1</v>
      </c>
      <c r="AC357" s="22">
        <f t="shared" si="44"/>
        <v>172.25</v>
      </c>
      <c r="AD357" s="20">
        <v>167.3</v>
      </c>
      <c r="AE357" s="20">
        <v>177.2</v>
      </c>
      <c r="AF357" s="22">
        <v>176</v>
      </c>
      <c r="AG357" s="20">
        <f t="shared" si="45"/>
        <v>170</v>
      </c>
      <c r="AH357" s="20">
        <v>171.8</v>
      </c>
      <c r="AI357" s="22">
        <v>168.2</v>
      </c>
      <c r="AJ357" s="20">
        <v>174.1</v>
      </c>
    </row>
    <row r="358" spans="1:36" x14ac:dyDescent="0.25">
      <c r="A358" s="8" t="s">
        <v>34</v>
      </c>
      <c r="B358">
        <v>2022</v>
      </c>
      <c r="C358" s="9" t="s">
        <v>46</v>
      </c>
      <c r="D358" s="38" t="str">
        <f t="shared" si="40"/>
        <v>December-2022</v>
      </c>
      <c r="E358" s="20">
        <f t="shared" si="41"/>
        <v>177.19285714285715</v>
      </c>
      <c r="F358" s="21">
        <v>169.2</v>
      </c>
      <c r="G358" s="20">
        <v>209</v>
      </c>
      <c r="H358" s="20">
        <v>190.2</v>
      </c>
      <c r="I358" s="20">
        <v>173.6</v>
      </c>
      <c r="J358" s="20">
        <v>188.5</v>
      </c>
      <c r="K358" s="20">
        <v>158</v>
      </c>
      <c r="L358" s="20">
        <v>159.9</v>
      </c>
      <c r="M358" s="20">
        <v>170.8</v>
      </c>
      <c r="N358" s="20">
        <v>121.8</v>
      </c>
      <c r="O358" s="20">
        <v>205.2</v>
      </c>
      <c r="P358" s="20">
        <v>171</v>
      </c>
      <c r="Q358" s="20">
        <v>190.3</v>
      </c>
      <c r="R358" s="20">
        <v>175.9</v>
      </c>
      <c r="S358" s="22">
        <v>197.3</v>
      </c>
      <c r="T358" s="20">
        <f t="shared" si="42"/>
        <v>179.34</v>
      </c>
      <c r="U358" s="21">
        <v>184</v>
      </c>
      <c r="V358" s="20">
        <v>177</v>
      </c>
      <c r="W358" s="20">
        <v>183</v>
      </c>
      <c r="X358" s="20">
        <v>170.7</v>
      </c>
      <c r="Y358" s="20">
        <v>182</v>
      </c>
      <c r="Z358" s="21">
        <f t="shared" si="43"/>
        <v>166.15</v>
      </c>
      <c r="AA358" s="21">
        <v>163.4</v>
      </c>
      <c r="AB358" s="22">
        <v>168.9</v>
      </c>
      <c r="AC358" s="22">
        <f t="shared" si="44"/>
        <v>176.6</v>
      </c>
      <c r="AD358" s="20">
        <v>172.1</v>
      </c>
      <c r="AE358" s="20">
        <v>181.1</v>
      </c>
      <c r="AF358" s="22">
        <v>175.8</v>
      </c>
      <c r="AG358" s="20">
        <f t="shared" si="45"/>
        <v>173.05</v>
      </c>
      <c r="AH358" s="20">
        <v>174.1</v>
      </c>
      <c r="AI358" s="22">
        <v>172</v>
      </c>
      <c r="AJ358" s="20">
        <v>175.7</v>
      </c>
    </row>
    <row r="359" spans="1:36" x14ac:dyDescent="0.25">
      <c r="A359" s="8" t="s">
        <v>30</v>
      </c>
      <c r="B359">
        <v>2023</v>
      </c>
      <c r="C359" s="9" t="s">
        <v>31</v>
      </c>
      <c r="D359" s="38" t="str">
        <f t="shared" si="40"/>
        <v>January-2023</v>
      </c>
      <c r="E359" s="20">
        <f t="shared" si="41"/>
        <v>177.15000000000003</v>
      </c>
      <c r="F359" s="21">
        <v>174</v>
      </c>
      <c r="G359" s="20">
        <v>208.3</v>
      </c>
      <c r="H359" s="20">
        <v>192.9</v>
      </c>
      <c r="I359" s="20">
        <v>174.3</v>
      </c>
      <c r="J359" s="20">
        <v>192.6</v>
      </c>
      <c r="K359" s="20">
        <v>156.30000000000001</v>
      </c>
      <c r="L359" s="20">
        <v>142.9</v>
      </c>
      <c r="M359" s="20">
        <v>170.7</v>
      </c>
      <c r="N359" s="20">
        <v>120.3</v>
      </c>
      <c r="O359" s="20">
        <v>210.5</v>
      </c>
      <c r="P359" s="20">
        <v>176.9</v>
      </c>
      <c r="Q359" s="20">
        <v>188.5</v>
      </c>
      <c r="R359" s="20">
        <v>175</v>
      </c>
      <c r="S359" s="22">
        <v>196.9</v>
      </c>
      <c r="T359" s="20">
        <f t="shared" si="42"/>
        <v>183.84</v>
      </c>
      <c r="U359" s="21">
        <v>189</v>
      </c>
      <c r="V359" s="20">
        <v>186.3</v>
      </c>
      <c r="W359" s="20">
        <v>188.6</v>
      </c>
      <c r="X359" s="20">
        <v>172.1</v>
      </c>
      <c r="Y359" s="20">
        <v>183.2</v>
      </c>
      <c r="Z359" s="21">
        <f t="shared" si="43"/>
        <v>170</v>
      </c>
      <c r="AA359" s="21">
        <v>168.2</v>
      </c>
      <c r="AB359" s="22">
        <v>171.8</v>
      </c>
      <c r="AC359" s="22">
        <f t="shared" si="44"/>
        <v>180.95</v>
      </c>
      <c r="AD359" s="20">
        <v>177.2</v>
      </c>
      <c r="AE359" s="20">
        <v>184.7</v>
      </c>
      <c r="AF359" s="22">
        <v>178.4</v>
      </c>
      <c r="AG359" s="20">
        <f t="shared" si="45"/>
        <v>177.15</v>
      </c>
      <c r="AH359" s="20">
        <v>177.8</v>
      </c>
      <c r="AI359" s="22">
        <v>176.5</v>
      </c>
      <c r="AJ359" s="20">
        <v>177.8</v>
      </c>
    </row>
    <row r="360" spans="1:36" x14ac:dyDescent="0.25">
      <c r="A360" s="8" t="s">
        <v>33</v>
      </c>
      <c r="B360">
        <v>2023</v>
      </c>
      <c r="C360" s="9" t="s">
        <v>31</v>
      </c>
      <c r="D360" s="38" t="str">
        <f t="shared" si="40"/>
        <v>January-2023</v>
      </c>
      <c r="E360" s="20">
        <f t="shared" si="41"/>
        <v>179.41428571428574</v>
      </c>
      <c r="F360" s="21">
        <v>173.3</v>
      </c>
      <c r="G360" s="20">
        <v>215.2</v>
      </c>
      <c r="H360" s="20">
        <v>197</v>
      </c>
      <c r="I360" s="20">
        <v>175.2</v>
      </c>
      <c r="J360" s="20">
        <v>178</v>
      </c>
      <c r="K360" s="20">
        <v>160.5</v>
      </c>
      <c r="L360" s="20">
        <v>175.3</v>
      </c>
      <c r="M360" s="20">
        <v>171.2</v>
      </c>
      <c r="N360" s="20">
        <v>122.7</v>
      </c>
      <c r="O360" s="20">
        <v>204.3</v>
      </c>
      <c r="P360" s="20">
        <v>163.69999999999999</v>
      </c>
      <c r="Q360" s="20">
        <v>194.3</v>
      </c>
      <c r="R360" s="20">
        <v>179.5</v>
      </c>
      <c r="S360" s="22">
        <v>201.6</v>
      </c>
      <c r="T360" s="20">
        <f t="shared" si="42"/>
        <v>174.56</v>
      </c>
      <c r="U360" s="21">
        <v>178.7</v>
      </c>
      <c r="V360" s="20">
        <v>165.3</v>
      </c>
      <c r="W360" s="20">
        <v>176.6</v>
      </c>
      <c r="X360" s="20">
        <v>172.1</v>
      </c>
      <c r="Y360" s="20">
        <v>180.1</v>
      </c>
      <c r="Z360" s="21">
        <f t="shared" si="43"/>
        <v>163.65</v>
      </c>
      <c r="AA360" s="21">
        <v>159.5</v>
      </c>
      <c r="AB360" s="22">
        <v>167.8</v>
      </c>
      <c r="AC360" s="22">
        <f t="shared" si="44"/>
        <v>173.25</v>
      </c>
      <c r="AD360" s="20">
        <v>168</v>
      </c>
      <c r="AE360" s="20">
        <v>178.5</v>
      </c>
      <c r="AF360" s="22">
        <v>178.8</v>
      </c>
      <c r="AG360" s="20">
        <f t="shared" si="45"/>
        <v>170.35000000000002</v>
      </c>
      <c r="AH360" s="20">
        <v>171.8</v>
      </c>
      <c r="AI360" s="22">
        <v>168.9</v>
      </c>
      <c r="AJ360" s="20">
        <v>174.9</v>
      </c>
    </row>
    <row r="361" spans="1:36" x14ac:dyDescent="0.25">
      <c r="A361" s="8" t="s">
        <v>34</v>
      </c>
      <c r="B361">
        <v>2023</v>
      </c>
      <c r="C361" s="9" t="s">
        <v>31</v>
      </c>
      <c r="D361" s="38" t="str">
        <f t="shared" si="40"/>
        <v>January-2023</v>
      </c>
      <c r="E361" s="20">
        <f t="shared" si="41"/>
        <v>177.92142857142855</v>
      </c>
      <c r="F361" s="21">
        <v>173.8</v>
      </c>
      <c r="G361" s="20">
        <v>210.7</v>
      </c>
      <c r="H361" s="20">
        <v>194.5</v>
      </c>
      <c r="I361" s="20">
        <v>174.6</v>
      </c>
      <c r="J361" s="20">
        <v>187.2</v>
      </c>
      <c r="K361" s="20">
        <v>158.30000000000001</v>
      </c>
      <c r="L361" s="20">
        <v>153.9</v>
      </c>
      <c r="M361" s="20">
        <v>170.9</v>
      </c>
      <c r="N361" s="20">
        <v>121.1</v>
      </c>
      <c r="O361" s="20">
        <v>208.4</v>
      </c>
      <c r="P361" s="20">
        <v>171.4</v>
      </c>
      <c r="Q361" s="20">
        <v>191.2</v>
      </c>
      <c r="R361" s="20">
        <v>176.7</v>
      </c>
      <c r="S361" s="22">
        <v>198.2</v>
      </c>
      <c r="T361" s="20">
        <f t="shared" si="42"/>
        <v>180.07999999999998</v>
      </c>
      <c r="U361" s="21">
        <v>184.9</v>
      </c>
      <c r="V361" s="20">
        <v>177.6</v>
      </c>
      <c r="W361" s="20">
        <v>183.8</v>
      </c>
      <c r="X361" s="20">
        <v>172.1</v>
      </c>
      <c r="Y361" s="20">
        <v>182</v>
      </c>
      <c r="Z361" s="21">
        <f t="shared" si="43"/>
        <v>166.55</v>
      </c>
      <c r="AA361" s="21">
        <v>163.6</v>
      </c>
      <c r="AB361" s="22">
        <v>169.5</v>
      </c>
      <c r="AC361" s="22">
        <f t="shared" si="44"/>
        <v>177.60000000000002</v>
      </c>
      <c r="AD361" s="20">
        <v>172.9</v>
      </c>
      <c r="AE361" s="20">
        <v>182.3</v>
      </c>
      <c r="AF361" s="22">
        <v>178.6</v>
      </c>
      <c r="AG361" s="20">
        <f t="shared" si="45"/>
        <v>173.55</v>
      </c>
      <c r="AH361" s="20">
        <v>174.3</v>
      </c>
      <c r="AI361" s="22">
        <v>172.8</v>
      </c>
      <c r="AJ361" s="20">
        <v>176.5</v>
      </c>
    </row>
    <row r="362" spans="1:36" x14ac:dyDescent="0.25">
      <c r="A362" s="8" t="s">
        <v>30</v>
      </c>
      <c r="B362">
        <v>2023</v>
      </c>
      <c r="C362" s="9" t="s">
        <v>35</v>
      </c>
      <c r="D362" s="38" t="str">
        <f t="shared" si="40"/>
        <v>February-2023</v>
      </c>
      <c r="E362" s="20">
        <f t="shared" si="41"/>
        <v>176</v>
      </c>
      <c r="F362" s="21">
        <v>174.2</v>
      </c>
      <c r="G362" s="20">
        <v>205.2</v>
      </c>
      <c r="H362" s="20">
        <v>173.9</v>
      </c>
      <c r="I362" s="20">
        <v>177</v>
      </c>
      <c r="J362" s="20">
        <v>183.4</v>
      </c>
      <c r="K362" s="20">
        <v>167.2</v>
      </c>
      <c r="L362" s="20">
        <v>140.9</v>
      </c>
      <c r="M362" s="20">
        <v>170.4</v>
      </c>
      <c r="N362" s="20">
        <v>119.1</v>
      </c>
      <c r="O362" s="20">
        <v>212.1</v>
      </c>
      <c r="P362" s="20">
        <v>177.6</v>
      </c>
      <c r="Q362" s="20">
        <v>189.9</v>
      </c>
      <c r="R362" s="20">
        <v>174.8</v>
      </c>
      <c r="S362" s="22">
        <v>198.3</v>
      </c>
      <c r="T362" s="20">
        <f t="shared" si="42"/>
        <v>184.34</v>
      </c>
      <c r="U362" s="21">
        <v>190</v>
      </c>
      <c r="V362" s="20">
        <v>187</v>
      </c>
      <c r="W362" s="20">
        <v>189.6</v>
      </c>
      <c r="X362" s="20">
        <v>173.5</v>
      </c>
      <c r="Y362" s="20">
        <v>181.6</v>
      </c>
      <c r="Z362" s="21">
        <f t="shared" si="43"/>
        <v>170.9</v>
      </c>
      <c r="AA362" s="21">
        <v>169</v>
      </c>
      <c r="AB362" s="22">
        <v>172.8</v>
      </c>
      <c r="AC362" s="22">
        <f t="shared" si="44"/>
        <v>182.6</v>
      </c>
      <c r="AD362" s="20">
        <v>178.6</v>
      </c>
      <c r="AE362" s="20">
        <v>186.6</v>
      </c>
      <c r="AF362" s="22">
        <v>180.7</v>
      </c>
      <c r="AG362" s="20">
        <f t="shared" si="45"/>
        <v>178.2</v>
      </c>
      <c r="AH362" s="20">
        <v>178.5</v>
      </c>
      <c r="AI362" s="22">
        <v>177.9</v>
      </c>
      <c r="AJ362" s="20">
        <v>178</v>
      </c>
    </row>
    <row r="363" spans="1:36" x14ac:dyDescent="0.25">
      <c r="A363" s="8" t="s">
        <v>33</v>
      </c>
      <c r="B363">
        <v>2023</v>
      </c>
      <c r="C363" s="9" t="s">
        <v>35</v>
      </c>
      <c r="D363" s="38" t="str">
        <f t="shared" si="40"/>
        <v>February-2023</v>
      </c>
      <c r="E363" s="20">
        <f t="shared" si="41"/>
        <v>178.9928571428571</v>
      </c>
      <c r="F363" s="21">
        <v>174.7</v>
      </c>
      <c r="G363" s="20">
        <v>212.2</v>
      </c>
      <c r="H363" s="20">
        <v>177.2</v>
      </c>
      <c r="I363" s="20">
        <v>177.9</v>
      </c>
      <c r="J363" s="20">
        <v>172.2</v>
      </c>
      <c r="K363" s="20">
        <v>172.1</v>
      </c>
      <c r="L363" s="20">
        <v>175.8</v>
      </c>
      <c r="M363" s="20">
        <v>172.2</v>
      </c>
      <c r="N363" s="20">
        <v>121.9</v>
      </c>
      <c r="O363" s="20">
        <v>204.8</v>
      </c>
      <c r="P363" s="20">
        <v>164.9</v>
      </c>
      <c r="Q363" s="20">
        <v>196.6</v>
      </c>
      <c r="R363" s="20">
        <v>180.7</v>
      </c>
      <c r="S363" s="22">
        <v>202.7</v>
      </c>
      <c r="T363" s="20">
        <f t="shared" si="42"/>
        <v>176.35999999999999</v>
      </c>
      <c r="U363" s="21">
        <v>180.3</v>
      </c>
      <c r="V363" s="20">
        <v>167</v>
      </c>
      <c r="W363" s="20">
        <v>178.2</v>
      </c>
      <c r="X363" s="20">
        <v>173.5</v>
      </c>
      <c r="Y363" s="20">
        <v>182.8</v>
      </c>
      <c r="Z363" s="21">
        <f t="shared" si="43"/>
        <v>164.10000000000002</v>
      </c>
      <c r="AA363" s="21">
        <v>159.80000000000001</v>
      </c>
      <c r="AB363" s="22">
        <v>168.4</v>
      </c>
      <c r="AC363" s="22">
        <f t="shared" si="44"/>
        <v>175</v>
      </c>
      <c r="AD363" s="20">
        <v>169.2</v>
      </c>
      <c r="AE363" s="20">
        <v>180.8</v>
      </c>
      <c r="AF363" s="22">
        <v>181.4</v>
      </c>
      <c r="AG363" s="20">
        <f t="shared" si="45"/>
        <v>171.25</v>
      </c>
      <c r="AH363" s="20">
        <v>172.5</v>
      </c>
      <c r="AI363" s="22">
        <v>170</v>
      </c>
      <c r="AJ363" s="20">
        <v>176.3</v>
      </c>
    </row>
    <row r="364" spans="1:36" x14ac:dyDescent="0.25">
      <c r="A364" s="8" t="s">
        <v>34</v>
      </c>
      <c r="B364">
        <v>2023</v>
      </c>
      <c r="C364" s="9" t="s">
        <v>35</v>
      </c>
      <c r="D364" s="38" t="str">
        <f t="shared" si="40"/>
        <v>February-2023</v>
      </c>
      <c r="E364" s="20">
        <f t="shared" si="41"/>
        <v>177.04285714285714</v>
      </c>
      <c r="F364" s="21">
        <v>174.4</v>
      </c>
      <c r="G364" s="20">
        <v>207.7</v>
      </c>
      <c r="H364" s="20">
        <v>175.2</v>
      </c>
      <c r="I364" s="20">
        <v>177.3</v>
      </c>
      <c r="J364" s="20">
        <v>179.3</v>
      </c>
      <c r="K364" s="20">
        <v>169.5</v>
      </c>
      <c r="L364" s="20">
        <v>152.69999999999999</v>
      </c>
      <c r="M364" s="20">
        <v>171</v>
      </c>
      <c r="N364" s="20">
        <v>120</v>
      </c>
      <c r="O364" s="20">
        <v>209.7</v>
      </c>
      <c r="P364" s="20">
        <v>172.3</v>
      </c>
      <c r="Q364" s="20">
        <v>193</v>
      </c>
      <c r="R364" s="20">
        <v>177</v>
      </c>
      <c r="S364" s="22">
        <v>199.5</v>
      </c>
      <c r="T364" s="20">
        <f t="shared" si="42"/>
        <v>181.12</v>
      </c>
      <c r="U364" s="21">
        <v>186.2</v>
      </c>
      <c r="V364" s="20">
        <v>178.7</v>
      </c>
      <c r="W364" s="20">
        <v>185.1</v>
      </c>
      <c r="X364" s="20">
        <v>173.5</v>
      </c>
      <c r="Y364" s="20">
        <v>182.1</v>
      </c>
      <c r="Z364" s="21">
        <f t="shared" si="43"/>
        <v>167.25</v>
      </c>
      <c r="AA364" s="21">
        <v>164.2</v>
      </c>
      <c r="AB364" s="22">
        <v>170.3</v>
      </c>
      <c r="AC364" s="22">
        <f t="shared" si="44"/>
        <v>179.3</v>
      </c>
      <c r="AD364" s="20">
        <v>174.2</v>
      </c>
      <c r="AE364" s="20">
        <v>184.4</v>
      </c>
      <c r="AF364" s="22">
        <v>181</v>
      </c>
      <c r="AG364" s="20">
        <f t="shared" si="45"/>
        <v>174.55</v>
      </c>
      <c r="AH364" s="20">
        <v>175</v>
      </c>
      <c r="AI364" s="22">
        <v>174.1</v>
      </c>
      <c r="AJ364" s="20">
        <v>177.2</v>
      </c>
    </row>
    <row r="365" spans="1:36" x14ac:dyDescent="0.25">
      <c r="A365" s="8" t="s">
        <v>30</v>
      </c>
      <c r="B365">
        <v>2023</v>
      </c>
      <c r="C365" s="9" t="s">
        <v>36</v>
      </c>
      <c r="D365" s="38" t="str">
        <f t="shared" si="40"/>
        <v>March-2023</v>
      </c>
      <c r="E365" s="20">
        <f t="shared" si="41"/>
        <v>176.01428571428573</v>
      </c>
      <c r="F365" s="21">
        <v>174.3</v>
      </c>
      <c r="G365" s="20">
        <v>205.2</v>
      </c>
      <c r="H365" s="20">
        <v>173.9</v>
      </c>
      <c r="I365" s="20">
        <v>177</v>
      </c>
      <c r="J365" s="20">
        <v>183.3</v>
      </c>
      <c r="K365" s="20">
        <v>167.2</v>
      </c>
      <c r="L365" s="20">
        <v>140.9</v>
      </c>
      <c r="M365" s="20">
        <v>170.5</v>
      </c>
      <c r="N365" s="20">
        <v>119.1</v>
      </c>
      <c r="O365" s="20">
        <v>212.1</v>
      </c>
      <c r="P365" s="20">
        <v>177.6</v>
      </c>
      <c r="Q365" s="20">
        <v>189.9</v>
      </c>
      <c r="R365" s="20">
        <v>174.8</v>
      </c>
      <c r="S365" s="22">
        <v>198.4</v>
      </c>
      <c r="T365" s="20">
        <f t="shared" si="42"/>
        <v>184.3</v>
      </c>
      <c r="U365" s="21">
        <v>190</v>
      </c>
      <c r="V365" s="20">
        <v>187</v>
      </c>
      <c r="W365" s="20">
        <v>189.6</v>
      </c>
      <c r="X365" s="20">
        <v>173.5</v>
      </c>
      <c r="Y365" s="20">
        <v>181.4</v>
      </c>
      <c r="Z365" s="21">
        <f t="shared" si="43"/>
        <v>170.9</v>
      </c>
      <c r="AA365" s="21">
        <v>169</v>
      </c>
      <c r="AB365" s="22">
        <v>172.8</v>
      </c>
      <c r="AC365" s="22">
        <f t="shared" si="44"/>
        <v>182.6</v>
      </c>
      <c r="AD365" s="20">
        <v>178.6</v>
      </c>
      <c r="AE365" s="20">
        <v>186.6</v>
      </c>
      <c r="AF365" s="22">
        <v>180.7</v>
      </c>
      <c r="AG365" s="20">
        <f t="shared" si="45"/>
        <v>178.2</v>
      </c>
      <c r="AH365" s="20">
        <v>178.5</v>
      </c>
      <c r="AI365" s="22">
        <v>177.9</v>
      </c>
      <c r="AJ365" s="20">
        <v>178</v>
      </c>
    </row>
    <row r="366" spans="1:36" x14ac:dyDescent="0.25">
      <c r="A366" s="8" t="s">
        <v>33</v>
      </c>
      <c r="B366">
        <v>2023</v>
      </c>
      <c r="C366" s="9" t="s">
        <v>36</v>
      </c>
      <c r="D366" s="38" t="str">
        <f t="shared" si="40"/>
        <v>March-2023</v>
      </c>
      <c r="E366" s="20">
        <f t="shared" si="41"/>
        <v>179.00714285714284</v>
      </c>
      <c r="F366" s="21">
        <v>174.7</v>
      </c>
      <c r="G366" s="20">
        <v>212.2</v>
      </c>
      <c r="H366" s="20">
        <v>177.2</v>
      </c>
      <c r="I366" s="20">
        <v>177.9</v>
      </c>
      <c r="J366" s="20">
        <v>172.2</v>
      </c>
      <c r="K366" s="20">
        <v>172.1</v>
      </c>
      <c r="L366" s="20">
        <v>175.9</v>
      </c>
      <c r="M366" s="20">
        <v>172.2</v>
      </c>
      <c r="N366" s="20">
        <v>121.9</v>
      </c>
      <c r="O366" s="20">
        <v>204.8</v>
      </c>
      <c r="P366" s="20">
        <v>164.9</v>
      </c>
      <c r="Q366" s="20">
        <v>196.6</v>
      </c>
      <c r="R366" s="20">
        <v>180.8</v>
      </c>
      <c r="S366" s="22">
        <v>202.7</v>
      </c>
      <c r="T366" s="20">
        <f t="shared" si="42"/>
        <v>176.3</v>
      </c>
      <c r="U366" s="21">
        <v>180.2</v>
      </c>
      <c r="V366" s="20">
        <v>167</v>
      </c>
      <c r="W366" s="20">
        <v>178.2</v>
      </c>
      <c r="X366" s="20">
        <v>173.5</v>
      </c>
      <c r="Y366" s="20">
        <v>182.6</v>
      </c>
      <c r="Z366" s="21">
        <f t="shared" si="43"/>
        <v>164.10000000000002</v>
      </c>
      <c r="AA366" s="21">
        <v>159.80000000000001</v>
      </c>
      <c r="AB366" s="22">
        <v>168.4</v>
      </c>
      <c r="AC366" s="22">
        <f t="shared" si="44"/>
        <v>175</v>
      </c>
      <c r="AD366" s="20">
        <v>169.2</v>
      </c>
      <c r="AE366" s="20">
        <v>180.8</v>
      </c>
      <c r="AF366" s="22">
        <v>181.5</v>
      </c>
      <c r="AG366" s="20">
        <f t="shared" si="45"/>
        <v>171.25</v>
      </c>
      <c r="AH366" s="20">
        <v>172.5</v>
      </c>
      <c r="AI366" s="22">
        <v>170</v>
      </c>
      <c r="AJ366" s="20">
        <v>176.3</v>
      </c>
    </row>
    <row r="367" spans="1:36" x14ac:dyDescent="0.25">
      <c r="A367" s="8" t="s">
        <v>34</v>
      </c>
      <c r="B367">
        <v>2023</v>
      </c>
      <c r="C367" s="9" t="s">
        <v>36</v>
      </c>
      <c r="D367" s="38" t="str">
        <f t="shared" si="40"/>
        <v>March-2023</v>
      </c>
      <c r="E367" s="20">
        <f t="shared" si="41"/>
        <v>177.04999999999998</v>
      </c>
      <c r="F367" s="21">
        <v>174.4</v>
      </c>
      <c r="G367" s="20">
        <v>207.7</v>
      </c>
      <c r="H367" s="20">
        <v>175.2</v>
      </c>
      <c r="I367" s="20">
        <v>177.3</v>
      </c>
      <c r="J367" s="20">
        <v>179.2</v>
      </c>
      <c r="K367" s="20">
        <v>169.5</v>
      </c>
      <c r="L367" s="20">
        <v>152.80000000000001</v>
      </c>
      <c r="M367" s="20">
        <v>171.1</v>
      </c>
      <c r="N367" s="20">
        <v>120</v>
      </c>
      <c r="O367" s="20">
        <v>209.7</v>
      </c>
      <c r="P367" s="20">
        <v>172.3</v>
      </c>
      <c r="Q367" s="20">
        <v>193</v>
      </c>
      <c r="R367" s="20">
        <v>177</v>
      </c>
      <c r="S367" s="22">
        <v>199.5</v>
      </c>
      <c r="T367" s="20">
        <f t="shared" si="42"/>
        <v>181.06</v>
      </c>
      <c r="U367" s="21">
        <v>186.1</v>
      </c>
      <c r="V367" s="20">
        <v>178.7</v>
      </c>
      <c r="W367" s="20">
        <v>185.1</v>
      </c>
      <c r="X367" s="20">
        <v>173.5</v>
      </c>
      <c r="Y367" s="20">
        <v>181.9</v>
      </c>
      <c r="Z367" s="21">
        <f t="shared" si="43"/>
        <v>167.25</v>
      </c>
      <c r="AA367" s="21">
        <v>164.2</v>
      </c>
      <c r="AB367" s="22">
        <v>170.3</v>
      </c>
      <c r="AC367" s="22">
        <f t="shared" si="44"/>
        <v>179.3</v>
      </c>
      <c r="AD367" s="20">
        <v>174.2</v>
      </c>
      <c r="AE367" s="20">
        <v>184.4</v>
      </c>
      <c r="AF367" s="22">
        <v>181</v>
      </c>
      <c r="AG367" s="20">
        <f t="shared" si="45"/>
        <v>174.55</v>
      </c>
      <c r="AH367" s="20">
        <v>175</v>
      </c>
      <c r="AI367" s="22">
        <v>174.1</v>
      </c>
      <c r="AJ367" s="20">
        <v>177.2</v>
      </c>
    </row>
    <row r="368" spans="1:36" x14ac:dyDescent="0.25">
      <c r="A368" s="8" t="s">
        <v>30</v>
      </c>
      <c r="B368">
        <v>2023</v>
      </c>
      <c r="C368" s="9" t="s">
        <v>37</v>
      </c>
      <c r="D368" s="38" t="str">
        <f t="shared" si="40"/>
        <v>April-2023</v>
      </c>
      <c r="E368" s="20">
        <f t="shared" si="41"/>
        <v>176.69285714285712</v>
      </c>
      <c r="F368" s="21">
        <v>173.3</v>
      </c>
      <c r="G368" s="20">
        <v>206.9</v>
      </c>
      <c r="H368" s="20">
        <v>167.9</v>
      </c>
      <c r="I368" s="20">
        <v>178.2</v>
      </c>
      <c r="J368" s="20">
        <v>178.5</v>
      </c>
      <c r="K368" s="20">
        <v>173.7</v>
      </c>
      <c r="L368" s="20">
        <v>142.80000000000001</v>
      </c>
      <c r="M368" s="20">
        <v>172.8</v>
      </c>
      <c r="N368" s="20">
        <v>120.4</v>
      </c>
      <c r="O368" s="20">
        <v>215.5</v>
      </c>
      <c r="P368" s="20">
        <v>178.2</v>
      </c>
      <c r="Q368" s="20">
        <v>190.5</v>
      </c>
      <c r="R368" s="20">
        <v>175.5</v>
      </c>
      <c r="S368" s="22">
        <v>199.5</v>
      </c>
      <c r="T368" s="20">
        <f t="shared" si="42"/>
        <v>184.98000000000002</v>
      </c>
      <c r="U368" s="21">
        <v>190.7</v>
      </c>
      <c r="V368" s="20">
        <v>187.3</v>
      </c>
      <c r="W368" s="20">
        <v>190.2</v>
      </c>
      <c r="X368" s="20">
        <v>175.2</v>
      </c>
      <c r="Y368" s="20">
        <v>181.5</v>
      </c>
      <c r="Z368" s="21">
        <f t="shared" si="43"/>
        <v>171.3</v>
      </c>
      <c r="AA368" s="21">
        <v>169.4</v>
      </c>
      <c r="AB368" s="22">
        <v>173.2</v>
      </c>
      <c r="AC368" s="22">
        <f t="shared" si="44"/>
        <v>183.14999999999998</v>
      </c>
      <c r="AD368" s="20">
        <v>179.1</v>
      </c>
      <c r="AE368" s="20">
        <v>187.2</v>
      </c>
      <c r="AF368" s="22">
        <v>183.8</v>
      </c>
      <c r="AG368" s="20">
        <f t="shared" si="45"/>
        <v>179.15</v>
      </c>
      <c r="AH368" s="20">
        <v>179.4</v>
      </c>
      <c r="AI368" s="22">
        <v>178.9</v>
      </c>
      <c r="AJ368" s="20">
        <v>178.8</v>
      </c>
    </row>
    <row r="369" spans="1:36" x14ac:dyDescent="0.25">
      <c r="A369" s="8" t="s">
        <v>33</v>
      </c>
      <c r="B369">
        <v>2023</v>
      </c>
      <c r="C369" s="9" t="s">
        <v>37</v>
      </c>
      <c r="D369" s="38" t="str">
        <f t="shared" si="40"/>
        <v>April-2023</v>
      </c>
      <c r="E369" s="20">
        <f t="shared" si="41"/>
        <v>180.08571428571432</v>
      </c>
      <c r="F369" s="21">
        <v>174.8</v>
      </c>
      <c r="G369" s="20">
        <v>213.7</v>
      </c>
      <c r="H369" s="20">
        <v>172.4</v>
      </c>
      <c r="I369" s="20">
        <v>178.8</v>
      </c>
      <c r="J369" s="20">
        <v>168.7</v>
      </c>
      <c r="K369" s="20">
        <v>179.2</v>
      </c>
      <c r="L369" s="20">
        <v>179.9</v>
      </c>
      <c r="M369" s="20">
        <v>174.7</v>
      </c>
      <c r="N369" s="20">
        <v>123.1</v>
      </c>
      <c r="O369" s="20">
        <v>207.8</v>
      </c>
      <c r="P369" s="20">
        <v>165.5</v>
      </c>
      <c r="Q369" s="20">
        <v>197</v>
      </c>
      <c r="R369" s="20">
        <v>182.1</v>
      </c>
      <c r="S369" s="22">
        <v>203.5</v>
      </c>
      <c r="T369" s="20">
        <f t="shared" si="42"/>
        <v>176.98</v>
      </c>
      <c r="U369" s="21">
        <v>181</v>
      </c>
      <c r="V369" s="20">
        <v>167.7</v>
      </c>
      <c r="W369" s="20">
        <v>178.9</v>
      </c>
      <c r="X369" s="20">
        <v>175.2</v>
      </c>
      <c r="Y369" s="20">
        <v>182.1</v>
      </c>
      <c r="Z369" s="21">
        <f t="shared" si="43"/>
        <v>164.45</v>
      </c>
      <c r="AA369" s="21">
        <v>160.1</v>
      </c>
      <c r="AB369" s="22">
        <v>168.8</v>
      </c>
      <c r="AC369" s="22">
        <f t="shared" si="44"/>
        <v>175.55</v>
      </c>
      <c r="AD369" s="20">
        <v>169.6</v>
      </c>
      <c r="AE369" s="20">
        <v>181.5</v>
      </c>
      <c r="AF369" s="22">
        <v>184.4</v>
      </c>
      <c r="AG369" s="20">
        <f t="shared" si="45"/>
        <v>172.55</v>
      </c>
      <c r="AH369" s="20">
        <v>174.2</v>
      </c>
      <c r="AI369" s="22">
        <v>170.9</v>
      </c>
      <c r="AJ369" s="20">
        <v>177.4</v>
      </c>
    </row>
    <row r="370" spans="1:36" x14ac:dyDescent="0.25">
      <c r="A370" s="8" t="s">
        <v>34</v>
      </c>
      <c r="B370">
        <v>2023</v>
      </c>
      <c r="C370" s="9" t="s">
        <v>37</v>
      </c>
      <c r="D370" s="38" t="str">
        <f t="shared" si="40"/>
        <v>April-2023</v>
      </c>
      <c r="E370" s="20">
        <f t="shared" si="41"/>
        <v>177.87142857142859</v>
      </c>
      <c r="F370" s="21">
        <v>173.8</v>
      </c>
      <c r="G370" s="20">
        <v>209.3</v>
      </c>
      <c r="H370" s="20">
        <v>169.6</v>
      </c>
      <c r="I370" s="20">
        <v>178.4</v>
      </c>
      <c r="J370" s="20">
        <v>174.9</v>
      </c>
      <c r="K370" s="20">
        <v>176.3</v>
      </c>
      <c r="L370" s="20">
        <v>155.4</v>
      </c>
      <c r="M370" s="20">
        <v>173.4</v>
      </c>
      <c r="N370" s="20">
        <v>121.3</v>
      </c>
      <c r="O370" s="20">
        <v>212.9</v>
      </c>
      <c r="P370" s="20">
        <v>172.9</v>
      </c>
      <c r="Q370" s="20">
        <v>193.5</v>
      </c>
      <c r="R370" s="20">
        <v>177.9</v>
      </c>
      <c r="S370" s="22">
        <v>200.6</v>
      </c>
      <c r="T370" s="20">
        <f t="shared" si="42"/>
        <v>181.74</v>
      </c>
      <c r="U370" s="21">
        <v>186.9</v>
      </c>
      <c r="V370" s="20">
        <v>179.2</v>
      </c>
      <c r="W370" s="20">
        <v>185.7</v>
      </c>
      <c r="X370" s="20">
        <v>175.2</v>
      </c>
      <c r="Y370" s="20">
        <v>181.7</v>
      </c>
      <c r="Z370" s="21">
        <f t="shared" si="43"/>
        <v>167.6</v>
      </c>
      <c r="AA370" s="21">
        <v>164.5</v>
      </c>
      <c r="AB370" s="22">
        <v>170.7</v>
      </c>
      <c r="AC370" s="22">
        <f t="shared" si="44"/>
        <v>179.8</v>
      </c>
      <c r="AD370" s="20">
        <v>174.6</v>
      </c>
      <c r="AE370" s="20">
        <v>185</v>
      </c>
      <c r="AF370" s="22">
        <v>184</v>
      </c>
      <c r="AG370" s="20">
        <f t="shared" si="45"/>
        <v>175.7</v>
      </c>
      <c r="AH370" s="20">
        <v>176.4</v>
      </c>
      <c r="AI370" s="22">
        <v>175</v>
      </c>
      <c r="AJ370" s="20">
        <v>178.1</v>
      </c>
    </row>
    <row r="371" spans="1:36" x14ac:dyDescent="0.25">
      <c r="A371" s="8" t="s">
        <v>30</v>
      </c>
      <c r="B371">
        <v>2023</v>
      </c>
      <c r="C371" s="9" t="s">
        <v>38</v>
      </c>
      <c r="D371" s="38" t="str">
        <f t="shared" si="40"/>
        <v>May-2023</v>
      </c>
      <c r="E371" s="20">
        <f t="shared" si="41"/>
        <v>177.90000000000006</v>
      </c>
      <c r="F371" s="21">
        <v>173.2</v>
      </c>
      <c r="G371" s="20">
        <v>211.5</v>
      </c>
      <c r="H371" s="20">
        <v>171</v>
      </c>
      <c r="I371" s="20">
        <v>179.6</v>
      </c>
      <c r="J371" s="20">
        <v>173.3</v>
      </c>
      <c r="K371" s="20">
        <v>169</v>
      </c>
      <c r="L371" s="20">
        <v>148.69999999999999</v>
      </c>
      <c r="M371" s="20">
        <v>174.9</v>
      </c>
      <c r="N371" s="20">
        <v>121.9</v>
      </c>
      <c r="O371" s="20">
        <v>221</v>
      </c>
      <c r="P371" s="20">
        <v>178.7</v>
      </c>
      <c r="Q371" s="20">
        <v>191.1</v>
      </c>
      <c r="R371" s="20">
        <v>176.8</v>
      </c>
      <c r="S371" s="22">
        <v>199.9</v>
      </c>
      <c r="T371" s="20">
        <f t="shared" si="42"/>
        <v>185.60000000000002</v>
      </c>
      <c r="U371" s="21">
        <v>191.2</v>
      </c>
      <c r="V371" s="20">
        <v>187.9</v>
      </c>
      <c r="W371" s="20">
        <v>190.8</v>
      </c>
      <c r="X371" s="20">
        <v>175.6</v>
      </c>
      <c r="Y371" s="20">
        <v>182.5</v>
      </c>
      <c r="Z371" s="21">
        <f t="shared" si="43"/>
        <v>171.75</v>
      </c>
      <c r="AA371" s="21">
        <v>169.7</v>
      </c>
      <c r="AB371" s="22">
        <v>173.8</v>
      </c>
      <c r="AC371" s="22">
        <f t="shared" si="44"/>
        <v>183.8</v>
      </c>
      <c r="AD371" s="20">
        <v>179.8</v>
      </c>
      <c r="AE371" s="20">
        <v>187.8</v>
      </c>
      <c r="AF371" s="22">
        <v>184.9</v>
      </c>
      <c r="AG371" s="20">
        <f t="shared" si="45"/>
        <v>179.9</v>
      </c>
      <c r="AH371" s="20">
        <v>180.3</v>
      </c>
      <c r="AI371" s="22">
        <v>179.5</v>
      </c>
      <c r="AJ371" s="20">
        <v>179.8</v>
      </c>
    </row>
    <row r="372" spans="1:36" x14ac:dyDescent="0.25">
      <c r="A372" s="8" t="s">
        <v>33</v>
      </c>
      <c r="B372">
        <v>2023</v>
      </c>
      <c r="C372" s="9" t="s">
        <v>38</v>
      </c>
      <c r="D372" s="38" t="str">
        <f t="shared" si="40"/>
        <v>May-2023</v>
      </c>
      <c r="E372" s="20">
        <f t="shared" si="41"/>
        <v>181.37857142857141</v>
      </c>
      <c r="F372" s="21">
        <v>174.7</v>
      </c>
      <c r="G372" s="20">
        <v>219.4</v>
      </c>
      <c r="H372" s="20">
        <v>176.7</v>
      </c>
      <c r="I372" s="20">
        <v>179.4</v>
      </c>
      <c r="J372" s="20">
        <v>164.4</v>
      </c>
      <c r="K372" s="20">
        <v>175.8</v>
      </c>
      <c r="L372" s="20">
        <v>185</v>
      </c>
      <c r="M372" s="20">
        <v>176.9</v>
      </c>
      <c r="N372" s="20">
        <v>124.2</v>
      </c>
      <c r="O372" s="20">
        <v>211.9</v>
      </c>
      <c r="P372" s="20">
        <v>165.9</v>
      </c>
      <c r="Q372" s="20">
        <v>197.7</v>
      </c>
      <c r="R372" s="20">
        <v>183.1</v>
      </c>
      <c r="S372" s="22">
        <v>204.2</v>
      </c>
      <c r="T372" s="20">
        <f t="shared" si="42"/>
        <v>177.54000000000002</v>
      </c>
      <c r="U372" s="21">
        <v>181.3</v>
      </c>
      <c r="V372" s="20">
        <v>168.1</v>
      </c>
      <c r="W372" s="20">
        <v>179.3</v>
      </c>
      <c r="X372" s="20">
        <v>175.6</v>
      </c>
      <c r="Y372" s="20">
        <v>183.4</v>
      </c>
      <c r="Z372" s="21">
        <f t="shared" si="43"/>
        <v>164.8</v>
      </c>
      <c r="AA372" s="21">
        <v>160.4</v>
      </c>
      <c r="AB372" s="22">
        <v>169.2</v>
      </c>
      <c r="AC372" s="22">
        <f t="shared" si="44"/>
        <v>176.14999999999998</v>
      </c>
      <c r="AD372" s="20">
        <v>170.1</v>
      </c>
      <c r="AE372" s="20">
        <v>182.2</v>
      </c>
      <c r="AF372" s="22">
        <v>185.6</v>
      </c>
      <c r="AG372" s="20">
        <f t="shared" si="45"/>
        <v>173.2</v>
      </c>
      <c r="AH372" s="20">
        <v>174.8</v>
      </c>
      <c r="AI372" s="22">
        <v>171.6</v>
      </c>
      <c r="AJ372" s="20">
        <v>178.2</v>
      </c>
    </row>
    <row r="373" spans="1:36" x14ac:dyDescent="0.25">
      <c r="A373" s="8" t="s">
        <v>34</v>
      </c>
      <c r="B373">
        <v>2023</v>
      </c>
      <c r="C373" s="9" t="s">
        <v>38</v>
      </c>
      <c r="D373" s="38" t="str">
        <f t="shared" si="40"/>
        <v>May-2023</v>
      </c>
      <c r="E373" s="20">
        <f t="shared" si="41"/>
        <v>179.1357142857143</v>
      </c>
      <c r="F373" s="21">
        <v>173.7</v>
      </c>
      <c r="G373" s="20">
        <v>214.3</v>
      </c>
      <c r="H373" s="20">
        <v>173.2</v>
      </c>
      <c r="I373" s="20">
        <v>179.5</v>
      </c>
      <c r="J373" s="20">
        <v>170</v>
      </c>
      <c r="K373" s="20">
        <v>172.2</v>
      </c>
      <c r="L373" s="20">
        <v>161</v>
      </c>
      <c r="M373" s="20">
        <v>175.6</v>
      </c>
      <c r="N373" s="20">
        <v>122.7</v>
      </c>
      <c r="O373" s="20">
        <v>218</v>
      </c>
      <c r="P373" s="20">
        <v>173.4</v>
      </c>
      <c r="Q373" s="20">
        <v>194.2</v>
      </c>
      <c r="R373" s="20">
        <v>179.1</v>
      </c>
      <c r="S373" s="22">
        <v>201</v>
      </c>
      <c r="T373" s="20">
        <f t="shared" si="42"/>
        <v>182.32000000000002</v>
      </c>
      <c r="U373" s="21">
        <v>187.3</v>
      </c>
      <c r="V373" s="20">
        <v>179.7</v>
      </c>
      <c r="W373" s="20">
        <v>186.2</v>
      </c>
      <c r="X373" s="20">
        <v>175.6</v>
      </c>
      <c r="Y373" s="20">
        <v>182.8</v>
      </c>
      <c r="Z373" s="21">
        <f t="shared" si="43"/>
        <v>168</v>
      </c>
      <c r="AA373" s="21">
        <v>164.8</v>
      </c>
      <c r="AB373" s="22">
        <v>171.2</v>
      </c>
      <c r="AC373" s="22">
        <f t="shared" si="44"/>
        <v>180.45</v>
      </c>
      <c r="AD373" s="20">
        <v>175.2</v>
      </c>
      <c r="AE373" s="20">
        <v>185.7</v>
      </c>
      <c r="AF373" s="22">
        <v>185.2</v>
      </c>
      <c r="AG373" s="20">
        <f t="shared" si="45"/>
        <v>176.39999999999998</v>
      </c>
      <c r="AH373" s="20">
        <v>177.1</v>
      </c>
      <c r="AI373" s="22">
        <v>175.7</v>
      </c>
      <c r="AJ373" s="20">
        <v>179.1</v>
      </c>
    </row>
  </sheetData>
  <phoneticPr fontId="19" type="noConversion"/>
  <conditionalFormatting sqref="A1:AJ373">
    <cfRule type="containsText" dxfId="12" priority="2" operator="containsText" text="NA">
      <formula>NOT(ISERROR(SEARCH("NA",A1)))</formula>
    </cfRule>
  </conditionalFormatting>
  <conditionalFormatting sqref="L6">
    <cfRule type="containsText" dxfId="11" priority="20" operator="containsText" text="NA">
      <formula>NOT(ISERROR(SEARCH("NA",L6)))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401A2305-EB12-43B7-9DBC-A27B1C5B3179}">
            <xm:f>NOT(ISERROR(SEARCH("-",A1)))</xm:f>
            <xm:f>"-"</xm:f>
            <x14:dxf>
              <font>
                <color rgb="FF9C0006"/>
              </font>
              <fill>
                <patternFill>
                  <bgColor rgb="FFFFC7CE"/>
                </patternFill>
              </fill>
            </x14:dxf>
          </x14:cfRule>
          <xm:sqref>A1:AJ373</xm:sqref>
        </x14:conditionalFormatting>
      </x14:conditionalFormatting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4BF9A-BC25-4009-B759-458003D61B38}">
  <dimension ref="A1:AK373"/>
  <sheetViews>
    <sheetView workbookViewId="0">
      <selection activeCell="C14" sqref="C14"/>
    </sheetView>
  </sheetViews>
  <sheetFormatPr defaultRowHeight="15" x14ac:dyDescent="0.25"/>
  <cols>
    <col min="1" max="1" width="14.5703125" style="8" customWidth="1"/>
    <col min="2" max="2" width="6.140625" customWidth="1"/>
    <col min="3" max="3" width="10.5703125" style="9" customWidth="1"/>
    <col min="4" max="4" width="13.5703125" style="38" customWidth="1"/>
    <col min="5" max="5" width="10.5703125" style="38" customWidth="1"/>
    <col min="6" max="6" width="10.5703125" customWidth="1"/>
    <col min="7" max="7" width="8" style="8" customWidth="1"/>
    <col min="8" max="13" width="9" customWidth="1"/>
    <col min="14" max="14" width="7.28515625" customWidth="1"/>
    <col min="15" max="19" width="9" customWidth="1"/>
    <col min="20" max="20" width="11.28515625" style="9" customWidth="1"/>
    <col min="21" max="21" width="16" customWidth="1"/>
    <col min="22" max="22" width="9.140625" style="8"/>
    <col min="25" max="25" width="9.42578125" customWidth="1"/>
    <col min="26" max="26" width="14.5703125" customWidth="1"/>
    <col min="27" max="27" width="16.7109375" style="8" customWidth="1"/>
    <col min="28" max="28" width="9.140625" style="8"/>
    <col min="29" max="29" width="8.140625" style="9" customWidth="1"/>
    <col min="30" max="30" width="14" style="9" customWidth="1"/>
    <col min="33" max="33" width="9.140625" style="9"/>
    <col min="34" max="34" width="7.5703125" customWidth="1"/>
    <col min="36" max="36" width="9.140625" style="9"/>
    <col min="37" max="37" width="12.140625" customWidth="1"/>
  </cols>
  <sheetData>
    <row r="1" spans="1:37" s="7" customFormat="1" ht="75.75" thickBot="1" x14ac:dyDescent="0.3">
      <c r="A1" s="10" t="s">
        <v>0</v>
      </c>
      <c r="B1" s="11" t="s">
        <v>1</v>
      </c>
      <c r="C1" s="12" t="s">
        <v>2</v>
      </c>
      <c r="D1" s="39" t="s">
        <v>101</v>
      </c>
      <c r="E1" s="39" t="s">
        <v>104</v>
      </c>
      <c r="F1" s="11" t="s">
        <v>65</v>
      </c>
      <c r="G1" s="13" t="s">
        <v>3</v>
      </c>
      <c r="H1" s="14" t="s">
        <v>4</v>
      </c>
      <c r="I1" s="11" t="s">
        <v>5</v>
      </c>
      <c r="J1" s="14" t="s">
        <v>6</v>
      </c>
      <c r="K1" s="14" t="s">
        <v>7</v>
      </c>
      <c r="L1" s="11" t="s">
        <v>8</v>
      </c>
      <c r="M1" s="14" t="s">
        <v>9</v>
      </c>
      <c r="N1" s="14" t="s">
        <v>10</v>
      </c>
      <c r="O1" s="14" t="s">
        <v>11</v>
      </c>
      <c r="P1" s="11" t="s">
        <v>12</v>
      </c>
      <c r="Q1" s="14" t="s">
        <v>13</v>
      </c>
      <c r="R1" s="14" t="s">
        <v>14</v>
      </c>
      <c r="S1" s="14" t="s">
        <v>15</v>
      </c>
      <c r="T1" s="15" t="s">
        <v>16</v>
      </c>
      <c r="U1" s="14" t="s">
        <v>64</v>
      </c>
      <c r="V1" s="13" t="s">
        <v>17</v>
      </c>
      <c r="W1" s="14" t="s">
        <v>18</v>
      </c>
      <c r="X1" s="14" t="s">
        <v>19</v>
      </c>
      <c r="Y1" s="14" t="s">
        <v>20</v>
      </c>
      <c r="Z1" s="14" t="s">
        <v>21</v>
      </c>
      <c r="AA1" s="13" t="s">
        <v>63</v>
      </c>
      <c r="AB1" s="13" t="s">
        <v>24</v>
      </c>
      <c r="AC1" s="15" t="s">
        <v>25</v>
      </c>
      <c r="AD1" s="15" t="s">
        <v>62</v>
      </c>
      <c r="AE1" s="14" t="s">
        <v>22</v>
      </c>
      <c r="AF1" s="14" t="s">
        <v>23</v>
      </c>
      <c r="AG1" s="15" t="s">
        <v>27</v>
      </c>
      <c r="AH1" s="14" t="s">
        <v>61</v>
      </c>
      <c r="AI1" s="14" t="s">
        <v>26</v>
      </c>
      <c r="AJ1" s="15" t="s">
        <v>28</v>
      </c>
      <c r="AK1" s="14" t="s">
        <v>29</v>
      </c>
    </row>
    <row r="2" spans="1:37" x14ac:dyDescent="0.25">
      <c r="A2" s="8" t="s">
        <v>30</v>
      </c>
      <c r="B2">
        <v>2013</v>
      </c>
      <c r="C2" s="9" t="s">
        <v>31</v>
      </c>
      <c r="D2" s="38" t="str">
        <f>_xlfn.CONCAT(C2,"-",B2)</f>
        <v>January-2013</v>
      </c>
      <c r="E2" s="38" t="s">
        <v>102</v>
      </c>
      <c r="F2" s="20">
        <f>AVERAGE(G2:T2)</f>
        <v>105.48571428571427</v>
      </c>
      <c r="G2" s="21">
        <v>107.5</v>
      </c>
      <c r="H2" s="20">
        <v>106.3</v>
      </c>
      <c r="I2" s="20">
        <v>108.1</v>
      </c>
      <c r="J2" s="20">
        <v>104.9</v>
      </c>
      <c r="K2" s="20">
        <v>106.1</v>
      </c>
      <c r="L2" s="20">
        <v>103.9</v>
      </c>
      <c r="M2" s="20">
        <v>101.9</v>
      </c>
      <c r="N2" s="20">
        <v>106.1</v>
      </c>
      <c r="O2" s="20">
        <v>106.8</v>
      </c>
      <c r="P2" s="20">
        <v>103.1</v>
      </c>
      <c r="Q2" s="20">
        <v>104.8</v>
      </c>
      <c r="R2" s="20">
        <v>106.7</v>
      </c>
      <c r="S2" s="20">
        <v>105.5</v>
      </c>
      <c r="T2" s="22">
        <v>105.1</v>
      </c>
      <c r="U2" s="20">
        <f>AVERAGE(V2:Z2)</f>
        <v>104.9</v>
      </c>
      <c r="V2" s="21">
        <v>106.5</v>
      </c>
      <c r="W2" s="20">
        <v>105.8</v>
      </c>
      <c r="X2" s="20">
        <v>106.4</v>
      </c>
      <c r="Y2" s="20">
        <v>100.3</v>
      </c>
      <c r="Z2" s="20">
        <v>105.5</v>
      </c>
      <c r="AA2" s="21">
        <f>AVERAGE(AB2:AC2)</f>
        <v>103.35</v>
      </c>
      <c r="AB2" s="21">
        <v>103.3</v>
      </c>
      <c r="AC2" s="22">
        <v>103.4</v>
      </c>
      <c r="AD2" s="22">
        <f>AVERAGE(AE2:AF2)</f>
        <v>104.4</v>
      </c>
      <c r="AE2" s="20">
        <v>104.8</v>
      </c>
      <c r="AF2" s="20">
        <v>104</v>
      </c>
      <c r="AG2" s="22">
        <v>104.7</v>
      </c>
      <c r="AH2" s="20">
        <f>AVERAGE(AI2:AJ2)</f>
        <v>103.9</v>
      </c>
      <c r="AI2" s="20">
        <v>103.8</v>
      </c>
      <c r="AJ2" s="22">
        <v>104</v>
      </c>
      <c r="AK2" s="20">
        <v>105.1</v>
      </c>
    </row>
    <row r="3" spans="1:37" x14ac:dyDescent="0.25">
      <c r="A3" s="8" t="s">
        <v>33</v>
      </c>
      <c r="B3">
        <v>2013</v>
      </c>
      <c r="C3" s="9" t="s">
        <v>31</v>
      </c>
      <c r="D3" s="38" t="str">
        <f t="shared" ref="D3:D66" si="0">_xlfn.CONCAT(C3,"-",B3)</f>
        <v>January-2013</v>
      </c>
      <c r="E3" s="38" t="s">
        <v>102</v>
      </c>
      <c r="F3" s="20">
        <f t="shared" ref="F3:F66" si="1">AVERAGE(G3:T3)</f>
        <v>105.82857142857144</v>
      </c>
      <c r="G3" s="21">
        <v>110.5</v>
      </c>
      <c r="H3" s="20">
        <v>109.1</v>
      </c>
      <c r="I3" s="20">
        <v>113</v>
      </c>
      <c r="J3" s="20">
        <v>103.6</v>
      </c>
      <c r="K3" s="20">
        <v>103.4</v>
      </c>
      <c r="L3" s="20">
        <v>102.3</v>
      </c>
      <c r="M3" s="20">
        <v>102.9</v>
      </c>
      <c r="N3" s="20">
        <v>105.8</v>
      </c>
      <c r="O3" s="20">
        <v>105.1</v>
      </c>
      <c r="P3" s="20">
        <v>101.8</v>
      </c>
      <c r="Q3" s="20">
        <v>105.1</v>
      </c>
      <c r="R3" s="20">
        <v>107.9</v>
      </c>
      <c r="S3" s="20">
        <v>105.9</v>
      </c>
      <c r="T3" s="22">
        <v>105.2</v>
      </c>
      <c r="U3" s="20">
        <f t="shared" ref="U3:U66" si="2">AVERAGE(V3:Z3)</f>
        <v>104.47999999999999</v>
      </c>
      <c r="V3" s="21">
        <v>105.9</v>
      </c>
      <c r="W3" s="20">
        <v>105</v>
      </c>
      <c r="X3" s="20">
        <v>105.8</v>
      </c>
      <c r="Y3" s="20">
        <v>100.3</v>
      </c>
      <c r="Z3" s="20">
        <v>105.4</v>
      </c>
      <c r="AA3" s="21">
        <f t="shared" ref="AA3:AA66" si="3">AVERAGE(AB3:AC3)</f>
        <v>103.05000000000001</v>
      </c>
      <c r="AB3" s="21">
        <v>103.2</v>
      </c>
      <c r="AC3" s="22">
        <v>102.9</v>
      </c>
      <c r="AD3" s="22">
        <f t="shared" ref="AD3:AD66" si="4">AVERAGE(AE3:AF3)</f>
        <v>104.44999999999999</v>
      </c>
      <c r="AE3" s="20">
        <v>104.8</v>
      </c>
      <c r="AF3" s="20">
        <v>104.1</v>
      </c>
      <c r="AG3" s="22">
        <v>104.3</v>
      </c>
      <c r="AH3" s="20">
        <f t="shared" ref="AH3:AH66" si="5">AVERAGE(AI3:AJ3)</f>
        <v>103.6</v>
      </c>
      <c r="AI3" s="20">
        <v>103.5</v>
      </c>
      <c r="AJ3" s="22">
        <v>103.7</v>
      </c>
      <c r="AK3" s="20">
        <v>104</v>
      </c>
    </row>
    <row r="4" spans="1:37" x14ac:dyDescent="0.25">
      <c r="A4" s="8" t="s">
        <v>34</v>
      </c>
      <c r="B4">
        <v>2013</v>
      </c>
      <c r="C4" s="9" t="s">
        <v>31</v>
      </c>
      <c r="D4" s="38" t="str">
        <f t="shared" si="0"/>
        <v>January-2013</v>
      </c>
      <c r="E4" s="38" t="s">
        <v>102</v>
      </c>
      <c r="F4" s="20">
        <f t="shared" si="1"/>
        <v>105.60000000000001</v>
      </c>
      <c r="G4" s="21">
        <v>108.4</v>
      </c>
      <c r="H4" s="20">
        <v>107.3</v>
      </c>
      <c r="I4" s="20">
        <v>110</v>
      </c>
      <c r="J4" s="20">
        <v>104.4</v>
      </c>
      <c r="K4" s="20">
        <v>105.1</v>
      </c>
      <c r="L4" s="20">
        <v>103.2</v>
      </c>
      <c r="M4" s="20">
        <v>102.2</v>
      </c>
      <c r="N4" s="20">
        <v>106</v>
      </c>
      <c r="O4" s="20">
        <v>106.2</v>
      </c>
      <c r="P4" s="20">
        <v>102.7</v>
      </c>
      <c r="Q4" s="20">
        <v>104.9</v>
      </c>
      <c r="R4" s="20">
        <v>107.3</v>
      </c>
      <c r="S4" s="20">
        <v>105.6</v>
      </c>
      <c r="T4" s="22">
        <v>105.1</v>
      </c>
      <c r="U4" s="20">
        <f t="shared" si="2"/>
        <v>104.75999999999999</v>
      </c>
      <c r="V4" s="21">
        <v>106.3</v>
      </c>
      <c r="W4" s="20">
        <v>105.5</v>
      </c>
      <c r="X4" s="20">
        <v>106.2</v>
      </c>
      <c r="Y4" s="20">
        <v>100.3</v>
      </c>
      <c r="Z4" s="20">
        <v>105.5</v>
      </c>
      <c r="AA4" s="21">
        <f t="shared" si="3"/>
        <v>103.15</v>
      </c>
      <c r="AB4" s="21">
        <v>103.2</v>
      </c>
      <c r="AC4" s="22">
        <v>103.1</v>
      </c>
      <c r="AD4" s="22">
        <f t="shared" si="4"/>
        <v>104.4</v>
      </c>
      <c r="AE4" s="20">
        <v>104.8</v>
      </c>
      <c r="AF4" s="20">
        <v>104</v>
      </c>
      <c r="AG4" s="22">
        <v>104.5</v>
      </c>
      <c r="AH4" s="20">
        <f t="shared" si="5"/>
        <v>103.75</v>
      </c>
      <c r="AI4" s="20">
        <v>103.6</v>
      </c>
      <c r="AJ4" s="22">
        <v>103.9</v>
      </c>
      <c r="AK4" s="20">
        <v>104.6</v>
      </c>
    </row>
    <row r="5" spans="1:37" x14ac:dyDescent="0.25">
      <c r="A5" s="8" t="s">
        <v>30</v>
      </c>
      <c r="B5">
        <v>2013</v>
      </c>
      <c r="C5" s="9" t="s">
        <v>35</v>
      </c>
      <c r="D5" s="38" t="str">
        <f t="shared" si="0"/>
        <v>February-2013</v>
      </c>
      <c r="E5" s="38" t="s">
        <v>102</v>
      </c>
      <c r="F5" s="20">
        <f t="shared" si="1"/>
        <v>106.14285714285712</v>
      </c>
      <c r="G5" s="21">
        <v>109.2</v>
      </c>
      <c r="H5" s="20">
        <v>108.7</v>
      </c>
      <c r="I5" s="20">
        <v>110.2</v>
      </c>
      <c r="J5" s="20">
        <v>105.4</v>
      </c>
      <c r="K5" s="20">
        <v>106.7</v>
      </c>
      <c r="L5" s="20">
        <v>104</v>
      </c>
      <c r="M5" s="20">
        <v>102.4</v>
      </c>
      <c r="N5" s="20">
        <v>105.9</v>
      </c>
      <c r="O5" s="20">
        <v>105.7</v>
      </c>
      <c r="P5" s="20">
        <v>103.1</v>
      </c>
      <c r="Q5" s="20">
        <v>105.1</v>
      </c>
      <c r="R5" s="20">
        <v>107.7</v>
      </c>
      <c r="S5" s="20">
        <v>106.3</v>
      </c>
      <c r="T5" s="22">
        <v>105.6</v>
      </c>
      <c r="U5" s="20">
        <f t="shared" si="2"/>
        <v>105.4</v>
      </c>
      <c r="V5" s="21">
        <v>107.1</v>
      </c>
      <c r="W5" s="20">
        <v>106.3</v>
      </c>
      <c r="X5" s="20">
        <v>107</v>
      </c>
      <c r="Y5" s="20">
        <v>100.4</v>
      </c>
      <c r="Z5" s="20">
        <v>106.2</v>
      </c>
      <c r="AA5" s="21">
        <f t="shared" si="3"/>
        <v>103.95</v>
      </c>
      <c r="AB5" s="21">
        <v>103.9</v>
      </c>
      <c r="AC5" s="22">
        <v>104</v>
      </c>
      <c r="AD5" s="22">
        <f t="shared" si="4"/>
        <v>104.80000000000001</v>
      </c>
      <c r="AE5" s="20">
        <v>105.2</v>
      </c>
      <c r="AF5" s="20">
        <v>104.4</v>
      </c>
      <c r="AG5" s="22">
        <v>104.6</v>
      </c>
      <c r="AH5" s="20">
        <f t="shared" si="5"/>
        <v>104.25</v>
      </c>
      <c r="AI5" s="20">
        <v>104.1</v>
      </c>
      <c r="AJ5" s="22">
        <v>104.4</v>
      </c>
      <c r="AK5" s="20">
        <v>105.8</v>
      </c>
    </row>
    <row r="6" spans="1:37" x14ac:dyDescent="0.25">
      <c r="A6" s="8" t="s">
        <v>33</v>
      </c>
      <c r="B6">
        <v>2013</v>
      </c>
      <c r="C6" s="9" t="s">
        <v>35</v>
      </c>
      <c r="D6" s="38" t="str">
        <f t="shared" si="0"/>
        <v>February-2013</v>
      </c>
      <c r="E6" s="38" t="s">
        <v>102</v>
      </c>
      <c r="F6" s="20">
        <f t="shared" si="1"/>
        <v>106.9</v>
      </c>
      <c r="G6" s="21">
        <v>112.9</v>
      </c>
      <c r="H6" s="20">
        <v>112.9</v>
      </c>
      <c r="I6" s="20">
        <v>116.9</v>
      </c>
      <c r="J6" s="20">
        <v>104</v>
      </c>
      <c r="K6" s="20">
        <v>103.5</v>
      </c>
      <c r="L6" s="20">
        <v>103.1</v>
      </c>
      <c r="M6" s="20">
        <v>104.9</v>
      </c>
      <c r="N6" s="20">
        <v>104.1</v>
      </c>
      <c r="O6" s="20">
        <v>103.8</v>
      </c>
      <c r="P6" s="20">
        <v>102.3</v>
      </c>
      <c r="Q6" s="20">
        <v>106</v>
      </c>
      <c r="R6" s="20">
        <v>109</v>
      </c>
      <c r="S6" s="20">
        <v>107.2</v>
      </c>
      <c r="T6" s="22">
        <v>106</v>
      </c>
      <c r="U6" s="20">
        <f t="shared" si="2"/>
        <v>104.92</v>
      </c>
      <c r="V6" s="21">
        <v>106.6</v>
      </c>
      <c r="W6" s="20">
        <v>105.5</v>
      </c>
      <c r="X6" s="20">
        <v>106.4</v>
      </c>
      <c r="Y6" s="20">
        <v>100.4</v>
      </c>
      <c r="Z6" s="20">
        <v>105.7</v>
      </c>
      <c r="AA6" s="21">
        <f t="shared" si="3"/>
        <v>103.85</v>
      </c>
      <c r="AB6" s="21">
        <v>104.4</v>
      </c>
      <c r="AC6" s="22">
        <v>103.3</v>
      </c>
      <c r="AD6" s="22">
        <f t="shared" si="4"/>
        <v>104.95</v>
      </c>
      <c r="AE6" s="20">
        <v>105.2</v>
      </c>
      <c r="AF6" s="20">
        <v>104.7</v>
      </c>
      <c r="AG6" s="22">
        <v>104.3</v>
      </c>
      <c r="AH6" s="20">
        <f t="shared" si="5"/>
        <v>104</v>
      </c>
      <c r="AI6" s="20">
        <v>103.7</v>
      </c>
      <c r="AJ6" s="22">
        <v>104.3</v>
      </c>
      <c r="AK6" s="20">
        <v>104.7</v>
      </c>
    </row>
    <row r="7" spans="1:37" x14ac:dyDescent="0.25">
      <c r="A7" s="8" t="s">
        <v>34</v>
      </c>
      <c r="B7">
        <v>2013</v>
      </c>
      <c r="C7" s="9" t="s">
        <v>35</v>
      </c>
      <c r="D7" s="38" t="str">
        <f t="shared" si="0"/>
        <v>February-2013</v>
      </c>
      <c r="E7" s="38" t="s">
        <v>102</v>
      </c>
      <c r="F7" s="20">
        <f t="shared" si="1"/>
        <v>106.42142857142858</v>
      </c>
      <c r="G7" s="21">
        <v>110.4</v>
      </c>
      <c r="H7" s="20">
        <v>110.2</v>
      </c>
      <c r="I7" s="20">
        <v>112.8</v>
      </c>
      <c r="J7" s="20">
        <v>104.9</v>
      </c>
      <c r="K7" s="20">
        <v>105.5</v>
      </c>
      <c r="L7" s="20">
        <v>103.6</v>
      </c>
      <c r="M7" s="20">
        <v>103.2</v>
      </c>
      <c r="N7" s="20">
        <v>105.3</v>
      </c>
      <c r="O7" s="20">
        <v>105.1</v>
      </c>
      <c r="P7" s="20">
        <v>102.8</v>
      </c>
      <c r="Q7" s="20">
        <v>105.5</v>
      </c>
      <c r="R7" s="20">
        <v>108.3</v>
      </c>
      <c r="S7" s="20">
        <v>106.6</v>
      </c>
      <c r="T7" s="22">
        <v>105.7</v>
      </c>
      <c r="U7" s="20">
        <f t="shared" si="2"/>
        <v>105.22</v>
      </c>
      <c r="V7" s="21">
        <v>106.9</v>
      </c>
      <c r="W7" s="20">
        <v>106</v>
      </c>
      <c r="X7" s="20">
        <v>106.8</v>
      </c>
      <c r="Y7" s="20">
        <v>100.4</v>
      </c>
      <c r="Z7" s="20">
        <v>106</v>
      </c>
      <c r="AA7" s="21">
        <f t="shared" si="3"/>
        <v>103.9</v>
      </c>
      <c r="AB7" s="21">
        <v>104.2</v>
      </c>
      <c r="AC7" s="22">
        <v>103.6</v>
      </c>
      <c r="AD7" s="22">
        <f t="shared" si="4"/>
        <v>104.85</v>
      </c>
      <c r="AE7" s="20">
        <v>105.2</v>
      </c>
      <c r="AF7" s="20">
        <v>104.5</v>
      </c>
      <c r="AG7" s="22">
        <v>104.5</v>
      </c>
      <c r="AH7" s="20">
        <f t="shared" si="5"/>
        <v>104.15</v>
      </c>
      <c r="AI7" s="20">
        <v>103.9</v>
      </c>
      <c r="AJ7" s="22">
        <v>104.4</v>
      </c>
      <c r="AK7" s="20">
        <v>105.3</v>
      </c>
    </row>
    <row r="8" spans="1:37" x14ac:dyDescent="0.25">
      <c r="A8" s="8" t="s">
        <v>30</v>
      </c>
      <c r="B8">
        <v>2013</v>
      </c>
      <c r="C8" s="9" t="s">
        <v>36</v>
      </c>
      <c r="D8" s="38" t="str">
        <f t="shared" si="0"/>
        <v>March-2013</v>
      </c>
      <c r="E8" s="38" t="s">
        <v>102</v>
      </c>
      <c r="F8" s="20">
        <f t="shared" si="1"/>
        <v>106.33571428571429</v>
      </c>
      <c r="G8" s="21">
        <v>110.2</v>
      </c>
      <c r="H8" s="20">
        <v>108.8</v>
      </c>
      <c r="I8" s="20">
        <v>109.9</v>
      </c>
      <c r="J8" s="20">
        <v>105.6</v>
      </c>
      <c r="K8" s="20">
        <v>106.2</v>
      </c>
      <c r="L8" s="20">
        <v>105.7</v>
      </c>
      <c r="M8" s="20">
        <v>101.4</v>
      </c>
      <c r="N8" s="20">
        <v>105.7</v>
      </c>
      <c r="O8" s="20">
        <v>105</v>
      </c>
      <c r="P8" s="20">
        <v>103.3</v>
      </c>
      <c r="Q8" s="20">
        <v>105.6</v>
      </c>
      <c r="R8" s="20">
        <v>108.2</v>
      </c>
      <c r="S8" s="20">
        <v>106.6</v>
      </c>
      <c r="T8" s="22">
        <v>106.5</v>
      </c>
      <c r="U8" s="20">
        <f t="shared" si="2"/>
        <v>105.67999999999999</v>
      </c>
      <c r="V8" s="21">
        <v>107.6</v>
      </c>
      <c r="W8" s="20">
        <v>106.8</v>
      </c>
      <c r="X8" s="20">
        <v>107.5</v>
      </c>
      <c r="Y8" s="20">
        <v>100.4</v>
      </c>
      <c r="Z8" s="20">
        <v>106.1</v>
      </c>
      <c r="AA8" s="21">
        <f t="shared" si="3"/>
        <v>104.3</v>
      </c>
      <c r="AB8" s="21">
        <v>104.6</v>
      </c>
      <c r="AC8" s="22">
        <v>104</v>
      </c>
      <c r="AD8" s="22">
        <f t="shared" si="4"/>
        <v>105.15</v>
      </c>
      <c r="AE8" s="20">
        <v>105.6</v>
      </c>
      <c r="AF8" s="20">
        <v>104.7</v>
      </c>
      <c r="AG8" s="22">
        <v>104.3</v>
      </c>
      <c r="AH8" s="20">
        <f t="shared" si="5"/>
        <v>104.44999999999999</v>
      </c>
      <c r="AI8" s="20">
        <v>104.3</v>
      </c>
      <c r="AJ8" s="22">
        <v>104.6</v>
      </c>
      <c r="AK8" s="20">
        <v>106</v>
      </c>
    </row>
    <row r="9" spans="1:37" x14ac:dyDescent="0.25">
      <c r="A9" s="8" t="s">
        <v>33</v>
      </c>
      <c r="B9">
        <v>2013</v>
      </c>
      <c r="C9" s="9" t="s">
        <v>36</v>
      </c>
      <c r="D9" s="38" t="str">
        <f t="shared" si="0"/>
        <v>March-2013</v>
      </c>
      <c r="E9" s="38" t="s">
        <v>102</v>
      </c>
      <c r="F9" s="20">
        <f t="shared" si="1"/>
        <v>106.68571428571428</v>
      </c>
      <c r="G9" s="21">
        <v>113.9</v>
      </c>
      <c r="H9" s="20">
        <v>111.4</v>
      </c>
      <c r="I9" s="20">
        <v>113.2</v>
      </c>
      <c r="J9" s="20">
        <v>104.3</v>
      </c>
      <c r="K9" s="20">
        <v>102.7</v>
      </c>
      <c r="L9" s="20">
        <v>104.9</v>
      </c>
      <c r="M9" s="20">
        <v>103.8</v>
      </c>
      <c r="N9" s="20">
        <v>103.5</v>
      </c>
      <c r="O9" s="20">
        <v>102.6</v>
      </c>
      <c r="P9" s="20">
        <v>102.4</v>
      </c>
      <c r="Q9" s="20">
        <v>107</v>
      </c>
      <c r="R9" s="20">
        <v>109.8</v>
      </c>
      <c r="S9" s="20">
        <v>107.3</v>
      </c>
      <c r="T9" s="22">
        <v>106.8</v>
      </c>
      <c r="U9" s="20">
        <f t="shared" si="2"/>
        <v>105.32000000000001</v>
      </c>
      <c r="V9" s="21">
        <v>107.2</v>
      </c>
      <c r="W9" s="20">
        <v>106</v>
      </c>
      <c r="X9" s="20">
        <v>107</v>
      </c>
      <c r="Y9" s="20">
        <v>100.4</v>
      </c>
      <c r="Z9" s="20">
        <v>106</v>
      </c>
      <c r="AA9" s="21">
        <f t="shared" si="3"/>
        <v>104.5</v>
      </c>
      <c r="AB9" s="21">
        <v>105.5</v>
      </c>
      <c r="AC9" s="22">
        <v>103.5</v>
      </c>
      <c r="AD9" s="22">
        <f t="shared" si="4"/>
        <v>105.45</v>
      </c>
      <c r="AE9" s="20">
        <v>105.7</v>
      </c>
      <c r="AF9" s="20">
        <v>105.2</v>
      </c>
      <c r="AG9" s="22">
        <v>104.2</v>
      </c>
      <c r="AH9" s="20">
        <f t="shared" si="5"/>
        <v>104.35</v>
      </c>
      <c r="AI9" s="20">
        <v>103.8</v>
      </c>
      <c r="AJ9" s="22">
        <v>104.9</v>
      </c>
      <c r="AK9" s="20">
        <v>105</v>
      </c>
    </row>
    <row r="10" spans="1:37" x14ac:dyDescent="0.25">
      <c r="A10" s="8" t="s">
        <v>34</v>
      </c>
      <c r="B10">
        <v>2013</v>
      </c>
      <c r="C10" s="9" t="s">
        <v>36</v>
      </c>
      <c r="D10" s="38" t="str">
        <f t="shared" si="0"/>
        <v>March-2013</v>
      </c>
      <c r="E10" s="38" t="s">
        <v>102</v>
      </c>
      <c r="F10" s="20">
        <f t="shared" si="1"/>
        <v>106.47142857142858</v>
      </c>
      <c r="G10" s="21">
        <v>111.4</v>
      </c>
      <c r="H10" s="20">
        <v>109.7</v>
      </c>
      <c r="I10" s="20">
        <v>111.2</v>
      </c>
      <c r="J10" s="20">
        <v>105.1</v>
      </c>
      <c r="K10" s="20">
        <v>104.9</v>
      </c>
      <c r="L10" s="20">
        <v>105.3</v>
      </c>
      <c r="M10" s="20">
        <v>102.2</v>
      </c>
      <c r="N10" s="20">
        <v>105</v>
      </c>
      <c r="O10" s="20">
        <v>104.2</v>
      </c>
      <c r="P10" s="20">
        <v>103</v>
      </c>
      <c r="Q10" s="20">
        <v>106.2</v>
      </c>
      <c r="R10" s="20">
        <v>108.9</v>
      </c>
      <c r="S10" s="20">
        <v>106.9</v>
      </c>
      <c r="T10" s="22">
        <v>106.6</v>
      </c>
      <c r="U10" s="20">
        <f t="shared" si="2"/>
        <v>105.54</v>
      </c>
      <c r="V10" s="21">
        <v>107.4</v>
      </c>
      <c r="W10" s="20">
        <v>106.5</v>
      </c>
      <c r="X10" s="20">
        <v>107.3</v>
      </c>
      <c r="Y10" s="20">
        <v>100.4</v>
      </c>
      <c r="Z10" s="20">
        <v>106.1</v>
      </c>
      <c r="AA10" s="21">
        <f t="shared" si="3"/>
        <v>104.4</v>
      </c>
      <c r="AB10" s="21">
        <v>105.1</v>
      </c>
      <c r="AC10" s="22">
        <v>103.7</v>
      </c>
      <c r="AD10" s="22">
        <f t="shared" si="4"/>
        <v>105.25</v>
      </c>
      <c r="AE10" s="20">
        <v>105.6</v>
      </c>
      <c r="AF10" s="20">
        <v>104.9</v>
      </c>
      <c r="AG10" s="22">
        <v>104.3</v>
      </c>
      <c r="AH10" s="20">
        <f t="shared" si="5"/>
        <v>104.35</v>
      </c>
      <c r="AI10" s="20">
        <v>104</v>
      </c>
      <c r="AJ10" s="22">
        <v>104.7</v>
      </c>
      <c r="AK10" s="20">
        <v>105.5</v>
      </c>
    </row>
    <row r="11" spans="1:37" x14ac:dyDescent="0.25">
      <c r="A11" s="8" t="s">
        <v>30</v>
      </c>
      <c r="B11">
        <v>2013</v>
      </c>
      <c r="C11" s="9" t="s">
        <v>37</v>
      </c>
      <c r="D11" s="38" t="str">
        <f t="shared" si="0"/>
        <v>April-2013</v>
      </c>
      <c r="E11" s="38" t="s">
        <v>102</v>
      </c>
      <c r="F11" s="20">
        <f t="shared" si="1"/>
        <v>106.63571428571427</v>
      </c>
      <c r="G11" s="21">
        <v>110.2</v>
      </c>
      <c r="H11" s="20">
        <v>109.5</v>
      </c>
      <c r="I11" s="20">
        <v>106.9</v>
      </c>
      <c r="J11" s="20">
        <v>106.3</v>
      </c>
      <c r="K11" s="20">
        <v>105.7</v>
      </c>
      <c r="L11" s="20">
        <v>108.3</v>
      </c>
      <c r="M11" s="20">
        <v>103.4</v>
      </c>
      <c r="N11" s="20">
        <v>105.7</v>
      </c>
      <c r="O11" s="20">
        <v>104.2</v>
      </c>
      <c r="P11" s="20">
        <v>103.2</v>
      </c>
      <c r="Q11" s="20">
        <v>106.5</v>
      </c>
      <c r="R11" s="20">
        <v>108.8</v>
      </c>
      <c r="S11" s="20">
        <v>107.1</v>
      </c>
      <c r="T11" s="22">
        <v>107.1</v>
      </c>
      <c r="U11" s="20">
        <f t="shared" si="2"/>
        <v>106.1</v>
      </c>
      <c r="V11" s="21">
        <v>108.1</v>
      </c>
      <c r="W11" s="20">
        <v>107.4</v>
      </c>
      <c r="X11" s="20">
        <v>108</v>
      </c>
      <c r="Y11" s="20">
        <v>100.5</v>
      </c>
      <c r="Z11" s="20">
        <v>106.5</v>
      </c>
      <c r="AA11" s="21">
        <f t="shared" si="3"/>
        <v>104.45</v>
      </c>
      <c r="AB11" s="21">
        <v>104.4</v>
      </c>
      <c r="AC11" s="22">
        <v>104.5</v>
      </c>
      <c r="AD11" s="22">
        <f t="shared" si="4"/>
        <v>105.6</v>
      </c>
      <c r="AE11" s="20">
        <v>106.1</v>
      </c>
      <c r="AF11" s="20">
        <v>105.1</v>
      </c>
      <c r="AG11" s="22">
        <v>102.7</v>
      </c>
      <c r="AH11" s="20">
        <f t="shared" si="5"/>
        <v>104.69999999999999</v>
      </c>
      <c r="AI11" s="20">
        <v>104.8</v>
      </c>
      <c r="AJ11" s="22">
        <v>104.6</v>
      </c>
      <c r="AK11" s="20">
        <v>106.4</v>
      </c>
    </row>
    <row r="12" spans="1:37" x14ac:dyDescent="0.25">
      <c r="A12" s="8" t="s">
        <v>33</v>
      </c>
      <c r="B12">
        <v>2013</v>
      </c>
      <c r="C12" s="9" t="s">
        <v>37</v>
      </c>
      <c r="D12" s="38" t="str">
        <f t="shared" si="0"/>
        <v>April-2013</v>
      </c>
      <c r="E12" s="38" t="s">
        <v>102</v>
      </c>
      <c r="F12" s="20">
        <f t="shared" si="1"/>
        <v>107.58571428571427</v>
      </c>
      <c r="G12" s="21">
        <v>114.6</v>
      </c>
      <c r="H12" s="20">
        <v>113.4</v>
      </c>
      <c r="I12" s="20">
        <v>106</v>
      </c>
      <c r="J12" s="20">
        <v>104.7</v>
      </c>
      <c r="K12" s="20">
        <v>102.1</v>
      </c>
      <c r="L12" s="20">
        <v>109.5</v>
      </c>
      <c r="M12" s="20">
        <v>109.7</v>
      </c>
      <c r="N12" s="20">
        <v>104.6</v>
      </c>
      <c r="O12" s="20">
        <v>102</v>
      </c>
      <c r="P12" s="20">
        <v>103.5</v>
      </c>
      <c r="Q12" s="20">
        <v>108.2</v>
      </c>
      <c r="R12" s="20">
        <v>110.6</v>
      </c>
      <c r="S12" s="20">
        <v>108.8</v>
      </c>
      <c r="T12" s="22">
        <v>108.5</v>
      </c>
      <c r="U12" s="20">
        <f t="shared" si="2"/>
        <v>105.78</v>
      </c>
      <c r="V12" s="21">
        <v>107.9</v>
      </c>
      <c r="W12" s="20">
        <v>106.4</v>
      </c>
      <c r="X12" s="20">
        <v>107.7</v>
      </c>
      <c r="Y12" s="20">
        <v>100.5</v>
      </c>
      <c r="Z12" s="20">
        <v>106.4</v>
      </c>
      <c r="AA12" s="21">
        <f t="shared" si="3"/>
        <v>104.5</v>
      </c>
      <c r="AB12" s="21">
        <v>105</v>
      </c>
      <c r="AC12" s="22">
        <v>104</v>
      </c>
      <c r="AD12" s="22">
        <f t="shared" si="4"/>
        <v>106.1</v>
      </c>
      <c r="AE12" s="20">
        <v>106.5</v>
      </c>
      <c r="AF12" s="20">
        <v>105.7</v>
      </c>
      <c r="AG12" s="22">
        <v>103.2</v>
      </c>
      <c r="AH12" s="20">
        <f t="shared" si="5"/>
        <v>105.15</v>
      </c>
      <c r="AI12" s="20">
        <v>105.2</v>
      </c>
      <c r="AJ12" s="22">
        <v>105.1</v>
      </c>
      <c r="AK12" s="20">
        <v>105.7</v>
      </c>
    </row>
    <row r="13" spans="1:37" x14ac:dyDescent="0.25">
      <c r="A13" s="8" t="s">
        <v>34</v>
      </c>
      <c r="B13">
        <v>2013</v>
      </c>
      <c r="C13" s="9" t="s">
        <v>37</v>
      </c>
      <c r="D13" s="38" t="str">
        <f t="shared" si="0"/>
        <v>April-2013</v>
      </c>
      <c r="E13" s="38" t="s">
        <v>102</v>
      </c>
      <c r="F13" s="20">
        <f t="shared" si="1"/>
        <v>106.97857142857143</v>
      </c>
      <c r="G13" s="21">
        <v>111.6</v>
      </c>
      <c r="H13" s="20">
        <v>110.9</v>
      </c>
      <c r="I13" s="20">
        <v>106.6</v>
      </c>
      <c r="J13" s="20">
        <v>105.7</v>
      </c>
      <c r="K13" s="20">
        <v>104.4</v>
      </c>
      <c r="L13" s="20">
        <v>108.9</v>
      </c>
      <c r="M13" s="20">
        <v>105.5</v>
      </c>
      <c r="N13" s="20">
        <v>105.3</v>
      </c>
      <c r="O13" s="20">
        <v>103.5</v>
      </c>
      <c r="P13" s="20">
        <v>103.3</v>
      </c>
      <c r="Q13" s="20">
        <v>107.2</v>
      </c>
      <c r="R13" s="20">
        <v>109.6</v>
      </c>
      <c r="S13" s="20">
        <v>107.7</v>
      </c>
      <c r="T13" s="22">
        <v>107.5</v>
      </c>
      <c r="U13" s="20">
        <f t="shared" si="2"/>
        <v>105.97999999999999</v>
      </c>
      <c r="V13" s="21">
        <v>108</v>
      </c>
      <c r="W13" s="20">
        <v>107</v>
      </c>
      <c r="X13" s="20">
        <v>107.9</v>
      </c>
      <c r="Y13" s="20">
        <v>100.5</v>
      </c>
      <c r="Z13" s="20">
        <v>106.5</v>
      </c>
      <c r="AA13" s="21">
        <f t="shared" si="3"/>
        <v>104.45</v>
      </c>
      <c r="AB13" s="21">
        <v>104.7</v>
      </c>
      <c r="AC13" s="22">
        <v>104.2</v>
      </c>
      <c r="AD13" s="22">
        <f t="shared" si="4"/>
        <v>105.8</v>
      </c>
      <c r="AE13" s="20">
        <v>106.3</v>
      </c>
      <c r="AF13" s="20">
        <v>105.3</v>
      </c>
      <c r="AG13" s="22">
        <v>102.9</v>
      </c>
      <c r="AH13" s="20">
        <f t="shared" si="5"/>
        <v>104.9</v>
      </c>
      <c r="AI13" s="20">
        <v>105</v>
      </c>
      <c r="AJ13" s="22">
        <v>104.8</v>
      </c>
      <c r="AK13" s="20">
        <v>106.1</v>
      </c>
    </row>
    <row r="14" spans="1:37" x14ac:dyDescent="0.25">
      <c r="A14" s="8" t="s">
        <v>30</v>
      </c>
      <c r="B14">
        <v>2013</v>
      </c>
      <c r="C14" s="9" t="s">
        <v>38</v>
      </c>
      <c r="D14" s="38" t="str">
        <f t="shared" si="0"/>
        <v>May-2013</v>
      </c>
      <c r="E14" s="38" t="s">
        <v>102</v>
      </c>
      <c r="F14" s="20">
        <f t="shared" si="1"/>
        <v>107.29285714285713</v>
      </c>
      <c r="G14" s="21">
        <v>110.9</v>
      </c>
      <c r="H14" s="20">
        <v>109.8</v>
      </c>
      <c r="I14" s="20">
        <v>105.9</v>
      </c>
      <c r="J14" s="20">
        <v>107.5</v>
      </c>
      <c r="K14" s="20">
        <v>105.3</v>
      </c>
      <c r="L14" s="20">
        <v>108.1</v>
      </c>
      <c r="M14" s="20">
        <v>107.3</v>
      </c>
      <c r="N14" s="20">
        <v>106.1</v>
      </c>
      <c r="O14" s="20">
        <v>103.7</v>
      </c>
      <c r="P14" s="20">
        <v>104</v>
      </c>
      <c r="Q14" s="20">
        <v>107.4</v>
      </c>
      <c r="R14" s="20">
        <v>109.9</v>
      </c>
      <c r="S14" s="20">
        <v>108.1</v>
      </c>
      <c r="T14" s="22">
        <v>108.1</v>
      </c>
      <c r="U14" s="20">
        <f t="shared" si="2"/>
        <v>106.66</v>
      </c>
      <c r="V14" s="21">
        <v>108.8</v>
      </c>
      <c r="W14" s="20">
        <v>107.9</v>
      </c>
      <c r="X14" s="20">
        <v>108.6</v>
      </c>
      <c r="Y14" s="20">
        <v>100.5</v>
      </c>
      <c r="Z14" s="20">
        <v>107.5</v>
      </c>
      <c r="AA14" s="21">
        <f t="shared" si="3"/>
        <v>104.55</v>
      </c>
      <c r="AB14" s="21">
        <v>104.1</v>
      </c>
      <c r="AC14" s="22">
        <v>105</v>
      </c>
      <c r="AD14" s="22">
        <f t="shared" si="4"/>
        <v>106.25</v>
      </c>
      <c r="AE14" s="20">
        <v>106.8</v>
      </c>
      <c r="AF14" s="20">
        <v>105.7</v>
      </c>
      <c r="AG14" s="22">
        <v>102.1</v>
      </c>
      <c r="AH14" s="20">
        <f t="shared" si="5"/>
        <v>105.15</v>
      </c>
      <c r="AI14" s="20">
        <v>105.5</v>
      </c>
      <c r="AJ14" s="22">
        <v>104.8</v>
      </c>
      <c r="AK14" s="20">
        <v>107.2</v>
      </c>
    </row>
    <row r="15" spans="1:37" x14ac:dyDescent="0.25">
      <c r="A15" s="8" t="s">
        <v>33</v>
      </c>
      <c r="B15">
        <v>2013</v>
      </c>
      <c r="C15" s="9" t="s">
        <v>38</v>
      </c>
      <c r="D15" s="38" t="str">
        <f t="shared" si="0"/>
        <v>May-2013</v>
      </c>
      <c r="E15" s="38" t="s">
        <v>102</v>
      </c>
      <c r="F15" s="20">
        <f t="shared" si="1"/>
        <v>109.07142857142856</v>
      </c>
      <c r="G15" s="21">
        <v>115.4</v>
      </c>
      <c r="H15" s="20">
        <v>114.2</v>
      </c>
      <c r="I15" s="20">
        <v>102.7</v>
      </c>
      <c r="J15" s="20">
        <v>105.5</v>
      </c>
      <c r="K15" s="20">
        <v>101.5</v>
      </c>
      <c r="L15" s="20">
        <v>110.6</v>
      </c>
      <c r="M15" s="20">
        <v>123.7</v>
      </c>
      <c r="N15" s="20">
        <v>105.2</v>
      </c>
      <c r="O15" s="20">
        <v>101.9</v>
      </c>
      <c r="P15" s="20">
        <v>105</v>
      </c>
      <c r="Q15" s="20">
        <v>109.1</v>
      </c>
      <c r="R15" s="20">
        <v>111.3</v>
      </c>
      <c r="S15" s="20">
        <v>111.1</v>
      </c>
      <c r="T15" s="22">
        <v>109.8</v>
      </c>
      <c r="U15" s="20">
        <f t="shared" si="2"/>
        <v>106.24000000000001</v>
      </c>
      <c r="V15" s="21">
        <v>108.5</v>
      </c>
      <c r="W15" s="20">
        <v>106.7</v>
      </c>
      <c r="X15" s="20">
        <v>108.3</v>
      </c>
      <c r="Y15" s="20">
        <v>100.5</v>
      </c>
      <c r="Z15" s="20">
        <v>107.2</v>
      </c>
      <c r="AA15" s="21">
        <f t="shared" si="3"/>
        <v>104.25</v>
      </c>
      <c r="AB15" s="21">
        <v>103.9</v>
      </c>
      <c r="AC15" s="22">
        <v>104.6</v>
      </c>
      <c r="AD15" s="22">
        <f t="shared" si="4"/>
        <v>106.65</v>
      </c>
      <c r="AE15" s="20">
        <v>107.1</v>
      </c>
      <c r="AF15" s="20">
        <v>106.2</v>
      </c>
      <c r="AG15" s="22">
        <v>102.6</v>
      </c>
      <c r="AH15" s="20">
        <f t="shared" si="5"/>
        <v>105.30000000000001</v>
      </c>
      <c r="AI15" s="20">
        <v>105.7</v>
      </c>
      <c r="AJ15" s="22">
        <v>104.9</v>
      </c>
      <c r="AK15" s="20">
        <v>106.6</v>
      </c>
    </row>
    <row r="16" spans="1:37" x14ac:dyDescent="0.25">
      <c r="A16" s="8" t="s">
        <v>34</v>
      </c>
      <c r="B16">
        <v>2013</v>
      </c>
      <c r="C16" s="9" t="s">
        <v>38</v>
      </c>
      <c r="D16" s="38" t="str">
        <f t="shared" si="0"/>
        <v>May-2013</v>
      </c>
      <c r="E16" s="38" t="s">
        <v>102</v>
      </c>
      <c r="F16" s="20">
        <f t="shared" si="1"/>
        <v>107.9142857142857</v>
      </c>
      <c r="G16" s="21">
        <v>112.3</v>
      </c>
      <c r="H16" s="20">
        <v>111.3</v>
      </c>
      <c r="I16" s="20">
        <v>104.7</v>
      </c>
      <c r="J16" s="20">
        <v>106.8</v>
      </c>
      <c r="K16" s="20">
        <v>103.9</v>
      </c>
      <c r="L16" s="20">
        <v>109.3</v>
      </c>
      <c r="M16" s="20">
        <v>112.9</v>
      </c>
      <c r="N16" s="20">
        <v>105.8</v>
      </c>
      <c r="O16" s="20">
        <v>103.1</v>
      </c>
      <c r="P16" s="20">
        <v>104.3</v>
      </c>
      <c r="Q16" s="20">
        <v>108.1</v>
      </c>
      <c r="R16" s="20">
        <v>110.5</v>
      </c>
      <c r="S16" s="20">
        <v>109.2</v>
      </c>
      <c r="T16" s="22">
        <v>108.6</v>
      </c>
      <c r="U16" s="20">
        <f t="shared" si="2"/>
        <v>106.5</v>
      </c>
      <c r="V16" s="21">
        <v>108.7</v>
      </c>
      <c r="W16" s="20">
        <v>107.4</v>
      </c>
      <c r="X16" s="20">
        <v>108.5</v>
      </c>
      <c r="Y16" s="20">
        <v>100.5</v>
      </c>
      <c r="Z16" s="20">
        <v>107.4</v>
      </c>
      <c r="AA16" s="21">
        <f t="shared" si="3"/>
        <v>104.4</v>
      </c>
      <c r="AB16" s="21">
        <v>104</v>
      </c>
      <c r="AC16" s="22">
        <v>104.8</v>
      </c>
      <c r="AD16" s="22">
        <f t="shared" si="4"/>
        <v>106.4</v>
      </c>
      <c r="AE16" s="20">
        <v>106.9</v>
      </c>
      <c r="AF16" s="20">
        <v>105.9</v>
      </c>
      <c r="AG16" s="22">
        <v>102.3</v>
      </c>
      <c r="AH16" s="20">
        <f t="shared" si="5"/>
        <v>105.19999999999999</v>
      </c>
      <c r="AI16" s="20">
        <v>105.6</v>
      </c>
      <c r="AJ16" s="22">
        <v>104.8</v>
      </c>
      <c r="AK16" s="20">
        <v>106.9</v>
      </c>
    </row>
    <row r="17" spans="1:37" x14ac:dyDescent="0.25">
      <c r="A17" s="8" t="s">
        <v>30</v>
      </c>
      <c r="B17">
        <v>2013</v>
      </c>
      <c r="C17" s="9" t="s">
        <v>39</v>
      </c>
      <c r="D17" s="38" t="str">
        <f t="shared" si="0"/>
        <v>June-2013</v>
      </c>
      <c r="E17" s="38" t="s">
        <v>102</v>
      </c>
      <c r="F17" s="20">
        <f t="shared" si="1"/>
        <v>109.21428571428571</v>
      </c>
      <c r="G17" s="21">
        <v>112.3</v>
      </c>
      <c r="H17" s="20">
        <v>112.1</v>
      </c>
      <c r="I17" s="20">
        <v>108.1</v>
      </c>
      <c r="J17" s="20">
        <v>108.3</v>
      </c>
      <c r="K17" s="20">
        <v>105.9</v>
      </c>
      <c r="L17" s="20">
        <v>109.2</v>
      </c>
      <c r="M17" s="20">
        <v>118</v>
      </c>
      <c r="N17" s="20">
        <v>106.8</v>
      </c>
      <c r="O17" s="20">
        <v>104.1</v>
      </c>
      <c r="P17" s="20">
        <v>105.4</v>
      </c>
      <c r="Q17" s="20">
        <v>108.2</v>
      </c>
      <c r="R17" s="20">
        <v>111</v>
      </c>
      <c r="S17" s="20">
        <v>110.6</v>
      </c>
      <c r="T17" s="22">
        <v>109</v>
      </c>
      <c r="U17" s="20">
        <f t="shared" si="2"/>
        <v>108.62</v>
      </c>
      <c r="V17" s="21">
        <v>109.7</v>
      </c>
      <c r="W17" s="20">
        <v>108.8</v>
      </c>
      <c r="X17" s="20">
        <v>109.5</v>
      </c>
      <c r="Y17" s="20">
        <v>106.6</v>
      </c>
      <c r="Z17" s="20">
        <v>108.5</v>
      </c>
      <c r="AA17" s="21">
        <f t="shared" si="3"/>
        <v>105.3</v>
      </c>
      <c r="AB17" s="21">
        <v>105</v>
      </c>
      <c r="AC17" s="22">
        <v>105.6</v>
      </c>
      <c r="AD17" s="22">
        <f t="shared" si="4"/>
        <v>106.9</v>
      </c>
      <c r="AE17" s="20">
        <v>107.5</v>
      </c>
      <c r="AF17" s="20">
        <v>106.3</v>
      </c>
      <c r="AG17" s="22">
        <v>102.5</v>
      </c>
      <c r="AH17" s="20">
        <f t="shared" si="5"/>
        <v>106</v>
      </c>
      <c r="AI17" s="20">
        <v>106.5</v>
      </c>
      <c r="AJ17" s="22">
        <v>105.5</v>
      </c>
      <c r="AK17" s="20">
        <v>108.9</v>
      </c>
    </row>
    <row r="18" spans="1:37" x14ac:dyDescent="0.25">
      <c r="A18" s="8" t="s">
        <v>33</v>
      </c>
      <c r="B18">
        <v>2013</v>
      </c>
      <c r="C18" s="9" t="s">
        <v>39</v>
      </c>
      <c r="D18" s="38" t="str">
        <f t="shared" si="0"/>
        <v>June-2013</v>
      </c>
      <c r="E18" s="38" t="s">
        <v>102</v>
      </c>
      <c r="F18" s="20">
        <f t="shared" si="1"/>
        <v>112.53571428571431</v>
      </c>
      <c r="G18" s="21">
        <v>117</v>
      </c>
      <c r="H18" s="20">
        <v>120.1</v>
      </c>
      <c r="I18" s="20">
        <v>112.5</v>
      </c>
      <c r="J18" s="20">
        <v>107.3</v>
      </c>
      <c r="K18" s="20">
        <v>101.3</v>
      </c>
      <c r="L18" s="20">
        <v>112.4</v>
      </c>
      <c r="M18" s="20">
        <v>143.6</v>
      </c>
      <c r="N18" s="20">
        <v>105.4</v>
      </c>
      <c r="O18" s="20">
        <v>101.4</v>
      </c>
      <c r="P18" s="20">
        <v>106.4</v>
      </c>
      <c r="Q18" s="20">
        <v>110</v>
      </c>
      <c r="R18" s="20">
        <v>112.2</v>
      </c>
      <c r="S18" s="20">
        <v>115</v>
      </c>
      <c r="T18" s="22">
        <v>110.9</v>
      </c>
      <c r="U18" s="20">
        <f t="shared" si="2"/>
        <v>107.97999999999999</v>
      </c>
      <c r="V18" s="21">
        <v>109.2</v>
      </c>
      <c r="W18" s="20">
        <v>107.2</v>
      </c>
      <c r="X18" s="20">
        <v>108.9</v>
      </c>
      <c r="Y18" s="20">
        <v>106.6</v>
      </c>
      <c r="Z18" s="20">
        <v>108</v>
      </c>
      <c r="AA18" s="21">
        <f t="shared" si="3"/>
        <v>105.2</v>
      </c>
      <c r="AB18" s="21">
        <v>105.2</v>
      </c>
      <c r="AC18" s="22">
        <v>105.2</v>
      </c>
      <c r="AD18" s="22">
        <f t="shared" si="4"/>
        <v>107.1</v>
      </c>
      <c r="AE18" s="20">
        <v>107.7</v>
      </c>
      <c r="AF18" s="20">
        <v>106.5</v>
      </c>
      <c r="AG18" s="22">
        <v>103.3</v>
      </c>
      <c r="AH18" s="20">
        <f t="shared" si="5"/>
        <v>107.1</v>
      </c>
      <c r="AI18" s="20">
        <v>108.1</v>
      </c>
      <c r="AJ18" s="22">
        <v>106.1</v>
      </c>
      <c r="AK18" s="20">
        <v>109.7</v>
      </c>
    </row>
    <row r="19" spans="1:37" x14ac:dyDescent="0.25">
      <c r="A19" s="8" t="s">
        <v>34</v>
      </c>
      <c r="B19">
        <v>2013</v>
      </c>
      <c r="C19" s="9" t="s">
        <v>39</v>
      </c>
      <c r="D19" s="38" t="str">
        <f t="shared" si="0"/>
        <v>June-2013</v>
      </c>
      <c r="E19" s="38" t="s">
        <v>102</v>
      </c>
      <c r="F19" s="20">
        <f t="shared" si="1"/>
        <v>110.39285714285714</v>
      </c>
      <c r="G19" s="21">
        <v>113.8</v>
      </c>
      <c r="H19" s="20">
        <v>114.9</v>
      </c>
      <c r="I19" s="20">
        <v>109.8</v>
      </c>
      <c r="J19" s="20">
        <v>107.9</v>
      </c>
      <c r="K19" s="20">
        <v>104.2</v>
      </c>
      <c r="L19" s="20">
        <v>110.7</v>
      </c>
      <c r="M19" s="20">
        <v>126.7</v>
      </c>
      <c r="N19" s="20">
        <v>106.3</v>
      </c>
      <c r="O19" s="20">
        <v>103.2</v>
      </c>
      <c r="P19" s="20">
        <v>105.7</v>
      </c>
      <c r="Q19" s="20">
        <v>109</v>
      </c>
      <c r="R19" s="20">
        <v>111.6</v>
      </c>
      <c r="S19" s="20">
        <v>112.2</v>
      </c>
      <c r="T19" s="22">
        <v>109.5</v>
      </c>
      <c r="U19" s="20">
        <f t="shared" si="2"/>
        <v>108.35999999999999</v>
      </c>
      <c r="V19" s="21">
        <v>109.5</v>
      </c>
      <c r="W19" s="20">
        <v>108.1</v>
      </c>
      <c r="X19" s="20">
        <v>109.3</v>
      </c>
      <c r="Y19" s="20">
        <v>106.6</v>
      </c>
      <c r="Z19" s="20">
        <v>108.3</v>
      </c>
      <c r="AA19" s="21">
        <f t="shared" si="3"/>
        <v>105.25</v>
      </c>
      <c r="AB19" s="21">
        <v>105.1</v>
      </c>
      <c r="AC19" s="22">
        <v>105.4</v>
      </c>
      <c r="AD19" s="22">
        <f t="shared" si="4"/>
        <v>107</v>
      </c>
      <c r="AE19" s="20">
        <v>107.6</v>
      </c>
      <c r="AF19" s="20">
        <v>106.4</v>
      </c>
      <c r="AG19" s="22">
        <v>102.8</v>
      </c>
      <c r="AH19" s="20">
        <f t="shared" si="5"/>
        <v>106.6</v>
      </c>
      <c r="AI19" s="20">
        <v>107.4</v>
      </c>
      <c r="AJ19" s="22">
        <v>105.8</v>
      </c>
      <c r="AK19" s="20">
        <v>109.3</v>
      </c>
    </row>
    <row r="20" spans="1:37" x14ac:dyDescent="0.25">
      <c r="A20" s="8" t="s">
        <v>30</v>
      </c>
      <c r="B20">
        <v>2013</v>
      </c>
      <c r="C20" s="9" t="s">
        <v>40</v>
      </c>
      <c r="D20" s="38" t="str">
        <f t="shared" si="0"/>
        <v>July-2013</v>
      </c>
      <c r="E20" s="38" t="s">
        <v>102</v>
      </c>
      <c r="F20" s="20">
        <f t="shared" si="1"/>
        <v>111.12142857142854</v>
      </c>
      <c r="G20" s="21">
        <v>113.4</v>
      </c>
      <c r="H20" s="20">
        <v>114.9</v>
      </c>
      <c r="I20" s="20">
        <v>110.5</v>
      </c>
      <c r="J20" s="20">
        <v>109.3</v>
      </c>
      <c r="K20" s="20">
        <v>106.2</v>
      </c>
      <c r="L20" s="20">
        <v>110.3</v>
      </c>
      <c r="M20" s="20">
        <v>129.19999999999999</v>
      </c>
      <c r="N20" s="20">
        <v>107.1</v>
      </c>
      <c r="O20" s="20">
        <v>104.3</v>
      </c>
      <c r="P20" s="20">
        <v>106.4</v>
      </c>
      <c r="Q20" s="20">
        <v>109.1</v>
      </c>
      <c r="R20" s="20">
        <v>112.1</v>
      </c>
      <c r="S20" s="20">
        <v>113.1</v>
      </c>
      <c r="T20" s="22">
        <v>109.8</v>
      </c>
      <c r="U20" s="20">
        <f t="shared" si="2"/>
        <v>109.5</v>
      </c>
      <c r="V20" s="21">
        <v>110.5</v>
      </c>
      <c r="W20" s="20">
        <v>109.5</v>
      </c>
      <c r="X20" s="20">
        <v>110.3</v>
      </c>
      <c r="Y20" s="20">
        <v>107.7</v>
      </c>
      <c r="Z20" s="20">
        <v>109.5</v>
      </c>
      <c r="AA20" s="21">
        <f t="shared" si="3"/>
        <v>106.6</v>
      </c>
      <c r="AB20" s="21">
        <v>106.8</v>
      </c>
      <c r="AC20" s="22">
        <v>106.4</v>
      </c>
      <c r="AD20" s="22">
        <f t="shared" si="4"/>
        <v>107.6</v>
      </c>
      <c r="AE20" s="20">
        <v>108.3</v>
      </c>
      <c r="AF20" s="20">
        <v>106.9</v>
      </c>
      <c r="AG20" s="22">
        <v>102.5</v>
      </c>
      <c r="AH20" s="20">
        <f t="shared" si="5"/>
        <v>107.15</v>
      </c>
      <c r="AI20" s="20">
        <v>107.8</v>
      </c>
      <c r="AJ20" s="22">
        <v>106.5</v>
      </c>
      <c r="AK20" s="20">
        <v>110.7</v>
      </c>
    </row>
    <row r="21" spans="1:37" x14ac:dyDescent="0.25">
      <c r="A21" s="8" t="s">
        <v>33</v>
      </c>
      <c r="B21">
        <v>2013</v>
      </c>
      <c r="C21" s="9" t="s">
        <v>40</v>
      </c>
      <c r="D21" s="38" t="str">
        <f t="shared" si="0"/>
        <v>July-2013</v>
      </c>
      <c r="E21" s="38" t="s">
        <v>102</v>
      </c>
      <c r="F21" s="20">
        <f t="shared" si="1"/>
        <v>114.36428571428573</v>
      </c>
      <c r="G21" s="21">
        <v>117.8</v>
      </c>
      <c r="H21" s="20">
        <v>119.2</v>
      </c>
      <c r="I21" s="20">
        <v>114</v>
      </c>
      <c r="J21" s="20">
        <v>108.3</v>
      </c>
      <c r="K21" s="20">
        <v>101.1</v>
      </c>
      <c r="L21" s="20">
        <v>113.2</v>
      </c>
      <c r="M21" s="20">
        <v>160.9</v>
      </c>
      <c r="N21" s="20">
        <v>105.1</v>
      </c>
      <c r="O21" s="20">
        <v>101.3</v>
      </c>
      <c r="P21" s="20">
        <v>107.5</v>
      </c>
      <c r="Q21" s="20">
        <v>110.4</v>
      </c>
      <c r="R21" s="20">
        <v>113.1</v>
      </c>
      <c r="S21" s="20">
        <v>117.5</v>
      </c>
      <c r="T21" s="22">
        <v>111.7</v>
      </c>
      <c r="U21" s="20">
        <f t="shared" si="2"/>
        <v>108.67999999999999</v>
      </c>
      <c r="V21" s="21">
        <v>109.8</v>
      </c>
      <c r="W21" s="20">
        <v>107.8</v>
      </c>
      <c r="X21" s="20">
        <v>109.5</v>
      </c>
      <c r="Y21" s="20">
        <v>107.7</v>
      </c>
      <c r="Z21" s="20">
        <v>108.6</v>
      </c>
      <c r="AA21" s="21">
        <f t="shared" si="3"/>
        <v>106.6</v>
      </c>
      <c r="AB21" s="21">
        <v>107.3</v>
      </c>
      <c r="AC21" s="22">
        <v>105.9</v>
      </c>
      <c r="AD21" s="22">
        <f t="shared" si="4"/>
        <v>107.6</v>
      </c>
      <c r="AE21" s="20">
        <v>108.1</v>
      </c>
      <c r="AF21" s="20">
        <v>107.1</v>
      </c>
      <c r="AG21" s="22">
        <v>103.2</v>
      </c>
      <c r="AH21" s="20">
        <f t="shared" si="5"/>
        <v>108.69999999999999</v>
      </c>
      <c r="AI21" s="20">
        <v>110.1</v>
      </c>
      <c r="AJ21" s="22">
        <v>107.3</v>
      </c>
      <c r="AK21" s="20">
        <v>111.4</v>
      </c>
    </row>
    <row r="22" spans="1:37" x14ac:dyDescent="0.25">
      <c r="A22" s="8" t="s">
        <v>34</v>
      </c>
      <c r="B22">
        <v>2013</v>
      </c>
      <c r="C22" s="9" t="s">
        <v>40</v>
      </c>
      <c r="D22" s="38" t="str">
        <f t="shared" si="0"/>
        <v>July-2013</v>
      </c>
      <c r="E22" s="38" t="s">
        <v>102</v>
      </c>
      <c r="F22" s="20">
        <f t="shared" si="1"/>
        <v>112.26428571428571</v>
      </c>
      <c r="G22" s="21">
        <v>114.8</v>
      </c>
      <c r="H22" s="20">
        <v>116.4</v>
      </c>
      <c r="I22" s="20">
        <v>111.9</v>
      </c>
      <c r="J22" s="20">
        <v>108.9</v>
      </c>
      <c r="K22" s="20">
        <v>104.3</v>
      </c>
      <c r="L22" s="20">
        <v>111.7</v>
      </c>
      <c r="M22" s="20">
        <v>140</v>
      </c>
      <c r="N22" s="20">
        <v>106.4</v>
      </c>
      <c r="O22" s="20">
        <v>103.3</v>
      </c>
      <c r="P22" s="20">
        <v>106.8</v>
      </c>
      <c r="Q22" s="20">
        <v>109.6</v>
      </c>
      <c r="R22" s="20">
        <v>112.6</v>
      </c>
      <c r="S22" s="20">
        <v>114.7</v>
      </c>
      <c r="T22" s="22">
        <v>110.3</v>
      </c>
      <c r="U22" s="20">
        <f t="shared" si="2"/>
        <v>109.17999999999999</v>
      </c>
      <c r="V22" s="21">
        <v>110.2</v>
      </c>
      <c r="W22" s="20">
        <v>108.8</v>
      </c>
      <c r="X22" s="20">
        <v>110</v>
      </c>
      <c r="Y22" s="20">
        <v>107.7</v>
      </c>
      <c r="Z22" s="20">
        <v>109.2</v>
      </c>
      <c r="AA22" s="21">
        <f t="shared" si="3"/>
        <v>106.6</v>
      </c>
      <c r="AB22" s="21">
        <v>107.1</v>
      </c>
      <c r="AC22" s="22">
        <v>106.1</v>
      </c>
      <c r="AD22" s="22">
        <f t="shared" si="4"/>
        <v>107.6</v>
      </c>
      <c r="AE22" s="20">
        <v>108.2</v>
      </c>
      <c r="AF22" s="20">
        <v>107</v>
      </c>
      <c r="AG22" s="22">
        <v>102.8</v>
      </c>
      <c r="AH22" s="20">
        <f t="shared" si="5"/>
        <v>108</v>
      </c>
      <c r="AI22" s="20">
        <v>109.1</v>
      </c>
      <c r="AJ22" s="22">
        <v>106.9</v>
      </c>
      <c r="AK22" s="20">
        <v>111</v>
      </c>
    </row>
    <row r="23" spans="1:37" x14ac:dyDescent="0.25">
      <c r="A23" s="8" t="s">
        <v>30</v>
      </c>
      <c r="B23">
        <v>2013</v>
      </c>
      <c r="C23" s="9" t="s">
        <v>41</v>
      </c>
      <c r="D23" s="38" t="str">
        <f t="shared" si="0"/>
        <v>August-2013</v>
      </c>
      <c r="E23" s="38" t="s">
        <v>102</v>
      </c>
      <c r="F23" s="20">
        <f t="shared" si="1"/>
        <v>112.37142857142858</v>
      </c>
      <c r="G23" s="21">
        <v>114.3</v>
      </c>
      <c r="H23" s="20">
        <v>115.4</v>
      </c>
      <c r="I23" s="20">
        <v>111.1</v>
      </c>
      <c r="J23" s="20">
        <v>110</v>
      </c>
      <c r="K23" s="20">
        <v>106.4</v>
      </c>
      <c r="L23" s="20">
        <v>110.8</v>
      </c>
      <c r="M23" s="20">
        <v>138.9</v>
      </c>
      <c r="N23" s="20">
        <v>107.4</v>
      </c>
      <c r="O23" s="20">
        <v>104.1</v>
      </c>
      <c r="P23" s="20">
        <v>106.9</v>
      </c>
      <c r="Q23" s="20">
        <v>109.7</v>
      </c>
      <c r="R23" s="20">
        <v>112.6</v>
      </c>
      <c r="S23" s="20">
        <v>114.9</v>
      </c>
      <c r="T23" s="22">
        <v>110.7</v>
      </c>
      <c r="U23" s="20">
        <f t="shared" si="2"/>
        <v>110.28</v>
      </c>
      <c r="V23" s="21">
        <v>111.3</v>
      </c>
      <c r="W23" s="20">
        <v>110.2</v>
      </c>
      <c r="X23" s="20">
        <v>111.1</v>
      </c>
      <c r="Y23" s="20">
        <v>108.9</v>
      </c>
      <c r="Z23" s="20">
        <v>109.9</v>
      </c>
      <c r="AA23" s="21">
        <f t="shared" si="3"/>
        <v>107.3</v>
      </c>
      <c r="AB23" s="21">
        <v>107.8</v>
      </c>
      <c r="AC23" s="22">
        <v>106.8</v>
      </c>
      <c r="AD23" s="22">
        <f t="shared" si="4"/>
        <v>108.1</v>
      </c>
      <c r="AE23" s="20">
        <v>108.7</v>
      </c>
      <c r="AF23" s="20">
        <v>107.5</v>
      </c>
      <c r="AG23" s="22">
        <v>105</v>
      </c>
      <c r="AH23" s="20">
        <f t="shared" si="5"/>
        <v>108.1</v>
      </c>
      <c r="AI23" s="20">
        <v>108.7</v>
      </c>
      <c r="AJ23" s="22">
        <v>107.5</v>
      </c>
      <c r="AK23" s="20">
        <v>112.1</v>
      </c>
    </row>
    <row r="24" spans="1:37" x14ac:dyDescent="0.25">
      <c r="A24" s="8" t="s">
        <v>33</v>
      </c>
      <c r="B24">
        <v>2013</v>
      </c>
      <c r="C24" s="9" t="s">
        <v>41</v>
      </c>
      <c r="D24" s="38" t="str">
        <f t="shared" si="0"/>
        <v>August-2013</v>
      </c>
      <c r="E24" s="38" t="s">
        <v>102</v>
      </c>
      <c r="F24" s="20">
        <f t="shared" si="1"/>
        <v>115.60714285714288</v>
      </c>
      <c r="G24" s="21">
        <v>118.3</v>
      </c>
      <c r="H24" s="20">
        <v>120.4</v>
      </c>
      <c r="I24" s="20">
        <v>112.7</v>
      </c>
      <c r="J24" s="20">
        <v>108.9</v>
      </c>
      <c r="K24" s="20">
        <v>101.1</v>
      </c>
      <c r="L24" s="20">
        <v>108.7</v>
      </c>
      <c r="M24" s="20">
        <v>177</v>
      </c>
      <c r="N24" s="20">
        <v>104.7</v>
      </c>
      <c r="O24" s="20">
        <v>101</v>
      </c>
      <c r="P24" s="20">
        <v>108.5</v>
      </c>
      <c r="Q24" s="20">
        <v>110.9</v>
      </c>
      <c r="R24" s="20">
        <v>114.3</v>
      </c>
      <c r="S24" s="20">
        <v>119.6</v>
      </c>
      <c r="T24" s="22">
        <v>112.4</v>
      </c>
      <c r="U24" s="20">
        <f t="shared" si="2"/>
        <v>109.46</v>
      </c>
      <c r="V24" s="21">
        <v>110.6</v>
      </c>
      <c r="W24" s="20">
        <v>108.3</v>
      </c>
      <c r="X24" s="20">
        <v>110.2</v>
      </c>
      <c r="Y24" s="20">
        <v>108.9</v>
      </c>
      <c r="Z24" s="20">
        <v>109.3</v>
      </c>
      <c r="AA24" s="21">
        <f t="shared" si="3"/>
        <v>107.3</v>
      </c>
      <c r="AB24" s="21">
        <v>108.1</v>
      </c>
      <c r="AC24" s="22">
        <v>106.5</v>
      </c>
      <c r="AD24" s="22">
        <f t="shared" si="4"/>
        <v>108.15</v>
      </c>
      <c r="AE24" s="20">
        <v>108.7</v>
      </c>
      <c r="AF24" s="20">
        <v>107.6</v>
      </c>
      <c r="AG24" s="22">
        <v>106</v>
      </c>
      <c r="AH24" s="20">
        <f t="shared" si="5"/>
        <v>109.55</v>
      </c>
      <c r="AI24" s="20">
        <v>110.8</v>
      </c>
      <c r="AJ24" s="22">
        <v>108.3</v>
      </c>
      <c r="AK24" s="20">
        <v>112.7</v>
      </c>
    </row>
    <row r="25" spans="1:37" x14ac:dyDescent="0.25">
      <c r="A25" s="8" t="s">
        <v>34</v>
      </c>
      <c r="B25">
        <v>2013</v>
      </c>
      <c r="C25" s="9" t="s">
        <v>41</v>
      </c>
      <c r="D25" s="38" t="str">
        <f t="shared" si="0"/>
        <v>August-2013</v>
      </c>
      <c r="E25" s="38" t="s">
        <v>102</v>
      </c>
      <c r="F25" s="20">
        <f t="shared" si="1"/>
        <v>113.47142857142858</v>
      </c>
      <c r="G25" s="21">
        <v>115.6</v>
      </c>
      <c r="H25" s="20">
        <v>117.2</v>
      </c>
      <c r="I25" s="20">
        <v>111.7</v>
      </c>
      <c r="J25" s="20">
        <v>109.6</v>
      </c>
      <c r="K25" s="20">
        <v>104.5</v>
      </c>
      <c r="L25" s="20">
        <v>109.8</v>
      </c>
      <c r="M25" s="20">
        <v>151.80000000000001</v>
      </c>
      <c r="N25" s="20">
        <v>106.5</v>
      </c>
      <c r="O25" s="20">
        <v>103.1</v>
      </c>
      <c r="P25" s="20">
        <v>107.4</v>
      </c>
      <c r="Q25" s="20">
        <v>110.2</v>
      </c>
      <c r="R25" s="20">
        <v>113.4</v>
      </c>
      <c r="S25" s="20">
        <v>116.6</v>
      </c>
      <c r="T25" s="22">
        <v>111.2</v>
      </c>
      <c r="U25" s="20">
        <f t="shared" si="2"/>
        <v>109.94000000000001</v>
      </c>
      <c r="V25" s="21">
        <v>111</v>
      </c>
      <c r="W25" s="20">
        <v>109.4</v>
      </c>
      <c r="X25" s="20">
        <v>110.7</v>
      </c>
      <c r="Y25" s="20">
        <v>108.9</v>
      </c>
      <c r="Z25" s="20">
        <v>109.7</v>
      </c>
      <c r="AA25" s="21">
        <f t="shared" si="3"/>
        <v>107.3</v>
      </c>
      <c r="AB25" s="21">
        <v>108</v>
      </c>
      <c r="AC25" s="22">
        <v>106.6</v>
      </c>
      <c r="AD25" s="22">
        <f t="shared" si="4"/>
        <v>108.1</v>
      </c>
      <c r="AE25" s="20">
        <v>108.7</v>
      </c>
      <c r="AF25" s="20">
        <v>107.5</v>
      </c>
      <c r="AG25" s="22">
        <v>105.4</v>
      </c>
      <c r="AH25" s="20">
        <f t="shared" si="5"/>
        <v>108.9</v>
      </c>
      <c r="AI25" s="20">
        <v>109.9</v>
      </c>
      <c r="AJ25" s="22">
        <v>107.9</v>
      </c>
      <c r="AK25" s="20">
        <v>112.4</v>
      </c>
    </row>
    <row r="26" spans="1:37" x14ac:dyDescent="0.25">
      <c r="A26" s="8" t="s">
        <v>30</v>
      </c>
      <c r="B26">
        <v>2013</v>
      </c>
      <c r="C26" s="9" t="s">
        <v>42</v>
      </c>
      <c r="D26" s="38" t="str">
        <f t="shared" si="0"/>
        <v>September-2013</v>
      </c>
      <c r="E26" s="38" t="s">
        <v>102</v>
      </c>
      <c r="F26" s="20">
        <f t="shared" si="1"/>
        <v>114.30000000000003</v>
      </c>
      <c r="G26" s="21">
        <v>115.4</v>
      </c>
      <c r="H26" s="20">
        <v>115.7</v>
      </c>
      <c r="I26" s="20">
        <v>111.7</v>
      </c>
      <c r="J26" s="20">
        <v>111</v>
      </c>
      <c r="K26" s="20">
        <v>107.4</v>
      </c>
      <c r="L26" s="20">
        <v>110.9</v>
      </c>
      <c r="M26" s="20">
        <v>154</v>
      </c>
      <c r="N26" s="20">
        <v>108.1</v>
      </c>
      <c r="O26" s="20">
        <v>104.2</v>
      </c>
      <c r="P26" s="20">
        <v>107.9</v>
      </c>
      <c r="Q26" s="20">
        <v>110.4</v>
      </c>
      <c r="R26" s="20">
        <v>114</v>
      </c>
      <c r="S26" s="20">
        <v>117.8</v>
      </c>
      <c r="T26" s="22">
        <v>111.7</v>
      </c>
      <c r="U26" s="20">
        <f t="shared" si="2"/>
        <v>111.47999999999999</v>
      </c>
      <c r="V26" s="21">
        <v>112.7</v>
      </c>
      <c r="W26" s="20">
        <v>111.4</v>
      </c>
      <c r="X26" s="20">
        <v>112.5</v>
      </c>
      <c r="Y26" s="20">
        <v>109.7</v>
      </c>
      <c r="Z26" s="20">
        <v>111.1</v>
      </c>
      <c r="AA26" s="21">
        <f t="shared" si="3"/>
        <v>108.5</v>
      </c>
      <c r="AB26" s="21">
        <v>109.3</v>
      </c>
      <c r="AC26" s="22">
        <v>107.7</v>
      </c>
      <c r="AD26" s="22">
        <f t="shared" si="4"/>
        <v>108.94999999999999</v>
      </c>
      <c r="AE26" s="20">
        <v>109.6</v>
      </c>
      <c r="AF26" s="20">
        <v>108.3</v>
      </c>
      <c r="AG26" s="22">
        <v>106.7</v>
      </c>
      <c r="AH26" s="20">
        <f t="shared" si="5"/>
        <v>109.25</v>
      </c>
      <c r="AI26" s="20">
        <v>109.8</v>
      </c>
      <c r="AJ26" s="22">
        <v>108.7</v>
      </c>
      <c r="AK26" s="20">
        <v>114.2</v>
      </c>
    </row>
    <row r="27" spans="1:37" x14ac:dyDescent="0.25">
      <c r="A27" s="8" t="s">
        <v>33</v>
      </c>
      <c r="B27">
        <v>2013</v>
      </c>
      <c r="C27" s="9" t="s">
        <v>42</v>
      </c>
      <c r="D27" s="38" t="str">
        <f t="shared" si="0"/>
        <v>September-2013</v>
      </c>
      <c r="E27" s="38" t="s">
        <v>102</v>
      </c>
      <c r="F27" s="20">
        <f t="shared" si="1"/>
        <v>115.23571428571429</v>
      </c>
      <c r="G27" s="21">
        <v>118.6</v>
      </c>
      <c r="H27" s="20">
        <v>119.1</v>
      </c>
      <c r="I27" s="20">
        <v>113.2</v>
      </c>
      <c r="J27" s="20">
        <v>109.6</v>
      </c>
      <c r="K27" s="20">
        <v>101.7</v>
      </c>
      <c r="L27" s="20">
        <v>103.2</v>
      </c>
      <c r="M27" s="20">
        <v>174.3</v>
      </c>
      <c r="N27" s="20">
        <v>105.1</v>
      </c>
      <c r="O27" s="20">
        <v>100.8</v>
      </c>
      <c r="P27" s="20">
        <v>109.1</v>
      </c>
      <c r="Q27" s="20">
        <v>111.1</v>
      </c>
      <c r="R27" s="20">
        <v>115.4</v>
      </c>
      <c r="S27" s="20">
        <v>119.2</v>
      </c>
      <c r="T27" s="22">
        <v>112.9</v>
      </c>
      <c r="U27" s="20">
        <f t="shared" si="2"/>
        <v>110.14000000000001</v>
      </c>
      <c r="V27" s="21">
        <v>111.4</v>
      </c>
      <c r="W27" s="20">
        <v>109</v>
      </c>
      <c r="X27" s="20">
        <v>111.1</v>
      </c>
      <c r="Y27" s="20">
        <v>109.7</v>
      </c>
      <c r="Z27" s="20">
        <v>109.5</v>
      </c>
      <c r="AA27" s="21">
        <f t="shared" si="3"/>
        <v>108.9</v>
      </c>
      <c r="AB27" s="21">
        <v>110.4</v>
      </c>
      <c r="AC27" s="22">
        <v>107.4</v>
      </c>
      <c r="AD27" s="22">
        <f t="shared" si="4"/>
        <v>108.75</v>
      </c>
      <c r="AE27" s="20">
        <v>109.6</v>
      </c>
      <c r="AF27" s="20">
        <v>107.9</v>
      </c>
      <c r="AG27" s="22">
        <v>106.9</v>
      </c>
      <c r="AH27" s="20">
        <f t="shared" si="5"/>
        <v>110.30000000000001</v>
      </c>
      <c r="AI27" s="20">
        <v>111.2</v>
      </c>
      <c r="AJ27" s="22">
        <v>109.4</v>
      </c>
      <c r="AK27" s="20">
        <v>113.2</v>
      </c>
    </row>
    <row r="28" spans="1:37" x14ac:dyDescent="0.25">
      <c r="A28" s="8" t="s">
        <v>34</v>
      </c>
      <c r="B28">
        <v>2013</v>
      </c>
      <c r="C28" s="9" t="s">
        <v>42</v>
      </c>
      <c r="D28" s="38" t="str">
        <f t="shared" si="0"/>
        <v>September-2013</v>
      </c>
      <c r="E28" s="38" t="s">
        <v>102</v>
      </c>
      <c r="F28" s="20">
        <f t="shared" si="1"/>
        <v>114.54999999999998</v>
      </c>
      <c r="G28" s="21">
        <v>116.4</v>
      </c>
      <c r="H28" s="20">
        <v>116.9</v>
      </c>
      <c r="I28" s="20">
        <v>112.3</v>
      </c>
      <c r="J28" s="20">
        <v>110.5</v>
      </c>
      <c r="K28" s="20">
        <v>105.3</v>
      </c>
      <c r="L28" s="20">
        <v>107.3</v>
      </c>
      <c r="M28" s="20">
        <v>160.9</v>
      </c>
      <c r="N28" s="20">
        <v>107.1</v>
      </c>
      <c r="O28" s="20">
        <v>103.1</v>
      </c>
      <c r="P28" s="20">
        <v>108.3</v>
      </c>
      <c r="Q28" s="20">
        <v>110.7</v>
      </c>
      <c r="R28" s="20">
        <v>114.6</v>
      </c>
      <c r="S28" s="20">
        <v>118.3</v>
      </c>
      <c r="T28" s="22">
        <v>112</v>
      </c>
      <c r="U28" s="20">
        <f t="shared" si="2"/>
        <v>110.94000000000001</v>
      </c>
      <c r="V28" s="21">
        <v>112.2</v>
      </c>
      <c r="W28" s="20">
        <v>110.4</v>
      </c>
      <c r="X28" s="20">
        <v>111.9</v>
      </c>
      <c r="Y28" s="20">
        <v>109.7</v>
      </c>
      <c r="Z28" s="20">
        <v>110.5</v>
      </c>
      <c r="AA28" s="21">
        <f t="shared" si="3"/>
        <v>108.7</v>
      </c>
      <c r="AB28" s="21">
        <v>109.9</v>
      </c>
      <c r="AC28" s="22">
        <v>107.5</v>
      </c>
      <c r="AD28" s="22">
        <f t="shared" si="4"/>
        <v>108.85</v>
      </c>
      <c r="AE28" s="20">
        <v>109.6</v>
      </c>
      <c r="AF28" s="20">
        <v>108.1</v>
      </c>
      <c r="AG28" s="22">
        <v>106.8</v>
      </c>
      <c r="AH28" s="20">
        <f t="shared" si="5"/>
        <v>109.8</v>
      </c>
      <c r="AI28" s="20">
        <v>110.6</v>
      </c>
      <c r="AJ28" s="22">
        <v>109</v>
      </c>
      <c r="AK28" s="20">
        <v>113.7</v>
      </c>
    </row>
    <row r="29" spans="1:37" x14ac:dyDescent="0.25">
      <c r="A29" s="8" t="s">
        <v>30</v>
      </c>
      <c r="B29">
        <v>2013</v>
      </c>
      <c r="C29" s="9" t="s">
        <v>43</v>
      </c>
      <c r="D29" s="38" t="str">
        <f t="shared" si="0"/>
        <v>October-2013</v>
      </c>
      <c r="E29" s="38" t="s">
        <v>102</v>
      </c>
      <c r="F29" s="20">
        <f t="shared" si="1"/>
        <v>115.72857142857143</v>
      </c>
      <c r="G29" s="21">
        <v>116.3</v>
      </c>
      <c r="H29" s="20">
        <v>115.4</v>
      </c>
      <c r="I29" s="20">
        <v>112.6</v>
      </c>
      <c r="J29" s="20">
        <v>111.7</v>
      </c>
      <c r="K29" s="20">
        <v>107.7</v>
      </c>
      <c r="L29" s="20">
        <v>113.2</v>
      </c>
      <c r="M29" s="20">
        <v>164.9</v>
      </c>
      <c r="N29" s="20">
        <v>108.3</v>
      </c>
      <c r="O29" s="20">
        <v>103.9</v>
      </c>
      <c r="P29" s="20">
        <v>108.2</v>
      </c>
      <c r="Q29" s="20">
        <v>111.1</v>
      </c>
      <c r="R29" s="20">
        <v>114.9</v>
      </c>
      <c r="S29" s="20">
        <v>119.8</v>
      </c>
      <c r="T29" s="22">
        <v>112.2</v>
      </c>
      <c r="U29" s="20">
        <f t="shared" si="2"/>
        <v>112.28</v>
      </c>
      <c r="V29" s="21">
        <v>113.6</v>
      </c>
      <c r="W29" s="20">
        <v>112.3</v>
      </c>
      <c r="X29" s="20">
        <v>113.4</v>
      </c>
      <c r="Y29" s="20">
        <v>110.5</v>
      </c>
      <c r="Z29" s="20">
        <v>111.6</v>
      </c>
      <c r="AA29" s="21">
        <f t="shared" si="3"/>
        <v>108.8</v>
      </c>
      <c r="AB29" s="21">
        <v>109.3</v>
      </c>
      <c r="AC29" s="22">
        <v>108.3</v>
      </c>
      <c r="AD29" s="22">
        <f t="shared" si="4"/>
        <v>109.65</v>
      </c>
      <c r="AE29" s="20">
        <v>110.4</v>
      </c>
      <c r="AF29" s="20">
        <v>108.9</v>
      </c>
      <c r="AG29" s="22">
        <v>107.5</v>
      </c>
      <c r="AH29" s="20">
        <f t="shared" si="5"/>
        <v>109.65</v>
      </c>
      <c r="AI29" s="20">
        <v>110.2</v>
      </c>
      <c r="AJ29" s="22">
        <v>109.1</v>
      </c>
      <c r="AK29" s="20">
        <v>115.5</v>
      </c>
    </row>
    <row r="30" spans="1:37" x14ac:dyDescent="0.25">
      <c r="A30" s="8" t="s">
        <v>33</v>
      </c>
      <c r="B30">
        <v>2013</v>
      </c>
      <c r="C30" s="9" t="s">
        <v>43</v>
      </c>
      <c r="D30" s="38" t="str">
        <f t="shared" si="0"/>
        <v>October-2013</v>
      </c>
      <c r="E30" s="38" t="s">
        <v>102</v>
      </c>
      <c r="F30" s="20">
        <f t="shared" si="1"/>
        <v>116.47857142857141</v>
      </c>
      <c r="G30" s="21">
        <v>118.9</v>
      </c>
      <c r="H30" s="20">
        <v>118.1</v>
      </c>
      <c r="I30" s="20">
        <v>114.5</v>
      </c>
      <c r="J30" s="20">
        <v>110.4</v>
      </c>
      <c r="K30" s="20">
        <v>102.3</v>
      </c>
      <c r="L30" s="20">
        <v>106.2</v>
      </c>
      <c r="M30" s="20">
        <v>183.5</v>
      </c>
      <c r="N30" s="20">
        <v>105.3</v>
      </c>
      <c r="O30" s="20">
        <v>100.2</v>
      </c>
      <c r="P30" s="20">
        <v>109.6</v>
      </c>
      <c r="Q30" s="20">
        <v>111.4</v>
      </c>
      <c r="R30" s="20">
        <v>116</v>
      </c>
      <c r="S30" s="20">
        <v>120.8</v>
      </c>
      <c r="T30" s="22">
        <v>113.5</v>
      </c>
      <c r="U30" s="20">
        <f t="shared" si="2"/>
        <v>110.88</v>
      </c>
      <c r="V30" s="21">
        <v>112.5</v>
      </c>
      <c r="W30" s="20">
        <v>109.7</v>
      </c>
      <c r="X30" s="20">
        <v>112</v>
      </c>
      <c r="Y30" s="20">
        <v>110.5</v>
      </c>
      <c r="Z30" s="20">
        <v>109.7</v>
      </c>
      <c r="AA30" s="21">
        <f t="shared" si="3"/>
        <v>108.85</v>
      </c>
      <c r="AB30" s="21">
        <v>109.7</v>
      </c>
      <c r="AC30" s="22">
        <v>108</v>
      </c>
      <c r="AD30" s="22">
        <f t="shared" si="4"/>
        <v>109.2</v>
      </c>
      <c r="AE30" s="20">
        <v>110.2</v>
      </c>
      <c r="AF30" s="20">
        <v>108.2</v>
      </c>
      <c r="AG30" s="22">
        <v>107.3</v>
      </c>
      <c r="AH30" s="20">
        <f t="shared" si="5"/>
        <v>110.35</v>
      </c>
      <c r="AI30" s="20">
        <v>111.3</v>
      </c>
      <c r="AJ30" s="22">
        <v>109.4</v>
      </c>
      <c r="AK30" s="20">
        <v>114</v>
      </c>
    </row>
    <row r="31" spans="1:37" x14ac:dyDescent="0.25">
      <c r="A31" s="8" t="s">
        <v>34</v>
      </c>
      <c r="B31">
        <v>2013</v>
      </c>
      <c r="C31" s="9" t="s">
        <v>43</v>
      </c>
      <c r="D31" s="38" t="str">
        <f t="shared" si="0"/>
        <v>October-2013</v>
      </c>
      <c r="E31" s="38" t="s">
        <v>102</v>
      </c>
      <c r="F31" s="20">
        <f t="shared" si="1"/>
        <v>115.90714285714287</v>
      </c>
      <c r="G31" s="21">
        <v>117.1</v>
      </c>
      <c r="H31" s="20">
        <v>116.3</v>
      </c>
      <c r="I31" s="20">
        <v>113.3</v>
      </c>
      <c r="J31" s="20">
        <v>111.2</v>
      </c>
      <c r="K31" s="20">
        <v>105.7</v>
      </c>
      <c r="L31" s="20">
        <v>109.9</v>
      </c>
      <c r="M31" s="20">
        <v>171.2</v>
      </c>
      <c r="N31" s="20">
        <v>107.3</v>
      </c>
      <c r="O31" s="20">
        <v>102.7</v>
      </c>
      <c r="P31" s="20">
        <v>108.7</v>
      </c>
      <c r="Q31" s="20">
        <v>111.2</v>
      </c>
      <c r="R31" s="20">
        <v>115.4</v>
      </c>
      <c r="S31" s="20">
        <v>120.2</v>
      </c>
      <c r="T31" s="22">
        <v>112.5</v>
      </c>
      <c r="U31" s="20">
        <f t="shared" si="2"/>
        <v>111.72</v>
      </c>
      <c r="V31" s="21">
        <v>113.2</v>
      </c>
      <c r="W31" s="20">
        <v>111.2</v>
      </c>
      <c r="X31" s="20">
        <v>112.8</v>
      </c>
      <c r="Y31" s="20">
        <v>110.5</v>
      </c>
      <c r="Z31" s="20">
        <v>110.9</v>
      </c>
      <c r="AA31" s="21">
        <f t="shared" si="3"/>
        <v>108.8</v>
      </c>
      <c r="AB31" s="21">
        <v>109.5</v>
      </c>
      <c r="AC31" s="22">
        <v>108.1</v>
      </c>
      <c r="AD31" s="22">
        <f t="shared" si="4"/>
        <v>109.44999999999999</v>
      </c>
      <c r="AE31" s="20">
        <v>110.3</v>
      </c>
      <c r="AF31" s="20">
        <v>108.6</v>
      </c>
      <c r="AG31" s="22">
        <v>107.4</v>
      </c>
      <c r="AH31" s="20">
        <f t="shared" si="5"/>
        <v>110</v>
      </c>
      <c r="AI31" s="20">
        <v>110.8</v>
      </c>
      <c r="AJ31" s="22">
        <v>109.2</v>
      </c>
      <c r="AK31" s="20">
        <v>114.8</v>
      </c>
    </row>
    <row r="32" spans="1:37" x14ac:dyDescent="0.25">
      <c r="A32" s="8" t="s">
        <v>30</v>
      </c>
      <c r="B32">
        <v>2013</v>
      </c>
      <c r="C32" s="9" t="s">
        <v>44</v>
      </c>
      <c r="D32" s="38" t="str">
        <f t="shared" si="0"/>
        <v>November -2013</v>
      </c>
      <c r="E32" s="38" t="s">
        <v>102</v>
      </c>
      <c r="F32" s="20">
        <f t="shared" si="1"/>
        <v>117.82857142857142</v>
      </c>
      <c r="G32" s="21">
        <v>117.3</v>
      </c>
      <c r="H32" s="20">
        <v>114.9</v>
      </c>
      <c r="I32" s="20">
        <v>116.2</v>
      </c>
      <c r="J32" s="20">
        <v>112.8</v>
      </c>
      <c r="K32" s="20">
        <v>108.9</v>
      </c>
      <c r="L32" s="20">
        <v>116.6</v>
      </c>
      <c r="M32" s="20">
        <v>178.1</v>
      </c>
      <c r="N32" s="20">
        <v>109.1</v>
      </c>
      <c r="O32" s="20">
        <v>103.6</v>
      </c>
      <c r="P32" s="20">
        <v>109</v>
      </c>
      <c r="Q32" s="20">
        <v>111.8</v>
      </c>
      <c r="R32" s="20">
        <v>116</v>
      </c>
      <c r="S32" s="20">
        <v>122.5</v>
      </c>
      <c r="T32" s="22">
        <v>112.8</v>
      </c>
      <c r="U32" s="20">
        <f t="shared" si="2"/>
        <v>113.16000000000001</v>
      </c>
      <c r="V32" s="21">
        <v>114.6</v>
      </c>
      <c r="W32" s="20">
        <v>113.1</v>
      </c>
      <c r="X32" s="20">
        <v>114.4</v>
      </c>
      <c r="Y32" s="20">
        <v>111.1</v>
      </c>
      <c r="Z32" s="20">
        <v>112.6</v>
      </c>
      <c r="AA32" s="21">
        <f t="shared" si="3"/>
        <v>109.15</v>
      </c>
      <c r="AB32" s="21">
        <v>109.6</v>
      </c>
      <c r="AC32" s="22">
        <v>108.7</v>
      </c>
      <c r="AD32" s="22">
        <f t="shared" si="4"/>
        <v>110.5</v>
      </c>
      <c r="AE32" s="20">
        <v>111.3</v>
      </c>
      <c r="AF32" s="20">
        <v>109.7</v>
      </c>
      <c r="AG32" s="22">
        <v>108.2</v>
      </c>
      <c r="AH32" s="20">
        <f t="shared" si="5"/>
        <v>110.4</v>
      </c>
      <c r="AI32" s="20">
        <v>111</v>
      </c>
      <c r="AJ32" s="22">
        <v>109.8</v>
      </c>
      <c r="AK32" s="20">
        <v>117.4</v>
      </c>
    </row>
    <row r="33" spans="1:37" x14ac:dyDescent="0.25">
      <c r="A33" s="8" t="s">
        <v>33</v>
      </c>
      <c r="B33">
        <v>2013</v>
      </c>
      <c r="C33" s="9" t="s">
        <v>45</v>
      </c>
      <c r="D33" s="38" t="str">
        <f t="shared" si="0"/>
        <v>November-2013</v>
      </c>
      <c r="E33" s="38" t="s">
        <v>102</v>
      </c>
      <c r="F33" s="20">
        <f t="shared" si="1"/>
        <v>118.47857142857141</v>
      </c>
      <c r="G33" s="21">
        <v>119.8</v>
      </c>
      <c r="H33" s="20">
        <v>116.3</v>
      </c>
      <c r="I33" s="20">
        <v>122.6</v>
      </c>
      <c r="J33" s="20">
        <v>112</v>
      </c>
      <c r="K33" s="20">
        <v>103.2</v>
      </c>
      <c r="L33" s="20">
        <v>110</v>
      </c>
      <c r="M33" s="20">
        <v>192.8</v>
      </c>
      <c r="N33" s="20">
        <v>106.3</v>
      </c>
      <c r="O33" s="20">
        <v>99.5</v>
      </c>
      <c r="P33" s="20">
        <v>110.3</v>
      </c>
      <c r="Q33" s="20">
        <v>111.8</v>
      </c>
      <c r="R33" s="20">
        <v>117.1</v>
      </c>
      <c r="S33" s="20">
        <v>122.9</v>
      </c>
      <c r="T33" s="22">
        <v>114.1</v>
      </c>
      <c r="U33" s="20">
        <f t="shared" si="2"/>
        <v>111.58</v>
      </c>
      <c r="V33" s="21">
        <v>113.5</v>
      </c>
      <c r="W33" s="20">
        <v>110.3</v>
      </c>
      <c r="X33" s="20">
        <v>113</v>
      </c>
      <c r="Y33" s="20">
        <v>111.1</v>
      </c>
      <c r="Z33" s="20">
        <v>110</v>
      </c>
      <c r="AA33" s="21">
        <f t="shared" si="3"/>
        <v>109</v>
      </c>
      <c r="AB33" s="21">
        <v>109.5</v>
      </c>
      <c r="AC33" s="22">
        <v>108.5</v>
      </c>
      <c r="AD33" s="22">
        <f t="shared" si="4"/>
        <v>109.75</v>
      </c>
      <c r="AE33" s="20">
        <v>110.9</v>
      </c>
      <c r="AF33" s="20">
        <v>108.6</v>
      </c>
      <c r="AG33" s="22">
        <v>107.9</v>
      </c>
      <c r="AH33" s="20">
        <f t="shared" si="5"/>
        <v>110.44999999999999</v>
      </c>
      <c r="AI33" s="20">
        <v>111.3</v>
      </c>
      <c r="AJ33" s="22">
        <v>109.6</v>
      </c>
      <c r="AK33" s="20">
        <v>115</v>
      </c>
    </row>
    <row r="34" spans="1:37" x14ac:dyDescent="0.25">
      <c r="A34" s="8" t="s">
        <v>34</v>
      </c>
      <c r="B34">
        <v>2013</v>
      </c>
      <c r="C34" s="9" t="s">
        <v>45</v>
      </c>
      <c r="D34" s="38" t="str">
        <f t="shared" si="0"/>
        <v>November-2013</v>
      </c>
      <c r="E34" s="38" t="s">
        <v>102</v>
      </c>
      <c r="F34" s="20">
        <f t="shared" si="1"/>
        <v>117.99285714285713</v>
      </c>
      <c r="G34" s="21">
        <v>118.1</v>
      </c>
      <c r="H34" s="20">
        <v>115.4</v>
      </c>
      <c r="I34" s="20">
        <v>118.7</v>
      </c>
      <c r="J34" s="20">
        <v>112.5</v>
      </c>
      <c r="K34" s="20">
        <v>106.8</v>
      </c>
      <c r="L34" s="20">
        <v>113.5</v>
      </c>
      <c r="M34" s="20">
        <v>183.1</v>
      </c>
      <c r="N34" s="20">
        <v>108.2</v>
      </c>
      <c r="O34" s="20">
        <v>102.2</v>
      </c>
      <c r="P34" s="20">
        <v>109.4</v>
      </c>
      <c r="Q34" s="20">
        <v>111.8</v>
      </c>
      <c r="R34" s="20">
        <v>116.5</v>
      </c>
      <c r="S34" s="20">
        <v>122.6</v>
      </c>
      <c r="T34" s="22">
        <v>113.1</v>
      </c>
      <c r="U34" s="20">
        <f t="shared" si="2"/>
        <v>112.52000000000001</v>
      </c>
      <c r="V34" s="21">
        <v>114.2</v>
      </c>
      <c r="W34" s="20">
        <v>111.9</v>
      </c>
      <c r="X34" s="20">
        <v>113.8</v>
      </c>
      <c r="Y34" s="20">
        <v>111.1</v>
      </c>
      <c r="Z34" s="20">
        <v>111.6</v>
      </c>
      <c r="AA34" s="21">
        <f t="shared" si="3"/>
        <v>109.05</v>
      </c>
      <c r="AB34" s="21">
        <v>109.5</v>
      </c>
      <c r="AC34" s="22">
        <v>108.6</v>
      </c>
      <c r="AD34" s="22">
        <f t="shared" si="4"/>
        <v>110.19999999999999</v>
      </c>
      <c r="AE34" s="20">
        <v>111.1</v>
      </c>
      <c r="AF34" s="20">
        <v>109.3</v>
      </c>
      <c r="AG34" s="22">
        <v>108.1</v>
      </c>
      <c r="AH34" s="20">
        <f t="shared" si="5"/>
        <v>110.45</v>
      </c>
      <c r="AI34" s="20">
        <v>111.2</v>
      </c>
      <c r="AJ34" s="22">
        <v>109.7</v>
      </c>
      <c r="AK34" s="20">
        <v>116.3</v>
      </c>
    </row>
    <row r="35" spans="1:37" x14ac:dyDescent="0.25">
      <c r="A35" s="8" t="s">
        <v>30</v>
      </c>
      <c r="B35">
        <v>2013</v>
      </c>
      <c r="C35" s="9" t="s">
        <v>46</v>
      </c>
      <c r="D35" s="38" t="str">
        <f t="shared" si="0"/>
        <v>December-2013</v>
      </c>
      <c r="E35" s="38" t="s">
        <v>102</v>
      </c>
      <c r="F35" s="20">
        <f t="shared" si="1"/>
        <v>115.89999999999999</v>
      </c>
      <c r="G35" s="21">
        <v>118.4</v>
      </c>
      <c r="H35" s="20">
        <v>115.9</v>
      </c>
      <c r="I35" s="20">
        <v>120.4</v>
      </c>
      <c r="J35" s="20">
        <v>113.8</v>
      </c>
      <c r="K35" s="20">
        <v>109.5</v>
      </c>
      <c r="L35" s="20">
        <v>115.5</v>
      </c>
      <c r="M35" s="20">
        <v>145.69999999999999</v>
      </c>
      <c r="N35" s="20">
        <v>109.5</v>
      </c>
      <c r="O35" s="20">
        <v>102.9</v>
      </c>
      <c r="P35" s="20">
        <v>109.8</v>
      </c>
      <c r="Q35" s="20">
        <v>112.1</v>
      </c>
      <c r="R35" s="20">
        <v>116.8</v>
      </c>
      <c r="S35" s="20">
        <v>118.7</v>
      </c>
      <c r="T35" s="22">
        <v>113.6</v>
      </c>
      <c r="U35" s="20">
        <f t="shared" si="2"/>
        <v>113.75999999999999</v>
      </c>
      <c r="V35" s="21">
        <v>115.8</v>
      </c>
      <c r="W35" s="20">
        <v>114</v>
      </c>
      <c r="X35" s="20">
        <v>115.5</v>
      </c>
      <c r="Y35" s="20">
        <v>110.7</v>
      </c>
      <c r="Z35" s="20">
        <v>112.8</v>
      </c>
      <c r="AA35" s="21">
        <f t="shared" si="3"/>
        <v>109.55000000000001</v>
      </c>
      <c r="AB35" s="21">
        <v>109.9</v>
      </c>
      <c r="AC35" s="22">
        <v>109.2</v>
      </c>
      <c r="AD35" s="22">
        <f t="shared" si="4"/>
        <v>111.1</v>
      </c>
      <c r="AE35" s="20">
        <v>112.1</v>
      </c>
      <c r="AF35" s="20">
        <v>110.1</v>
      </c>
      <c r="AG35" s="22">
        <v>108.1</v>
      </c>
      <c r="AH35" s="20">
        <f t="shared" si="5"/>
        <v>110.85</v>
      </c>
      <c r="AI35" s="20">
        <v>111.6</v>
      </c>
      <c r="AJ35" s="22">
        <v>110.1</v>
      </c>
      <c r="AK35" s="20">
        <v>115.5</v>
      </c>
    </row>
    <row r="36" spans="1:37" x14ac:dyDescent="0.25">
      <c r="A36" s="8" t="s">
        <v>33</v>
      </c>
      <c r="B36">
        <v>2013</v>
      </c>
      <c r="C36" s="9" t="s">
        <v>46</v>
      </c>
      <c r="D36" s="38" t="str">
        <f t="shared" si="0"/>
        <v>December-2013</v>
      </c>
      <c r="E36" s="38" t="s">
        <v>102</v>
      </c>
      <c r="F36" s="20">
        <f t="shared" si="1"/>
        <v>115.67142857142858</v>
      </c>
      <c r="G36" s="21">
        <v>120.5</v>
      </c>
      <c r="H36" s="20">
        <v>118.1</v>
      </c>
      <c r="I36" s="20">
        <v>128.5</v>
      </c>
      <c r="J36" s="20">
        <v>112.8</v>
      </c>
      <c r="K36" s="20">
        <v>103.4</v>
      </c>
      <c r="L36" s="20">
        <v>110.7</v>
      </c>
      <c r="M36" s="20">
        <v>144.80000000000001</v>
      </c>
      <c r="N36" s="20">
        <v>107.1</v>
      </c>
      <c r="O36" s="20">
        <v>98.6</v>
      </c>
      <c r="P36" s="20">
        <v>111.9</v>
      </c>
      <c r="Q36" s="20">
        <v>112.1</v>
      </c>
      <c r="R36" s="20">
        <v>118.1</v>
      </c>
      <c r="S36" s="20">
        <v>117.8</v>
      </c>
      <c r="T36" s="22">
        <v>115</v>
      </c>
      <c r="U36" s="20">
        <f t="shared" si="2"/>
        <v>111.97999999999999</v>
      </c>
      <c r="V36" s="21">
        <v>114.2</v>
      </c>
      <c r="W36" s="20">
        <v>110.9</v>
      </c>
      <c r="X36" s="20">
        <v>113.7</v>
      </c>
      <c r="Y36" s="20">
        <v>110.7</v>
      </c>
      <c r="Z36" s="20">
        <v>110.4</v>
      </c>
      <c r="AA36" s="21">
        <f t="shared" si="3"/>
        <v>109.30000000000001</v>
      </c>
      <c r="AB36" s="21">
        <v>109.7</v>
      </c>
      <c r="AC36" s="22">
        <v>108.9</v>
      </c>
      <c r="AD36" s="22">
        <f t="shared" si="4"/>
        <v>110.15</v>
      </c>
      <c r="AE36" s="20">
        <v>111.3</v>
      </c>
      <c r="AF36" s="20">
        <v>109</v>
      </c>
      <c r="AG36" s="22">
        <v>107.7</v>
      </c>
      <c r="AH36" s="20">
        <f t="shared" si="5"/>
        <v>110.6</v>
      </c>
      <c r="AI36" s="20">
        <v>111.4</v>
      </c>
      <c r="AJ36" s="22">
        <v>109.8</v>
      </c>
      <c r="AK36" s="20">
        <v>113.3</v>
      </c>
    </row>
    <row r="37" spans="1:37" x14ac:dyDescent="0.25">
      <c r="A37" s="8" t="s">
        <v>34</v>
      </c>
      <c r="B37">
        <v>2013</v>
      </c>
      <c r="C37" s="9" t="s">
        <v>46</v>
      </c>
      <c r="D37" s="38" t="str">
        <f t="shared" si="0"/>
        <v>December-2013</v>
      </c>
      <c r="E37" s="38" t="s">
        <v>102</v>
      </c>
      <c r="F37" s="20">
        <f t="shared" si="1"/>
        <v>115.80714285714286</v>
      </c>
      <c r="G37" s="21">
        <v>119.1</v>
      </c>
      <c r="H37" s="20">
        <v>116.7</v>
      </c>
      <c r="I37" s="20">
        <v>123.5</v>
      </c>
      <c r="J37" s="20">
        <v>113.4</v>
      </c>
      <c r="K37" s="20">
        <v>107.3</v>
      </c>
      <c r="L37" s="20">
        <v>113.3</v>
      </c>
      <c r="M37" s="20">
        <v>145.4</v>
      </c>
      <c r="N37" s="20">
        <v>108.7</v>
      </c>
      <c r="O37" s="20">
        <v>101.5</v>
      </c>
      <c r="P37" s="20">
        <v>110.5</v>
      </c>
      <c r="Q37" s="20">
        <v>112.1</v>
      </c>
      <c r="R37" s="20">
        <v>117.4</v>
      </c>
      <c r="S37" s="20">
        <v>118.4</v>
      </c>
      <c r="T37" s="22">
        <v>114</v>
      </c>
      <c r="U37" s="20">
        <f t="shared" si="2"/>
        <v>113.05999999999999</v>
      </c>
      <c r="V37" s="21">
        <v>115.2</v>
      </c>
      <c r="W37" s="20">
        <v>112.7</v>
      </c>
      <c r="X37" s="20">
        <v>114.8</v>
      </c>
      <c r="Y37" s="20">
        <v>110.7</v>
      </c>
      <c r="Z37" s="20">
        <v>111.9</v>
      </c>
      <c r="AA37" s="21">
        <f t="shared" si="3"/>
        <v>109.4</v>
      </c>
      <c r="AB37" s="21">
        <v>109.8</v>
      </c>
      <c r="AC37" s="22">
        <v>109</v>
      </c>
      <c r="AD37" s="22">
        <f t="shared" si="4"/>
        <v>110.7</v>
      </c>
      <c r="AE37" s="20">
        <v>111.7</v>
      </c>
      <c r="AF37" s="20">
        <v>109.7</v>
      </c>
      <c r="AG37" s="22">
        <v>107.9</v>
      </c>
      <c r="AH37" s="20">
        <f t="shared" si="5"/>
        <v>110.75</v>
      </c>
      <c r="AI37" s="20">
        <v>111.5</v>
      </c>
      <c r="AJ37" s="22">
        <v>110</v>
      </c>
      <c r="AK37" s="20">
        <v>114.5</v>
      </c>
    </row>
    <row r="38" spans="1:37" x14ac:dyDescent="0.25">
      <c r="A38" s="8" t="s">
        <v>30</v>
      </c>
      <c r="B38">
        <v>2014</v>
      </c>
      <c r="C38" s="9" t="s">
        <v>31</v>
      </c>
      <c r="D38" s="38" t="str">
        <f t="shared" si="0"/>
        <v>January-2014</v>
      </c>
      <c r="E38" s="38" t="s">
        <v>102</v>
      </c>
      <c r="F38" s="20">
        <f t="shared" si="1"/>
        <v>114.32857142857144</v>
      </c>
      <c r="G38" s="21">
        <v>118.9</v>
      </c>
      <c r="H38" s="20">
        <v>117.1</v>
      </c>
      <c r="I38" s="20">
        <v>120.5</v>
      </c>
      <c r="J38" s="20">
        <v>114.4</v>
      </c>
      <c r="K38" s="20">
        <v>109</v>
      </c>
      <c r="L38" s="20">
        <v>115.5</v>
      </c>
      <c r="M38" s="20">
        <v>123.9</v>
      </c>
      <c r="N38" s="20">
        <v>109.6</v>
      </c>
      <c r="O38" s="20">
        <v>101.8</v>
      </c>
      <c r="P38" s="20">
        <v>110.2</v>
      </c>
      <c r="Q38" s="20">
        <v>112.4</v>
      </c>
      <c r="R38" s="20">
        <v>117.3</v>
      </c>
      <c r="S38" s="20">
        <v>116</v>
      </c>
      <c r="T38" s="22">
        <v>114</v>
      </c>
      <c r="U38" s="20">
        <f t="shared" si="2"/>
        <v>114.35999999999999</v>
      </c>
      <c r="V38" s="21">
        <v>116.5</v>
      </c>
      <c r="W38" s="20">
        <v>114.5</v>
      </c>
      <c r="X38" s="20">
        <v>116.2</v>
      </c>
      <c r="Y38" s="20">
        <v>111.6</v>
      </c>
      <c r="Z38" s="20">
        <v>113</v>
      </c>
      <c r="AA38" s="21">
        <f t="shared" si="3"/>
        <v>110.05</v>
      </c>
      <c r="AB38" s="21">
        <v>110.5</v>
      </c>
      <c r="AC38" s="22">
        <v>109.6</v>
      </c>
      <c r="AD38" s="22">
        <f t="shared" si="4"/>
        <v>111.6</v>
      </c>
      <c r="AE38" s="20">
        <v>112.6</v>
      </c>
      <c r="AF38" s="20">
        <v>110.6</v>
      </c>
      <c r="AG38" s="22">
        <v>108.3</v>
      </c>
      <c r="AH38" s="20">
        <f t="shared" si="5"/>
        <v>111.19999999999999</v>
      </c>
      <c r="AI38" s="20">
        <v>111.8</v>
      </c>
      <c r="AJ38" s="22">
        <v>110.6</v>
      </c>
      <c r="AK38" s="20">
        <v>114.2</v>
      </c>
    </row>
    <row r="39" spans="1:37" x14ac:dyDescent="0.25">
      <c r="A39" s="8" t="s">
        <v>33</v>
      </c>
      <c r="B39">
        <v>2014</v>
      </c>
      <c r="C39" s="9" t="s">
        <v>31</v>
      </c>
      <c r="D39" s="38" t="str">
        <f t="shared" si="0"/>
        <v>January-2014</v>
      </c>
      <c r="E39" s="38" t="s">
        <v>102</v>
      </c>
      <c r="F39" s="20">
        <f t="shared" si="1"/>
        <v>114.28571428571429</v>
      </c>
      <c r="G39" s="21">
        <v>121.2</v>
      </c>
      <c r="H39" s="20">
        <v>122</v>
      </c>
      <c r="I39" s="20">
        <v>129.9</v>
      </c>
      <c r="J39" s="20">
        <v>113.6</v>
      </c>
      <c r="K39" s="20">
        <v>102.9</v>
      </c>
      <c r="L39" s="20">
        <v>112.1</v>
      </c>
      <c r="M39" s="20">
        <v>118.9</v>
      </c>
      <c r="N39" s="20">
        <v>107.5</v>
      </c>
      <c r="O39" s="20">
        <v>96.9</v>
      </c>
      <c r="P39" s="20">
        <v>112.7</v>
      </c>
      <c r="Q39" s="20">
        <v>112.1</v>
      </c>
      <c r="R39" s="20">
        <v>119</v>
      </c>
      <c r="S39" s="20">
        <v>115.5</v>
      </c>
      <c r="T39" s="22">
        <v>115.7</v>
      </c>
      <c r="U39" s="20">
        <f t="shared" si="2"/>
        <v>112.6</v>
      </c>
      <c r="V39" s="21">
        <v>114.8</v>
      </c>
      <c r="W39" s="20">
        <v>111.3</v>
      </c>
      <c r="X39" s="20">
        <v>114.3</v>
      </c>
      <c r="Y39" s="20">
        <v>111.6</v>
      </c>
      <c r="Z39" s="20">
        <v>111</v>
      </c>
      <c r="AA39" s="21">
        <f t="shared" si="3"/>
        <v>110.3</v>
      </c>
      <c r="AB39" s="21">
        <v>110.8</v>
      </c>
      <c r="AC39" s="22">
        <v>109.8</v>
      </c>
      <c r="AD39" s="22">
        <f t="shared" si="4"/>
        <v>110.80000000000001</v>
      </c>
      <c r="AE39" s="20">
        <v>111.9</v>
      </c>
      <c r="AF39" s="20">
        <v>109.7</v>
      </c>
      <c r="AG39" s="22">
        <v>108</v>
      </c>
      <c r="AH39" s="20">
        <f t="shared" si="5"/>
        <v>111</v>
      </c>
      <c r="AI39" s="20">
        <v>111.5</v>
      </c>
      <c r="AJ39" s="22">
        <v>110.5</v>
      </c>
      <c r="AK39" s="20">
        <v>112.9</v>
      </c>
    </row>
    <row r="40" spans="1:37" x14ac:dyDescent="0.25">
      <c r="A40" s="8" t="s">
        <v>34</v>
      </c>
      <c r="B40">
        <v>2014</v>
      </c>
      <c r="C40" s="9" t="s">
        <v>31</v>
      </c>
      <c r="D40" s="38" t="str">
        <f t="shared" si="0"/>
        <v>January-2014</v>
      </c>
      <c r="E40" s="38" t="s">
        <v>102</v>
      </c>
      <c r="F40" s="20">
        <f t="shared" si="1"/>
        <v>114.30714285714284</v>
      </c>
      <c r="G40" s="21">
        <v>119.6</v>
      </c>
      <c r="H40" s="20">
        <v>118.8</v>
      </c>
      <c r="I40" s="20">
        <v>124.1</v>
      </c>
      <c r="J40" s="20">
        <v>114.1</v>
      </c>
      <c r="K40" s="20">
        <v>106.8</v>
      </c>
      <c r="L40" s="20">
        <v>113.9</v>
      </c>
      <c r="M40" s="20">
        <v>122.2</v>
      </c>
      <c r="N40" s="20">
        <v>108.9</v>
      </c>
      <c r="O40" s="20">
        <v>100.2</v>
      </c>
      <c r="P40" s="20">
        <v>111</v>
      </c>
      <c r="Q40" s="20">
        <v>112.3</v>
      </c>
      <c r="R40" s="20">
        <v>118.1</v>
      </c>
      <c r="S40" s="20">
        <v>115.8</v>
      </c>
      <c r="T40" s="22">
        <v>114.5</v>
      </c>
      <c r="U40" s="20">
        <f t="shared" si="2"/>
        <v>113.64000000000001</v>
      </c>
      <c r="V40" s="21">
        <v>115.8</v>
      </c>
      <c r="W40" s="20">
        <v>113.2</v>
      </c>
      <c r="X40" s="20">
        <v>115.4</v>
      </c>
      <c r="Y40" s="20">
        <v>111.6</v>
      </c>
      <c r="Z40" s="20">
        <v>112.2</v>
      </c>
      <c r="AA40" s="21">
        <f t="shared" si="3"/>
        <v>110.2</v>
      </c>
      <c r="AB40" s="21">
        <v>110.7</v>
      </c>
      <c r="AC40" s="22">
        <v>109.7</v>
      </c>
      <c r="AD40" s="22">
        <f t="shared" si="4"/>
        <v>111.3</v>
      </c>
      <c r="AE40" s="20">
        <v>112.3</v>
      </c>
      <c r="AF40" s="20">
        <v>110.3</v>
      </c>
      <c r="AG40" s="22">
        <v>108.2</v>
      </c>
      <c r="AH40" s="20">
        <f t="shared" si="5"/>
        <v>111.1</v>
      </c>
      <c r="AI40" s="20">
        <v>111.6</v>
      </c>
      <c r="AJ40" s="22">
        <v>110.6</v>
      </c>
      <c r="AK40" s="20">
        <v>113.6</v>
      </c>
    </row>
    <row r="41" spans="1:37" x14ac:dyDescent="0.25">
      <c r="A41" s="8" t="s">
        <v>30</v>
      </c>
      <c r="B41">
        <v>2014</v>
      </c>
      <c r="C41" s="9" t="s">
        <v>35</v>
      </c>
      <c r="D41" s="38" t="str">
        <f t="shared" si="0"/>
        <v>February-2014</v>
      </c>
      <c r="E41" s="38" t="s">
        <v>102</v>
      </c>
      <c r="F41" s="20">
        <f t="shared" si="1"/>
        <v>114.02857142857144</v>
      </c>
      <c r="G41" s="21">
        <v>119.4</v>
      </c>
      <c r="H41" s="20">
        <v>117.7</v>
      </c>
      <c r="I41" s="20">
        <v>121.2</v>
      </c>
      <c r="J41" s="20">
        <v>115</v>
      </c>
      <c r="K41" s="20">
        <v>109</v>
      </c>
      <c r="L41" s="20">
        <v>116.6</v>
      </c>
      <c r="M41" s="20">
        <v>116</v>
      </c>
      <c r="N41" s="20">
        <v>109.8</v>
      </c>
      <c r="O41" s="20">
        <v>101.1</v>
      </c>
      <c r="P41" s="20">
        <v>110.4</v>
      </c>
      <c r="Q41" s="20">
        <v>112.9</v>
      </c>
      <c r="R41" s="20">
        <v>117.8</v>
      </c>
      <c r="S41" s="20">
        <v>115.3</v>
      </c>
      <c r="T41" s="22">
        <v>114.2</v>
      </c>
      <c r="U41" s="20">
        <f t="shared" si="2"/>
        <v>114.8</v>
      </c>
      <c r="V41" s="21">
        <v>117.1</v>
      </c>
      <c r="W41" s="20">
        <v>114.5</v>
      </c>
      <c r="X41" s="20">
        <v>116.7</v>
      </c>
      <c r="Y41" s="20">
        <v>112.5</v>
      </c>
      <c r="Z41" s="20">
        <v>113.2</v>
      </c>
      <c r="AA41" s="21">
        <f t="shared" si="3"/>
        <v>110.35</v>
      </c>
      <c r="AB41" s="21">
        <v>110.8</v>
      </c>
      <c r="AC41" s="22">
        <v>109.9</v>
      </c>
      <c r="AD41" s="22">
        <f t="shared" si="4"/>
        <v>111.9</v>
      </c>
      <c r="AE41" s="20">
        <v>112.9</v>
      </c>
      <c r="AF41" s="20">
        <v>110.9</v>
      </c>
      <c r="AG41" s="22">
        <v>108.7</v>
      </c>
      <c r="AH41" s="20">
        <f t="shared" si="5"/>
        <v>111.45</v>
      </c>
      <c r="AI41" s="20">
        <v>112</v>
      </c>
      <c r="AJ41" s="22">
        <v>110.9</v>
      </c>
      <c r="AK41" s="20">
        <v>114</v>
      </c>
    </row>
    <row r="42" spans="1:37" x14ac:dyDescent="0.25">
      <c r="A42" s="8" t="s">
        <v>33</v>
      </c>
      <c r="B42">
        <v>2014</v>
      </c>
      <c r="C42" s="9" t="s">
        <v>35</v>
      </c>
      <c r="D42" s="38" t="str">
        <f t="shared" si="0"/>
        <v>February-2014</v>
      </c>
      <c r="E42" s="38" t="s">
        <v>102</v>
      </c>
      <c r="F42" s="20">
        <f t="shared" si="1"/>
        <v>113.72857142857143</v>
      </c>
      <c r="G42" s="21">
        <v>121.9</v>
      </c>
      <c r="H42" s="20">
        <v>122</v>
      </c>
      <c r="I42" s="20">
        <v>124.5</v>
      </c>
      <c r="J42" s="20">
        <v>115.2</v>
      </c>
      <c r="K42" s="20">
        <v>102.5</v>
      </c>
      <c r="L42" s="20">
        <v>114.1</v>
      </c>
      <c r="M42" s="20">
        <v>111.5</v>
      </c>
      <c r="N42" s="20">
        <v>108.2</v>
      </c>
      <c r="O42" s="20">
        <v>95.4</v>
      </c>
      <c r="P42" s="20">
        <v>113.5</v>
      </c>
      <c r="Q42" s="20">
        <v>112.1</v>
      </c>
      <c r="R42" s="20">
        <v>119.9</v>
      </c>
      <c r="S42" s="20">
        <v>115.2</v>
      </c>
      <c r="T42" s="22">
        <v>116.2</v>
      </c>
      <c r="U42" s="20">
        <f t="shared" si="2"/>
        <v>113.05999999999999</v>
      </c>
      <c r="V42" s="21">
        <v>115.3</v>
      </c>
      <c r="W42" s="20">
        <v>111.7</v>
      </c>
      <c r="X42" s="20">
        <v>114.7</v>
      </c>
      <c r="Y42" s="20">
        <v>112.5</v>
      </c>
      <c r="Z42" s="20">
        <v>111.1</v>
      </c>
      <c r="AA42" s="21">
        <f t="shared" si="3"/>
        <v>110.8</v>
      </c>
      <c r="AB42" s="21">
        <v>111.3</v>
      </c>
      <c r="AC42" s="22">
        <v>110.3</v>
      </c>
      <c r="AD42" s="22">
        <f t="shared" si="4"/>
        <v>111.5</v>
      </c>
      <c r="AE42" s="20">
        <v>112.6</v>
      </c>
      <c r="AF42" s="20">
        <v>110.4</v>
      </c>
      <c r="AG42" s="22">
        <v>108.7</v>
      </c>
      <c r="AH42" s="20">
        <f t="shared" si="5"/>
        <v>111.3</v>
      </c>
      <c r="AI42" s="20">
        <v>111.6</v>
      </c>
      <c r="AJ42" s="22">
        <v>111</v>
      </c>
      <c r="AK42" s="20">
        <v>113.1</v>
      </c>
    </row>
    <row r="43" spans="1:37" x14ac:dyDescent="0.25">
      <c r="A43" s="8" t="s">
        <v>34</v>
      </c>
      <c r="B43">
        <v>2014</v>
      </c>
      <c r="C43" s="9" t="s">
        <v>35</v>
      </c>
      <c r="D43" s="38" t="str">
        <f t="shared" si="0"/>
        <v>February-2014</v>
      </c>
      <c r="E43" s="38" t="s">
        <v>102</v>
      </c>
      <c r="F43" s="20">
        <f t="shared" si="1"/>
        <v>113.91428571428571</v>
      </c>
      <c r="G43" s="21">
        <v>120.2</v>
      </c>
      <c r="H43" s="20">
        <v>119.2</v>
      </c>
      <c r="I43" s="20">
        <v>122.5</v>
      </c>
      <c r="J43" s="20">
        <v>115.1</v>
      </c>
      <c r="K43" s="20">
        <v>106.6</v>
      </c>
      <c r="L43" s="20">
        <v>115.4</v>
      </c>
      <c r="M43" s="20">
        <v>114.5</v>
      </c>
      <c r="N43" s="20">
        <v>109.3</v>
      </c>
      <c r="O43" s="20">
        <v>99.2</v>
      </c>
      <c r="P43" s="20">
        <v>111.4</v>
      </c>
      <c r="Q43" s="20">
        <v>112.6</v>
      </c>
      <c r="R43" s="20">
        <v>118.8</v>
      </c>
      <c r="S43" s="20">
        <v>115.3</v>
      </c>
      <c r="T43" s="22">
        <v>114.7</v>
      </c>
      <c r="U43" s="20">
        <f t="shared" si="2"/>
        <v>114.1</v>
      </c>
      <c r="V43" s="21">
        <v>116.4</v>
      </c>
      <c r="W43" s="20">
        <v>113.3</v>
      </c>
      <c r="X43" s="20">
        <v>115.9</v>
      </c>
      <c r="Y43" s="20">
        <v>112.5</v>
      </c>
      <c r="Z43" s="20">
        <v>112.4</v>
      </c>
      <c r="AA43" s="21">
        <f t="shared" si="3"/>
        <v>110.6</v>
      </c>
      <c r="AB43" s="21">
        <v>111.1</v>
      </c>
      <c r="AC43" s="22">
        <v>110.1</v>
      </c>
      <c r="AD43" s="22">
        <f t="shared" si="4"/>
        <v>111.75</v>
      </c>
      <c r="AE43" s="20">
        <v>112.8</v>
      </c>
      <c r="AF43" s="20">
        <v>110.7</v>
      </c>
      <c r="AG43" s="22">
        <v>108.7</v>
      </c>
      <c r="AH43" s="20">
        <f t="shared" si="5"/>
        <v>111.35</v>
      </c>
      <c r="AI43" s="20">
        <v>111.8</v>
      </c>
      <c r="AJ43" s="22">
        <v>110.9</v>
      </c>
      <c r="AK43" s="20">
        <v>113.6</v>
      </c>
    </row>
    <row r="44" spans="1:37" x14ac:dyDescent="0.25">
      <c r="A44" s="8" t="s">
        <v>30</v>
      </c>
      <c r="B44">
        <v>2014</v>
      </c>
      <c r="C44" s="9" t="s">
        <v>36</v>
      </c>
      <c r="D44" s="38" t="str">
        <f t="shared" si="0"/>
        <v>March-2014</v>
      </c>
      <c r="E44" s="38" t="s">
        <v>102</v>
      </c>
      <c r="F44" s="20">
        <f t="shared" si="1"/>
        <v>114.71428571428571</v>
      </c>
      <c r="G44" s="21">
        <v>120.1</v>
      </c>
      <c r="H44" s="20">
        <v>118.1</v>
      </c>
      <c r="I44" s="20">
        <v>120.7</v>
      </c>
      <c r="J44" s="20">
        <v>116.1</v>
      </c>
      <c r="K44" s="20">
        <v>109.3</v>
      </c>
      <c r="L44" s="20">
        <v>119.6</v>
      </c>
      <c r="M44" s="20">
        <v>117.9</v>
      </c>
      <c r="N44" s="20">
        <v>110.2</v>
      </c>
      <c r="O44" s="20">
        <v>101.2</v>
      </c>
      <c r="P44" s="20">
        <v>110.7</v>
      </c>
      <c r="Q44" s="20">
        <v>113</v>
      </c>
      <c r="R44" s="20">
        <v>118.3</v>
      </c>
      <c r="S44" s="20">
        <v>116.2</v>
      </c>
      <c r="T44" s="22">
        <v>114.6</v>
      </c>
      <c r="U44" s="20">
        <f t="shared" si="2"/>
        <v>115.24000000000001</v>
      </c>
      <c r="V44" s="21">
        <v>117.5</v>
      </c>
      <c r="W44" s="20">
        <v>114.9</v>
      </c>
      <c r="X44" s="20">
        <v>117.2</v>
      </c>
      <c r="Y44" s="20">
        <v>113.2</v>
      </c>
      <c r="Z44" s="20">
        <v>113.4</v>
      </c>
      <c r="AA44" s="21">
        <f t="shared" si="3"/>
        <v>110.7</v>
      </c>
      <c r="AB44" s="21">
        <v>111.2</v>
      </c>
      <c r="AC44" s="22">
        <v>110.2</v>
      </c>
      <c r="AD44" s="22">
        <f t="shared" si="4"/>
        <v>112.4</v>
      </c>
      <c r="AE44" s="20">
        <v>113.4</v>
      </c>
      <c r="AF44" s="20">
        <v>111.4</v>
      </c>
      <c r="AG44" s="22">
        <v>108.9</v>
      </c>
      <c r="AH44" s="20">
        <f t="shared" si="5"/>
        <v>111.85</v>
      </c>
      <c r="AI44" s="20">
        <v>112.4</v>
      </c>
      <c r="AJ44" s="22">
        <v>111.3</v>
      </c>
      <c r="AK44" s="20">
        <v>114.6</v>
      </c>
    </row>
    <row r="45" spans="1:37" x14ac:dyDescent="0.25">
      <c r="A45" s="8" t="s">
        <v>33</v>
      </c>
      <c r="B45">
        <v>2014</v>
      </c>
      <c r="C45" s="9" t="s">
        <v>36</v>
      </c>
      <c r="D45" s="38" t="str">
        <f t="shared" si="0"/>
        <v>March-2014</v>
      </c>
      <c r="E45" s="38" t="s">
        <v>102</v>
      </c>
      <c r="F45" s="20">
        <f t="shared" si="1"/>
        <v>114.26428571428572</v>
      </c>
      <c r="G45" s="21">
        <v>122.1</v>
      </c>
      <c r="H45" s="20">
        <v>121.4</v>
      </c>
      <c r="I45" s="20">
        <v>121.5</v>
      </c>
      <c r="J45" s="20">
        <v>116.2</v>
      </c>
      <c r="K45" s="20">
        <v>102.8</v>
      </c>
      <c r="L45" s="20">
        <v>117.7</v>
      </c>
      <c r="M45" s="20">
        <v>113.3</v>
      </c>
      <c r="N45" s="20">
        <v>108.9</v>
      </c>
      <c r="O45" s="20">
        <v>96.3</v>
      </c>
      <c r="P45" s="20">
        <v>114.1</v>
      </c>
      <c r="Q45" s="20">
        <v>112.2</v>
      </c>
      <c r="R45" s="20">
        <v>120.5</v>
      </c>
      <c r="S45" s="20">
        <v>116</v>
      </c>
      <c r="T45" s="22">
        <v>116.7</v>
      </c>
      <c r="U45" s="20">
        <f t="shared" si="2"/>
        <v>113.43999999999998</v>
      </c>
      <c r="V45" s="21">
        <v>115.8</v>
      </c>
      <c r="W45" s="20">
        <v>112.1</v>
      </c>
      <c r="X45" s="20">
        <v>115.2</v>
      </c>
      <c r="Y45" s="20">
        <v>113.2</v>
      </c>
      <c r="Z45" s="20">
        <v>110.9</v>
      </c>
      <c r="AA45" s="21">
        <f t="shared" si="3"/>
        <v>111.25</v>
      </c>
      <c r="AB45" s="21">
        <v>111.6</v>
      </c>
      <c r="AC45" s="22">
        <v>110.9</v>
      </c>
      <c r="AD45" s="22">
        <f t="shared" si="4"/>
        <v>111.9</v>
      </c>
      <c r="AE45" s="20">
        <v>113</v>
      </c>
      <c r="AF45" s="20">
        <v>110.8</v>
      </c>
      <c r="AG45" s="22">
        <v>109.2</v>
      </c>
      <c r="AH45" s="20">
        <f t="shared" si="5"/>
        <v>111.6</v>
      </c>
      <c r="AI45" s="20">
        <v>111.8</v>
      </c>
      <c r="AJ45" s="22">
        <v>111.4</v>
      </c>
      <c r="AK45" s="20">
        <v>113.7</v>
      </c>
    </row>
    <row r="46" spans="1:37" x14ac:dyDescent="0.25">
      <c r="A46" s="8" t="s">
        <v>34</v>
      </c>
      <c r="B46">
        <v>2014</v>
      </c>
      <c r="C46" s="9" t="s">
        <v>47</v>
      </c>
      <c r="D46" s="38" t="str">
        <f t="shared" si="0"/>
        <v>Marcrh-2014</v>
      </c>
      <c r="E46" s="38" t="s">
        <v>102</v>
      </c>
      <c r="F46" s="20">
        <f t="shared" si="1"/>
        <v>114.53571428571426</v>
      </c>
      <c r="G46" s="21">
        <v>120.7</v>
      </c>
      <c r="H46" s="20">
        <v>119.3</v>
      </c>
      <c r="I46" s="20">
        <v>121</v>
      </c>
      <c r="J46" s="20">
        <v>116.1</v>
      </c>
      <c r="K46" s="20">
        <v>106.9</v>
      </c>
      <c r="L46" s="20">
        <v>118.7</v>
      </c>
      <c r="M46" s="20">
        <v>116.3</v>
      </c>
      <c r="N46" s="20">
        <v>109.8</v>
      </c>
      <c r="O46" s="20">
        <v>99.6</v>
      </c>
      <c r="P46" s="20">
        <v>111.8</v>
      </c>
      <c r="Q46" s="20">
        <v>112.7</v>
      </c>
      <c r="R46" s="20">
        <v>119.3</v>
      </c>
      <c r="S46" s="20">
        <v>116.1</v>
      </c>
      <c r="T46" s="22">
        <v>115.2</v>
      </c>
      <c r="U46" s="20">
        <f t="shared" si="2"/>
        <v>114.51999999999998</v>
      </c>
      <c r="V46" s="21">
        <v>116.8</v>
      </c>
      <c r="W46" s="20">
        <v>113.7</v>
      </c>
      <c r="X46" s="20">
        <v>116.4</v>
      </c>
      <c r="Y46" s="20">
        <v>113.2</v>
      </c>
      <c r="Z46" s="20">
        <v>112.5</v>
      </c>
      <c r="AA46" s="21">
        <f t="shared" si="3"/>
        <v>111</v>
      </c>
      <c r="AB46" s="21">
        <v>111.4</v>
      </c>
      <c r="AC46" s="22">
        <v>110.6</v>
      </c>
      <c r="AD46" s="22">
        <f t="shared" si="4"/>
        <v>112.2</v>
      </c>
      <c r="AE46" s="20">
        <v>113.2</v>
      </c>
      <c r="AF46" s="20">
        <v>111.2</v>
      </c>
      <c r="AG46" s="22">
        <v>109</v>
      </c>
      <c r="AH46" s="20">
        <f t="shared" si="5"/>
        <v>111.65</v>
      </c>
      <c r="AI46" s="20">
        <v>112</v>
      </c>
      <c r="AJ46" s="22">
        <v>111.3</v>
      </c>
      <c r="AK46" s="20">
        <v>114.2</v>
      </c>
    </row>
    <row r="47" spans="1:37" x14ac:dyDescent="0.25">
      <c r="A47" s="8" t="s">
        <v>30</v>
      </c>
      <c r="B47">
        <v>2014</v>
      </c>
      <c r="C47" s="9" t="s">
        <v>37</v>
      </c>
      <c r="D47" s="38" t="str">
        <f t="shared" si="0"/>
        <v>April-2014</v>
      </c>
      <c r="E47" s="38" t="s">
        <v>102</v>
      </c>
      <c r="F47" s="20">
        <f t="shared" si="1"/>
        <v>115.67857142857144</v>
      </c>
      <c r="G47" s="21">
        <v>120.2</v>
      </c>
      <c r="H47" s="20">
        <v>118.9</v>
      </c>
      <c r="I47" s="20">
        <v>118.1</v>
      </c>
      <c r="J47" s="20">
        <v>117</v>
      </c>
      <c r="K47" s="20">
        <v>109.7</v>
      </c>
      <c r="L47" s="20">
        <v>125.5</v>
      </c>
      <c r="M47" s="20">
        <v>120.5</v>
      </c>
      <c r="N47" s="20">
        <v>111</v>
      </c>
      <c r="O47" s="20">
        <v>102.6</v>
      </c>
      <c r="P47" s="20">
        <v>111.2</v>
      </c>
      <c r="Q47" s="20">
        <v>113.5</v>
      </c>
      <c r="R47" s="20">
        <v>118.7</v>
      </c>
      <c r="S47" s="20">
        <v>117.2</v>
      </c>
      <c r="T47" s="22">
        <v>115.4</v>
      </c>
      <c r="U47" s="20">
        <f t="shared" si="2"/>
        <v>115.85999999999999</v>
      </c>
      <c r="V47" s="21">
        <v>118.1</v>
      </c>
      <c r="W47" s="20">
        <v>116.1</v>
      </c>
      <c r="X47" s="20">
        <v>117.8</v>
      </c>
      <c r="Y47" s="20">
        <v>113.9</v>
      </c>
      <c r="Z47" s="20">
        <v>113.4</v>
      </c>
      <c r="AA47" s="21">
        <f t="shared" si="3"/>
        <v>110.85</v>
      </c>
      <c r="AB47" s="21">
        <v>111.2</v>
      </c>
      <c r="AC47" s="22">
        <v>110.5</v>
      </c>
      <c r="AD47" s="22">
        <f t="shared" si="4"/>
        <v>112.75</v>
      </c>
      <c r="AE47" s="20">
        <v>113.7</v>
      </c>
      <c r="AF47" s="20">
        <v>111.8</v>
      </c>
      <c r="AG47" s="22">
        <v>108.9</v>
      </c>
      <c r="AH47" s="20">
        <f t="shared" si="5"/>
        <v>112.25</v>
      </c>
      <c r="AI47" s="20">
        <v>113</v>
      </c>
      <c r="AJ47" s="22">
        <v>111.5</v>
      </c>
      <c r="AK47" s="20">
        <v>115.4</v>
      </c>
    </row>
    <row r="48" spans="1:37" x14ac:dyDescent="0.25">
      <c r="A48" s="8" t="s">
        <v>33</v>
      </c>
      <c r="B48">
        <v>2014</v>
      </c>
      <c r="C48" s="9" t="s">
        <v>37</v>
      </c>
      <c r="D48" s="38" t="str">
        <f t="shared" si="0"/>
        <v>April-2014</v>
      </c>
      <c r="E48" s="38" t="s">
        <v>102</v>
      </c>
      <c r="F48" s="20">
        <f t="shared" si="1"/>
        <v>115.82857142857144</v>
      </c>
      <c r="G48" s="21">
        <v>122.5</v>
      </c>
      <c r="H48" s="20">
        <v>121.7</v>
      </c>
      <c r="I48" s="20">
        <v>113.3</v>
      </c>
      <c r="J48" s="20">
        <v>117</v>
      </c>
      <c r="K48" s="20">
        <v>103.1</v>
      </c>
      <c r="L48" s="20">
        <v>126.7</v>
      </c>
      <c r="M48" s="20">
        <v>121.2</v>
      </c>
      <c r="N48" s="20">
        <v>111</v>
      </c>
      <c r="O48" s="20">
        <v>100.3</v>
      </c>
      <c r="P48" s="20">
        <v>115.3</v>
      </c>
      <c r="Q48" s="20">
        <v>112.7</v>
      </c>
      <c r="R48" s="20">
        <v>121</v>
      </c>
      <c r="S48" s="20">
        <v>118.2</v>
      </c>
      <c r="T48" s="22">
        <v>117.6</v>
      </c>
      <c r="U48" s="20">
        <f t="shared" si="2"/>
        <v>113.85999999999999</v>
      </c>
      <c r="V48" s="21">
        <v>116.3</v>
      </c>
      <c r="W48" s="20">
        <v>112.5</v>
      </c>
      <c r="X48" s="20">
        <v>115.7</v>
      </c>
      <c r="Y48" s="20">
        <v>113.9</v>
      </c>
      <c r="Z48" s="20">
        <v>110.9</v>
      </c>
      <c r="AA48" s="21">
        <f t="shared" si="3"/>
        <v>111.2</v>
      </c>
      <c r="AB48" s="21">
        <v>111.2</v>
      </c>
      <c r="AC48" s="22">
        <v>111.2</v>
      </c>
      <c r="AD48" s="22">
        <f t="shared" si="4"/>
        <v>112.2</v>
      </c>
      <c r="AE48" s="20">
        <v>113.4</v>
      </c>
      <c r="AF48" s="20">
        <v>111</v>
      </c>
      <c r="AG48" s="22">
        <v>109.1</v>
      </c>
      <c r="AH48" s="20">
        <f t="shared" si="5"/>
        <v>111.95</v>
      </c>
      <c r="AI48" s="20">
        <v>112.5</v>
      </c>
      <c r="AJ48" s="22">
        <v>111.4</v>
      </c>
      <c r="AK48" s="20">
        <v>114.7</v>
      </c>
    </row>
    <row r="49" spans="1:37" x14ac:dyDescent="0.25">
      <c r="A49" s="8" t="s">
        <v>34</v>
      </c>
      <c r="B49">
        <v>2014</v>
      </c>
      <c r="C49" s="9" t="s">
        <v>37</v>
      </c>
      <c r="D49" s="38" t="str">
        <f t="shared" si="0"/>
        <v>April-2014</v>
      </c>
      <c r="E49" s="38" t="s">
        <v>102</v>
      </c>
      <c r="F49" s="20">
        <f t="shared" si="1"/>
        <v>115.72142857142856</v>
      </c>
      <c r="G49" s="21">
        <v>120.9</v>
      </c>
      <c r="H49" s="20">
        <v>119.9</v>
      </c>
      <c r="I49" s="20">
        <v>116.2</v>
      </c>
      <c r="J49" s="20">
        <v>117</v>
      </c>
      <c r="K49" s="20">
        <v>107.3</v>
      </c>
      <c r="L49" s="20">
        <v>126.1</v>
      </c>
      <c r="M49" s="20">
        <v>120.7</v>
      </c>
      <c r="N49" s="20">
        <v>111</v>
      </c>
      <c r="O49" s="20">
        <v>101.8</v>
      </c>
      <c r="P49" s="20">
        <v>112.6</v>
      </c>
      <c r="Q49" s="20">
        <v>113.2</v>
      </c>
      <c r="R49" s="20">
        <v>119.8</v>
      </c>
      <c r="S49" s="20">
        <v>117.6</v>
      </c>
      <c r="T49" s="22">
        <v>116</v>
      </c>
      <c r="U49" s="20">
        <f t="shared" si="2"/>
        <v>115.08</v>
      </c>
      <c r="V49" s="21">
        <v>117.4</v>
      </c>
      <c r="W49" s="20">
        <v>114.6</v>
      </c>
      <c r="X49" s="20">
        <v>117</v>
      </c>
      <c r="Y49" s="20">
        <v>113.9</v>
      </c>
      <c r="Z49" s="20">
        <v>112.5</v>
      </c>
      <c r="AA49" s="21">
        <f t="shared" si="3"/>
        <v>111.05000000000001</v>
      </c>
      <c r="AB49" s="21">
        <v>111.2</v>
      </c>
      <c r="AC49" s="22">
        <v>110.9</v>
      </c>
      <c r="AD49" s="22">
        <f t="shared" si="4"/>
        <v>112.55</v>
      </c>
      <c r="AE49" s="20">
        <v>113.6</v>
      </c>
      <c r="AF49" s="20">
        <v>111.5</v>
      </c>
      <c r="AG49" s="22">
        <v>109</v>
      </c>
      <c r="AH49" s="20">
        <f t="shared" si="5"/>
        <v>112.1</v>
      </c>
      <c r="AI49" s="20">
        <v>112.7</v>
      </c>
      <c r="AJ49" s="22">
        <v>111.5</v>
      </c>
      <c r="AK49" s="20">
        <v>115.1</v>
      </c>
    </row>
    <row r="50" spans="1:37" x14ac:dyDescent="0.25">
      <c r="A50" s="8" t="s">
        <v>30</v>
      </c>
      <c r="B50">
        <v>2014</v>
      </c>
      <c r="C50" s="9" t="s">
        <v>38</v>
      </c>
      <c r="D50" s="38" t="str">
        <f t="shared" si="0"/>
        <v>May-2014</v>
      </c>
      <c r="E50" s="38" t="s">
        <v>102</v>
      </c>
      <c r="F50" s="20">
        <f t="shared" si="1"/>
        <v>116.44285714285714</v>
      </c>
      <c r="G50" s="21">
        <v>120.3</v>
      </c>
      <c r="H50" s="20">
        <v>120.2</v>
      </c>
      <c r="I50" s="20">
        <v>116.9</v>
      </c>
      <c r="J50" s="20">
        <v>118</v>
      </c>
      <c r="K50" s="20">
        <v>110.1</v>
      </c>
      <c r="L50" s="20">
        <v>126.3</v>
      </c>
      <c r="M50" s="20">
        <v>123.9</v>
      </c>
      <c r="N50" s="20">
        <v>111.5</v>
      </c>
      <c r="O50" s="20">
        <v>103.5</v>
      </c>
      <c r="P50" s="20">
        <v>111.6</v>
      </c>
      <c r="Q50" s="20">
        <v>114.2</v>
      </c>
      <c r="R50" s="20">
        <v>119.2</v>
      </c>
      <c r="S50" s="20">
        <v>118.2</v>
      </c>
      <c r="T50" s="22">
        <v>116.3</v>
      </c>
      <c r="U50" s="20">
        <f t="shared" si="2"/>
        <v>116.34</v>
      </c>
      <c r="V50" s="21">
        <v>118.7</v>
      </c>
      <c r="W50" s="20">
        <v>116.8</v>
      </c>
      <c r="X50" s="20">
        <v>118.5</v>
      </c>
      <c r="Y50" s="20">
        <v>114.3</v>
      </c>
      <c r="Z50" s="20">
        <v>113.4</v>
      </c>
      <c r="AA50" s="21">
        <f t="shared" si="3"/>
        <v>111.15</v>
      </c>
      <c r="AB50" s="21">
        <v>111.4</v>
      </c>
      <c r="AC50" s="22">
        <v>110.9</v>
      </c>
      <c r="AD50" s="22">
        <f t="shared" si="4"/>
        <v>113.1</v>
      </c>
      <c r="AE50" s="20">
        <v>114.1</v>
      </c>
      <c r="AF50" s="20">
        <v>112.1</v>
      </c>
      <c r="AG50" s="22">
        <v>108.9</v>
      </c>
      <c r="AH50" s="20">
        <f t="shared" si="5"/>
        <v>112.44999999999999</v>
      </c>
      <c r="AI50" s="20">
        <v>113.1</v>
      </c>
      <c r="AJ50" s="22">
        <v>111.8</v>
      </c>
      <c r="AK50" s="20">
        <v>116</v>
      </c>
    </row>
    <row r="51" spans="1:37" x14ac:dyDescent="0.25">
      <c r="A51" s="8" t="s">
        <v>33</v>
      </c>
      <c r="B51">
        <v>2014</v>
      </c>
      <c r="C51" s="9" t="s">
        <v>38</v>
      </c>
      <c r="D51" s="38" t="str">
        <f t="shared" si="0"/>
        <v>May-2014</v>
      </c>
      <c r="E51" s="38" t="s">
        <v>102</v>
      </c>
      <c r="F51" s="20">
        <f t="shared" si="1"/>
        <v>117.4</v>
      </c>
      <c r="G51" s="21">
        <v>122.7</v>
      </c>
      <c r="H51" s="20">
        <v>124.1</v>
      </c>
      <c r="I51" s="20">
        <v>114.2</v>
      </c>
      <c r="J51" s="20">
        <v>119.1</v>
      </c>
      <c r="K51" s="20">
        <v>103.5</v>
      </c>
      <c r="L51" s="20">
        <v>129.19999999999999</v>
      </c>
      <c r="M51" s="20">
        <v>127</v>
      </c>
      <c r="N51" s="20">
        <v>112.6</v>
      </c>
      <c r="O51" s="20">
        <v>101.3</v>
      </c>
      <c r="P51" s="20">
        <v>117</v>
      </c>
      <c r="Q51" s="20">
        <v>112.9</v>
      </c>
      <c r="R51" s="20">
        <v>121.7</v>
      </c>
      <c r="S51" s="20">
        <v>120</v>
      </c>
      <c r="T51" s="22">
        <v>118.3</v>
      </c>
      <c r="U51" s="20">
        <f t="shared" si="2"/>
        <v>114.25999999999999</v>
      </c>
      <c r="V51" s="21">
        <v>116.8</v>
      </c>
      <c r="W51" s="20">
        <v>112.9</v>
      </c>
      <c r="X51" s="20">
        <v>116.2</v>
      </c>
      <c r="Y51" s="20">
        <v>114.3</v>
      </c>
      <c r="Z51" s="20">
        <v>111.1</v>
      </c>
      <c r="AA51" s="21">
        <f t="shared" si="3"/>
        <v>111.4</v>
      </c>
      <c r="AB51" s="21">
        <v>111.3</v>
      </c>
      <c r="AC51" s="22">
        <v>111.5</v>
      </c>
      <c r="AD51" s="22">
        <f t="shared" si="4"/>
        <v>112.65</v>
      </c>
      <c r="AE51" s="20">
        <v>114.1</v>
      </c>
      <c r="AF51" s="20">
        <v>111.2</v>
      </c>
      <c r="AG51" s="22">
        <v>109.3</v>
      </c>
      <c r="AH51" s="20">
        <f t="shared" si="5"/>
        <v>112.30000000000001</v>
      </c>
      <c r="AI51" s="20">
        <v>112.9</v>
      </c>
      <c r="AJ51" s="22">
        <v>111.7</v>
      </c>
      <c r="AK51" s="20">
        <v>115.6</v>
      </c>
    </row>
    <row r="52" spans="1:37" x14ac:dyDescent="0.25">
      <c r="A52" s="8" t="s">
        <v>34</v>
      </c>
      <c r="B52">
        <v>2014</v>
      </c>
      <c r="C52" s="9" t="s">
        <v>38</v>
      </c>
      <c r="D52" s="38" t="str">
        <f t="shared" si="0"/>
        <v>May-2014</v>
      </c>
      <c r="E52" s="38" t="s">
        <v>102</v>
      </c>
      <c r="F52" s="20">
        <f t="shared" si="1"/>
        <v>116.80714285714289</v>
      </c>
      <c r="G52" s="21">
        <v>121.1</v>
      </c>
      <c r="H52" s="20">
        <v>121.6</v>
      </c>
      <c r="I52" s="20">
        <v>115.9</v>
      </c>
      <c r="J52" s="20">
        <v>118.4</v>
      </c>
      <c r="K52" s="20">
        <v>107.7</v>
      </c>
      <c r="L52" s="20">
        <v>127.7</v>
      </c>
      <c r="M52" s="20">
        <v>125</v>
      </c>
      <c r="N52" s="20">
        <v>111.9</v>
      </c>
      <c r="O52" s="20">
        <v>102.8</v>
      </c>
      <c r="P52" s="20">
        <v>113.4</v>
      </c>
      <c r="Q52" s="20">
        <v>113.7</v>
      </c>
      <c r="R52" s="20">
        <v>120.4</v>
      </c>
      <c r="S52" s="20">
        <v>118.9</v>
      </c>
      <c r="T52" s="22">
        <v>116.8</v>
      </c>
      <c r="U52" s="20">
        <f t="shared" si="2"/>
        <v>115.51999999999998</v>
      </c>
      <c r="V52" s="21">
        <v>118</v>
      </c>
      <c r="W52" s="20">
        <v>115.2</v>
      </c>
      <c r="X52" s="20">
        <v>117.6</v>
      </c>
      <c r="Y52" s="20">
        <v>114.3</v>
      </c>
      <c r="Z52" s="20">
        <v>112.5</v>
      </c>
      <c r="AA52" s="21">
        <f t="shared" si="3"/>
        <v>111.25</v>
      </c>
      <c r="AB52" s="21">
        <v>111.3</v>
      </c>
      <c r="AC52" s="22">
        <v>111.2</v>
      </c>
      <c r="AD52" s="22">
        <f t="shared" si="4"/>
        <v>112.94999999999999</v>
      </c>
      <c r="AE52" s="20">
        <v>114.1</v>
      </c>
      <c r="AF52" s="20">
        <v>111.8</v>
      </c>
      <c r="AG52" s="22">
        <v>109.1</v>
      </c>
      <c r="AH52" s="20">
        <f t="shared" si="5"/>
        <v>112.4</v>
      </c>
      <c r="AI52" s="20">
        <v>113</v>
      </c>
      <c r="AJ52" s="22">
        <v>111.8</v>
      </c>
      <c r="AK52" s="20">
        <v>115.8</v>
      </c>
    </row>
    <row r="53" spans="1:37" x14ac:dyDescent="0.25">
      <c r="A53" s="8" t="s">
        <v>30</v>
      </c>
      <c r="B53">
        <v>2014</v>
      </c>
      <c r="C53" s="9" t="s">
        <v>39</v>
      </c>
      <c r="D53" s="38" t="str">
        <f t="shared" si="0"/>
        <v>June-2014</v>
      </c>
      <c r="E53" s="38" t="s">
        <v>102</v>
      </c>
      <c r="F53" s="20">
        <f t="shared" si="1"/>
        <v>117.35714285714285</v>
      </c>
      <c r="G53" s="21">
        <v>120.7</v>
      </c>
      <c r="H53" s="20">
        <v>121.6</v>
      </c>
      <c r="I53" s="20">
        <v>116.1</v>
      </c>
      <c r="J53" s="20">
        <v>119.3</v>
      </c>
      <c r="K53" s="20">
        <v>110.3</v>
      </c>
      <c r="L53" s="20">
        <v>125.8</v>
      </c>
      <c r="M53" s="20">
        <v>129.30000000000001</v>
      </c>
      <c r="N53" s="20">
        <v>112.2</v>
      </c>
      <c r="O53" s="20">
        <v>103.6</v>
      </c>
      <c r="P53" s="20">
        <v>112.3</v>
      </c>
      <c r="Q53" s="20">
        <v>114.9</v>
      </c>
      <c r="R53" s="20">
        <v>120.1</v>
      </c>
      <c r="S53" s="20">
        <v>119.5</v>
      </c>
      <c r="T53" s="22">
        <v>117.3</v>
      </c>
      <c r="U53" s="20">
        <f t="shared" si="2"/>
        <v>116.92</v>
      </c>
      <c r="V53" s="21">
        <v>119.7</v>
      </c>
      <c r="W53" s="20">
        <v>117.3</v>
      </c>
      <c r="X53" s="20">
        <v>119.3</v>
      </c>
      <c r="Y53" s="20">
        <v>113.9</v>
      </c>
      <c r="Z53" s="20">
        <v>114.4</v>
      </c>
      <c r="AA53" s="21">
        <f t="shared" si="3"/>
        <v>111.80000000000001</v>
      </c>
      <c r="AB53" s="21">
        <v>112.2</v>
      </c>
      <c r="AC53" s="22">
        <v>111.4</v>
      </c>
      <c r="AD53" s="22">
        <f t="shared" si="4"/>
        <v>113.85</v>
      </c>
      <c r="AE53" s="20">
        <v>114.9</v>
      </c>
      <c r="AF53" s="20">
        <v>112.8</v>
      </c>
      <c r="AG53" s="22">
        <v>108</v>
      </c>
      <c r="AH53" s="20">
        <f t="shared" si="5"/>
        <v>113.3</v>
      </c>
      <c r="AI53" s="20">
        <v>114.3</v>
      </c>
      <c r="AJ53" s="22">
        <v>112.3</v>
      </c>
      <c r="AK53" s="20">
        <v>117</v>
      </c>
    </row>
    <row r="54" spans="1:37" x14ac:dyDescent="0.25">
      <c r="A54" s="8" t="s">
        <v>33</v>
      </c>
      <c r="B54">
        <v>2014</v>
      </c>
      <c r="C54" s="9" t="s">
        <v>39</v>
      </c>
      <c r="D54" s="38" t="str">
        <f t="shared" si="0"/>
        <v>June-2014</v>
      </c>
      <c r="E54" s="38" t="s">
        <v>102</v>
      </c>
      <c r="F54" s="20">
        <f t="shared" si="1"/>
        <v>119</v>
      </c>
      <c r="G54" s="21">
        <v>123.1</v>
      </c>
      <c r="H54" s="20">
        <v>125.9</v>
      </c>
      <c r="I54" s="20">
        <v>115.4</v>
      </c>
      <c r="J54" s="20">
        <v>120.4</v>
      </c>
      <c r="K54" s="20">
        <v>103.4</v>
      </c>
      <c r="L54" s="20">
        <v>131.19999999999999</v>
      </c>
      <c r="M54" s="20">
        <v>137.5</v>
      </c>
      <c r="N54" s="20">
        <v>112.8</v>
      </c>
      <c r="O54" s="20">
        <v>101.4</v>
      </c>
      <c r="P54" s="20">
        <v>118.3</v>
      </c>
      <c r="Q54" s="20">
        <v>113.2</v>
      </c>
      <c r="R54" s="20">
        <v>122.4</v>
      </c>
      <c r="S54" s="20">
        <v>122</v>
      </c>
      <c r="T54" s="22">
        <v>119</v>
      </c>
      <c r="U54" s="20">
        <f t="shared" si="2"/>
        <v>114.48000000000002</v>
      </c>
      <c r="V54" s="21">
        <v>117.4</v>
      </c>
      <c r="W54" s="20">
        <v>113.2</v>
      </c>
      <c r="X54" s="20">
        <v>116.7</v>
      </c>
      <c r="Y54" s="20">
        <v>113.9</v>
      </c>
      <c r="Z54" s="20">
        <v>111.2</v>
      </c>
      <c r="AA54" s="21">
        <f t="shared" si="3"/>
        <v>111.65</v>
      </c>
      <c r="AB54" s="21">
        <v>111.5</v>
      </c>
      <c r="AC54" s="22">
        <v>111.8</v>
      </c>
      <c r="AD54" s="22">
        <f t="shared" si="4"/>
        <v>112.85</v>
      </c>
      <c r="AE54" s="20">
        <v>114.3</v>
      </c>
      <c r="AF54" s="20">
        <v>111.4</v>
      </c>
      <c r="AG54" s="22">
        <v>108.7</v>
      </c>
      <c r="AH54" s="20">
        <f t="shared" si="5"/>
        <v>113.65</v>
      </c>
      <c r="AI54" s="20">
        <v>115.1</v>
      </c>
      <c r="AJ54" s="22">
        <v>112.2</v>
      </c>
      <c r="AK54" s="20">
        <v>116.4</v>
      </c>
    </row>
    <row r="55" spans="1:37" x14ac:dyDescent="0.25">
      <c r="A55" s="8" t="s">
        <v>34</v>
      </c>
      <c r="B55">
        <v>2014</v>
      </c>
      <c r="C55" s="9" t="s">
        <v>39</v>
      </c>
      <c r="D55" s="38" t="str">
        <f t="shared" si="0"/>
        <v>June-2014</v>
      </c>
      <c r="E55" s="38" t="s">
        <v>102</v>
      </c>
      <c r="F55" s="20">
        <f t="shared" si="1"/>
        <v>117.96428571428574</v>
      </c>
      <c r="G55" s="21">
        <v>121.5</v>
      </c>
      <c r="H55" s="20">
        <v>123.1</v>
      </c>
      <c r="I55" s="20">
        <v>115.8</v>
      </c>
      <c r="J55" s="20">
        <v>119.7</v>
      </c>
      <c r="K55" s="20">
        <v>107.8</v>
      </c>
      <c r="L55" s="20">
        <v>128.30000000000001</v>
      </c>
      <c r="M55" s="20">
        <v>132.1</v>
      </c>
      <c r="N55" s="20">
        <v>112.4</v>
      </c>
      <c r="O55" s="20">
        <v>102.9</v>
      </c>
      <c r="P55" s="20">
        <v>114.3</v>
      </c>
      <c r="Q55" s="20">
        <v>114.2</v>
      </c>
      <c r="R55" s="20">
        <v>121.2</v>
      </c>
      <c r="S55" s="20">
        <v>120.4</v>
      </c>
      <c r="T55" s="22">
        <v>117.8</v>
      </c>
      <c r="U55" s="20">
        <f t="shared" si="2"/>
        <v>115.96000000000001</v>
      </c>
      <c r="V55" s="21">
        <v>118.8</v>
      </c>
      <c r="W55" s="20">
        <v>115.6</v>
      </c>
      <c r="X55" s="20">
        <v>118.3</v>
      </c>
      <c r="Y55" s="20">
        <v>113.9</v>
      </c>
      <c r="Z55" s="20">
        <v>113.2</v>
      </c>
      <c r="AA55" s="21">
        <f t="shared" si="3"/>
        <v>111.69999999999999</v>
      </c>
      <c r="AB55" s="21">
        <v>111.8</v>
      </c>
      <c r="AC55" s="22">
        <v>111.6</v>
      </c>
      <c r="AD55" s="22">
        <f t="shared" si="4"/>
        <v>113.44999999999999</v>
      </c>
      <c r="AE55" s="20">
        <v>114.6</v>
      </c>
      <c r="AF55" s="20">
        <v>112.3</v>
      </c>
      <c r="AG55" s="22">
        <v>108.3</v>
      </c>
      <c r="AH55" s="20">
        <f t="shared" si="5"/>
        <v>113.55</v>
      </c>
      <c r="AI55" s="20">
        <v>114.8</v>
      </c>
      <c r="AJ55" s="22">
        <v>112.3</v>
      </c>
      <c r="AK55" s="20">
        <v>116.7</v>
      </c>
    </row>
    <row r="56" spans="1:37" x14ac:dyDescent="0.25">
      <c r="A56" s="8" t="s">
        <v>30</v>
      </c>
      <c r="B56">
        <v>2014</v>
      </c>
      <c r="C56" s="9" t="s">
        <v>40</v>
      </c>
      <c r="D56" s="38" t="str">
        <f t="shared" si="0"/>
        <v>July-2014</v>
      </c>
      <c r="E56" s="38" t="s">
        <v>102</v>
      </c>
      <c r="F56" s="20">
        <f t="shared" si="1"/>
        <v>120.08571428571429</v>
      </c>
      <c r="G56" s="21">
        <v>121.7</v>
      </c>
      <c r="H56" s="20">
        <v>122.5</v>
      </c>
      <c r="I56" s="20">
        <v>117.7</v>
      </c>
      <c r="J56" s="20">
        <v>120.6</v>
      </c>
      <c r="K56" s="20">
        <v>110.4</v>
      </c>
      <c r="L56" s="20">
        <v>129.1</v>
      </c>
      <c r="M56" s="20">
        <v>150.1</v>
      </c>
      <c r="N56" s="20">
        <v>113.2</v>
      </c>
      <c r="O56" s="20">
        <v>104.8</v>
      </c>
      <c r="P56" s="20">
        <v>113.3</v>
      </c>
      <c r="Q56" s="20">
        <v>115.6</v>
      </c>
      <c r="R56" s="20">
        <v>120.9</v>
      </c>
      <c r="S56" s="20">
        <v>123.3</v>
      </c>
      <c r="T56" s="22">
        <v>118</v>
      </c>
      <c r="U56" s="20">
        <f t="shared" si="2"/>
        <v>117.88</v>
      </c>
      <c r="V56" s="21">
        <v>120.7</v>
      </c>
      <c r="W56" s="20">
        <v>118.3</v>
      </c>
      <c r="X56" s="20">
        <v>120.3</v>
      </c>
      <c r="Y56" s="20">
        <v>114.8</v>
      </c>
      <c r="Z56" s="20">
        <v>115.3</v>
      </c>
      <c r="AA56" s="21">
        <f t="shared" si="3"/>
        <v>112.5</v>
      </c>
      <c r="AB56" s="21">
        <v>113.2</v>
      </c>
      <c r="AC56" s="22">
        <v>111.8</v>
      </c>
      <c r="AD56" s="22">
        <f t="shared" si="4"/>
        <v>114.4</v>
      </c>
      <c r="AE56" s="20">
        <v>115.4</v>
      </c>
      <c r="AF56" s="20">
        <v>113.4</v>
      </c>
      <c r="AG56" s="22">
        <v>108.8</v>
      </c>
      <c r="AH56" s="20">
        <f t="shared" si="5"/>
        <v>114.3</v>
      </c>
      <c r="AI56" s="20">
        <v>115.5</v>
      </c>
      <c r="AJ56" s="22">
        <v>113.1</v>
      </c>
      <c r="AK56" s="20">
        <v>119.5</v>
      </c>
    </row>
    <row r="57" spans="1:37" x14ac:dyDescent="0.25">
      <c r="A57" s="8" t="s">
        <v>33</v>
      </c>
      <c r="B57">
        <v>2014</v>
      </c>
      <c r="C57" s="9" t="s">
        <v>40</v>
      </c>
      <c r="D57" s="38" t="str">
        <f t="shared" si="0"/>
        <v>July-2014</v>
      </c>
      <c r="E57" s="38" t="s">
        <v>102</v>
      </c>
      <c r="F57" s="20">
        <f t="shared" si="1"/>
        <v>122.89285714285714</v>
      </c>
      <c r="G57" s="21">
        <v>123.8</v>
      </c>
      <c r="H57" s="20">
        <v>126.4</v>
      </c>
      <c r="I57" s="20">
        <v>118</v>
      </c>
      <c r="J57" s="20">
        <v>121.6</v>
      </c>
      <c r="K57" s="20">
        <v>103.5</v>
      </c>
      <c r="L57" s="20">
        <v>133.69999999999999</v>
      </c>
      <c r="M57" s="20">
        <v>172.4</v>
      </c>
      <c r="N57" s="20">
        <v>113.1</v>
      </c>
      <c r="O57" s="20">
        <v>102.7</v>
      </c>
      <c r="P57" s="20">
        <v>120</v>
      </c>
      <c r="Q57" s="20">
        <v>113.8</v>
      </c>
      <c r="R57" s="20">
        <v>123.4</v>
      </c>
      <c r="S57" s="20">
        <v>127.1</v>
      </c>
      <c r="T57" s="22">
        <v>121</v>
      </c>
      <c r="U57" s="20">
        <f t="shared" si="2"/>
        <v>115.08</v>
      </c>
      <c r="V57" s="21">
        <v>118</v>
      </c>
      <c r="W57" s="20">
        <v>113.6</v>
      </c>
      <c r="X57" s="20">
        <v>117.4</v>
      </c>
      <c r="Y57" s="20">
        <v>114.8</v>
      </c>
      <c r="Z57" s="20">
        <v>111.6</v>
      </c>
      <c r="AA57" s="21">
        <f t="shared" si="3"/>
        <v>112.7</v>
      </c>
      <c r="AB57" s="21">
        <v>113</v>
      </c>
      <c r="AC57" s="22">
        <v>112.4</v>
      </c>
      <c r="AD57" s="22">
        <f t="shared" si="4"/>
        <v>113.2</v>
      </c>
      <c r="AE57" s="20">
        <v>114.9</v>
      </c>
      <c r="AF57" s="20">
        <v>111.5</v>
      </c>
      <c r="AG57" s="22">
        <v>109.7</v>
      </c>
      <c r="AH57" s="20">
        <f t="shared" si="5"/>
        <v>115.65</v>
      </c>
      <c r="AI57" s="20">
        <v>117.8</v>
      </c>
      <c r="AJ57" s="22">
        <v>113.5</v>
      </c>
      <c r="AK57" s="20">
        <v>118.9</v>
      </c>
    </row>
    <row r="58" spans="1:37" x14ac:dyDescent="0.25">
      <c r="A58" s="8" t="s">
        <v>34</v>
      </c>
      <c r="B58">
        <v>2014</v>
      </c>
      <c r="C58" s="9" t="s">
        <v>40</v>
      </c>
      <c r="D58" s="38" t="str">
        <f t="shared" si="0"/>
        <v>July-2014</v>
      </c>
      <c r="E58" s="38" t="s">
        <v>102</v>
      </c>
      <c r="F58" s="20">
        <f t="shared" si="1"/>
        <v>121.07857142857142</v>
      </c>
      <c r="G58" s="21">
        <v>122.4</v>
      </c>
      <c r="H58" s="20">
        <v>123.9</v>
      </c>
      <c r="I58" s="20">
        <v>117.8</v>
      </c>
      <c r="J58" s="20">
        <v>121</v>
      </c>
      <c r="K58" s="20">
        <v>107.9</v>
      </c>
      <c r="L58" s="20">
        <v>131.19999999999999</v>
      </c>
      <c r="M58" s="20">
        <v>157.69999999999999</v>
      </c>
      <c r="N58" s="20">
        <v>113.2</v>
      </c>
      <c r="O58" s="20">
        <v>104.1</v>
      </c>
      <c r="P58" s="20">
        <v>115.5</v>
      </c>
      <c r="Q58" s="20">
        <v>114.8</v>
      </c>
      <c r="R58" s="20">
        <v>122.1</v>
      </c>
      <c r="S58" s="20">
        <v>124.7</v>
      </c>
      <c r="T58" s="22">
        <v>118.8</v>
      </c>
      <c r="U58" s="20">
        <f t="shared" si="2"/>
        <v>116.74000000000001</v>
      </c>
      <c r="V58" s="21">
        <v>119.6</v>
      </c>
      <c r="W58" s="20">
        <v>116.3</v>
      </c>
      <c r="X58" s="20">
        <v>119.1</v>
      </c>
      <c r="Y58" s="20">
        <v>114.8</v>
      </c>
      <c r="Z58" s="20">
        <v>113.9</v>
      </c>
      <c r="AA58" s="21">
        <f t="shared" si="3"/>
        <v>112.6</v>
      </c>
      <c r="AB58" s="21">
        <v>113.1</v>
      </c>
      <c r="AC58" s="22">
        <v>112.1</v>
      </c>
      <c r="AD58" s="22">
        <f t="shared" si="4"/>
        <v>113.95</v>
      </c>
      <c r="AE58" s="20">
        <v>115.2</v>
      </c>
      <c r="AF58" s="20">
        <v>112.7</v>
      </c>
      <c r="AG58" s="22">
        <v>109.2</v>
      </c>
      <c r="AH58" s="20">
        <f t="shared" si="5"/>
        <v>115.05</v>
      </c>
      <c r="AI58" s="20">
        <v>116.8</v>
      </c>
      <c r="AJ58" s="22">
        <v>113.3</v>
      </c>
      <c r="AK58" s="20">
        <v>119.2</v>
      </c>
    </row>
    <row r="59" spans="1:37" x14ac:dyDescent="0.25">
      <c r="A59" s="8" t="s">
        <v>30</v>
      </c>
      <c r="B59">
        <v>2014</v>
      </c>
      <c r="C59" s="9" t="s">
        <v>41</v>
      </c>
      <c r="D59" s="38" t="str">
        <f t="shared" si="0"/>
        <v>August-2014</v>
      </c>
      <c r="E59" s="38" t="s">
        <v>102</v>
      </c>
      <c r="F59" s="20">
        <f t="shared" si="1"/>
        <v>121.50714285714284</v>
      </c>
      <c r="G59" s="21">
        <v>121.8</v>
      </c>
      <c r="H59" s="20">
        <v>122.8</v>
      </c>
      <c r="I59" s="20">
        <v>117.8</v>
      </c>
      <c r="J59" s="20">
        <v>121.9</v>
      </c>
      <c r="K59" s="20">
        <v>110.6</v>
      </c>
      <c r="L59" s="20">
        <v>129.69999999999999</v>
      </c>
      <c r="M59" s="20">
        <v>161.1</v>
      </c>
      <c r="N59" s="20">
        <v>114.1</v>
      </c>
      <c r="O59" s="20">
        <v>105.1</v>
      </c>
      <c r="P59" s="20">
        <v>114.6</v>
      </c>
      <c r="Q59" s="20">
        <v>115.8</v>
      </c>
      <c r="R59" s="20">
        <v>121.7</v>
      </c>
      <c r="S59" s="20">
        <v>125.3</v>
      </c>
      <c r="T59" s="22">
        <v>118.8</v>
      </c>
      <c r="U59" s="20">
        <f t="shared" si="2"/>
        <v>118.25999999999999</v>
      </c>
      <c r="V59" s="21">
        <v>120.9</v>
      </c>
      <c r="W59" s="20">
        <v>118.8</v>
      </c>
      <c r="X59" s="20">
        <v>120.7</v>
      </c>
      <c r="Y59" s="20">
        <v>115.5</v>
      </c>
      <c r="Z59" s="20">
        <v>115.4</v>
      </c>
      <c r="AA59" s="21">
        <f t="shared" si="3"/>
        <v>112.7</v>
      </c>
      <c r="AB59" s="21">
        <v>113.2</v>
      </c>
      <c r="AC59" s="22">
        <v>112.2</v>
      </c>
      <c r="AD59" s="22">
        <f t="shared" si="4"/>
        <v>114.95</v>
      </c>
      <c r="AE59" s="20">
        <v>115.9</v>
      </c>
      <c r="AF59" s="20">
        <v>114</v>
      </c>
      <c r="AG59" s="22">
        <v>109.4</v>
      </c>
      <c r="AH59" s="20">
        <f t="shared" si="5"/>
        <v>114.85</v>
      </c>
      <c r="AI59" s="20">
        <v>116.2</v>
      </c>
      <c r="AJ59" s="22">
        <v>113.5</v>
      </c>
      <c r="AK59" s="20">
        <v>120.7</v>
      </c>
    </row>
    <row r="60" spans="1:37" x14ac:dyDescent="0.25">
      <c r="A60" s="8" t="s">
        <v>33</v>
      </c>
      <c r="B60">
        <v>2014</v>
      </c>
      <c r="C60" s="9" t="s">
        <v>41</v>
      </c>
      <c r="D60" s="38" t="str">
        <f t="shared" si="0"/>
        <v>August-2014</v>
      </c>
      <c r="E60" s="38" t="s">
        <v>102</v>
      </c>
      <c r="F60" s="20">
        <f t="shared" si="1"/>
        <v>124.28571428571429</v>
      </c>
      <c r="G60" s="21">
        <v>124.8</v>
      </c>
      <c r="H60" s="20">
        <v>127.3</v>
      </c>
      <c r="I60" s="20">
        <v>116.5</v>
      </c>
      <c r="J60" s="20">
        <v>122.2</v>
      </c>
      <c r="K60" s="20">
        <v>103.6</v>
      </c>
      <c r="L60" s="20">
        <v>132.69999999999999</v>
      </c>
      <c r="M60" s="20">
        <v>181.9</v>
      </c>
      <c r="N60" s="20">
        <v>115.2</v>
      </c>
      <c r="O60" s="20">
        <v>102.7</v>
      </c>
      <c r="P60" s="20">
        <v>122.1</v>
      </c>
      <c r="Q60" s="20">
        <v>114.4</v>
      </c>
      <c r="R60" s="20">
        <v>124.7</v>
      </c>
      <c r="S60" s="20">
        <v>128.9</v>
      </c>
      <c r="T60" s="22">
        <v>123</v>
      </c>
      <c r="U60" s="20">
        <f t="shared" si="2"/>
        <v>115.58</v>
      </c>
      <c r="V60" s="21">
        <v>118.6</v>
      </c>
      <c r="W60" s="20">
        <v>114.1</v>
      </c>
      <c r="X60" s="20">
        <v>117.9</v>
      </c>
      <c r="Y60" s="20">
        <v>115.5</v>
      </c>
      <c r="Z60" s="20">
        <v>111.8</v>
      </c>
      <c r="AA60" s="21">
        <f t="shared" si="3"/>
        <v>112.7</v>
      </c>
      <c r="AB60" s="21">
        <v>112.5</v>
      </c>
      <c r="AC60" s="22">
        <v>112.9</v>
      </c>
      <c r="AD60" s="22">
        <f t="shared" si="4"/>
        <v>113.75</v>
      </c>
      <c r="AE60" s="20">
        <v>115.3</v>
      </c>
      <c r="AF60" s="20">
        <v>112.2</v>
      </c>
      <c r="AG60" s="22">
        <v>110.5</v>
      </c>
      <c r="AH60" s="20">
        <f t="shared" si="5"/>
        <v>116.55000000000001</v>
      </c>
      <c r="AI60" s="20">
        <v>119.2</v>
      </c>
      <c r="AJ60" s="22">
        <v>113.9</v>
      </c>
      <c r="AK60" s="20">
        <v>119.9</v>
      </c>
    </row>
    <row r="61" spans="1:37" x14ac:dyDescent="0.25">
      <c r="A61" s="8" t="s">
        <v>34</v>
      </c>
      <c r="B61">
        <v>2014</v>
      </c>
      <c r="C61" s="9" t="s">
        <v>41</v>
      </c>
      <c r="D61" s="38" t="str">
        <f t="shared" si="0"/>
        <v>August-2014</v>
      </c>
      <c r="E61" s="38" t="s">
        <v>102</v>
      </c>
      <c r="F61" s="20">
        <f t="shared" si="1"/>
        <v>122.45714285714284</v>
      </c>
      <c r="G61" s="21">
        <v>122.7</v>
      </c>
      <c r="H61" s="20">
        <v>124.4</v>
      </c>
      <c r="I61" s="20">
        <v>117.3</v>
      </c>
      <c r="J61" s="20">
        <v>122</v>
      </c>
      <c r="K61" s="20">
        <v>108</v>
      </c>
      <c r="L61" s="20">
        <v>131.1</v>
      </c>
      <c r="M61" s="20">
        <v>168.2</v>
      </c>
      <c r="N61" s="20">
        <v>114.5</v>
      </c>
      <c r="O61" s="20">
        <v>104.3</v>
      </c>
      <c r="P61" s="20">
        <v>117.1</v>
      </c>
      <c r="Q61" s="20">
        <v>115.2</v>
      </c>
      <c r="R61" s="20">
        <v>123.1</v>
      </c>
      <c r="S61" s="20">
        <v>126.6</v>
      </c>
      <c r="T61" s="22">
        <v>119.9</v>
      </c>
      <c r="U61" s="20">
        <f t="shared" si="2"/>
        <v>117.17999999999999</v>
      </c>
      <c r="V61" s="21">
        <v>120</v>
      </c>
      <c r="W61" s="20">
        <v>116.8</v>
      </c>
      <c r="X61" s="20">
        <v>119.6</v>
      </c>
      <c r="Y61" s="20">
        <v>115.5</v>
      </c>
      <c r="Z61" s="20">
        <v>114</v>
      </c>
      <c r="AA61" s="21">
        <f t="shared" si="3"/>
        <v>112.69999999999999</v>
      </c>
      <c r="AB61" s="21">
        <v>112.8</v>
      </c>
      <c r="AC61" s="22">
        <v>112.6</v>
      </c>
      <c r="AD61" s="22">
        <f t="shared" si="4"/>
        <v>114.44999999999999</v>
      </c>
      <c r="AE61" s="20">
        <v>115.6</v>
      </c>
      <c r="AF61" s="20">
        <v>113.3</v>
      </c>
      <c r="AG61" s="22">
        <v>109.9</v>
      </c>
      <c r="AH61" s="20">
        <f t="shared" si="5"/>
        <v>115.85</v>
      </c>
      <c r="AI61" s="20">
        <v>118</v>
      </c>
      <c r="AJ61" s="22">
        <v>113.7</v>
      </c>
      <c r="AK61" s="20">
        <v>120.3</v>
      </c>
    </row>
    <row r="62" spans="1:37" x14ac:dyDescent="0.25">
      <c r="A62" s="8" t="s">
        <v>30</v>
      </c>
      <c r="B62">
        <v>2014</v>
      </c>
      <c r="C62" s="9" t="s">
        <v>42</v>
      </c>
      <c r="D62" s="38" t="str">
        <f t="shared" si="0"/>
        <v>September-2014</v>
      </c>
      <c r="E62" s="38" t="s">
        <v>102</v>
      </c>
      <c r="F62" s="20">
        <f t="shared" si="1"/>
        <v>121.62142857142858</v>
      </c>
      <c r="G62" s="21">
        <v>122.3</v>
      </c>
      <c r="H62" s="20">
        <v>122.4</v>
      </c>
      <c r="I62" s="20">
        <v>117.8</v>
      </c>
      <c r="J62" s="20">
        <v>122.7</v>
      </c>
      <c r="K62" s="20">
        <v>110.4</v>
      </c>
      <c r="L62" s="20">
        <v>129.80000000000001</v>
      </c>
      <c r="M62" s="20">
        <v>158.80000000000001</v>
      </c>
      <c r="N62" s="20">
        <v>115</v>
      </c>
      <c r="O62" s="20">
        <v>104.7</v>
      </c>
      <c r="P62" s="20">
        <v>114.9</v>
      </c>
      <c r="Q62" s="20">
        <v>116.5</v>
      </c>
      <c r="R62" s="20">
        <v>122.6</v>
      </c>
      <c r="S62" s="20">
        <v>125.3</v>
      </c>
      <c r="T62" s="22">
        <v>119.5</v>
      </c>
      <c r="U62" s="20">
        <f t="shared" si="2"/>
        <v>118.81999999999998</v>
      </c>
      <c r="V62" s="21">
        <v>121.7</v>
      </c>
      <c r="W62" s="20">
        <v>119.2</v>
      </c>
      <c r="X62" s="20">
        <v>121.3</v>
      </c>
      <c r="Y62" s="20">
        <v>116.1</v>
      </c>
      <c r="Z62" s="20">
        <v>115.8</v>
      </c>
      <c r="AA62" s="21">
        <f t="shared" si="3"/>
        <v>112.69999999999999</v>
      </c>
      <c r="AB62" s="21">
        <v>112.8</v>
      </c>
      <c r="AC62" s="22">
        <v>112.6</v>
      </c>
      <c r="AD62" s="22">
        <f t="shared" si="4"/>
        <v>115.6</v>
      </c>
      <c r="AE62" s="20">
        <v>116.7</v>
      </c>
      <c r="AF62" s="20">
        <v>114.5</v>
      </c>
      <c r="AG62" s="22">
        <v>109.1</v>
      </c>
      <c r="AH62" s="20">
        <f t="shared" si="5"/>
        <v>115.15</v>
      </c>
      <c r="AI62" s="20">
        <v>116.6</v>
      </c>
      <c r="AJ62" s="22">
        <v>113.7</v>
      </c>
      <c r="AK62" s="20">
        <v>120.9</v>
      </c>
    </row>
    <row r="63" spans="1:37" x14ac:dyDescent="0.25">
      <c r="A63" s="8" t="s">
        <v>33</v>
      </c>
      <c r="B63">
        <v>2014</v>
      </c>
      <c r="C63" s="9" t="s">
        <v>42</v>
      </c>
      <c r="D63" s="38" t="str">
        <f t="shared" si="0"/>
        <v>September-2014</v>
      </c>
      <c r="E63" s="38" t="s">
        <v>102</v>
      </c>
      <c r="F63" s="20">
        <f t="shared" si="1"/>
        <v>122.71428571428574</v>
      </c>
      <c r="G63" s="21">
        <v>124.2</v>
      </c>
      <c r="H63" s="20">
        <v>125.4</v>
      </c>
      <c r="I63" s="20">
        <v>116.4</v>
      </c>
      <c r="J63" s="20">
        <v>122.7</v>
      </c>
      <c r="K63" s="20">
        <v>103.5</v>
      </c>
      <c r="L63" s="20">
        <v>124.5</v>
      </c>
      <c r="M63" s="20">
        <v>168.6</v>
      </c>
      <c r="N63" s="20">
        <v>116.9</v>
      </c>
      <c r="O63" s="20">
        <v>101.9</v>
      </c>
      <c r="P63" s="20">
        <v>122.9</v>
      </c>
      <c r="Q63" s="20">
        <v>114.8</v>
      </c>
      <c r="R63" s="20">
        <v>125.2</v>
      </c>
      <c r="S63" s="20">
        <v>126.7</v>
      </c>
      <c r="T63" s="22">
        <v>124.3</v>
      </c>
      <c r="U63" s="20">
        <f t="shared" si="2"/>
        <v>116</v>
      </c>
      <c r="V63" s="21">
        <v>119.2</v>
      </c>
      <c r="W63" s="20">
        <v>114.5</v>
      </c>
      <c r="X63" s="20">
        <v>118.4</v>
      </c>
      <c r="Y63" s="20">
        <v>116.1</v>
      </c>
      <c r="Z63" s="20">
        <v>111.8</v>
      </c>
      <c r="AA63" s="21">
        <f t="shared" si="3"/>
        <v>112.30000000000001</v>
      </c>
      <c r="AB63" s="21">
        <v>111.2</v>
      </c>
      <c r="AC63" s="22">
        <v>113.4</v>
      </c>
      <c r="AD63" s="22">
        <f t="shared" si="4"/>
        <v>113.9</v>
      </c>
      <c r="AE63" s="20">
        <v>115.5</v>
      </c>
      <c r="AF63" s="20">
        <v>112.3</v>
      </c>
      <c r="AG63" s="22">
        <v>110</v>
      </c>
      <c r="AH63" s="20">
        <f t="shared" si="5"/>
        <v>116.8</v>
      </c>
      <c r="AI63" s="20">
        <v>120</v>
      </c>
      <c r="AJ63" s="22">
        <v>113.6</v>
      </c>
      <c r="AK63" s="20">
        <v>119.2</v>
      </c>
    </row>
    <row r="64" spans="1:37" x14ac:dyDescent="0.25">
      <c r="A64" s="8" t="s">
        <v>34</v>
      </c>
      <c r="B64">
        <v>2014</v>
      </c>
      <c r="C64" s="9" t="s">
        <v>42</v>
      </c>
      <c r="D64" s="38" t="str">
        <f t="shared" si="0"/>
        <v>September-2014</v>
      </c>
      <c r="E64" s="38" t="s">
        <v>102</v>
      </c>
      <c r="F64" s="20">
        <f t="shared" si="1"/>
        <v>121.92142857142855</v>
      </c>
      <c r="G64" s="21">
        <v>122.9</v>
      </c>
      <c r="H64" s="20">
        <v>123.5</v>
      </c>
      <c r="I64" s="20">
        <v>117.3</v>
      </c>
      <c r="J64" s="20">
        <v>122.7</v>
      </c>
      <c r="K64" s="20">
        <v>107.9</v>
      </c>
      <c r="L64" s="20">
        <v>127.3</v>
      </c>
      <c r="M64" s="20">
        <v>162.1</v>
      </c>
      <c r="N64" s="20">
        <v>115.6</v>
      </c>
      <c r="O64" s="20">
        <v>103.8</v>
      </c>
      <c r="P64" s="20">
        <v>117.6</v>
      </c>
      <c r="Q64" s="20">
        <v>115.8</v>
      </c>
      <c r="R64" s="20">
        <v>123.8</v>
      </c>
      <c r="S64" s="20">
        <v>125.8</v>
      </c>
      <c r="T64" s="22">
        <v>120.8</v>
      </c>
      <c r="U64" s="20">
        <f t="shared" si="2"/>
        <v>117.67999999999999</v>
      </c>
      <c r="V64" s="21">
        <v>120.7</v>
      </c>
      <c r="W64" s="20">
        <v>117.2</v>
      </c>
      <c r="X64" s="20">
        <v>120.1</v>
      </c>
      <c r="Y64" s="20">
        <v>116.1</v>
      </c>
      <c r="Z64" s="20">
        <v>114.3</v>
      </c>
      <c r="AA64" s="21">
        <f t="shared" si="3"/>
        <v>112.55</v>
      </c>
      <c r="AB64" s="21">
        <v>112</v>
      </c>
      <c r="AC64" s="22">
        <v>113.1</v>
      </c>
      <c r="AD64" s="22">
        <f t="shared" si="4"/>
        <v>114.9</v>
      </c>
      <c r="AE64" s="20">
        <v>116.1</v>
      </c>
      <c r="AF64" s="20">
        <v>113.7</v>
      </c>
      <c r="AG64" s="22">
        <v>109.5</v>
      </c>
      <c r="AH64" s="20">
        <f t="shared" si="5"/>
        <v>116.15</v>
      </c>
      <c r="AI64" s="20">
        <v>118.6</v>
      </c>
      <c r="AJ64" s="22">
        <v>113.7</v>
      </c>
      <c r="AK64" s="20">
        <v>120.1</v>
      </c>
    </row>
    <row r="65" spans="1:37" x14ac:dyDescent="0.25">
      <c r="A65" s="8" t="s">
        <v>30</v>
      </c>
      <c r="B65">
        <v>2014</v>
      </c>
      <c r="C65" s="9" t="s">
        <v>43</v>
      </c>
      <c r="D65" s="38" t="str">
        <f t="shared" si="0"/>
        <v>October-2014</v>
      </c>
      <c r="E65" s="38" t="s">
        <v>102</v>
      </c>
      <c r="F65" s="20">
        <f t="shared" si="1"/>
        <v>121.51428571428571</v>
      </c>
      <c r="G65" s="21">
        <v>122.6</v>
      </c>
      <c r="H65" s="20">
        <v>122.5</v>
      </c>
      <c r="I65" s="20">
        <v>118.3</v>
      </c>
      <c r="J65" s="20">
        <v>123.2</v>
      </c>
      <c r="K65" s="20">
        <v>110.5</v>
      </c>
      <c r="L65" s="20">
        <v>128.9</v>
      </c>
      <c r="M65" s="20">
        <v>155.30000000000001</v>
      </c>
      <c r="N65" s="20">
        <v>115.5</v>
      </c>
      <c r="O65" s="20">
        <v>104</v>
      </c>
      <c r="P65" s="20">
        <v>115.3</v>
      </c>
      <c r="Q65" s="20">
        <v>116.8</v>
      </c>
      <c r="R65" s="20">
        <v>123.2</v>
      </c>
      <c r="S65" s="20">
        <v>125.1</v>
      </c>
      <c r="T65" s="22">
        <v>120</v>
      </c>
      <c r="U65" s="20">
        <f t="shared" si="2"/>
        <v>119.67999999999999</v>
      </c>
      <c r="V65" s="21">
        <v>122.7</v>
      </c>
      <c r="W65" s="20">
        <v>120.3</v>
      </c>
      <c r="X65" s="20">
        <v>122.3</v>
      </c>
      <c r="Y65" s="20">
        <v>116.7</v>
      </c>
      <c r="Z65" s="20">
        <v>116.4</v>
      </c>
      <c r="AA65" s="21">
        <f t="shared" si="3"/>
        <v>112.8</v>
      </c>
      <c r="AB65" s="21">
        <v>112.6</v>
      </c>
      <c r="AC65" s="22">
        <v>113</v>
      </c>
      <c r="AD65" s="22">
        <f t="shared" si="4"/>
        <v>116.4</v>
      </c>
      <c r="AE65" s="20">
        <v>117.5</v>
      </c>
      <c r="AF65" s="20">
        <v>115.3</v>
      </c>
      <c r="AG65" s="22">
        <v>109.3</v>
      </c>
      <c r="AH65" s="20">
        <f t="shared" si="5"/>
        <v>115.45</v>
      </c>
      <c r="AI65" s="20">
        <v>116.9</v>
      </c>
      <c r="AJ65" s="22">
        <v>114</v>
      </c>
      <c r="AK65" s="20">
        <v>121</v>
      </c>
    </row>
    <row r="66" spans="1:37" x14ac:dyDescent="0.25">
      <c r="A66" s="8" t="s">
        <v>33</v>
      </c>
      <c r="B66">
        <v>2014</v>
      </c>
      <c r="C66" s="9" t="s">
        <v>43</v>
      </c>
      <c r="D66" s="38" t="str">
        <f t="shared" si="0"/>
        <v>October-2014</v>
      </c>
      <c r="E66" s="38" t="s">
        <v>102</v>
      </c>
      <c r="F66" s="20">
        <f t="shared" si="1"/>
        <v>122.27142857142857</v>
      </c>
      <c r="G66" s="21">
        <v>124.6</v>
      </c>
      <c r="H66" s="20">
        <v>126.1</v>
      </c>
      <c r="I66" s="20">
        <v>117.8</v>
      </c>
      <c r="J66" s="20">
        <v>123.1</v>
      </c>
      <c r="K66" s="20">
        <v>103.5</v>
      </c>
      <c r="L66" s="20">
        <v>123.5</v>
      </c>
      <c r="M66" s="20">
        <v>159.6</v>
      </c>
      <c r="N66" s="20">
        <v>117.4</v>
      </c>
      <c r="O66" s="20">
        <v>101.2</v>
      </c>
      <c r="P66" s="20">
        <v>123.8</v>
      </c>
      <c r="Q66" s="20">
        <v>115.2</v>
      </c>
      <c r="R66" s="20">
        <v>125.9</v>
      </c>
      <c r="S66" s="20">
        <v>125.8</v>
      </c>
      <c r="T66" s="22">
        <v>124.3</v>
      </c>
      <c r="U66" s="20">
        <f t="shared" si="2"/>
        <v>116.41999999999999</v>
      </c>
      <c r="V66" s="21">
        <v>119.6</v>
      </c>
      <c r="W66" s="20">
        <v>114.9</v>
      </c>
      <c r="X66" s="20">
        <v>118.9</v>
      </c>
      <c r="Y66" s="20">
        <v>116.7</v>
      </c>
      <c r="Z66" s="20">
        <v>112</v>
      </c>
      <c r="AA66" s="21">
        <f t="shared" si="3"/>
        <v>112.3</v>
      </c>
      <c r="AB66" s="21">
        <v>111</v>
      </c>
      <c r="AC66" s="22">
        <v>113.6</v>
      </c>
      <c r="AD66" s="22">
        <f t="shared" si="4"/>
        <v>114.19999999999999</v>
      </c>
      <c r="AE66" s="20">
        <v>115.8</v>
      </c>
      <c r="AF66" s="20">
        <v>112.6</v>
      </c>
      <c r="AG66" s="22">
        <v>110.1</v>
      </c>
      <c r="AH66" s="20">
        <f t="shared" si="5"/>
        <v>116.95</v>
      </c>
      <c r="AI66" s="20">
        <v>120.2</v>
      </c>
      <c r="AJ66" s="22">
        <v>113.7</v>
      </c>
      <c r="AK66" s="20">
        <v>119.1</v>
      </c>
    </row>
    <row r="67" spans="1:37" x14ac:dyDescent="0.25">
      <c r="A67" s="8" t="s">
        <v>34</v>
      </c>
      <c r="B67">
        <v>2014</v>
      </c>
      <c r="C67" s="9" t="s">
        <v>43</v>
      </c>
      <c r="D67" s="38" t="str">
        <f t="shared" ref="D67:D130" si="6">_xlfn.CONCAT(C67,"-",B67)</f>
        <v>October-2014</v>
      </c>
      <c r="E67" s="38" t="s">
        <v>102</v>
      </c>
      <c r="F67" s="20">
        <f t="shared" ref="F67:F130" si="7">AVERAGE(G67:T67)</f>
        <v>121.7</v>
      </c>
      <c r="G67" s="21">
        <v>123.2</v>
      </c>
      <c r="H67" s="20">
        <v>123.8</v>
      </c>
      <c r="I67" s="20">
        <v>118.1</v>
      </c>
      <c r="J67" s="20">
        <v>123.2</v>
      </c>
      <c r="K67" s="20">
        <v>107.9</v>
      </c>
      <c r="L67" s="20">
        <v>126.4</v>
      </c>
      <c r="M67" s="20">
        <v>156.80000000000001</v>
      </c>
      <c r="N67" s="20">
        <v>116.1</v>
      </c>
      <c r="O67" s="20">
        <v>103.1</v>
      </c>
      <c r="P67" s="20">
        <v>118.1</v>
      </c>
      <c r="Q67" s="20">
        <v>116.1</v>
      </c>
      <c r="R67" s="20">
        <v>124.5</v>
      </c>
      <c r="S67" s="20">
        <v>125.4</v>
      </c>
      <c r="T67" s="22">
        <v>121.1</v>
      </c>
      <c r="U67" s="20">
        <f t="shared" ref="U67:U130" si="8">AVERAGE(V67:Z67)</f>
        <v>118.4</v>
      </c>
      <c r="V67" s="21">
        <v>121.5</v>
      </c>
      <c r="W67" s="20">
        <v>118.1</v>
      </c>
      <c r="X67" s="20">
        <v>121</v>
      </c>
      <c r="Y67" s="20">
        <v>116.7</v>
      </c>
      <c r="Z67" s="20">
        <v>114.7</v>
      </c>
      <c r="AA67" s="21">
        <f t="shared" ref="AA67:AA130" si="9">AVERAGE(AB67:AC67)</f>
        <v>112.55</v>
      </c>
      <c r="AB67" s="21">
        <v>111.8</v>
      </c>
      <c r="AC67" s="22">
        <v>113.3</v>
      </c>
      <c r="AD67" s="22">
        <f t="shared" ref="AD67:AD130" si="10">AVERAGE(AE67:AF67)</f>
        <v>115.5</v>
      </c>
      <c r="AE67" s="20">
        <v>116.7</v>
      </c>
      <c r="AF67" s="20">
        <v>114.3</v>
      </c>
      <c r="AG67" s="22">
        <v>109.6</v>
      </c>
      <c r="AH67" s="20">
        <f t="shared" ref="AH67:AH130" si="11">AVERAGE(AI67:AJ67)</f>
        <v>116.35</v>
      </c>
      <c r="AI67" s="20">
        <v>118.8</v>
      </c>
      <c r="AJ67" s="22">
        <v>113.9</v>
      </c>
      <c r="AK67" s="20">
        <v>120.1</v>
      </c>
    </row>
    <row r="68" spans="1:37" x14ac:dyDescent="0.25">
      <c r="A68" s="8" t="s">
        <v>30</v>
      </c>
      <c r="B68">
        <v>2014</v>
      </c>
      <c r="C68" s="9" t="s">
        <v>45</v>
      </c>
      <c r="D68" s="38" t="str">
        <f t="shared" si="6"/>
        <v>November-2014</v>
      </c>
      <c r="E68" s="38" t="s">
        <v>102</v>
      </c>
      <c r="F68" s="20">
        <f t="shared" si="7"/>
        <v>121.62857142857142</v>
      </c>
      <c r="G68" s="21">
        <v>122.7</v>
      </c>
      <c r="H68" s="20">
        <v>122.6</v>
      </c>
      <c r="I68" s="20">
        <v>119.9</v>
      </c>
      <c r="J68" s="20">
        <v>124</v>
      </c>
      <c r="K68" s="20">
        <v>110.5</v>
      </c>
      <c r="L68" s="20">
        <v>128.80000000000001</v>
      </c>
      <c r="M68" s="20">
        <v>152</v>
      </c>
      <c r="N68" s="20">
        <v>116.2</v>
      </c>
      <c r="O68" s="20">
        <v>103.3</v>
      </c>
      <c r="P68" s="20">
        <v>115.8</v>
      </c>
      <c r="Q68" s="20">
        <v>116.8</v>
      </c>
      <c r="R68" s="20">
        <v>124.5</v>
      </c>
      <c r="S68" s="20">
        <v>124.9</v>
      </c>
      <c r="T68" s="22">
        <v>120.8</v>
      </c>
      <c r="U68" s="20">
        <f t="shared" si="8"/>
        <v>120.22</v>
      </c>
      <c r="V68" s="21">
        <v>123.3</v>
      </c>
      <c r="W68" s="20">
        <v>120.5</v>
      </c>
      <c r="X68" s="20">
        <v>122.9</v>
      </c>
      <c r="Y68" s="20">
        <v>117.1</v>
      </c>
      <c r="Z68" s="20">
        <v>117.3</v>
      </c>
      <c r="AA68" s="21">
        <f t="shared" si="9"/>
        <v>112.65</v>
      </c>
      <c r="AB68" s="21">
        <v>112</v>
      </c>
      <c r="AC68" s="22">
        <v>113.3</v>
      </c>
      <c r="AD68" s="22">
        <f t="shared" si="10"/>
        <v>117</v>
      </c>
      <c r="AE68" s="20">
        <v>118.1</v>
      </c>
      <c r="AF68" s="20">
        <v>115.9</v>
      </c>
      <c r="AG68" s="22">
        <v>108.8</v>
      </c>
      <c r="AH68" s="20">
        <f t="shared" si="11"/>
        <v>115.65</v>
      </c>
      <c r="AI68" s="20">
        <v>117.2</v>
      </c>
      <c r="AJ68" s="22">
        <v>114.1</v>
      </c>
      <c r="AK68" s="20">
        <v>121.1</v>
      </c>
    </row>
    <row r="69" spans="1:37" x14ac:dyDescent="0.25">
      <c r="A69" s="8" t="s">
        <v>33</v>
      </c>
      <c r="B69">
        <v>2014</v>
      </c>
      <c r="C69" s="9" t="s">
        <v>45</v>
      </c>
      <c r="D69" s="38" t="str">
        <f t="shared" si="6"/>
        <v>November-2014</v>
      </c>
      <c r="E69" s="38" t="s">
        <v>102</v>
      </c>
      <c r="F69" s="20">
        <f t="shared" si="7"/>
        <v>122.39999999999999</v>
      </c>
      <c r="G69" s="21">
        <v>124.5</v>
      </c>
      <c r="H69" s="20">
        <v>125.6</v>
      </c>
      <c r="I69" s="20">
        <v>122.7</v>
      </c>
      <c r="J69" s="20">
        <v>124.6</v>
      </c>
      <c r="K69" s="20">
        <v>103.2</v>
      </c>
      <c r="L69" s="20">
        <v>122.2</v>
      </c>
      <c r="M69" s="20">
        <v>153.19999999999999</v>
      </c>
      <c r="N69" s="20">
        <v>119.3</v>
      </c>
      <c r="O69" s="20">
        <v>99.8</v>
      </c>
      <c r="P69" s="20">
        <v>124.6</v>
      </c>
      <c r="Q69" s="20">
        <v>115.8</v>
      </c>
      <c r="R69" s="20">
        <v>126.9</v>
      </c>
      <c r="S69" s="20">
        <v>125.4</v>
      </c>
      <c r="T69" s="22">
        <v>125.8</v>
      </c>
      <c r="U69" s="20">
        <f t="shared" si="8"/>
        <v>116.97999999999999</v>
      </c>
      <c r="V69" s="21">
        <v>120.3</v>
      </c>
      <c r="W69" s="20">
        <v>115.4</v>
      </c>
      <c r="X69" s="20">
        <v>119.5</v>
      </c>
      <c r="Y69" s="20">
        <v>117.1</v>
      </c>
      <c r="Z69" s="20">
        <v>112.6</v>
      </c>
      <c r="AA69" s="21">
        <f t="shared" si="9"/>
        <v>111.85</v>
      </c>
      <c r="AB69" s="21">
        <v>109.7</v>
      </c>
      <c r="AC69" s="22">
        <v>114</v>
      </c>
      <c r="AD69" s="22">
        <f t="shared" si="10"/>
        <v>114.7</v>
      </c>
      <c r="AE69" s="20">
        <v>116.4</v>
      </c>
      <c r="AF69" s="20">
        <v>113</v>
      </c>
      <c r="AG69" s="22">
        <v>109.6</v>
      </c>
      <c r="AH69" s="20">
        <f t="shared" si="11"/>
        <v>116.85</v>
      </c>
      <c r="AI69" s="20">
        <v>120.3</v>
      </c>
      <c r="AJ69" s="22">
        <v>113.4</v>
      </c>
      <c r="AK69" s="20">
        <v>119</v>
      </c>
    </row>
    <row r="70" spans="1:37" x14ac:dyDescent="0.25">
      <c r="A70" s="8" t="s">
        <v>34</v>
      </c>
      <c r="B70">
        <v>2014</v>
      </c>
      <c r="C70" s="9" t="s">
        <v>45</v>
      </c>
      <c r="D70" s="38" t="str">
        <f t="shared" si="6"/>
        <v>November-2014</v>
      </c>
      <c r="E70" s="38" t="s">
        <v>102</v>
      </c>
      <c r="F70" s="20">
        <f t="shared" si="7"/>
        <v>121.80714285714285</v>
      </c>
      <c r="G70" s="21">
        <v>123.3</v>
      </c>
      <c r="H70" s="20">
        <v>123.7</v>
      </c>
      <c r="I70" s="20">
        <v>121</v>
      </c>
      <c r="J70" s="20">
        <v>124.2</v>
      </c>
      <c r="K70" s="20">
        <v>107.8</v>
      </c>
      <c r="L70" s="20">
        <v>125.7</v>
      </c>
      <c r="M70" s="20">
        <v>152.4</v>
      </c>
      <c r="N70" s="20">
        <v>117.2</v>
      </c>
      <c r="O70" s="20">
        <v>102.1</v>
      </c>
      <c r="P70" s="20">
        <v>118.7</v>
      </c>
      <c r="Q70" s="20">
        <v>116.4</v>
      </c>
      <c r="R70" s="20">
        <v>125.6</v>
      </c>
      <c r="S70" s="20">
        <v>125.1</v>
      </c>
      <c r="T70" s="22">
        <v>122.1</v>
      </c>
      <c r="U70" s="20">
        <f t="shared" si="8"/>
        <v>118.94000000000001</v>
      </c>
      <c r="V70" s="21">
        <v>122.1</v>
      </c>
      <c r="W70" s="20">
        <v>118.4</v>
      </c>
      <c r="X70" s="20">
        <v>121.6</v>
      </c>
      <c r="Y70" s="20">
        <v>117.1</v>
      </c>
      <c r="Z70" s="20">
        <v>115.5</v>
      </c>
      <c r="AA70" s="21">
        <f t="shared" si="9"/>
        <v>112.25</v>
      </c>
      <c r="AB70" s="21">
        <v>110.8</v>
      </c>
      <c r="AC70" s="22">
        <v>113.7</v>
      </c>
      <c r="AD70" s="22">
        <f t="shared" si="10"/>
        <v>116.05</v>
      </c>
      <c r="AE70" s="20">
        <v>117.3</v>
      </c>
      <c r="AF70" s="20">
        <v>114.8</v>
      </c>
      <c r="AG70" s="22">
        <v>109.1</v>
      </c>
      <c r="AH70" s="20">
        <f t="shared" si="11"/>
        <v>116.4</v>
      </c>
      <c r="AI70" s="20">
        <v>119</v>
      </c>
      <c r="AJ70" s="22">
        <v>113.8</v>
      </c>
      <c r="AK70" s="20">
        <v>120.1</v>
      </c>
    </row>
    <row r="71" spans="1:37" x14ac:dyDescent="0.25">
      <c r="A71" s="8" t="s">
        <v>30</v>
      </c>
      <c r="B71">
        <v>2014</v>
      </c>
      <c r="C71" s="9" t="s">
        <v>46</v>
      </c>
      <c r="D71" s="38" t="str">
        <f t="shared" si="6"/>
        <v>December-2014</v>
      </c>
      <c r="E71" s="38" t="s">
        <v>102</v>
      </c>
      <c r="F71" s="20">
        <f t="shared" si="7"/>
        <v>120.80714285714285</v>
      </c>
      <c r="G71" s="21">
        <v>122.4</v>
      </c>
      <c r="H71" s="20">
        <v>122.4</v>
      </c>
      <c r="I71" s="20">
        <v>121.8</v>
      </c>
      <c r="J71" s="20">
        <v>124.2</v>
      </c>
      <c r="K71" s="20">
        <v>110.2</v>
      </c>
      <c r="L71" s="20">
        <v>128.6</v>
      </c>
      <c r="M71" s="20">
        <v>140.30000000000001</v>
      </c>
      <c r="N71" s="20">
        <v>116.3</v>
      </c>
      <c r="O71" s="20">
        <v>102</v>
      </c>
      <c r="P71" s="20">
        <v>116</v>
      </c>
      <c r="Q71" s="20">
        <v>117.3</v>
      </c>
      <c r="R71" s="20">
        <v>124.8</v>
      </c>
      <c r="S71" s="20">
        <v>123.3</v>
      </c>
      <c r="T71" s="22">
        <v>121.7</v>
      </c>
      <c r="U71" s="20">
        <f t="shared" si="8"/>
        <v>120.32000000000001</v>
      </c>
      <c r="V71" s="21">
        <v>123.8</v>
      </c>
      <c r="W71" s="20">
        <v>120.6</v>
      </c>
      <c r="X71" s="20">
        <v>123.3</v>
      </c>
      <c r="Y71" s="20">
        <v>116.5</v>
      </c>
      <c r="Z71" s="20">
        <v>117.4</v>
      </c>
      <c r="AA71" s="21">
        <f t="shared" si="9"/>
        <v>112.4</v>
      </c>
      <c r="AB71" s="21">
        <v>111.5</v>
      </c>
      <c r="AC71" s="22">
        <v>113.3</v>
      </c>
      <c r="AD71" s="22">
        <f t="shared" si="10"/>
        <v>117.2</v>
      </c>
      <c r="AE71" s="20">
        <v>118.2</v>
      </c>
      <c r="AF71" s="20">
        <v>116.2</v>
      </c>
      <c r="AG71" s="22">
        <v>109.4</v>
      </c>
      <c r="AH71" s="20">
        <f t="shared" si="11"/>
        <v>115.95</v>
      </c>
      <c r="AI71" s="20">
        <v>117.7</v>
      </c>
      <c r="AJ71" s="22">
        <v>114.2</v>
      </c>
      <c r="AK71" s="20">
        <v>120.3</v>
      </c>
    </row>
    <row r="72" spans="1:37" x14ac:dyDescent="0.25">
      <c r="A72" s="8" t="s">
        <v>33</v>
      </c>
      <c r="B72">
        <v>2014</v>
      </c>
      <c r="C72" s="9" t="s">
        <v>46</v>
      </c>
      <c r="D72" s="38" t="str">
        <f t="shared" si="6"/>
        <v>December-2014</v>
      </c>
      <c r="E72" s="38" t="s">
        <v>102</v>
      </c>
      <c r="F72" s="20">
        <f t="shared" si="7"/>
        <v>121.68571428571428</v>
      </c>
      <c r="G72" s="21">
        <v>124</v>
      </c>
      <c r="H72" s="20">
        <v>124.7</v>
      </c>
      <c r="I72" s="20">
        <v>126.3</v>
      </c>
      <c r="J72" s="20">
        <v>124.9</v>
      </c>
      <c r="K72" s="20">
        <v>103</v>
      </c>
      <c r="L72" s="20">
        <v>122.3</v>
      </c>
      <c r="M72" s="20">
        <v>141</v>
      </c>
      <c r="N72" s="20">
        <v>120.1</v>
      </c>
      <c r="O72" s="20">
        <v>97.8</v>
      </c>
      <c r="P72" s="20">
        <v>125.4</v>
      </c>
      <c r="Q72" s="20">
        <v>116.1</v>
      </c>
      <c r="R72" s="20">
        <v>127.6</v>
      </c>
      <c r="S72" s="20">
        <v>124</v>
      </c>
      <c r="T72" s="22">
        <v>126.4</v>
      </c>
      <c r="U72" s="20">
        <f t="shared" si="8"/>
        <v>117.2</v>
      </c>
      <c r="V72" s="21">
        <v>120.7</v>
      </c>
      <c r="W72" s="20">
        <v>115.8</v>
      </c>
      <c r="X72" s="20">
        <v>120</v>
      </c>
      <c r="Y72" s="20">
        <v>116.5</v>
      </c>
      <c r="Z72" s="20">
        <v>113</v>
      </c>
      <c r="AA72" s="21">
        <f t="shared" si="9"/>
        <v>111.55</v>
      </c>
      <c r="AB72" s="21">
        <v>108.8</v>
      </c>
      <c r="AC72" s="22">
        <v>114.3</v>
      </c>
      <c r="AD72" s="22">
        <f t="shared" si="10"/>
        <v>115</v>
      </c>
      <c r="AE72" s="20">
        <v>116.8</v>
      </c>
      <c r="AF72" s="20">
        <v>113.2</v>
      </c>
      <c r="AG72" s="22">
        <v>110.4</v>
      </c>
      <c r="AH72" s="20">
        <f t="shared" si="11"/>
        <v>117.05000000000001</v>
      </c>
      <c r="AI72" s="20">
        <v>120.7</v>
      </c>
      <c r="AJ72" s="22">
        <v>113.4</v>
      </c>
      <c r="AK72" s="20">
        <v>118.4</v>
      </c>
    </row>
    <row r="73" spans="1:37" x14ac:dyDescent="0.25">
      <c r="A73" s="8" t="s">
        <v>34</v>
      </c>
      <c r="B73">
        <v>2014</v>
      </c>
      <c r="C73" s="9" t="s">
        <v>46</v>
      </c>
      <c r="D73" s="38" t="str">
        <f t="shared" si="6"/>
        <v>December-2014</v>
      </c>
      <c r="E73" s="38" t="s">
        <v>102</v>
      </c>
      <c r="F73" s="20">
        <f t="shared" si="7"/>
        <v>121.04999999999998</v>
      </c>
      <c r="G73" s="21">
        <v>122.9</v>
      </c>
      <c r="H73" s="20">
        <v>123.2</v>
      </c>
      <c r="I73" s="20">
        <v>123.5</v>
      </c>
      <c r="J73" s="20">
        <v>124.5</v>
      </c>
      <c r="K73" s="20">
        <v>107.6</v>
      </c>
      <c r="L73" s="20">
        <v>125.7</v>
      </c>
      <c r="M73" s="20">
        <v>140.5</v>
      </c>
      <c r="N73" s="20">
        <v>117.6</v>
      </c>
      <c r="O73" s="20">
        <v>100.6</v>
      </c>
      <c r="P73" s="20">
        <v>119.1</v>
      </c>
      <c r="Q73" s="20">
        <v>116.8</v>
      </c>
      <c r="R73" s="20">
        <v>126.1</v>
      </c>
      <c r="S73" s="20">
        <v>123.6</v>
      </c>
      <c r="T73" s="22">
        <v>123</v>
      </c>
      <c r="U73" s="20">
        <f t="shared" si="8"/>
        <v>119.08</v>
      </c>
      <c r="V73" s="21">
        <v>122.6</v>
      </c>
      <c r="W73" s="20">
        <v>118.6</v>
      </c>
      <c r="X73" s="20">
        <v>122</v>
      </c>
      <c r="Y73" s="20">
        <v>116.5</v>
      </c>
      <c r="Z73" s="20">
        <v>115.7</v>
      </c>
      <c r="AA73" s="21">
        <f t="shared" si="9"/>
        <v>112</v>
      </c>
      <c r="AB73" s="21">
        <v>110.1</v>
      </c>
      <c r="AC73" s="22">
        <v>113.9</v>
      </c>
      <c r="AD73" s="22">
        <f t="shared" si="10"/>
        <v>116.3</v>
      </c>
      <c r="AE73" s="20">
        <v>117.5</v>
      </c>
      <c r="AF73" s="20">
        <v>115.1</v>
      </c>
      <c r="AG73" s="22">
        <v>109.8</v>
      </c>
      <c r="AH73" s="20">
        <f t="shared" si="11"/>
        <v>116.65</v>
      </c>
      <c r="AI73" s="20">
        <v>119.5</v>
      </c>
      <c r="AJ73" s="22">
        <v>113.8</v>
      </c>
      <c r="AK73" s="20">
        <v>119.4</v>
      </c>
    </row>
    <row r="74" spans="1:37" x14ac:dyDescent="0.25">
      <c r="A74" s="8" t="s">
        <v>30</v>
      </c>
      <c r="B74">
        <v>2015</v>
      </c>
      <c r="C74" s="9" t="s">
        <v>31</v>
      </c>
      <c r="D74" s="38" t="str">
        <f t="shared" si="6"/>
        <v>January-2015</v>
      </c>
      <c r="E74" s="38" t="s">
        <v>102</v>
      </c>
      <c r="F74" s="20">
        <f t="shared" si="7"/>
        <v>120.77142857142857</v>
      </c>
      <c r="G74" s="21">
        <v>123.1</v>
      </c>
      <c r="H74" s="20">
        <v>123.1</v>
      </c>
      <c r="I74" s="20">
        <v>122.1</v>
      </c>
      <c r="J74" s="20">
        <v>124.9</v>
      </c>
      <c r="K74" s="20">
        <v>111</v>
      </c>
      <c r="L74" s="20">
        <v>130.4</v>
      </c>
      <c r="M74" s="20">
        <v>132.30000000000001</v>
      </c>
      <c r="N74" s="20">
        <v>117.2</v>
      </c>
      <c r="O74" s="20">
        <v>100.5</v>
      </c>
      <c r="P74" s="20">
        <v>117.2</v>
      </c>
      <c r="Q74" s="20">
        <v>117.9</v>
      </c>
      <c r="R74" s="20">
        <v>125.6</v>
      </c>
      <c r="S74" s="20">
        <v>122.8</v>
      </c>
      <c r="T74" s="22">
        <v>122.7</v>
      </c>
      <c r="U74" s="20">
        <f t="shared" si="8"/>
        <v>121.14000000000001</v>
      </c>
      <c r="V74" s="21">
        <v>124.4</v>
      </c>
      <c r="W74" s="20">
        <v>121.6</v>
      </c>
      <c r="X74" s="20">
        <v>124</v>
      </c>
      <c r="Y74" s="20">
        <v>117.3</v>
      </c>
      <c r="Z74" s="20">
        <v>118.4</v>
      </c>
      <c r="AA74" s="21">
        <f t="shared" si="9"/>
        <v>112.5</v>
      </c>
      <c r="AB74" s="21">
        <v>111</v>
      </c>
      <c r="AC74" s="22">
        <v>114</v>
      </c>
      <c r="AD74" s="22">
        <f t="shared" si="10"/>
        <v>117.75</v>
      </c>
      <c r="AE74" s="20">
        <v>118.9</v>
      </c>
      <c r="AF74" s="20">
        <v>116.6</v>
      </c>
      <c r="AG74" s="22">
        <v>110.2</v>
      </c>
      <c r="AH74" s="20">
        <f t="shared" si="11"/>
        <v>116.35</v>
      </c>
      <c r="AI74" s="20">
        <v>118.2</v>
      </c>
      <c r="AJ74" s="22">
        <v>114.5</v>
      </c>
      <c r="AK74" s="20">
        <v>120.3</v>
      </c>
    </row>
    <row r="75" spans="1:37" x14ac:dyDescent="0.25">
      <c r="A75" s="8" t="s">
        <v>33</v>
      </c>
      <c r="B75">
        <v>2015</v>
      </c>
      <c r="C75" s="9" t="s">
        <v>31</v>
      </c>
      <c r="D75" s="38" t="str">
        <f t="shared" si="6"/>
        <v>January-2015</v>
      </c>
      <c r="E75" s="38" t="s">
        <v>102</v>
      </c>
      <c r="F75" s="20">
        <f t="shared" si="7"/>
        <v>121.59285714285714</v>
      </c>
      <c r="G75" s="21">
        <v>124</v>
      </c>
      <c r="H75" s="20">
        <v>125.5</v>
      </c>
      <c r="I75" s="20">
        <v>126.6</v>
      </c>
      <c r="J75" s="20">
        <v>125.2</v>
      </c>
      <c r="K75" s="20">
        <v>104.3</v>
      </c>
      <c r="L75" s="20">
        <v>121.3</v>
      </c>
      <c r="M75" s="20">
        <v>134.4</v>
      </c>
      <c r="N75" s="20">
        <v>122.9</v>
      </c>
      <c r="O75" s="20">
        <v>96.1</v>
      </c>
      <c r="P75" s="20">
        <v>126.6</v>
      </c>
      <c r="Q75" s="20">
        <v>116.5</v>
      </c>
      <c r="R75" s="20">
        <v>128</v>
      </c>
      <c r="S75" s="20">
        <v>123.5</v>
      </c>
      <c r="T75" s="22">
        <v>127.4</v>
      </c>
      <c r="U75" s="20">
        <f t="shared" si="8"/>
        <v>117.6</v>
      </c>
      <c r="V75" s="21">
        <v>121</v>
      </c>
      <c r="W75" s="20">
        <v>116.1</v>
      </c>
      <c r="X75" s="20">
        <v>120.2</v>
      </c>
      <c r="Y75" s="20">
        <v>117.3</v>
      </c>
      <c r="Z75" s="20">
        <v>113.4</v>
      </c>
      <c r="AA75" s="21">
        <f t="shared" si="9"/>
        <v>111.25</v>
      </c>
      <c r="AB75" s="21">
        <v>107.9</v>
      </c>
      <c r="AC75" s="22">
        <v>114.6</v>
      </c>
      <c r="AD75" s="22">
        <f t="shared" si="10"/>
        <v>115.45</v>
      </c>
      <c r="AE75" s="20">
        <v>117.2</v>
      </c>
      <c r="AF75" s="20">
        <v>113.7</v>
      </c>
      <c r="AG75" s="22">
        <v>111.4</v>
      </c>
      <c r="AH75" s="20">
        <f t="shared" si="11"/>
        <v>117.1</v>
      </c>
      <c r="AI75" s="20">
        <v>120.8</v>
      </c>
      <c r="AJ75" s="22">
        <v>113.4</v>
      </c>
      <c r="AK75" s="20">
        <v>118.5</v>
      </c>
    </row>
    <row r="76" spans="1:37" x14ac:dyDescent="0.25">
      <c r="A76" s="8" t="s">
        <v>34</v>
      </c>
      <c r="B76">
        <v>2015</v>
      </c>
      <c r="C76" s="9" t="s">
        <v>31</v>
      </c>
      <c r="D76" s="38" t="str">
        <f t="shared" si="6"/>
        <v>January-2015</v>
      </c>
      <c r="E76" s="38" t="s">
        <v>102</v>
      </c>
      <c r="F76" s="20">
        <f t="shared" si="7"/>
        <v>120.95</v>
      </c>
      <c r="G76" s="21">
        <v>123.4</v>
      </c>
      <c r="H76" s="20">
        <v>123.9</v>
      </c>
      <c r="I76" s="20">
        <v>123.8</v>
      </c>
      <c r="J76" s="20">
        <v>125</v>
      </c>
      <c r="K76" s="20">
        <v>108.5</v>
      </c>
      <c r="L76" s="20">
        <v>126.2</v>
      </c>
      <c r="M76" s="20">
        <v>133</v>
      </c>
      <c r="N76" s="20">
        <v>119.1</v>
      </c>
      <c r="O76" s="20">
        <v>99</v>
      </c>
      <c r="P76" s="20">
        <v>120.3</v>
      </c>
      <c r="Q76" s="20">
        <v>117.3</v>
      </c>
      <c r="R76" s="20">
        <v>126.7</v>
      </c>
      <c r="S76" s="20">
        <v>123.1</v>
      </c>
      <c r="T76" s="22">
        <v>124</v>
      </c>
      <c r="U76" s="20">
        <f t="shared" si="8"/>
        <v>119.74000000000001</v>
      </c>
      <c r="V76" s="21">
        <v>123.1</v>
      </c>
      <c r="W76" s="20">
        <v>119.3</v>
      </c>
      <c r="X76" s="20">
        <v>122.5</v>
      </c>
      <c r="Y76" s="20">
        <v>117.3</v>
      </c>
      <c r="Z76" s="20">
        <v>116.5</v>
      </c>
      <c r="AA76" s="21">
        <f t="shared" si="9"/>
        <v>111.85</v>
      </c>
      <c r="AB76" s="21">
        <v>109.4</v>
      </c>
      <c r="AC76" s="22">
        <v>114.3</v>
      </c>
      <c r="AD76" s="22">
        <f t="shared" si="10"/>
        <v>116.8</v>
      </c>
      <c r="AE76" s="20">
        <v>118.1</v>
      </c>
      <c r="AF76" s="20">
        <v>115.5</v>
      </c>
      <c r="AG76" s="22">
        <v>110.7</v>
      </c>
      <c r="AH76" s="20">
        <f t="shared" si="11"/>
        <v>116.85</v>
      </c>
      <c r="AI76" s="20">
        <v>119.7</v>
      </c>
      <c r="AJ76" s="22">
        <v>114</v>
      </c>
      <c r="AK76" s="20">
        <v>119.5</v>
      </c>
    </row>
    <row r="77" spans="1:37" x14ac:dyDescent="0.25">
      <c r="A77" s="8" t="s">
        <v>30</v>
      </c>
      <c r="B77">
        <v>2015</v>
      </c>
      <c r="C77" s="9" t="s">
        <v>35</v>
      </c>
      <c r="D77" s="38" t="str">
        <f t="shared" si="6"/>
        <v>February-2015</v>
      </c>
      <c r="E77" s="38" t="s">
        <v>102</v>
      </c>
      <c r="F77" s="20">
        <f t="shared" si="7"/>
        <v>121.05714285714284</v>
      </c>
      <c r="G77" s="21">
        <v>123.4</v>
      </c>
      <c r="H77" s="20">
        <v>124.4</v>
      </c>
      <c r="I77" s="20">
        <v>122.1</v>
      </c>
      <c r="J77" s="20">
        <v>125.8</v>
      </c>
      <c r="K77" s="20">
        <v>111.5</v>
      </c>
      <c r="L77" s="20">
        <v>129.4</v>
      </c>
      <c r="M77" s="20">
        <v>128.19999999999999</v>
      </c>
      <c r="N77" s="20">
        <v>118.8</v>
      </c>
      <c r="O77" s="20">
        <v>100</v>
      </c>
      <c r="P77" s="20">
        <v>118.6</v>
      </c>
      <c r="Q77" s="20">
        <v>118.8</v>
      </c>
      <c r="R77" s="20">
        <v>126.8</v>
      </c>
      <c r="S77" s="20">
        <v>122.8</v>
      </c>
      <c r="T77" s="22">
        <v>124.2</v>
      </c>
      <c r="U77" s="20">
        <f t="shared" si="8"/>
        <v>122.24000000000001</v>
      </c>
      <c r="V77" s="21">
        <v>125.4</v>
      </c>
      <c r="W77" s="20">
        <v>122.7</v>
      </c>
      <c r="X77" s="20">
        <v>125</v>
      </c>
      <c r="Y77" s="20">
        <v>118.1</v>
      </c>
      <c r="Z77" s="20">
        <v>120</v>
      </c>
      <c r="AA77" s="21">
        <f t="shared" si="9"/>
        <v>112.85</v>
      </c>
      <c r="AB77" s="21">
        <v>110.9</v>
      </c>
      <c r="AC77" s="22">
        <v>114.8</v>
      </c>
      <c r="AD77" s="22">
        <f t="shared" si="10"/>
        <v>118.65</v>
      </c>
      <c r="AE77" s="20">
        <v>119.6</v>
      </c>
      <c r="AF77" s="20">
        <v>117.7</v>
      </c>
      <c r="AG77" s="22">
        <v>110.8</v>
      </c>
      <c r="AH77" s="20">
        <f t="shared" si="11"/>
        <v>116.85</v>
      </c>
      <c r="AI77" s="20">
        <v>118.7</v>
      </c>
      <c r="AJ77" s="22">
        <v>115</v>
      </c>
      <c r="AK77" s="20">
        <v>120.6</v>
      </c>
    </row>
    <row r="78" spans="1:37" x14ac:dyDescent="0.25">
      <c r="A78" s="8" t="s">
        <v>33</v>
      </c>
      <c r="B78">
        <v>2015</v>
      </c>
      <c r="C78" s="9" t="s">
        <v>35</v>
      </c>
      <c r="D78" s="38" t="str">
        <f t="shared" si="6"/>
        <v>February-2015</v>
      </c>
      <c r="E78" s="38" t="s">
        <v>102</v>
      </c>
      <c r="F78" s="20">
        <f t="shared" si="7"/>
        <v>121.37142857142858</v>
      </c>
      <c r="G78" s="21">
        <v>124.3</v>
      </c>
      <c r="H78" s="20">
        <v>126.5</v>
      </c>
      <c r="I78" s="20">
        <v>119.5</v>
      </c>
      <c r="J78" s="20">
        <v>125.6</v>
      </c>
      <c r="K78" s="20">
        <v>104.9</v>
      </c>
      <c r="L78" s="20">
        <v>121.6</v>
      </c>
      <c r="M78" s="20">
        <v>131.80000000000001</v>
      </c>
      <c r="N78" s="20">
        <v>125.1</v>
      </c>
      <c r="O78" s="20">
        <v>95</v>
      </c>
      <c r="P78" s="20">
        <v>127.7</v>
      </c>
      <c r="Q78" s="20">
        <v>116.8</v>
      </c>
      <c r="R78" s="20">
        <v>128.6</v>
      </c>
      <c r="S78" s="20">
        <v>123.7</v>
      </c>
      <c r="T78" s="22">
        <v>128.1</v>
      </c>
      <c r="U78" s="20">
        <f t="shared" si="8"/>
        <v>118.1</v>
      </c>
      <c r="V78" s="21">
        <v>121.3</v>
      </c>
      <c r="W78" s="20">
        <v>116.5</v>
      </c>
      <c r="X78" s="20">
        <v>120.6</v>
      </c>
      <c r="Y78" s="20">
        <v>118.1</v>
      </c>
      <c r="Z78" s="20">
        <v>114</v>
      </c>
      <c r="AA78" s="21">
        <f t="shared" si="9"/>
        <v>110.85</v>
      </c>
      <c r="AB78" s="21">
        <v>106.8</v>
      </c>
      <c r="AC78" s="22">
        <v>114.9</v>
      </c>
      <c r="AD78" s="22">
        <f t="shared" si="10"/>
        <v>115.9</v>
      </c>
      <c r="AE78" s="20">
        <v>117.7</v>
      </c>
      <c r="AF78" s="20">
        <v>114.1</v>
      </c>
      <c r="AG78" s="22">
        <v>111.7</v>
      </c>
      <c r="AH78" s="20">
        <f t="shared" si="11"/>
        <v>116.80000000000001</v>
      </c>
      <c r="AI78" s="20">
        <v>120.4</v>
      </c>
      <c r="AJ78" s="22">
        <v>113.2</v>
      </c>
      <c r="AK78" s="20">
        <v>118.7</v>
      </c>
    </row>
    <row r="79" spans="1:37" x14ac:dyDescent="0.25">
      <c r="A79" s="8" t="s">
        <v>34</v>
      </c>
      <c r="B79">
        <v>2015</v>
      </c>
      <c r="C79" s="9" t="s">
        <v>35</v>
      </c>
      <c r="D79" s="38" t="str">
        <f t="shared" si="6"/>
        <v>February-2015</v>
      </c>
      <c r="E79" s="38" t="s">
        <v>102</v>
      </c>
      <c r="F79" s="20">
        <f t="shared" si="7"/>
        <v>121.04285714285712</v>
      </c>
      <c r="G79" s="21">
        <v>123.7</v>
      </c>
      <c r="H79" s="20">
        <v>125.1</v>
      </c>
      <c r="I79" s="20">
        <v>121.1</v>
      </c>
      <c r="J79" s="20">
        <v>125.7</v>
      </c>
      <c r="K79" s="20">
        <v>109.1</v>
      </c>
      <c r="L79" s="20">
        <v>125.8</v>
      </c>
      <c r="M79" s="20">
        <v>129.4</v>
      </c>
      <c r="N79" s="20">
        <v>120.9</v>
      </c>
      <c r="O79" s="20">
        <v>98.3</v>
      </c>
      <c r="P79" s="20">
        <v>121.6</v>
      </c>
      <c r="Q79" s="20">
        <v>118</v>
      </c>
      <c r="R79" s="20">
        <v>127.6</v>
      </c>
      <c r="S79" s="20">
        <v>123.1</v>
      </c>
      <c r="T79" s="22">
        <v>125.2</v>
      </c>
      <c r="U79" s="20">
        <f t="shared" si="8"/>
        <v>120.6</v>
      </c>
      <c r="V79" s="21">
        <v>123.8</v>
      </c>
      <c r="W79" s="20">
        <v>120.1</v>
      </c>
      <c r="X79" s="20">
        <v>123.3</v>
      </c>
      <c r="Y79" s="20">
        <v>118.1</v>
      </c>
      <c r="Z79" s="20">
        <v>117.7</v>
      </c>
      <c r="AA79" s="21">
        <f t="shared" si="9"/>
        <v>111.80000000000001</v>
      </c>
      <c r="AB79" s="21">
        <v>108.7</v>
      </c>
      <c r="AC79" s="22">
        <v>114.9</v>
      </c>
      <c r="AD79" s="22">
        <f t="shared" si="10"/>
        <v>117.5</v>
      </c>
      <c r="AE79" s="20">
        <v>118.7</v>
      </c>
      <c r="AF79" s="20">
        <v>116.3</v>
      </c>
      <c r="AG79" s="22">
        <v>111.2</v>
      </c>
      <c r="AH79" s="20">
        <f t="shared" si="11"/>
        <v>116.9</v>
      </c>
      <c r="AI79" s="20">
        <v>119.7</v>
      </c>
      <c r="AJ79" s="22">
        <v>114.1</v>
      </c>
      <c r="AK79" s="20">
        <v>119.7</v>
      </c>
    </row>
    <row r="80" spans="1:37" x14ac:dyDescent="0.25">
      <c r="A80" s="8" t="s">
        <v>30</v>
      </c>
      <c r="B80">
        <v>2015</v>
      </c>
      <c r="C80" s="9" t="s">
        <v>36</v>
      </c>
      <c r="D80" s="38" t="str">
        <f t="shared" si="6"/>
        <v>March-2015</v>
      </c>
      <c r="E80" s="38" t="s">
        <v>102</v>
      </c>
      <c r="F80" s="20">
        <f t="shared" si="7"/>
        <v>121.15714285714286</v>
      </c>
      <c r="G80" s="21">
        <v>123.3</v>
      </c>
      <c r="H80" s="20">
        <v>124.7</v>
      </c>
      <c r="I80" s="20">
        <v>118.9</v>
      </c>
      <c r="J80" s="20">
        <v>126</v>
      </c>
      <c r="K80" s="20">
        <v>111.8</v>
      </c>
      <c r="L80" s="20">
        <v>130.9</v>
      </c>
      <c r="M80" s="20">
        <v>128</v>
      </c>
      <c r="N80" s="20">
        <v>119.9</v>
      </c>
      <c r="O80" s="20">
        <v>98.9</v>
      </c>
      <c r="P80" s="20">
        <v>119.4</v>
      </c>
      <c r="Q80" s="20">
        <v>118.9</v>
      </c>
      <c r="R80" s="20">
        <v>127.7</v>
      </c>
      <c r="S80" s="20">
        <v>123.1</v>
      </c>
      <c r="T80" s="22">
        <v>124.7</v>
      </c>
      <c r="U80" s="20">
        <f t="shared" si="8"/>
        <v>122.72</v>
      </c>
      <c r="V80" s="21">
        <v>126</v>
      </c>
      <c r="W80" s="20">
        <v>122.9</v>
      </c>
      <c r="X80" s="20">
        <v>125.5</v>
      </c>
      <c r="Y80" s="20">
        <v>118.6</v>
      </c>
      <c r="Z80" s="20">
        <v>120.6</v>
      </c>
      <c r="AA80" s="21">
        <f t="shared" si="9"/>
        <v>113.55</v>
      </c>
      <c r="AB80" s="21">
        <v>111.6</v>
      </c>
      <c r="AC80" s="22">
        <v>115.5</v>
      </c>
      <c r="AD80" s="22">
        <f t="shared" si="10"/>
        <v>119.2</v>
      </c>
      <c r="AE80" s="20">
        <v>120.2</v>
      </c>
      <c r="AF80" s="20">
        <v>118.2</v>
      </c>
      <c r="AG80" s="22">
        <v>110.8</v>
      </c>
      <c r="AH80" s="20">
        <f t="shared" si="11"/>
        <v>117.45</v>
      </c>
      <c r="AI80" s="20">
        <v>119.4</v>
      </c>
      <c r="AJ80" s="22">
        <v>115.5</v>
      </c>
      <c r="AK80" s="20">
        <v>121.1</v>
      </c>
    </row>
    <row r="81" spans="1:37" x14ac:dyDescent="0.25">
      <c r="A81" s="8" t="s">
        <v>33</v>
      </c>
      <c r="B81">
        <v>2015</v>
      </c>
      <c r="C81" s="9" t="s">
        <v>36</v>
      </c>
      <c r="D81" s="38" t="str">
        <f t="shared" si="6"/>
        <v>March-2015</v>
      </c>
      <c r="E81" s="38" t="s">
        <v>102</v>
      </c>
      <c r="F81" s="20">
        <f t="shared" si="7"/>
        <v>121.20000000000002</v>
      </c>
      <c r="G81" s="21">
        <v>124</v>
      </c>
      <c r="H81" s="20">
        <v>126.7</v>
      </c>
      <c r="I81" s="20">
        <v>113.5</v>
      </c>
      <c r="J81" s="20">
        <v>125.9</v>
      </c>
      <c r="K81" s="20">
        <v>104.8</v>
      </c>
      <c r="L81" s="20">
        <v>123.8</v>
      </c>
      <c r="M81" s="20">
        <v>131.4</v>
      </c>
      <c r="N81" s="20">
        <v>127.2</v>
      </c>
      <c r="O81" s="20">
        <v>93.2</v>
      </c>
      <c r="P81" s="20">
        <v>127.4</v>
      </c>
      <c r="Q81" s="20">
        <v>117</v>
      </c>
      <c r="R81" s="20">
        <v>129.19999999999999</v>
      </c>
      <c r="S81" s="20">
        <v>123.9</v>
      </c>
      <c r="T81" s="22">
        <v>128.80000000000001</v>
      </c>
      <c r="U81" s="20">
        <f t="shared" si="8"/>
        <v>118.5</v>
      </c>
      <c r="V81" s="21">
        <v>121.7</v>
      </c>
      <c r="W81" s="20">
        <v>116.9</v>
      </c>
      <c r="X81" s="20">
        <v>120.9</v>
      </c>
      <c r="Y81" s="20">
        <v>118.6</v>
      </c>
      <c r="Z81" s="20">
        <v>114.4</v>
      </c>
      <c r="AA81" s="21">
        <f t="shared" si="9"/>
        <v>111.9</v>
      </c>
      <c r="AB81" s="21">
        <v>108.4</v>
      </c>
      <c r="AC81" s="22">
        <v>115.4</v>
      </c>
      <c r="AD81" s="22">
        <f t="shared" si="10"/>
        <v>116.15</v>
      </c>
      <c r="AE81" s="20">
        <v>118</v>
      </c>
      <c r="AF81" s="20">
        <v>114.3</v>
      </c>
      <c r="AG81" s="22">
        <v>111.3</v>
      </c>
      <c r="AH81" s="20">
        <f t="shared" si="11"/>
        <v>117.19999999999999</v>
      </c>
      <c r="AI81" s="20">
        <v>120.6</v>
      </c>
      <c r="AJ81" s="22">
        <v>113.8</v>
      </c>
      <c r="AK81" s="20">
        <v>119.1</v>
      </c>
    </row>
    <row r="82" spans="1:37" x14ac:dyDescent="0.25">
      <c r="A82" s="8" t="s">
        <v>34</v>
      </c>
      <c r="B82">
        <v>2015</v>
      </c>
      <c r="C82" s="9" t="s">
        <v>36</v>
      </c>
      <c r="D82" s="38" t="str">
        <f t="shared" si="6"/>
        <v>March-2015</v>
      </c>
      <c r="E82" s="38" t="s">
        <v>102</v>
      </c>
      <c r="F82" s="20">
        <f t="shared" si="7"/>
        <v>121.0642857142857</v>
      </c>
      <c r="G82" s="21">
        <v>123.5</v>
      </c>
      <c r="H82" s="20">
        <v>125.4</v>
      </c>
      <c r="I82" s="20">
        <v>116.8</v>
      </c>
      <c r="J82" s="20">
        <v>126</v>
      </c>
      <c r="K82" s="20">
        <v>109.2</v>
      </c>
      <c r="L82" s="20">
        <v>127.6</v>
      </c>
      <c r="M82" s="20">
        <v>129.19999999999999</v>
      </c>
      <c r="N82" s="20">
        <v>122.4</v>
      </c>
      <c r="O82" s="20">
        <v>97</v>
      </c>
      <c r="P82" s="20">
        <v>122.1</v>
      </c>
      <c r="Q82" s="20">
        <v>118.1</v>
      </c>
      <c r="R82" s="20">
        <v>128.4</v>
      </c>
      <c r="S82" s="20">
        <v>123.4</v>
      </c>
      <c r="T82" s="22">
        <v>125.8</v>
      </c>
      <c r="U82" s="20">
        <f t="shared" si="8"/>
        <v>121.05999999999999</v>
      </c>
      <c r="V82" s="21">
        <v>124.3</v>
      </c>
      <c r="W82" s="20">
        <v>120.4</v>
      </c>
      <c r="X82" s="20">
        <v>123.7</v>
      </c>
      <c r="Y82" s="20">
        <v>118.6</v>
      </c>
      <c r="Z82" s="20">
        <v>118.3</v>
      </c>
      <c r="AA82" s="21">
        <f t="shared" si="9"/>
        <v>112.65</v>
      </c>
      <c r="AB82" s="21">
        <v>109.9</v>
      </c>
      <c r="AC82" s="22">
        <v>115.4</v>
      </c>
      <c r="AD82" s="22">
        <f t="shared" si="10"/>
        <v>117.95</v>
      </c>
      <c r="AE82" s="20">
        <v>119.2</v>
      </c>
      <c r="AF82" s="20">
        <v>116.7</v>
      </c>
      <c r="AG82" s="22">
        <v>111</v>
      </c>
      <c r="AH82" s="20">
        <f t="shared" si="11"/>
        <v>117.4</v>
      </c>
      <c r="AI82" s="20">
        <v>120.1</v>
      </c>
      <c r="AJ82" s="22">
        <v>114.7</v>
      </c>
      <c r="AK82" s="20">
        <v>120.2</v>
      </c>
    </row>
    <row r="83" spans="1:37" x14ac:dyDescent="0.25">
      <c r="A83" s="8" t="s">
        <v>30</v>
      </c>
      <c r="B83">
        <v>2015</v>
      </c>
      <c r="C83" s="9" t="s">
        <v>37</v>
      </c>
      <c r="D83" s="38" t="str">
        <f t="shared" si="6"/>
        <v>April-2015</v>
      </c>
      <c r="E83" s="38" t="s">
        <v>102</v>
      </c>
      <c r="F83" s="20">
        <f t="shared" si="7"/>
        <v>121.63571428571429</v>
      </c>
      <c r="G83" s="21">
        <v>123.3</v>
      </c>
      <c r="H83" s="20">
        <v>125.5</v>
      </c>
      <c r="I83" s="20">
        <v>117.2</v>
      </c>
      <c r="J83" s="20">
        <v>126.8</v>
      </c>
      <c r="K83" s="20">
        <v>111.9</v>
      </c>
      <c r="L83" s="20">
        <v>134.19999999999999</v>
      </c>
      <c r="M83" s="20">
        <v>127.5</v>
      </c>
      <c r="N83" s="20">
        <v>121.5</v>
      </c>
      <c r="O83" s="20">
        <v>97.8</v>
      </c>
      <c r="P83" s="20">
        <v>119.8</v>
      </c>
      <c r="Q83" s="20">
        <v>119.4</v>
      </c>
      <c r="R83" s="20">
        <v>128.69999999999999</v>
      </c>
      <c r="S83" s="20">
        <v>123.6</v>
      </c>
      <c r="T83" s="22">
        <v>125.7</v>
      </c>
      <c r="U83" s="20">
        <f t="shared" si="8"/>
        <v>123.22</v>
      </c>
      <c r="V83" s="21">
        <v>126.4</v>
      </c>
      <c r="W83" s="20">
        <v>123.3</v>
      </c>
      <c r="X83" s="20">
        <v>126</v>
      </c>
      <c r="Y83" s="20">
        <v>119.2</v>
      </c>
      <c r="Z83" s="20">
        <v>121.2</v>
      </c>
      <c r="AA83" s="21">
        <f t="shared" si="9"/>
        <v>114.05000000000001</v>
      </c>
      <c r="AB83" s="21">
        <v>111.9</v>
      </c>
      <c r="AC83" s="22">
        <v>116.2</v>
      </c>
      <c r="AD83" s="22">
        <f t="shared" si="10"/>
        <v>119.75</v>
      </c>
      <c r="AE83" s="20">
        <v>120.9</v>
      </c>
      <c r="AF83" s="20">
        <v>118.6</v>
      </c>
      <c r="AG83" s="22">
        <v>111.6</v>
      </c>
      <c r="AH83" s="20">
        <f t="shared" si="11"/>
        <v>117.95</v>
      </c>
      <c r="AI83" s="20">
        <v>119.9</v>
      </c>
      <c r="AJ83" s="22">
        <v>116</v>
      </c>
      <c r="AK83" s="20">
        <v>121.5</v>
      </c>
    </row>
    <row r="84" spans="1:37" x14ac:dyDescent="0.25">
      <c r="A84" s="8" t="s">
        <v>33</v>
      </c>
      <c r="B84">
        <v>2015</v>
      </c>
      <c r="C84" s="9" t="s">
        <v>37</v>
      </c>
      <c r="D84" s="38" t="str">
        <f t="shared" si="6"/>
        <v>April-2015</v>
      </c>
      <c r="E84" s="38" t="s">
        <v>102</v>
      </c>
      <c r="F84" s="20">
        <f t="shared" si="7"/>
        <v>121.87142857142855</v>
      </c>
      <c r="G84" s="21">
        <v>123.8</v>
      </c>
      <c r="H84" s="20">
        <v>128.19999999999999</v>
      </c>
      <c r="I84" s="20">
        <v>110</v>
      </c>
      <c r="J84" s="20">
        <v>126.3</v>
      </c>
      <c r="K84" s="20">
        <v>104.5</v>
      </c>
      <c r="L84" s="20">
        <v>130.6</v>
      </c>
      <c r="M84" s="20">
        <v>130.80000000000001</v>
      </c>
      <c r="N84" s="20">
        <v>131.30000000000001</v>
      </c>
      <c r="O84" s="20">
        <v>91.6</v>
      </c>
      <c r="P84" s="20">
        <v>127.7</v>
      </c>
      <c r="Q84" s="20">
        <v>117.2</v>
      </c>
      <c r="R84" s="20">
        <v>129.5</v>
      </c>
      <c r="S84" s="20">
        <v>124.6</v>
      </c>
      <c r="T84" s="22">
        <v>130.1</v>
      </c>
      <c r="U84" s="20">
        <f t="shared" si="8"/>
        <v>118.9</v>
      </c>
      <c r="V84" s="21">
        <v>122.1</v>
      </c>
      <c r="W84" s="20">
        <v>117.2</v>
      </c>
      <c r="X84" s="20">
        <v>121.3</v>
      </c>
      <c r="Y84" s="20">
        <v>119.2</v>
      </c>
      <c r="Z84" s="20">
        <v>114.7</v>
      </c>
      <c r="AA84" s="21">
        <f t="shared" si="9"/>
        <v>112</v>
      </c>
      <c r="AB84" s="21">
        <v>108.4</v>
      </c>
      <c r="AC84" s="22">
        <v>115.6</v>
      </c>
      <c r="AD84" s="22">
        <f t="shared" si="10"/>
        <v>116.5</v>
      </c>
      <c r="AE84" s="20">
        <v>118.4</v>
      </c>
      <c r="AF84" s="20">
        <v>114.6</v>
      </c>
      <c r="AG84" s="22">
        <v>111.8</v>
      </c>
      <c r="AH84" s="20">
        <f t="shared" si="11"/>
        <v>117.95</v>
      </c>
      <c r="AI84" s="20">
        <v>121.7</v>
      </c>
      <c r="AJ84" s="22">
        <v>114.2</v>
      </c>
      <c r="AK84" s="20">
        <v>119.7</v>
      </c>
    </row>
    <row r="85" spans="1:37" x14ac:dyDescent="0.25">
      <c r="A85" s="8" t="s">
        <v>34</v>
      </c>
      <c r="B85">
        <v>2015</v>
      </c>
      <c r="C85" s="9" t="s">
        <v>37</v>
      </c>
      <c r="D85" s="38" t="str">
        <f t="shared" si="6"/>
        <v>April-2015</v>
      </c>
      <c r="E85" s="38" t="s">
        <v>102</v>
      </c>
      <c r="F85" s="20">
        <f t="shared" si="7"/>
        <v>121.61428571428573</v>
      </c>
      <c r="G85" s="21">
        <v>123.5</v>
      </c>
      <c r="H85" s="20">
        <v>126.4</v>
      </c>
      <c r="I85" s="20">
        <v>114.4</v>
      </c>
      <c r="J85" s="20">
        <v>126.6</v>
      </c>
      <c r="K85" s="20">
        <v>109.2</v>
      </c>
      <c r="L85" s="20">
        <v>132.5</v>
      </c>
      <c r="M85" s="20">
        <v>128.6</v>
      </c>
      <c r="N85" s="20">
        <v>124.8</v>
      </c>
      <c r="O85" s="20">
        <v>95.7</v>
      </c>
      <c r="P85" s="20">
        <v>122.4</v>
      </c>
      <c r="Q85" s="20">
        <v>118.5</v>
      </c>
      <c r="R85" s="20">
        <v>129.1</v>
      </c>
      <c r="S85" s="20">
        <v>124</v>
      </c>
      <c r="T85" s="22">
        <v>126.9</v>
      </c>
      <c r="U85" s="20">
        <f t="shared" si="8"/>
        <v>121.5</v>
      </c>
      <c r="V85" s="21">
        <v>124.7</v>
      </c>
      <c r="W85" s="20">
        <v>120.8</v>
      </c>
      <c r="X85" s="20">
        <v>124.1</v>
      </c>
      <c r="Y85" s="20">
        <v>119.2</v>
      </c>
      <c r="Z85" s="20">
        <v>118.7</v>
      </c>
      <c r="AA85" s="21">
        <f t="shared" si="9"/>
        <v>113</v>
      </c>
      <c r="AB85" s="21">
        <v>110.1</v>
      </c>
      <c r="AC85" s="22">
        <v>115.9</v>
      </c>
      <c r="AD85" s="22">
        <f t="shared" si="10"/>
        <v>118.4</v>
      </c>
      <c r="AE85" s="20">
        <v>119.7</v>
      </c>
      <c r="AF85" s="20">
        <v>117.1</v>
      </c>
      <c r="AG85" s="22">
        <v>111.7</v>
      </c>
      <c r="AH85" s="20">
        <f t="shared" si="11"/>
        <v>118.05</v>
      </c>
      <c r="AI85" s="20">
        <v>121</v>
      </c>
      <c r="AJ85" s="22">
        <v>115.1</v>
      </c>
      <c r="AK85" s="20">
        <v>120.7</v>
      </c>
    </row>
    <row r="86" spans="1:37" x14ac:dyDescent="0.25">
      <c r="A86" s="8" t="s">
        <v>30</v>
      </c>
      <c r="B86">
        <v>2015</v>
      </c>
      <c r="C86" s="9" t="s">
        <v>38</v>
      </c>
      <c r="D86" s="38" t="str">
        <f t="shared" si="6"/>
        <v>May-2015</v>
      </c>
      <c r="E86" s="38" t="s">
        <v>102</v>
      </c>
      <c r="F86" s="20">
        <f t="shared" si="7"/>
        <v>122.45714285714287</v>
      </c>
      <c r="G86" s="21">
        <v>123.5</v>
      </c>
      <c r="H86" s="20">
        <v>127.1</v>
      </c>
      <c r="I86" s="20">
        <v>117.3</v>
      </c>
      <c r="J86" s="20">
        <v>127.7</v>
      </c>
      <c r="K86" s="20">
        <v>112.5</v>
      </c>
      <c r="L86" s="20">
        <v>134.1</v>
      </c>
      <c r="M86" s="20">
        <v>128.5</v>
      </c>
      <c r="N86" s="20">
        <v>124.3</v>
      </c>
      <c r="O86" s="20">
        <v>97.6</v>
      </c>
      <c r="P86" s="20">
        <v>120.7</v>
      </c>
      <c r="Q86" s="20">
        <v>120.2</v>
      </c>
      <c r="R86" s="20">
        <v>129.80000000000001</v>
      </c>
      <c r="S86" s="20">
        <v>124.4</v>
      </c>
      <c r="T86" s="22">
        <v>126.7</v>
      </c>
      <c r="U86" s="20">
        <f t="shared" si="8"/>
        <v>123.93999999999998</v>
      </c>
      <c r="V86" s="21">
        <v>127.3</v>
      </c>
      <c r="W86" s="20">
        <v>124.1</v>
      </c>
      <c r="X86" s="20">
        <v>126.8</v>
      </c>
      <c r="Y86" s="20">
        <v>119.6</v>
      </c>
      <c r="Z86" s="20">
        <v>121.9</v>
      </c>
      <c r="AA86" s="21">
        <f t="shared" si="9"/>
        <v>115</v>
      </c>
      <c r="AB86" s="21">
        <v>113.3</v>
      </c>
      <c r="AC86" s="22">
        <v>116.7</v>
      </c>
      <c r="AD86" s="22">
        <f t="shared" si="10"/>
        <v>120.45</v>
      </c>
      <c r="AE86" s="20">
        <v>121.5</v>
      </c>
      <c r="AF86" s="20">
        <v>119.4</v>
      </c>
      <c r="AG86" s="22">
        <v>112.3</v>
      </c>
      <c r="AH86" s="20">
        <f t="shared" si="11"/>
        <v>118.7</v>
      </c>
      <c r="AI86" s="20">
        <v>120.5</v>
      </c>
      <c r="AJ86" s="22">
        <v>116.9</v>
      </c>
      <c r="AK86" s="20">
        <v>122.4</v>
      </c>
    </row>
    <row r="87" spans="1:37" x14ac:dyDescent="0.25">
      <c r="A87" s="8" t="s">
        <v>33</v>
      </c>
      <c r="B87">
        <v>2015</v>
      </c>
      <c r="C87" s="9" t="s">
        <v>38</v>
      </c>
      <c r="D87" s="38" t="str">
        <f t="shared" si="6"/>
        <v>May-2015</v>
      </c>
      <c r="E87" s="38" t="s">
        <v>102</v>
      </c>
      <c r="F87" s="20">
        <f t="shared" si="7"/>
        <v>123.58571428571429</v>
      </c>
      <c r="G87" s="21">
        <v>123.8</v>
      </c>
      <c r="H87" s="20">
        <v>129.69999999999999</v>
      </c>
      <c r="I87" s="20">
        <v>111.3</v>
      </c>
      <c r="J87" s="20">
        <v>126.6</v>
      </c>
      <c r="K87" s="20">
        <v>105.2</v>
      </c>
      <c r="L87" s="20">
        <v>130.80000000000001</v>
      </c>
      <c r="M87" s="20">
        <v>135.6</v>
      </c>
      <c r="N87" s="20">
        <v>142.6</v>
      </c>
      <c r="O87" s="20">
        <v>90.8</v>
      </c>
      <c r="P87" s="20">
        <v>128.80000000000001</v>
      </c>
      <c r="Q87" s="20">
        <v>117.7</v>
      </c>
      <c r="R87" s="20">
        <v>129.9</v>
      </c>
      <c r="S87" s="20">
        <v>126.1</v>
      </c>
      <c r="T87" s="22">
        <v>131.30000000000001</v>
      </c>
      <c r="U87" s="20">
        <f t="shared" si="8"/>
        <v>119.17999999999999</v>
      </c>
      <c r="V87" s="21">
        <v>122.4</v>
      </c>
      <c r="W87" s="20">
        <v>117.4</v>
      </c>
      <c r="X87" s="20">
        <v>121.6</v>
      </c>
      <c r="Y87" s="20">
        <v>119.6</v>
      </c>
      <c r="Z87" s="20">
        <v>114.9</v>
      </c>
      <c r="AA87" s="21">
        <f t="shared" si="9"/>
        <v>113.4</v>
      </c>
      <c r="AB87" s="21">
        <v>110.8</v>
      </c>
      <c r="AC87" s="22">
        <v>116</v>
      </c>
      <c r="AD87" s="22">
        <f t="shared" si="10"/>
        <v>116.80000000000001</v>
      </c>
      <c r="AE87" s="20">
        <v>118.7</v>
      </c>
      <c r="AF87" s="20">
        <v>114.9</v>
      </c>
      <c r="AG87" s="22">
        <v>112.4</v>
      </c>
      <c r="AH87" s="20">
        <f t="shared" si="11"/>
        <v>118.6</v>
      </c>
      <c r="AI87" s="20">
        <v>122</v>
      </c>
      <c r="AJ87" s="22">
        <v>115.2</v>
      </c>
      <c r="AK87" s="20">
        <v>120.7</v>
      </c>
    </row>
    <row r="88" spans="1:37" x14ac:dyDescent="0.25">
      <c r="A88" s="8" t="s">
        <v>34</v>
      </c>
      <c r="B88">
        <v>2015</v>
      </c>
      <c r="C88" s="9" t="s">
        <v>38</v>
      </c>
      <c r="D88" s="38" t="str">
        <f t="shared" si="6"/>
        <v>May-2015</v>
      </c>
      <c r="E88" s="38" t="s">
        <v>102</v>
      </c>
      <c r="F88" s="20">
        <f t="shared" si="7"/>
        <v>122.73571428571429</v>
      </c>
      <c r="G88" s="21">
        <v>123.6</v>
      </c>
      <c r="H88" s="20">
        <v>128</v>
      </c>
      <c r="I88" s="20">
        <v>115</v>
      </c>
      <c r="J88" s="20">
        <v>127.3</v>
      </c>
      <c r="K88" s="20">
        <v>109.8</v>
      </c>
      <c r="L88" s="20">
        <v>132.6</v>
      </c>
      <c r="M88" s="20">
        <v>130.9</v>
      </c>
      <c r="N88" s="20">
        <v>130.5</v>
      </c>
      <c r="O88" s="20">
        <v>95.3</v>
      </c>
      <c r="P88" s="20">
        <v>123.4</v>
      </c>
      <c r="Q88" s="20">
        <v>119.2</v>
      </c>
      <c r="R88" s="20">
        <v>129.80000000000001</v>
      </c>
      <c r="S88" s="20">
        <v>125</v>
      </c>
      <c r="T88" s="22">
        <v>127.9</v>
      </c>
      <c r="U88" s="20">
        <f t="shared" si="8"/>
        <v>122.04</v>
      </c>
      <c r="V88" s="21">
        <v>125.4</v>
      </c>
      <c r="W88" s="20">
        <v>121.3</v>
      </c>
      <c r="X88" s="20">
        <v>124.7</v>
      </c>
      <c r="Y88" s="20">
        <v>119.6</v>
      </c>
      <c r="Z88" s="20">
        <v>119.2</v>
      </c>
      <c r="AA88" s="21">
        <f t="shared" si="9"/>
        <v>114.15</v>
      </c>
      <c r="AB88" s="21">
        <v>112</v>
      </c>
      <c r="AC88" s="22">
        <v>116.3</v>
      </c>
      <c r="AD88" s="22">
        <f t="shared" si="10"/>
        <v>118.95</v>
      </c>
      <c r="AE88" s="20">
        <v>120.2</v>
      </c>
      <c r="AF88" s="20">
        <v>117.7</v>
      </c>
      <c r="AG88" s="22">
        <v>112.3</v>
      </c>
      <c r="AH88" s="20">
        <f t="shared" si="11"/>
        <v>118.75</v>
      </c>
      <c r="AI88" s="20">
        <v>121.4</v>
      </c>
      <c r="AJ88" s="22">
        <v>116.1</v>
      </c>
      <c r="AK88" s="20">
        <v>121.6</v>
      </c>
    </row>
    <row r="89" spans="1:37" x14ac:dyDescent="0.25">
      <c r="A89" s="8" t="s">
        <v>30</v>
      </c>
      <c r="B89">
        <v>2015</v>
      </c>
      <c r="C89" s="9" t="s">
        <v>39</v>
      </c>
      <c r="D89" s="38" t="str">
        <f t="shared" si="6"/>
        <v>June-2015</v>
      </c>
      <c r="E89" s="38" t="s">
        <v>102</v>
      </c>
      <c r="F89" s="20">
        <f t="shared" si="7"/>
        <v>124.72142857142856</v>
      </c>
      <c r="G89" s="21">
        <v>124.1</v>
      </c>
      <c r="H89" s="20">
        <v>130.4</v>
      </c>
      <c r="I89" s="20">
        <v>122.1</v>
      </c>
      <c r="J89" s="20">
        <v>128.69999999999999</v>
      </c>
      <c r="K89" s="20">
        <v>114.1</v>
      </c>
      <c r="L89" s="20">
        <v>133.19999999999999</v>
      </c>
      <c r="M89" s="20">
        <v>135.19999999999999</v>
      </c>
      <c r="N89" s="20">
        <v>131.9</v>
      </c>
      <c r="O89" s="20">
        <v>96.3</v>
      </c>
      <c r="P89" s="20">
        <v>123</v>
      </c>
      <c r="Q89" s="20">
        <v>121.1</v>
      </c>
      <c r="R89" s="20">
        <v>131.19999999999999</v>
      </c>
      <c r="S89" s="20">
        <v>126.6</v>
      </c>
      <c r="T89" s="22">
        <v>128.19999999999999</v>
      </c>
      <c r="U89" s="20">
        <f t="shared" si="8"/>
        <v>124.62</v>
      </c>
      <c r="V89" s="21">
        <v>128.4</v>
      </c>
      <c r="W89" s="20">
        <v>125.1</v>
      </c>
      <c r="X89" s="20">
        <v>128</v>
      </c>
      <c r="Y89" s="20">
        <v>119</v>
      </c>
      <c r="Z89" s="20">
        <v>122.6</v>
      </c>
      <c r="AA89" s="21">
        <f t="shared" si="9"/>
        <v>116.05000000000001</v>
      </c>
      <c r="AB89" s="21">
        <v>114.2</v>
      </c>
      <c r="AC89" s="22">
        <v>117.9</v>
      </c>
      <c r="AD89" s="22">
        <f t="shared" si="10"/>
        <v>121.6</v>
      </c>
      <c r="AE89" s="20">
        <v>122.8</v>
      </c>
      <c r="AF89" s="20">
        <v>120.4</v>
      </c>
      <c r="AG89" s="22">
        <v>113</v>
      </c>
      <c r="AH89" s="20">
        <f t="shared" si="11"/>
        <v>119.95</v>
      </c>
      <c r="AI89" s="20">
        <v>122</v>
      </c>
      <c r="AJ89" s="22">
        <v>117.9</v>
      </c>
      <c r="AK89" s="20">
        <v>124.1</v>
      </c>
    </row>
    <row r="90" spans="1:37" x14ac:dyDescent="0.25">
      <c r="A90" s="8" t="s">
        <v>33</v>
      </c>
      <c r="B90">
        <v>2015</v>
      </c>
      <c r="C90" s="9" t="s">
        <v>39</v>
      </c>
      <c r="D90" s="38" t="str">
        <f t="shared" si="6"/>
        <v>June-2015</v>
      </c>
      <c r="E90" s="38" t="s">
        <v>102</v>
      </c>
      <c r="F90" s="20">
        <f t="shared" si="7"/>
        <v>126.33571428571427</v>
      </c>
      <c r="G90" s="21">
        <v>123.6</v>
      </c>
      <c r="H90" s="20">
        <v>134.4</v>
      </c>
      <c r="I90" s="20">
        <v>120.9</v>
      </c>
      <c r="J90" s="20">
        <v>127.3</v>
      </c>
      <c r="K90" s="20">
        <v>106</v>
      </c>
      <c r="L90" s="20">
        <v>132.30000000000001</v>
      </c>
      <c r="M90" s="20">
        <v>146.69999999999999</v>
      </c>
      <c r="N90" s="20">
        <v>148.1</v>
      </c>
      <c r="O90" s="20">
        <v>89.8</v>
      </c>
      <c r="P90" s="20">
        <v>130.5</v>
      </c>
      <c r="Q90" s="20">
        <v>118</v>
      </c>
      <c r="R90" s="20">
        <v>130.5</v>
      </c>
      <c r="S90" s="20">
        <v>128.5</v>
      </c>
      <c r="T90" s="22">
        <v>132.1</v>
      </c>
      <c r="U90" s="20">
        <f t="shared" si="8"/>
        <v>119.44000000000001</v>
      </c>
      <c r="V90" s="21">
        <v>123.2</v>
      </c>
      <c r="W90" s="20">
        <v>117.6</v>
      </c>
      <c r="X90" s="20">
        <v>122.3</v>
      </c>
      <c r="Y90" s="20">
        <v>119</v>
      </c>
      <c r="Z90" s="20">
        <v>115.1</v>
      </c>
      <c r="AA90" s="21">
        <f t="shared" si="9"/>
        <v>113.95</v>
      </c>
      <c r="AB90" s="21">
        <v>111.7</v>
      </c>
      <c r="AC90" s="22">
        <v>116.2</v>
      </c>
      <c r="AD90" s="22">
        <f t="shared" si="10"/>
        <v>117.30000000000001</v>
      </c>
      <c r="AE90" s="20">
        <v>119.2</v>
      </c>
      <c r="AF90" s="20">
        <v>115.4</v>
      </c>
      <c r="AG90" s="22">
        <v>112.5</v>
      </c>
      <c r="AH90" s="20">
        <f t="shared" si="11"/>
        <v>119.9</v>
      </c>
      <c r="AI90" s="20">
        <v>123.8</v>
      </c>
      <c r="AJ90" s="22">
        <v>116</v>
      </c>
      <c r="AK90" s="20">
        <v>121.7</v>
      </c>
    </row>
    <row r="91" spans="1:37" x14ac:dyDescent="0.25">
      <c r="A91" s="8" t="s">
        <v>34</v>
      </c>
      <c r="B91">
        <v>2015</v>
      </c>
      <c r="C91" s="9" t="s">
        <v>39</v>
      </c>
      <c r="D91" s="38" t="str">
        <f t="shared" si="6"/>
        <v>June-2015</v>
      </c>
      <c r="E91" s="38" t="s">
        <v>102</v>
      </c>
      <c r="F91" s="20">
        <f t="shared" si="7"/>
        <v>125.19285714285715</v>
      </c>
      <c r="G91" s="21">
        <v>123.9</v>
      </c>
      <c r="H91" s="20">
        <v>131.80000000000001</v>
      </c>
      <c r="I91" s="20">
        <v>121.6</v>
      </c>
      <c r="J91" s="20">
        <v>128.19999999999999</v>
      </c>
      <c r="K91" s="20">
        <v>111.1</v>
      </c>
      <c r="L91" s="20">
        <v>132.80000000000001</v>
      </c>
      <c r="M91" s="20">
        <v>139.1</v>
      </c>
      <c r="N91" s="20">
        <v>137.4</v>
      </c>
      <c r="O91" s="20">
        <v>94.1</v>
      </c>
      <c r="P91" s="20">
        <v>125.5</v>
      </c>
      <c r="Q91" s="20">
        <v>119.8</v>
      </c>
      <c r="R91" s="20">
        <v>130.9</v>
      </c>
      <c r="S91" s="20">
        <v>127.3</v>
      </c>
      <c r="T91" s="22">
        <v>129.19999999999999</v>
      </c>
      <c r="U91" s="20">
        <f t="shared" si="8"/>
        <v>122.58</v>
      </c>
      <c r="V91" s="21">
        <v>126.4</v>
      </c>
      <c r="W91" s="20">
        <v>122</v>
      </c>
      <c r="X91" s="20">
        <v>125.7</v>
      </c>
      <c r="Y91" s="20">
        <v>119</v>
      </c>
      <c r="Z91" s="20">
        <v>119.8</v>
      </c>
      <c r="AA91" s="21">
        <f t="shared" si="9"/>
        <v>114.9</v>
      </c>
      <c r="AB91" s="21">
        <v>112.9</v>
      </c>
      <c r="AC91" s="22">
        <v>116.9</v>
      </c>
      <c r="AD91" s="22">
        <f t="shared" si="10"/>
        <v>119.8</v>
      </c>
      <c r="AE91" s="20">
        <v>121.1</v>
      </c>
      <c r="AF91" s="20">
        <v>118.5</v>
      </c>
      <c r="AG91" s="22">
        <v>112.8</v>
      </c>
      <c r="AH91" s="20">
        <f t="shared" si="11"/>
        <v>120.05</v>
      </c>
      <c r="AI91" s="20">
        <v>123.1</v>
      </c>
      <c r="AJ91" s="22">
        <v>117</v>
      </c>
      <c r="AK91" s="20">
        <v>123</v>
      </c>
    </row>
    <row r="92" spans="1:37" x14ac:dyDescent="0.25">
      <c r="A92" s="8" t="s">
        <v>30</v>
      </c>
      <c r="B92">
        <v>2015</v>
      </c>
      <c r="C92" s="9" t="s">
        <v>40</v>
      </c>
      <c r="D92" s="38" t="str">
        <f t="shared" si="6"/>
        <v>July-2015</v>
      </c>
      <c r="E92" s="38" t="s">
        <v>102</v>
      </c>
      <c r="F92" s="20">
        <f t="shared" si="7"/>
        <v>125.33571428571429</v>
      </c>
      <c r="G92" s="21">
        <v>124</v>
      </c>
      <c r="H92" s="20">
        <v>131.5</v>
      </c>
      <c r="I92" s="20">
        <v>122</v>
      </c>
      <c r="J92" s="20">
        <v>128.69999999999999</v>
      </c>
      <c r="K92" s="20">
        <v>113.5</v>
      </c>
      <c r="L92" s="20">
        <v>133.30000000000001</v>
      </c>
      <c r="M92" s="20">
        <v>140.80000000000001</v>
      </c>
      <c r="N92" s="20">
        <v>133.80000000000001</v>
      </c>
      <c r="O92" s="20">
        <v>94.1</v>
      </c>
      <c r="P92" s="20">
        <v>123.4</v>
      </c>
      <c r="Q92" s="20">
        <v>121</v>
      </c>
      <c r="R92" s="20">
        <v>131.69999999999999</v>
      </c>
      <c r="S92" s="20">
        <v>127.5</v>
      </c>
      <c r="T92" s="22">
        <v>129.4</v>
      </c>
      <c r="U92" s="20">
        <f t="shared" si="8"/>
        <v>125.1</v>
      </c>
      <c r="V92" s="21">
        <v>128.80000000000001</v>
      </c>
      <c r="W92" s="20">
        <v>125.5</v>
      </c>
      <c r="X92" s="20">
        <v>128.30000000000001</v>
      </c>
      <c r="Y92" s="20">
        <v>119.9</v>
      </c>
      <c r="Z92" s="20">
        <v>123</v>
      </c>
      <c r="AA92" s="21">
        <f t="shared" si="9"/>
        <v>116.05</v>
      </c>
      <c r="AB92" s="21">
        <v>114.1</v>
      </c>
      <c r="AC92" s="22">
        <v>118</v>
      </c>
      <c r="AD92" s="22">
        <f t="shared" si="10"/>
        <v>121.9</v>
      </c>
      <c r="AE92" s="20">
        <v>123</v>
      </c>
      <c r="AF92" s="20">
        <v>120.8</v>
      </c>
      <c r="AG92" s="22">
        <v>112.7</v>
      </c>
      <c r="AH92" s="20">
        <f t="shared" si="11"/>
        <v>120.5</v>
      </c>
      <c r="AI92" s="20">
        <v>122.9</v>
      </c>
      <c r="AJ92" s="22">
        <v>118.1</v>
      </c>
      <c r="AK92" s="20">
        <v>124.7</v>
      </c>
    </row>
    <row r="93" spans="1:37" x14ac:dyDescent="0.25">
      <c r="A93" s="8" t="s">
        <v>33</v>
      </c>
      <c r="B93">
        <v>2015</v>
      </c>
      <c r="C93" s="9" t="s">
        <v>40</v>
      </c>
      <c r="D93" s="38" t="str">
        <f t="shared" si="6"/>
        <v>July-2015</v>
      </c>
      <c r="E93" s="38" t="s">
        <v>102</v>
      </c>
      <c r="F93" s="20">
        <f t="shared" si="7"/>
        <v>126.85714285714285</v>
      </c>
      <c r="G93" s="21">
        <v>123.2</v>
      </c>
      <c r="H93" s="20">
        <v>134.30000000000001</v>
      </c>
      <c r="I93" s="20">
        <v>119.5</v>
      </c>
      <c r="J93" s="20">
        <v>127.7</v>
      </c>
      <c r="K93" s="20">
        <v>106.3</v>
      </c>
      <c r="L93" s="20">
        <v>132.80000000000001</v>
      </c>
      <c r="M93" s="20">
        <v>153.5</v>
      </c>
      <c r="N93" s="20">
        <v>149.5</v>
      </c>
      <c r="O93" s="20">
        <v>85.7</v>
      </c>
      <c r="P93" s="20">
        <v>131.5</v>
      </c>
      <c r="Q93" s="20">
        <v>118.3</v>
      </c>
      <c r="R93" s="20">
        <v>131.1</v>
      </c>
      <c r="S93" s="20">
        <v>129.5</v>
      </c>
      <c r="T93" s="22">
        <v>133.1</v>
      </c>
      <c r="U93" s="20">
        <f t="shared" si="8"/>
        <v>119.85999999999999</v>
      </c>
      <c r="V93" s="21">
        <v>123.5</v>
      </c>
      <c r="W93" s="20">
        <v>117.9</v>
      </c>
      <c r="X93" s="20">
        <v>122.7</v>
      </c>
      <c r="Y93" s="20">
        <v>119.9</v>
      </c>
      <c r="Z93" s="20">
        <v>115.3</v>
      </c>
      <c r="AA93" s="21">
        <f t="shared" si="9"/>
        <v>114.05</v>
      </c>
      <c r="AB93" s="21">
        <v>111.5</v>
      </c>
      <c r="AC93" s="22">
        <v>116.6</v>
      </c>
      <c r="AD93" s="22">
        <f t="shared" si="10"/>
        <v>117.75</v>
      </c>
      <c r="AE93" s="20">
        <v>119.5</v>
      </c>
      <c r="AF93" s="20">
        <v>116</v>
      </c>
      <c r="AG93" s="22">
        <v>111.7</v>
      </c>
      <c r="AH93" s="20">
        <f t="shared" si="11"/>
        <v>120.85</v>
      </c>
      <c r="AI93" s="20">
        <v>125.4</v>
      </c>
      <c r="AJ93" s="22">
        <v>116.3</v>
      </c>
      <c r="AK93" s="20">
        <v>122.4</v>
      </c>
    </row>
    <row r="94" spans="1:37" x14ac:dyDescent="0.25">
      <c r="A94" s="8" t="s">
        <v>34</v>
      </c>
      <c r="B94">
        <v>2015</v>
      </c>
      <c r="C94" s="9" t="s">
        <v>40</v>
      </c>
      <c r="D94" s="38" t="str">
        <f t="shared" si="6"/>
        <v>July-2015</v>
      </c>
      <c r="E94" s="38" t="s">
        <v>102</v>
      </c>
      <c r="F94" s="20">
        <f t="shared" si="7"/>
        <v>125.78571428571431</v>
      </c>
      <c r="G94" s="21">
        <v>123.7</v>
      </c>
      <c r="H94" s="20">
        <v>132.5</v>
      </c>
      <c r="I94" s="20">
        <v>121</v>
      </c>
      <c r="J94" s="20">
        <v>128.30000000000001</v>
      </c>
      <c r="K94" s="20">
        <v>110.9</v>
      </c>
      <c r="L94" s="20">
        <v>133.1</v>
      </c>
      <c r="M94" s="20">
        <v>145.1</v>
      </c>
      <c r="N94" s="20">
        <v>139.1</v>
      </c>
      <c r="O94" s="20">
        <v>91.3</v>
      </c>
      <c r="P94" s="20">
        <v>126.1</v>
      </c>
      <c r="Q94" s="20">
        <v>119.9</v>
      </c>
      <c r="R94" s="20">
        <v>131.4</v>
      </c>
      <c r="S94" s="20">
        <v>128.19999999999999</v>
      </c>
      <c r="T94" s="22">
        <v>130.4</v>
      </c>
      <c r="U94" s="20">
        <f t="shared" si="8"/>
        <v>123.02000000000001</v>
      </c>
      <c r="V94" s="21">
        <v>126.7</v>
      </c>
      <c r="W94" s="20">
        <v>122.3</v>
      </c>
      <c r="X94" s="20">
        <v>126.1</v>
      </c>
      <c r="Y94" s="20">
        <v>119.9</v>
      </c>
      <c r="Z94" s="20">
        <v>120.1</v>
      </c>
      <c r="AA94" s="21">
        <f t="shared" si="9"/>
        <v>114.95</v>
      </c>
      <c r="AB94" s="21">
        <v>112.7</v>
      </c>
      <c r="AC94" s="22">
        <v>117.2</v>
      </c>
      <c r="AD94" s="22">
        <f t="shared" si="10"/>
        <v>120.15</v>
      </c>
      <c r="AE94" s="20">
        <v>121.3</v>
      </c>
      <c r="AF94" s="20">
        <v>119</v>
      </c>
      <c r="AG94" s="22">
        <v>112.3</v>
      </c>
      <c r="AH94" s="20">
        <f t="shared" si="11"/>
        <v>120.80000000000001</v>
      </c>
      <c r="AI94" s="20">
        <v>124.4</v>
      </c>
      <c r="AJ94" s="22">
        <v>117.2</v>
      </c>
      <c r="AK94" s="20">
        <v>123.6</v>
      </c>
    </row>
    <row r="95" spans="1:37" x14ac:dyDescent="0.25">
      <c r="A95" s="8" t="s">
        <v>30</v>
      </c>
      <c r="B95">
        <v>2015</v>
      </c>
      <c r="C95" s="9" t="s">
        <v>41</v>
      </c>
      <c r="D95" s="38" t="str">
        <f t="shared" si="6"/>
        <v>August-2015</v>
      </c>
      <c r="E95" s="38" t="s">
        <v>102</v>
      </c>
      <c r="F95" s="20">
        <f t="shared" si="7"/>
        <v>126.90714285714284</v>
      </c>
      <c r="G95" s="21">
        <v>124.7</v>
      </c>
      <c r="H95" s="20">
        <v>131.30000000000001</v>
      </c>
      <c r="I95" s="20">
        <v>121.3</v>
      </c>
      <c r="J95" s="20">
        <v>128.80000000000001</v>
      </c>
      <c r="K95" s="20">
        <v>114</v>
      </c>
      <c r="L95" s="20">
        <v>134.19999999999999</v>
      </c>
      <c r="M95" s="20">
        <v>153.6</v>
      </c>
      <c r="N95" s="20">
        <v>137.9</v>
      </c>
      <c r="O95" s="20">
        <v>93.1</v>
      </c>
      <c r="P95" s="20">
        <v>123.9</v>
      </c>
      <c r="Q95" s="20">
        <v>121.5</v>
      </c>
      <c r="R95" s="20">
        <v>132.5</v>
      </c>
      <c r="S95" s="20">
        <v>129.80000000000001</v>
      </c>
      <c r="T95" s="22">
        <v>130.1</v>
      </c>
      <c r="U95" s="20">
        <f t="shared" si="8"/>
        <v>125.9</v>
      </c>
      <c r="V95" s="21">
        <v>129.5</v>
      </c>
      <c r="W95" s="20">
        <v>126.3</v>
      </c>
      <c r="X95" s="20">
        <v>129</v>
      </c>
      <c r="Y95" s="20">
        <v>120.9</v>
      </c>
      <c r="Z95" s="20">
        <v>123.8</v>
      </c>
      <c r="AA95" s="21">
        <f t="shared" si="9"/>
        <v>116.05</v>
      </c>
      <c r="AB95" s="21">
        <v>113.6</v>
      </c>
      <c r="AC95" s="22">
        <v>118.5</v>
      </c>
      <c r="AD95" s="22">
        <f t="shared" si="10"/>
        <v>122.4</v>
      </c>
      <c r="AE95" s="20">
        <v>123.7</v>
      </c>
      <c r="AF95" s="20">
        <v>121.1</v>
      </c>
      <c r="AG95" s="22">
        <v>112.5</v>
      </c>
      <c r="AH95" s="20">
        <f t="shared" si="11"/>
        <v>120.9</v>
      </c>
      <c r="AI95" s="20">
        <v>123.6</v>
      </c>
      <c r="AJ95" s="22">
        <v>118.2</v>
      </c>
      <c r="AK95" s="20">
        <v>126.1</v>
      </c>
    </row>
    <row r="96" spans="1:37" x14ac:dyDescent="0.25">
      <c r="A96" s="8" t="s">
        <v>33</v>
      </c>
      <c r="B96">
        <v>2015</v>
      </c>
      <c r="C96" s="9" t="s">
        <v>41</v>
      </c>
      <c r="D96" s="38" t="str">
        <f t="shared" si="6"/>
        <v>August-2015</v>
      </c>
      <c r="E96" s="38" t="s">
        <v>102</v>
      </c>
      <c r="F96" s="20">
        <f t="shared" si="7"/>
        <v>128.07857142857142</v>
      </c>
      <c r="G96" s="21">
        <v>123.1</v>
      </c>
      <c r="H96" s="20">
        <v>131.69999999999999</v>
      </c>
      <c r="I96" s="20">
        <v>118.1</v>
      </c>
      <c r="J96" s="20">
        <v>128</v>
      </c>
      <c r="K96" s="20">
        <v>106.8</v>
      </c>
      <c r="L96" s="20">
        <v>130.1</v>
      </c>
      <c r="M96" s="20">
        <v>165.5</v>
      </c>
      <c r="N96" s="20">
        <v>156</v>
      </c>
      <c r="O96" s="20">
        <v>85.3</v>
      </c>
      <c r="P96" s="20">
        <v>132.69999999999999</v>
      </c>
      <c r="Q96" s="20">
        <v>118.8</v>
      </c>
      <c r="R96" s="20">
        <v>131.69999999999999</v>
      </c>
      <c r="S96" s="20">
        <v>131.1</v>
      </c>
      <c r="T96" s="22">
        <v>134.19999999999999</v>
      </c>
      <c r="U96" s="20">
        <f t="shared" si="8"/>
        <v>120.2</v>
      </c>
      <c r="V96" s="21">
        <v>123.7</v>
      </c>
      <c r="W96" s="20">
        <v>118.2</v>
      </c>
      <c r="X96" s="20">
        <v>122.9</v>
      </c>
      <c r="Y96" s="20">
        <v>120.9</v>
      </c>
      <c r="Z96" s="20">
        <v>115.3</v>
      </c>
      <c r="AA96" s="21">
        <f t="shared" si="9"/>
        <v>113.55000000000001</v>
      </c>
      <c r="AB96" s="21">
        <v>109.9</v>
      </c>
      <c r="AC96" s="22">
        <v>117.2</v>
      </c>
      <c r="AD96" s="22">
        <f t="shared" si="10"/>
        <v>118.3</v>
      </c>
      <c r="AE96" s="20">
        <v>120</v>
      </c>
      <c r="AF96" s="20">
        <v>116.6</v>
      </c>
      <c r="AG96" s="22">
        <v>112</v>
      </c>
      <c r="AH96" s="20">
        <f t="shared" si="11"/>
        <v>121.2</v>
      </c>
      <c r="AI96" s="20">
        <v>126.2</v>
      </c>
      <c r="AJ96" s="22">
        <v>116.2</v>
      </c>
      <c r="AK96" s="20">
        <v>123.2</v>
      </c>
    </row>
    <row r="97" spans="1:37" x14ac:dyDescent="0.25">
      <c r="A97" s="8" t="s">
        <v>34</v>
      </c>
      <c r="B97">
        <v>2015</v>
      </c>
      <c r="C97" s="9" t="s">
        <v>41</v>
      </c>
      <c r="D97" s="38" t="str">
        <f t="shared" si="6"/>
        <v>August-2015</v>
      </c>
      <c r="E97" s="38" t="s">
        <v>102</v>
      </c>
      <c r="F97" s="20">
        <f t="shared" si="7"/>
        <v>127.2</v>
      </c>
      <c r="G97" s="21">
        <v>124.2</v>
      </c>
      <c r="H97" s="20">
        <v>131.4</v>
      </c>
      <c r="I97" s="20">
        <v>120.1</v>
      </c>
      <c r="J97" s="20">
        <v>128.5</v>
      </c>
      <c r="K97" s="20">
        <v>111.4</v>
      </c>
      <c r="L97" s="20">
        <v>132.30000000000001</v>
      </c>
      <c r="M97" s="20">
        <v>157.6</v>
      </c>
      <c r="N97" s="20">
        <v>144</v>
      </c>
      <c r="O97" s="20">
        <v>90.5</v>
      </c>
      <c r="P97" s="20">
        <v>126.8</v>
      </c>
      <c r="Q97" s="20">
        <v>120.4</v>
      </c>
      <c r="R97" s="20">
        <v>132.1</v>
      </c>
      <c r="S97" s="20">
        <v>130.30000000000001</v>
      </c>
      <c r="T97" s="22">
        <v>131.19999999999999</v>
      </c>
      <c r="U97" s="20">
        <f t="shared" si="8"/>
        <v>123.64000000000001</v>
      </c>
      <c r="V97" s="21">
        <v>127.2</v>
      </c>
      <c r="W97" s="20">
        <v>122.9</v>
      </c>
      <c r="X97" s="20">
        <v>126.6</v>
      </c>
      <c r="Y97" s="20">
        <v>120.9</v>
      </c>
      <c r="Z97" s="20">
        <v>120.6</v>
      </c>
      <c r="AA97" s="21">
        <f t="shared" si="9"/>
        <v>114.75</v>
      </c>
      <c r="AB97" s="21">
        <v>111.7</v>
      </c>
      <c r="AC97" s="22">
        <v>117.8</v>
      </c>
      <c r="AD97" s="22">
        <f t="shared" si="10"/>
        <v>120.7</v>
      </c>
      <c r="AE97" s="20">
        <v>122</v>
      </c>
      <c r="AF97" s="20">
        <v>119.4</v>
      </c>
      <c r="AG97" s="22">
        <v>112.3</v>
      </c>
      <c r="AH97" s="20">
        <f t="shared" si="11"/>
        <v>121.15</v>
      </c>
      <c r="AI97" s="20">
        <v>125.1</v>
      </c>
      <c r="AJ97" s="22">
        <v>117.2</v>
      </c>
      <c r="AK97" s="20">
        <v>124.8</v>
      </c>
    </row>
    <row r="98" spans="1:37" x14ac:dyDescent="0.25">
      <c r="A98" s="8" t="s">
        <v>30</v>
      </c>
      <c r="B98">
        <v>2015</v>
      </c>
      <c r="C98" s="9" t="s">
        <v>42</v>
      </c>
      <c r="D98" s="38" t="str">
        <f t="shared" si="6"/>
        <v>September-2015</v>
      </c>
      <c r="E98" s="38" t="s">
        <v>102</v>
      </c>
      <c r="F98" s="20">
        <f t="shared" si="7"/>
        <v>127.75714285714287</v>
      </c>
      <c r="G98" s="21">
        <v>125.1</v>
      </c>
      <c r="H98" s="20">
        <v>131.1</v>
      </c>
      <c r="I98" s="20">
        <v>120.7</v>
      </c>
      <c r="J98" s="20">
        <v>129.19999999999999</v>
      </c>
      <c r="K98" s="20">
        <v>114.7</v>
      </c>
      <c r="L98" s="20">
        <v>132.30000000000001</v>
      </c>
      <c r="M98" s="20">
        <v>158.9</v>
      </c>
      <c r="N98" s="20">
        <v>142.1</v>
      </c>
      <c r="O98" s="20">
        <v>92.5</v>
      </c>
      <c r="P98" s="20">
        <v>125.4</v>
      </c>
      <c r="Q98" s="20">
        <v>121.9</v>
      </c>
      <c r="R98" s="20">
        <v>132.69999999999999</v>
      </c>
      <c r="S98" s="20">
        <v>131</v>
      </c>
      <c r="T98" s="22">
        <v>131</v>
      </c>
      <c r="U98" s="20">
        <f t="shared" si="8"/>
        <v>126.48000000000002</v>
      </c>
      <c r="V98" s="21">
        <v>130.4</v>
      </c>
      <c r="W98" s="20">
        <v>126.8</v>
      </c>
      <c r="X98" s="20">
        <v>129.9</v>
      </c>
      <c r="Y98" s="20">
        <v>121.6</v>
      </c>
      <c r="Z98" s="20">
        <v>123.7</v>
      </c>
      <c r="AA98" s="21">
        <f t="shared" si="9"/>
        <v>116.69999999999999</v>
      </c>
      <c r="AB98" s="21">
        <v>113.8</v>
      </c>
      <c r="AC98" s="22">
        <v>119.6</v>
      </c>
      <c r="AD98" s="22">
        <f t="shared" si="10"/>
        <v>122.95</v>
      </c>
      <c r="AE98" s="20">
        <v>124.5</v>
      </c>
      <c r="AF98" s="20">
        <v>121.4</v>
      </c>
      <c r="AG98" s="22">
        <v>113.7</v>
      </c>
      <c r="AH98" s="20">
        <f t="shared" si="11"/>
        <v>121.65</v>
      </c>
      <c r="AI98" s="20">
        <v>124.5</v>
      </c>
      <c r="AJ98" s="22">
        <v>118.8</v>
      </c>
      <c r="AK98" s="20">
        <v>127</v>
      </c>
    </row>
    <row r="99" spans="1:37" x14ac:dyDescent="0.25">
      <c r="A99" s="8" t="s">
        <v>33</v>
      </c>
      <c r="B99">
        <v>2015</v>
      </c>
      <c r="C99" s="9" t="s">
        <v>42</v>
      </c>
      <c r="D99" s="38" t="str">
        <f t="shared" si="6"/>
        <v>September-2015</v>
      </c>
      <c r="E99" s="38" t="s">
        <v>102</v>
      </c>
      <c r="F99" s="20">
        <f t="shared" si="7"/>
        <v>128.53571428571428</v>
      </c>
      <c r="G99" s="21">
        <v>123.4</v>
      </c>
      <c r="H99" s="20">
        <v>129</v>
      </c>
      <c r="I99" s="20">
        <v>115.6</v>
      </c>
      <c r="J99" s="20">
        <v>128.30000000000001</v>
      </c>
      <c r="K99" s="20">
        <v>107</v>
      </c>
      <c r="L99" s="20">
        <v>124</v>
      </c>
      <c r="M99" s="20">
        <v>168.5</v>
      </c>
      <c r="N99" s="20">
        <v>165.4</v>
      </c>
      <c r="O99" s="20">
        <v>86.3</v>
      </c>
      <c r="P99" s="20">
        <v>134.4</v>
      </c>
      <c r="Q99" s="20">
        <v>119.1</v>
      </c>
      <c r="R99" s="20">
        <v>132.30000000000001</v>
      </c>
      <c r="S99" s="20">
        <v>131.5</v>
      </c>
      <c r="T99" s="22">
        <v>134.69999999999999</v>
      </c>
      <c r="U99" s="20">
        <f t="shared" si="8"/>
        <v>120.5</v>
      </c>
      <c r="V99" s="21">
        <v>124</v>
      </c>
      <c r="W99" s="20">
        <v>118.6</v>
      </c>
      <c r="X99" s="20">
        <v>123.2</v>
      </c>
      <c r="Y99" s="20">
        <v>121.6</v>
      </c>
      <c r="Z99" s="20">
        <v>115.1</v>
      </c>
      <c r="AA99" s="21">
        <f t="shared" si="9"/>
        <v>113.19999999999999</v>
      </c>
      <c r="AB99" s="21">
        <v>109.1</v>
      </c>
      <c r="AC99" s="22">
        <v>117.3</v>
      </c>
      <c r="AD99" s="22">
        <f t="shared" si="10"/>
        <v>118.75</v>
      </c>
      <c r="AE99" s="20">
        <v>120.4</v>
      </c>
      <c r="AF99" s="20">
        <v>117.1</v>
      </c>
      <c r="AG99" s="22">
        <v>112.9</v>
      </c>
      <c r="AH99" s="20">
        <f t="shared" si="11"/>
        <v>121.35</v>
      </c>
      <c r="AI99" s="20">
        <v>126.5</v>
      </c>
      <c r="AJ99" s="22">
        <v>116.2</v>
      </c>
      <c r="AK99" s="20">
        <v>123.5</v>
      </c>
    </row>
    <row r="100" spans="1:37" x14ac:dyDescent="0.25">
      <c r="A100" s="8" t="s">
        <v>34</v>
      </c>
      <c r="B100">
        <v>2015</v>
      </c>
      <c r="C100" s="9" t="s">
        <v>42</v>
      </c>
      <c r="D100" s="38" t="str">
        <f t="shared" si="6"/>
        <v>September-2015</v>
      </c>
      <c r="E100" s="38" t="s">
        <v>102</v>
      </c>
      <c r="F100" s="20">
        <f t="shared" si="7"/>
        <v>127.87857142857145</v>
      </c>
      <c r="G100" s="21">
        <v>124.6</v>
      </c>
      <c r="H100" s="20">
        <v>130.4</v>
      </c>
      <c r="I100" s="20">
        <v>118.7</v>
      </c>
      <c r="J100" s="20">
        <v>128.9</v>
      </c>
      <c r="K100" s="20">
        <v>111.9</v>
      </c>
      <c r="L100" s="20">
        <v>128.4</v>
      </c>
      <c r="M100" s="20">
        <v>162.19999999999999</v>
      </c>
      <c r="N100" s="20">
        <v>150</v>
      </c>
      <c r="O100" s="20">
        <v>90.4</v>
      </c>
      <c r="P100" s="20">
        <v>128.4</v>
      </c>
      <c r="Q100" s="20">
        <v>120.7</v>
      </c>
      <c r="R100" s="20">
        <v>132.5</v>
      </c>
      <c r="S100" s="20">
        <v>131.19999999999999</v>
      </c>
      <c r="T100" s="22">
        <v>132</v>
      </c>
      <c r="U100" s="20">
        <f t="shared" si="8"/>
        <v>124.1</v>
      </c>
      <c r="V100" s="21">
        <v>127.9</v>
      </c>
      <c r="W100" s="20">
        <v>123.4</v>
      </c>
      <c r="X100" s="20">
        <v>127.2</v>
      </c>
      <c r="Y100" s="20">
        <v>121.6</v>
      </c>
      <c r="Z100" s="20">
        <v>120.4</v>
      </c>
      <c r="AA100" s="21">
        <f t="shared" si="9"/>
        <v>114.8</v>
      </c>
      <c r="AB100" s="21">
        <v>111.3</v>
      </c>
      <c r="AC100" s="22">
        <v>118.3</v>
      </c>
      <c r="AD100" s="22">
        <f t="shared" si="10"/>
        <v>121.19999999999999</v>
      </c>
      <c r="AE100" s="20">
        <v>122.6</v>
      </c>
      <c r="AF100" s="20">
        <v>119.8</v>
      </c>
      <c r="AG100" s="22">
        <v>113.4</v>
      </c>
      <c r="AH100" s="20">
        <f t="shared" si="11"/>
        <v>121.6</v>
      </c>
      <c r="AI100" s="20">
        <v>125.7</v>
      </c>
      <c r="AJ100" s="22">
        <v>117.5</v>
      </c>
      <c r="AK100" s="20">
        <v>125.4</v>
      </c>
    </row>
    <row r="101" spans="1:37" x14ac:dyDescent="0.25">
      <c r="A101" s="8" t="s">
        <v>30</v>
      </c>
      <c r="B101">
        <v>2015</v>
      </c>
      <c r="C101" s="9" t="s">
        <v>43</v>
      </c>
      <c r="D101" s="38" t="str">
        <f t="shared" si="6"/>
        <v>October-2015</v>
      </c>
      <c r="E101" s="38" t="s">
        <v>102</v>
      </c>
      <c r="F101" s="20">
        <f t="shared" si="7"/>
        <v>129.00714285714284</v>
      </c>
      <c r="G101" s="21">
        <v>125.6</v>
      </c>
      <c r="H101" s="20">
        <v>130.4</v>
      </c>
      <c r="I101" s="20">
        <v>120.8</v>
      </c>
      <c r="J101" s="20">
        <v>129.4</v>
      </c>
      <c r="K101" s="20">
        <v>115.8</v>
      </c>
      <c r="L101" s="20">
        <v>133.19999999999999</v>
      </c>
      <c r="M101" s="20">
        <v>157.69999999999999</v>
      </c>
      <c r="N101" s="20">
        <v>154.19999999999999</v>
      </c>
      <c r="O101" s="20">
        <v>93.7</v>
      </c>
      <c r="P101" s="20">
        <v>126.6</v>
      </c>
      <c r="Q101" s="20">
        <v>122.3</v>
      </c>
      <c r="R101" s="20">
        <v>133.1</v>
      </c>
      <c r="S101" s="20">
        <v>131.80000000000001</v>
      </c>
      <c r="T101" s="22">
        <v>131.5</v>
      </c>
      <c r="U101" s="20">
        <f t="shared" si="8"/>
        <v>127.16</v>
      </c>
      <c r="V101" s="21">
        <v>131.1</v>
      </c>
      <c r="W101" s="20">
        <v>127.3</v>
      </c>
      <c r="X101" s="20">
        <v>130.6</v>
      </c>
      <c r="Y101" s="20">
        <v>122.4</v>
      </c>
      <c r="Z101" s="20">
        <v>124.4</v>
      </c>
      <c r="AA101" s="21">
        <f t="shared" si="9"/>
        <v>116.94999999999999</v>
      </c>
      <c r="AB101" s="21">
        <v>113.8</v>
      </c>
      <c r="AC101" s="22">
        <v>120.1</v>
      </c>
      <c r="AD101" s="22">
        <f t="shared" si="10"/>
        <v>123.55</v>
      </c>
      <c r="AE101" s="20">
        <v>125.1</v>
      </c>
      <c r="AF101" s="20">
        <v>122</v>
      </c>
      <c r="AG101" s="22">
        <v>114.2</v>
      </c>
      <c r="AH101" s="20">
        <f t="shared" si="11"/>
        <v>122.15</v>
      </c>
      <c r="AI101" s="20">
        <v>125.1</v>
      </c>
      <c r="AJ101" s="22">
        <v>119.2</v>
      </c>
      <c r="AK101" s="20">
        <v>127.7</v>
      </c>
    </row>
    <row r="102" spans="1:37" x14ac:dyDescent="0.25">
      <c r="A102" s="8" t="s">
        <v>33</v>
      </c>
      <c r="B102">
        <v>2015</v>
      </c>
      <c r="C102" s="9" t="s">
        <v>43</v>
      </c>
      <c r="D102" s="38" t="str">
        <f t="shared" si="6"/>
        <v>October-2015</v>
      </c>
      <c r="E102" s="38" t="s">
        <v>102</v>
      </c>
      <c r="F102" s="20">
        <f t="shared" si="7"/>
        <v>130.57857142857145</v>
      </c>
      <c r="G102" s="21">
        <v>123.6</v>
      </c>
      <c r="H102" s="20">
        <v>128.6</v>
      </c>
      <c r="I102" s="20">
        <v>115.9</v>
      </c>
      <c r="J102" s="20">
        <v>128.5</v>
      </c>
      <c r="K102" s="20">
        <v>109</v>
      </c>
      <c r="L102" s="20">
        <v>124.1</v>
      </c>
      <c r="M102" s="20">
        <v>165.8</v>
      </c>
      <c r="N102" s="20">
        <v>187.2</v>
      </c>
      <c r="O102" s="20">
        <v>89.4</v>
      </c>
      <c r="P102" s="20">
        <v>135.80000000000001</v>
      </c>
      <c r="Q102" s="20">
        <v>119.4</v>
      </c>
      <c r="R102" s="20">
        <v>132.9</v>
      </c>
      <c r="S102" s="20">
        <v>132.6</v>
      </c>
      <c r="T102" s="22">
        <v>135.30000000000001</v>
      </c>
      <c r="U102" s="20">
        <f t="shared" si="8"/>
        <v>120.81999999999998</v>
      </c>
      <c r="V102" s="21">
        <v>124.4</v>
      </c>
      <c r="W102" s="20">
        <v>118.8</v>
      </c>
      <c r="X102" s="20">
        <v>123.6</v>
      </c>
      <c r="Y102" s="20">
        <v>122.4</v>
      </c>
      <c r="Z102" s="20">
        <v>114.9</v>
      </c>
      <c r="AA102" s="21">
        <f t="shared" si="9"/>
        <v>113.5</v>
      </c>
      <c r="AB102" s="21">
        <v>109.3</v>
      </c>
      <c r="AC102" s="22">
        <v>117.7</v>
      </c>
      <c r="AD102" s="22">
        <f t="shared" si="10"/>
        <v>119.2</v>
      </c>
      <c r="AE102" s="20">
        <v>120.7</v>
      </c>
      <c r="AF102" s="20">
        <v>117.7</v>
      </c>
      <c r="AG102" s="22">
        <v>113.5</v>
      </c>
      <c r="AH102" s="20">
        <f t="shared" si="11"/>
        <v>121.5</v>
      </c>
      <c r="AI102" s="20">
        <v>126.5</v>
      </c>
      <c r="AJ102" s="22">
        <v>116.5</v>
      </c>
      <c r="AK102" s="20">
        <v>124.2</v>
      </c>
    </row>
    <row r="103" spans="1:37" x14ac:dyDescent="0.25">
      <c r="A103" s="8" t="s">
        <v>34</v>
      </c>
      <c r="B103">
        <v>2015</v>
      </c>
      <c r="C103" s="9" t="s">
        <v>43</v>
      </c>
      <c r="D103" s="38" t="str">
        <f t="shared" si="6"/>
        <v>October-2015</v>
      </c>
      <c r="E103" s="38" t="s">
        <v>102</v>
      </c>
      <c r="F103" s="20">
        <f t="shared" si="7"/>
        <v>129.39285714285714</v>
      </c>
      <c r="G103" s="21">
        <v>125</v>
      </c>
      <c r="H103" s="20">
        <v>129.80000000000001</v>
      </c>
      <c r="I103" s="20">
        <v>118.9</v>
      </c>
      <c r="J103" s="20">
        <v>129.1</v>
      </c>
      <c r="K103" s="20">
        <v>113.3</v>
      </c>
      <c r="L103" s="20">
        <v>129</v>
      </c>
      <c r="M103" s="20">
        <v>160.4</v>
      </c>
      <c r="N103" s="20">
        <v>165.3</v>
      </c>
      <c r="O103" s="20">
        <v>92.3</v>
      </c>
      <c r="P103" s="20">
        <v>129.69999999999999</v>
      </c>
      <c r="Q103" s="20">
        <v>121.1</v>
      </c>
      <c r="R103" s="20">
        <v>133</v>
      </c>
      <c r="S103" s="20">
        <v>132.1</v>
      </c>
      <c r="T103" s="22">
        <v>132.5</v>
      </c>
      <c r="U103" s="20">
        <f t="shared" si="8"/>
        <v>124.66</v>
      </c>
      <c r="V103" s="21">
        <v>128.5</v>
      </c>
      <c r="W103" s="20">
        <v>123.8</v>
      </c>
      <c r="X103" s="20">
        <v>127.8</v>
      </c>
      <c r="Y103" s="20">
        <v>122.4</v>
      </c>
      <c r="Z103" s="20">
        <v>120.8</v>
      </c>
      <c r="AA103" s="21">
        <f t="shared" si="9"/>
        <v>115.05000000000001</v>
      </c>
      <c r="AB103" s="21">
        <v>111.4</v>
      </c>
      <c r="AC103" s="22">
        <v>118.7</v>
      </c>
      <c r="AD103" s="22">
        <f t="shared" si="10"/>
        <v>121.7</v>
      </c>
      <c r="AE103" s="20">
        <v>123</v>
      </c>
      <c r="AF103" s="20">
        <v>120.4</v>
      </c>
      <c r="AG103" s="22">
        <v>113.9</v>
      </c>
      <c r="AH103" s="20">
        <f t="shared" si="11"/>
        <v>121.9</v>
      </c>
      <c r="AI103" s="20">
        <v>125.9</v>
      </c>
      <c r="AJ103" s="22">
        <v>117.9</v>
      </c>
      <c r="AK103" s="20">
        <v>126.1</v>
      </c>
    </row>
    <row r="104" spans="1:37" x14ac:dyDescent="0.25">
      <c r="A104" s="8" t="s">
        <v>30</v>
      </c>
      <c r="B104">
        <v>2015</v>
      </c>
      <c r="C104" s="9" t="s">
        <v>45</v>
      </c>
      <c r="D104" s="38" t="str">
        <f t="shared" si="6"/>
        <v>November-2015</v>
      </c>
      <c r="E104" s="38" t="s">
        <v>102</v>
      </c>
      <c r="F104" s="20">
        <f t="shared" si="7"/>
        <v>129.89285714285714</v>
      </c>
      <c r="G104" s="21">
        <v>126.1</v>
      </c>
      <c r="H104" s="20">
        <v>130.6</v>
      </c>
      <c r="I104" s="20">
        <v>121.7</v>
      </c>
      <c r="J104" s="20">
        <v>129.5</v>
      </c>
      <c r="K104" s="20">
        <v>117.8</v>
      </c>
      <c r="L104" s="20">
        <v>132.1</v>
      </c>
      <c r="M104" s="20">
        <v>155.19999999999999</v>
      </c>
      <c r="N104" s="20">
        <v>160.80000000000001</v>
      </c>
      <c r="O104" s="20">
        <v>94.5</v>
      </c>
      <c r="P104" s="20">
        <v>128.30000000000001</v>
      </c>
      <c r="Q104" s="20">
        <v>123.1</v>
      </c>
      <c r="R104" s="20">
        <v>134.19999999999999</v>
      </c>
      <c r="S104" s="20">
        <v>132.4</v>
      </c>
      <c r="T104" s="22">
        <v>132.19999999999999</v>
      </c>
      <c r="U104" s="20">
        <f t="shared" si="8"/>
        <v>128.06</v>
      </c>
      <c r="V104" s="21">
        <v>132.1</v>
      </c>
      <c r="W104" s="20">
        <v>128.19999999999999</v>
      </c>
      <c r="X104" s="20">
        <v>131.5</v>
      </c>
      <c r="Y104" s="20">
        <v>122.9</v>
      </c>
      <c r="Z104" s="20">
        <v>125.6</v>
      </c>
      <c r="AA104" s="21">
        <f t="shared" si="9"/>
        <v>117.45</v>
      </c>
      <c r="AB104" s="21">
        <v>114</v>
      </c>
      <c r="AC104" s="22">
        <v>120.9</v>
      </c>
      <c r="AD104" s="22">
        <f t="shared" si="10"/>
        <v>124.1</v>
      </c>
      <c r="AE104" s="20">
        <v>125.6</v>
      </c>
      <c r="AF104" s="20">
        <v>122.6</v>
      </c>
      <c r="AG104" s="22">
        <v>114.2</v>
      </c>
      <c r="AH104" s="20">
        <f t="shared" si="11"/>
        <v>122.69999999999999</v>
      </c>
      <c r="AI104" s="20">
        <v>125.8</v>
      </c>
      <c r="AJ104" s="22">
        <v>119.6</v>
      </c>
      <c r="AK104" s="20">
        <v>128.30000000000001</v>
      </c>
    </row>
    <row r="105" spans="1:37" x14ac:dyDescent="0.25">
      <c r="A105" s="8" t="s">
        <v>33</v>
      </c>
      <c r="B105">
        <v>2015</v>
      </c>
      <c r="C105" s="9" t="s">
        <v>45</v>
      </c>
      <c r="D105" s="38" t="str">
        <f t="shared" si="6"/>
        <v>November-2015</v>
      </c>
      <c r="E105" s="38" t="s">
        <v>102</v>
      </c>
      <c r="F105" s="20">
        <f t="shared" si="7"/>
        <v>131.8642857142857</v>
      </c>
      <c r="G105" s="21">
        <v>124</v>
      </c>
      <c r="H105" s="20">
        <v>129.80000000000001</v>
      </c>
      <c r="I105" s="20">
        <v>121.5</v>
      </c>
      <c r="J105" s="20">
        <v>128.6</v>
      </c>
      <c r="K105" s="20">
        <v>110</v>
      </c>
      <c r="L105" s="20">
        <v>123.7</v>
      </c>
      <c r="M105" s="20">
        <v>164.6</v>
      </c>
      <c r="N105" s="20">
        <v>191.6</v>
      </c>
      <c r="O105" s="20">
        <v>90.8</v>
      </c>
      <c r="P105" s="20">
        <v>137.1</v>
      </c>
      <c r="Q105" s="20">
        <v>119.8</v>
      </c>
      <c r="R105" s="20">
        <v>133.69999999999999</v>
      </c>
      <c r="S105" s="20">
        <v>133.30000000000001</v>
      </c>
      <c r="T105" s="22">
        <v>137.6</v>
      </c>
      <c r="U105" s="20">
        <f t="shared" si="8"/>
        <v>121.3</v>
      </c>
      <c r="V105" s="21">
        <v>125</v>
      </c>
      <c r="W105" s="20">
        <v>119.3</v>
      </c>
      <c r="X105" s="20">
        <v>124.2</v>
      </c>
      <c r="Y105" s="20">
        <v>122.9</v>
      </c>
      <c r="Z105" s="20">
        <v>115.1</v>
      </c>
      <c r="AA105" s="21">
        <f t="shared" si="9"/>
        <v>113.6</v>
      </c>
      <c r="AB105" s="21">
        <v>109.3</v>
      </c>
      <c r="AC105" s="22">
        <v>117.9</v>
      </c>
      <c r="AD105" s="22">
        <f t="shared" si="10"/>
        <v>119.55</v>
      </c>
      <c r="AE105" s="20">
        <v>121</v>
      </c>
      <c r="AF105" s="20">
        <v>118.1</v>
      </c>
      <c r="AG105" s="22">
        <v>113.3</v>
      </c>
      <c r="AH105" s="20">
        <f t="shared" si="11"/>
        <v>121.6</v>
      </c>
      <c r="AI105" s="20">
        <v>126.6</v>
      </c>
      <c r="AJ105" s="22">
        <v>116.6</v>
      </c>
      <c r="AK105" s="20">
        <v>124.6</v>
      </c>
    </row>
    <row r="106" spans="1:37" x14ac:dyDescent="0.25">
      <c r="A106" s="8" t="s">
        <v>34</v>
      </c>
      <c r="B106">
        <v>2015</v>
      </c>
      <c r="C106" s="9" t="s">
        <v>45</v>
      </c>
      <c r="D106" s="38" t="str">
        <f t="shared" si="6"/>
        <v>November-2015</v>
      </c>
      <c r="E106" s="38" t="s">
        <v>102</v>
      </c>
      <c r="F106" s="20">
        <f t="shared" si="7"/>
        <v>130.40714285714284</v>
      </c>
      <c r="G106" s="21">
        <v>125.4</v>
      </c>
      <c r="H106" s="20">
        <v>130.30000000000001</v>
      </c>
      <c r="I106" s="20">
        <v>121.6</v>
      </c>
      <c r="J106" s="20">
        <v>129.19999999999999</v>
      </c>
      <c r="K106" s="20">
        <v>114.9</v>
      </c>
      <c r="L106" s="20">
        <v>128.19999999999999</v>
      </c>
      <c r="M106" s="20">
        <v>158.4</v>
      </c>
      <c r="N106" s="20">
        <v>171.2</v>
      </c>
      <c r="O106" s="20">
        <v>93.3</v>
      </c>
      <c r="P106" s="20">
        <v>131.19999999999999</v>
      </c>
      <c r="Q106" s="20">
        <v>121.7</v>
      </c>
      <c r="R106" s="20">
        <v>134</v>
      </c>
      <c r="S106" s="20">
        <v>132.69999999999999</v>
      </c>
      <c r="T106" s="22">
        <v>133.6</v>
      </c>
      <c r="U106" s="20">
        <f t="shared" si="8"/>
        <v>125.38</v>
      </c>
      <c r="V106" s="21">
        <v>129.30000000000001</v>
      </c>
      <c r="W106" s="20">
        <v>124.5</v>
      </c>
      <c r="X106" s="20">
        <v>128.6</v>
      </c>
      <c r="Y106" s="20">
        <v>122.9</v>
      </c>
      <c r="Z106" s="20">
        <v>121.6</v>
      </c>
      <c r="AA106" s="21">
        <f t="shared" si="9"/>
        <v>115.35</v>
      </c>
      <c r="AB106" s="21">
        <v>111.5</v>
      </c>
      <c r="AC106" s="22">
        <v>119.2</v>
      </c>
      <c r="AD106" s="22">
        <f t="shared" si="10"/>
        <v>122.15</v>
      </c>
      <c r="AE106" s="20">
        <v>123.4</v>
      </c>
      <c r="AF106" s="20">
        <v>120.9</v>
      </c>
      <c r="AG106" s="22">
        <v>113.8</v>
      </c>
      <c r="AH106" s="20">
        <f t="shared" si="11"/>
        <v>122.19999999999999</v>
      </c>
      <c r="AI106" s="20">
        <v>126.3</v>
      </c>
      <c r="AJ106" s="22">
        <v>118.1</v>
      </c>
      <c r="AK106" s="20">
        <v>126.6</v>
      </c>
    </row>
    <row r="107" spans="1:37" x14ac:dyDescent="0.25">
      <c r="A107" s="8" t="s">
        <v>30</v>
      </c>
      <c r="B107">
        <v>2015</v>
      </c>
      <c r="C107" s="9" t="s">
        <v>46</v>
      </c>
      <c r="D107" s="38" t="str">
        <f t="shared" si="6"/>
        <v>December-2015</v>
      </c>
      <c r="E107" s="38" t="s">
        <v>102</v>
      </c>
      <c r="F107" s="20">
        <f t="shared" si="7"/>
        <v>129.67142857142858</v>
      </c>
      <c r="G107" s="21">
        <v>126.3</v>
      </c>
      <c r="H107" s="20">
        <v>131.30000000000001</v>
      </c>
      <c r="I107" s="20">
        <v>123.3</v>
      </c>
      <c r="J107" s="20">
        <v>129.80000000000001</v>
      </c>
      <c r="K107" s="20">
        <v>118.3</v>
      </c>
      <c r="L107" s="20">
        <v>131.6</v>
      </c>
      <c r="M107" s="20">
        <v>145.5</v>
      </c>
      <c r="N107" s="20">
        <v>162.1</v>
      </c>
      <c r="O107" s="20">
        <v>95.4</v>
      </c>
      <c r="P107" s="20">
        <v>128.9</v>
      </c>
      <c r="Q107" s="20">
        <v>123.3</v>
      </c>
      <c r="R107" s="20">
        <v>135.1</v>
      </c>
      <c r="S107" s="20">
        <v>131.4</v>
      </c>
      <c r="T107" s="22">
        <v>133.1</v>
      </c>
      <c r="U107" s="20">
        <f t="shared" si="8"/>
        <v>128.19999999999999</v>
      </c>
      <c r="V107" s="21">
        <v>132.5</v>
      </c>
      <c r="W107" s="20">
        <v>128.5</v>
      </c>
      <c r="X107" s="20">
        <v>131.9</v>
      </c>
      <c r="Y107" s="20">
        <v>122.4</v>
      </c>
      <c r="Z107" s="20">
        <v>125.7</v>
      </c>
      <c r="AA107" s="21">
        <f t="shared" si="9"/>
        <v>117.8</v>
      </c>
      <c r="AB107" s="21">
        <v>114</v>
      </c>
      <c r="AC107" s="22">
        <v>121.6</v>
      </c>
      <c r="AD107" s="22">
        <f t="shared" si="10"/>
        <v>124.55</v>
      </c>
      <c r="AE107" s="20">
        <v>126</v>
      </c>
      <c r="AF107" s="20">
        <v>123.1</v>
      </c>
      <c r="AG107" s="22">
        <v>114.1</v>
      </c>
      <c r="AH107" s="20">
        <f t="shared" si="11"/>
        <v>122.69999999999999</v>
      </c>
      <c r="AI107" s="20">
        <v>125.6</v>
      </c>
      <c r="AJ107" s="22">
        <v>119.8</v>
      </c>
      <c r="AK107" s="20">
        <v>127.9</v>
      </c>
    </row>
    <row r="108" spans="1:37" x14ac:dyDescent="0.25">
      <c r="A108" s="8" t="s">
        <v>33</v>
      </c>
      <c r="B108">
        <v>2015</v>
      </c>
      <c r="C108" s="9" t="s">
        <v>46</v>
      </c>
      <c r="D108" s="38" t="str">
        <f t="shared" si="6"/>
        <v>December-2015</v>
      </c>
      <c r="E108" s="38" t="s">
        <v>102</v>
      </c>
      <c r="F108" s="20">
        <f t="shared" si="7"/>
        <v>131.21428571428572</v>
      </c>
      <c r="G108" s="21">
        <v>124.3</v>
      </c>
      <c r="H108" s="20">
        <v>131.69999999999999</v>
      </c>
      <c r="I108" s="20">
        <v>127.1</v>
      </c>
      <c r="J108" s="20">
        <v>128.6</v>
      </c>
      <c r="K108" s="20">
        <v>110</v>
      </c>
      <c r="L108" s="20">
        <v>120.8</v>
      </c>
      <c r="M108" s="20">
        <v>149</v>
      </c>
      <c r="N108" s="20">
        <v>190.1</v>
      </c>
      <c r="O108" s="20">
        <v>92.7</v>
      </c>
      <c r="P108" s="20">
        <v>138.6</v>
      </c>
      <c r="Q108" s="20">
        <v>120.2</v>
      </c>
      <c r="R108" s="20">
        <v>134.19999999999999</v>
      </c>
      <c r="S108" s="20">
        <v>131.5</v>
      </c>
      <c r="T108" s="22">
        <v>138.19999999999999</v>
      </c>
      <c r="U108" s="20">
        <f t="shared" si="8"/>
        <v>121.55999999999999</v>
      </c>
      <c r="V108" s="21">
        <v>125.4</v>
      </c>
      <c r="W108" s="20">
        <v>119.5</v>
      </c>
      <c r="X108" s="20">
        <v>124.5</v>
      </c>
      <c r="Y108" s="20">
        <v>122.4</v>
      </c>
      <c r="Z108" s="20">
        <v>116</v>
      </c>
      <c r="AA108" s="21">
        <f t="shared" si="9"/>
        <v>113.69999999999999</v>
      </c>
      <c r="AB108" s="21">
        <v>109.3</v>
      </c>
      <c r="AC108" s="22">
        <v>118.1</v>
      </c>
      <c r="AD108" s="22">
        <f t="shared" si="10"/>
        <v>119.8</v>
      </c>
      <c r="AE108" s="20">
        <v>121</v>
      </c>
      <c r="AF108" s="20">
        <v>118.6</v>
      </c>
      <c r="AG108" s="22">
        <v>113.2</v>
      </c>
      <c r="AH108" s="20">
        <f t="shared" si="11"/>
        <v>121.65</v>
      </c>
      <c r="AI108" s="20">
        <v>126.6</v>
      </c>
      <c r="AJ108" s="22">
        <v>116.7</v>
      </c>
      <c r="AK108" s="20">
        <v>124</v>
      </c>
    </row>
    <row r="109" spans="1:37" x14ac:dyDescent="0.25">
      <c r="A109" s="8" t="s">
        <v>34</v>
      </c>
      <c r="B109">
        <v>2015</v>
      </c>
      <c r="C109" s="9" t="s">
        <v>46</v>
      </c>
      <c r="D109" s="38" t="str">
        <f t="shared" si="6"/>
        <v>December-2015</v>
      </c>
      <c r="E109" s="38" t="s">
        <v>102</v>
      </c>
      <c r="F109" s="20">
        <f t="shared" si="7"/>
        <v>130.04285714285714</v>
      </c>
      <c r="G109" s="21">
        <v>125.7</v>
      </c>
      <c r="H109" s="20">
        <v>131.4</v>
      </c>
      <c r="I109" s="20">
        <v>124.8</v>
      </c>
      <c r="J109" s="20">
        <v>129.4</v>
      </c>
      <c r="K109" s="20">
        <v>115.3</v>
      </c>
      <c r="L109" s="20">
        <v>126.6</v>
      </c>
      <c r="M109" s="20">
        <v>146.69999999999999</v>
      </c>
      <c r="N109" s="20">
        <v>171.5</v>
      </c>
      <c r="O109" s="20">
        <v>94.5</v>
      </c>
      <c r="P109" s="20">
        <v>132.1</v>
      </c>
      <c r="Q109" s="20">
        <v>122</v>
      </c>
      <c r="R109" s="20">
        <v>134.69999999999999</v>
      </c>
      <c r="S109" s="20">
        <v>131.4</v>
      </c>
      <c r="T109" s="22">
        <v>134.5</v>
      </c>
      <c r="U109" s="20">
        <f t="shared" si="8"/>
        <v>125.58</v>
      </c>
      <c r="V109" s="21">
        <v>129.69999999999999</v>
      </c>
      <c r="W109" s="20">
        <v>124.8</v>
      </c>
      <c r="X109" s="20">
        <v>129</v>
      </c>
      <c r="Y109" s="20">
        <v>122.4</v>
      </c>
      <c r="Z109" s="20">
        <v>122</v>
      </c>
      <c r="AA109" s="21">
        <f t="shared" si="9"/>
        <v>115.55</v>
      </c>
      <c r="AB109" s="21">
        <v>111.5</v>
      </c>
      <c r="AC109" s="22">
        <v>119.6</v>
      </c>
      <c r="AD109" s="22">
        <f t="shared" si="10"/>
        <v>122.5</v>
      </c>
      <c r="AE109" s="20">
        <v>123.6</v>
      </c>
      <c r="AF109" s="20">
        <v>121.4</v>
      </c>
      <c r="AG109" s="22">
        <v>113.7</v>
      </c>
      <c r="AH109" s="20">
        <f t="shared" si="11"/>
        <v>122.25</v>
      </c>
      <c r="AI109" s="20">
        <v>126.2</v>
      </c>
      <c r="AJ109" s="22">
        <v>118.3</v>
      </c>
      <c r="AK109" s="20">
        <v>126.1</v>
      </c>
    </row>
    <row r="110" spans="1:37" x14ac:dyDescent="0.25">
      <c r="A110" s="8" t="s">
        <v>30</v>
      </c>
      <c r="B110">
        <v>2016</v>
      </c>
      <c r="C110" s="9" t="s">
        <v>31</v>
      </c>
      <c r="D110" s="38" t="str">
        <f t="shared" si="6"/>
        <v>January-2016</v>
      </c>
      <c r="E110" s="38" t="s">
        <v>102</v>
      </c>
      <c r="F110" s="20">
        <f t="shared" si="7"/>
        <v>130.26428571428571</v>
      </c>
      <c r="G110" s="21">
        <v>126.8</v>
      </c>
      <c r="H110" s="20">
        <v>133.19999999999999</v>
      </c>
      <c r="I110" s="20">
        <v>126.5</v>
      </c>
      <c r="J110" s="20">
        <v>130.30000000000001</v>
      </c>
      <c r="K110" s="20">
        <v>118.9</v>
      </c>
      <c r="L110" s="20">
        <v>131.6</v>
      </c>
      <c r="M110" s="20">
        <v>140.1</v>
      </c>
      <c r="N110" s="20">
        <v>163.80000000000001</v>
      </c>
      <c r="O110" s="20">
        <v>97.7</v>
      </c>
      <c r="P110" s="20">
        <v>129.6</v>
      </c>
      <c r="Q110" s="20">
        <v>124.3</v>
      </c>
      <c r="R110" s="20">
        <v>135.9</v>
      </c>
      <c r="S110" s="20">
        <v>131.4</v>
      </c>
      <c r="T110" s="22">
        <v>133.6</v>
      </c>
      <c r="U110" s="20">
        <f t="shared" si="8"/>
        <v>128.86000000000001</v>
      </c>
      <c r="V110" s="21">
        <v>133.19999999999999</v>
      </c>
      <c r="W110" s="20">
        <v>128.9</v>
      </c>
      <c r="X110" s="20">
        <v>132.6</v>
      </c>
      <c r="Y110" s="20">
        <v>123.4</v>
      </c>
      <c r="Z110" s="20">
        <v>126.2</v>
      </c>
      <c r="AA110" s="21">
        <f t="shared" si="9"/>
        <v>117.5</v>
      </c>
      <c r="AB110" s="21">
        <v>113.6</v>
      </c>
      <c r="AC110" s="22">
        <v>121.4</v>
      </c>
      <c r="AD110" s="22">
        <f t="shared" si="10"/>
        <v>125.15</v>
      </c>
      <c r="AE110" s="20">
        <v>126.6</v>
      </c>
      <c r="AF110" s="20">
        <v>123.7</v>
      </c>
      <c r="AG110" s="22">
        <v>114.9</v>
      </c>
      <c r="AH110" s="20">
        <f t="shared" si="11"/>
        <v>123.15</v>
      </c>
      <c r="AI110" s="20">
        <v>126.2</v>
      </c>
      <c r="AJ110" s="22">
        <v>120.1</v>
      </c>
      <c r="AK110" s="20">
        <v>128.1</v>
      </c>
    </row>
    <row r="111" spans="1:37" x14ac:dyDescent="0.25">
      <c r="A111" s="8" t="s">
        <v>33</v>
      </c>
      <c r="B111">
        <v>2016</v>
      </c>
      <c r="C111" s="9" t="s">
        <v>31</v>
      </c>
      <c r="D111" s="38" t="str">
        <f t="shared" si="6"/>
        <v>January-2016</v>
      </c>
      <c r="E111" s="38" t="s">
        <v>102</v>
      </c>
      <c r="F111" s="20">
        <f t="shared" si="7"/>
        <v>131.49285714285716</v>
      </c>
      <c r="G111" s="21">
        <v>124.7</v>
      </c>
      <c r="H111" s="20">
        <v>135.9</v>
      </c>
      <c r="I111" s="20">
        <v>132</v>
      </c>
      <c r="J111" s="20">
        <v>129.19999999999999</v>
      </c>
      <c r="K111" s="20">
        <v>109.7</v>
      </c>
      <c r="L111" s="20">
        <v>119</v>
      </c>
      <c r="M111" s="20">
        <v>144.1</v>
      </c>
      <c r="N111" s="20">
        <v>184.2</v>
      </c>
      <c r="O111" s="20">
        <v>96.7</v>
      </c>
      <c r="P111" s="20">
        <v>139.5</v>
      </c>
      <c r="Q111" s="20">
        <v>120.5</v>
      </c>
      <c r="R111" s="20">
        <v>134.69999999999999</v>
      </c>
      <c r="S111" s="20">
        <v>131.19999999999999</v>
      </c>
      <c r="T111" s="22">
        <v>139.5</v>
      </c>
      <c r="U111" s="20">
        <f t="shared" si="8"/>
        <v>122.16</v>
      </c>
      <c r="V111" s="21">
        <v>125.8</v>
      </c>
      <c r="W111" s="20">
        <v>119.8</v>
      </c>
      <c r="X111" s="20">
        <v>124.9</v>
      </c>
      <c r="Y111" s="20">
        <v>123.4</v>
      </c>
      <c r="Z111" s="20">
        <v>116.9</v>
      </c>
      <c r="AA111" s="21">
        <f t="shared" si="9"/>
        <v>113.7</v>
      </c>
      <c r="AB111" s="21">
        <v>108.9</v>
      </c>
      <c r="AC111" s="22">
        <v>118.5</v>
      </c>
      <c r="AD111" s="22">
        <f t="shared" si="10"/>
        <v>120.35</v>
      </c>
      <c r="AE111" s="20">
        <v>121.6</v>
      </c>
      <c r="AF111" s="20">
        <v>119.1</v>
      </c>
      <c r="AG111" s="22">
        <v>114</v>
      </c>
      <c r="AH111" s="20">
        <f t="shared" si="11"/>
        <v>121.6</v>
      </c>
      <c r="AI111" s="20">
        <v>126.4</v>
      </c>
      <c r="AJ111" s="22">
        <v>116.8</v>
      </c>
      <c r="AK111" s="20">
        <v>124.2</v>
      </c>
    </row>
    <row r="112" spans="1:37" x14ac:dyDescent="0.25">
      <c r="A112" s="8" t="s">
        <v>34</v>
      </c>
      <c r="B112">
        <v>2016</v>
      </c>
      <c r="C112" s="9" t="s">
        <v>31</v>
      </c>
      <c r="D112" s="38" t="str">
        <f t="shared" si="6"/>
        <v>January-2016</v>
      </c>
      <c r="E112" s="38" t="s">
        <v>102</v>
      </c>
      <c r="F112" s="20">
        <f t="shared" si="7"/>
        <v>130.49285714285716</v>
      </c>
      <c r="G112" s="21">
        <v>126.1</v>
      </c>
      <c r="H112" s="20">
        <v>134.1</v>
      </c>
      <c r="I112" s="20">
        <v>128.6</v>
      </c>
      <c r="J112" s="20">
        <v>129.9</v>
      </c>
      <c r="K112" s="20">
        <v>115.5</v>
      </c>
      <c r="L112" s="20">
        <v>125.7</v>
      </c>
      <c r="M112" s="20">
        <v>141.5</v>
      </c>
      <c r="N112" s="20">
        <v>170.7</v>
      </c>
      <c r="O112" s="20">
        <v>97.4</v>
      </c>
      <c r="P112" s="20">
        <v>132.9</v>
      </c>
      <c r="Q112" s="20">
        <v>122.7</v>
      </c>
      <c r="R112" s="20">
        <v>135.30000000000001</v>
      </c>
      <c r="S112" s="20">
        <v>131.30000000000001</v>
      </c>
      <c r="T112" s="22">
        <v>135.19999999999999</v>
      </c>
      <c r="U112" s="20">
        <f t="shared" si="8"/>
        <v>126.2</v>
      </c>
      <c r="V112" s="21">
        <v>130.30000000000001</v>
      </c>
      <c r="W112" s="20">
        <v>125.1</v>
      </c>
      <c r="X112" s="20">
        <v>129.5</v>
      </c>
      <c r="Y112" s="20">
        <v>123.4</v>
      </c>
      <c r="Z112" s="20">
        <v>122.7</v>
      </c>
      <c r="AA112" s="21">
        <f t="shared" si="9"/>
        <v>115.44999999999999</v>
      </c>
      <c r="AB112" s="21">
        <v>111.1</v>
      </c>
      <c r="AC112" s="22">
        <v>119.8</v>
      </c>
      <c r="AD112" s="22">
        <f t="shared" si="10"/>
        <v>123.1</v>
      </c>
      <c r="AE112" s="20">
        <v>124.2</v>
      </c>
      <c r="AF112" s="20">
        <v>122</v>
      </c>
      <c r="AG112" s="22">
        <v>114.5</v>
      </c>
      <c r="AH112" s="20">
        <f t="shared" si="11"/>
        <v>122.4</v>
      </c>
      <c r="AI112" s="20">
        <v>126.3</v>
      </c>
      <c r="AJ112" s="22">
        <v>118.5</v>
      </c>
      <c r="AK112" s="20">
        <v>126.3</v>
      </c>
    </row>
    <row r="113" spans="1:37" x14ac:dyDescent="0.25">
      <c r="A113" s="8" t="s">
        <v>30</v>
      </c>
      <c r="B113">
        <v>2016</v>
      </c>
      <c r="C113" s="9" t="s">
        <v>35</v>
      </c>
      <c r="D113" s="38" t="str">
        <f t="shared" si="6"/>
        <v>February-2016</v>
      </c>
      <c r="E113" s="38" t="s">
        <v>102</v>
      </c>
      <c r="F113" s="20">
        <f t="shared" si="7"/>
        <v>129.78571428571428</v>
      </c>
      <c r="G113" s="21">
        <v>127.1</v>
      </c>
      <c r="H113" s="20">
        <v>133.69999999999999</v>
      </c>
      <c r="I113" s="20">
        <v>127.7</v>
      </c>
      <c r="J113" s="20">
        <v>130.69999999999999</v>
      </c>
      <c r="K113" s="20">
        <v>118.5</v>
      </c>
      <c r="L113" s="20">
        <v>130.4</v>
      </c>
      <c r="M113" s="20">
        <v>130.9</v>
      </c>
      <c r="N113" s="20">
        <v>162.80000000000001</v>
      </c>
      <c r="O113" s="20">
        <v>98.7</v>
      </c>
      <c r="P113" s="20">
        <v>130.6</v>
      </c>
      <c r="Q113" s="20">
        <v>124.8</v>
      </c>
      <c r="R113" s="20">
        <v>136.4</v>
      </c>
      <c r="S113" s="20">
        <v>130.30000000000001</v>
      </c>
      <c r="T113" s="22">
        <v>134.4</v>
      </c>
      <c r="U113" s="20">
        <f t="shared" si="8"/>
        <v>129.80000000000001</v>
      </c>
      <c r="V113" s="21">
        <v>133.9</v>
      </c>
      <c r="W113" s="20">
        <v>129.80000000000001</v>
      </c>
      <c r="X113" s="20">
        <v>133.4</v>
      </c>
      <c r="Y113" s="20">
        <v>124.4</v>
      </c>
      <c r="Z113" s="20">
        <v>127.5</v>
      </c>
      <c r="AA113" s="21">
        <f t="shared" si="9"/>
        <v>118.1</v>
      </c>
      <c r="AB113" s="21">
        <v>113.9</v>
      </c>
      <c r="AC113" s="22">
        <v>122.3</v>
      </c>
      <c r="AD113" s="22">
        <f t="shared" si="10"/>
        <v>125.69999999999999</v>
      </c>
      <c r="AE113" s="20">
        <v>127.1</v>
      </c>
      <c r="AF113" s="20">
        <v>124.3</v>
      </c>
      <c r="AG113" s="22">
        <v>116.8</v>
      </c>
      <c r="AH113" s="20">
        <f t="shared" si="11"/>
        <v>124</v>
      </c>
      <c r="AI113" s="20">
        <v>127.1</v>
      </c>
      <c r="AJ113" s="22">
        <v>120.9</v>
      </c>
      <c r="AK113" s="20">
        <v>127.9</v>
      </c>
    </row>
    <row r="114" spans="1:37" x14ac:dyDescent="0.25">
      <c r="A114" s="8" t="s">
        <v>33</v>
      </c>
      <c r="B114">
        <v>2016</v>
      </c>
      <c r="C114" s="9" t="s">
        <v>35</v>
      </c>
      <c r="D114" s="38" t="str">
        <f t="shared" si="6"/>
        <v>February-2016</v>
      </c>
      <c r="E114" s="38" t="s">
        <v>102</v>
      </c>
      <c r="F114" s="20">
        <f t="shared" si="7"/>
        <v>129.72142857142856</v>
      </c>
      <c r="G114" s="21">
        <v>124.8</v>
      </c>
      <c r="H114" s="20">
        <v>135.1</v>
      </c>
      <c r="I114" s="20">
        <v>130.30000000000001</v>
      </c>
      <c r="J114" s="20">
        <v>129.6</v>
      </c>
      <c r="K114" s="20">
        <v>108.4</v>
      </c>
      <c r="L114" s="20">
        <v>118.6</v>
      </c>
      <c r="M114" s="20">
        <v>129.19999999999999</v>
      </c>
      <c r="N114" s="20">
        <v>176.4</v>
      </c>
      <c r="O114" s="20">
        <v>99.1</v>
      </c>
      <c r="P114" s="20">
        <v>139.69999999999999</v>
      </c>
      <c r="Q114" s="20">
        <v>120.6</v>
      </c>
      <c r="R114" s="20">
        <v>135.19999999999999</v>
      </c>
      <c r="S114" s="20">
        <v>129.1</v>
      </c>
      <c r="T114" s="22">
        <v>140</v>
      </c>
      <c r="U114" s="20">
        <f t="shared" si="8"/>
        <v>122.4</v>
      </c>
      <c r="V114" s="21">
        <v>126.2</v>
      </c>
      <c r="W114" s="20">
        <v>120.1</v>
      </c>
      <c r="X114" s="20">
        <v>125.3</v>
      </c>
      <c r="Y114" s="20">
        <v>124.4</v>
      </c>
      <c r="Z114" s="20">
        <v>116</v>
      </c>
      <c r="AA114" s="21">
        <f t="shared" si="9"/>
        <v>113.94999999999999</v>
      </c>
      <c r="AB114" s="21">
        <v>109.1</v>
      </c>
      <c r="AC114" s="22">
        <v>118.8</v>
      </c>
      <c r="AD114" s="22">
        <f t="shared" si="10"/>
        <v>120.65</v>
      </c>
      <c r="AE114" s="20">
        <v>121.8</v>
      </c>
      <c r="AF114" s="20">
        <v>119.5</v>
      </c>
      <c r="AG114" s="22">
        <v>116.2</v>
      </c>
      <c r="AH114" s="20">
        <f t="shared" si="11"/>
        <v>121.75</v>
      </c>
      <c r="AI114" s="20">
        <v>126.3</v>
      </c>
      <c r="AJ114" s="22">
        <v>117.2</v>
      </c>
      <c r="AK114" s="20">
        <v>123.8</v>
      </c>
    </row>
    <row r="115" spans="1:37" x14ac:dyDescent="0.25">
      <c r="A115" s="8" t="s">
        <v>34</v>
      </c>
      <c r="B115">
        <v>2016</v>
      </c>
      <c r="C115" s="9" t="s">
        <v>35</v>
      </c>
      <c r="D115" s="38" t="str">
        <f t="shared" si="6"/>
        <v>February-2016</v>
      </c>
      <c r="E115" s="38" t="s">
        <v>102</v>
      </c>
      <c r="F115" s="20">
        <f t="shared" si="7"/>
        <v>129.57142857142858</v>
      </c>
      <c r="G115" s="21">
        <v>126.4</v>
      </c>
      <c r="H115" s="20">
        <v>134.19999999999999</v>
      </c>
      <c r="I115" s="20">
        <v>128.69999999999999</v>
      </c>
      <c r="J115" s="20">
        <v>130.30000000000001</v>
      </c>
      <c r="K115" s="20">
        <v>114.8</v>
      </c>
      <c r="L115" s="20">
        <v>124.9</v>
      </c>
      <c r="M115" s="20">
        <v>130.30000000000001</v>
      </c>
      <c r="N115" s="20">
        <v>167.4</v>
      </c>
      <c r="O115" s="20">
        <v>98.8</v>
      </c>
      <c r="P115" s="20">
        <v>133.6</v>
      </c>
      <c r="Q115" s="20">
        <v>123</v>
      </c>
      <c r="R115" s="20">
        <v>135.80000000000001</v>
      </c>
      <c r="S115" s="20">
        <v>129.9</v>
      </c>
      <c r="T115" s="22">
        <v>135.9</v>
      </c>
      <c r="U115" s="20">
        <f t="shared" si="8"/>
        <v>126.88</v>
      </c>
      <c r="V115" s="21">
        <v>130.9</v>
      </c>
      <c r="W115" s="20">
        <v>125.8</v>
      </c>
      <c r="X115" s="20">
        <v>130.19999999999999</v>
      </c>
      <c r="Y115" s="20">
        <v>124.4</v>
      </c>
      <c r="Z115" s="20">
        <v>123.1</v>
      </c>
      <c r="AA115" s="21">
        <f t="shared" si="9"/>
        <v>115.85</v>
      </c>
      <c r="AB115" s="21">
        <v>111.4</v>
      </c>
      <c r="AC115" s="22">
        <v>120.3</v>
      </c>
      <c r="AD115" s="22">
        <f t="shared" si="10"/>
        <v>123.55</v>
      </c>
      <c r="AE115" s="20">
        <v>124.6</v>
      </c>
      <c r="AF115" s="20">
        <v>122.5</v>
      </c>
      <c r="AG115" s="22">
        <v>116.6</v>
      </c>
      <c r="AH115" s="20">
        <f t="shared" si="11"/>
        <v>122.85</v>
      </c>
      <c r="AI115" s="20">
        <v>126.6</v>
      </c>
      <c r="AJ115" s="22">
        <v>119.1</v>
      </c>
      <c r="AK115" s="20">
        <v>126</v>
      </c>
    </row>
    <row r="116" spans="1:37" x14ac:dyDescent="0.25">
      <c r="A116" s="8" t="s">
        <v>30</v>
      </c>
      <c r="B116">
        <v>2016</v>
      </c>
      <c r="C116" s="9" t="s">
        <v>36</v>
      </c>
      <c r="D116" s="38" t="str">
        <f t="shared" si="6"/>
        <v>March-2016</v>
      </c>
      <c r="E116" s="38" t="s">
        <v>102</v>
      </c>
      <c r="F116" s="20">
        <f t="shared" si="7"/>
        <v>129.83571428571432</v>
      </c>
      <c r="G116" s="21">
        <v>127.3</v>
      </c>
      <c r="H116" s="20">
        <v>134.4</v>
      </c>
      <c r="I116" s="20">
        <v>125.1</v>
      </c>
      <c r="J116" s="20">
        <v>130.5</v>
      </c>
      <c r="K116" s="20">
        <v>118.3</v>
      </c>
      <c r="L116" s="20">
        <v>131.69999999999999</v>
      </c>
      <c r="M116" s="20">
        <v>130.69999999999999</v>
      </c>
      <c r="N116" s="20">
        <v>161.19999999999999</v>
      </c>
      <c r="O116" s="20">
        <v>100.4</v>
      </c>
      <c r="P116" s="20">
        <v>130.80000000000001</v>
      </c>
      <c r="Q116" s="20">
        <v>124.9</v>
      </c>
      <c r="R116" s="20">
        <v>137</v>
      </c>
      <c r="S116" s="20">
        <v>130.4</v>
      </c>
      <c r="T116" s="22">
        <v>135</v>
      </c>
      <c r="U116" s="20">
        <f t="shared" si="8"/>
        <v>130.06</v>
      </c>
      <c r="V116" s="21">
        <v>134.4</v>
      </c>
      <c r="W116" s="20">
        <v>130.19999999999999</v>
      </c>
      <c r="X116" s="20">
        <v>133.80000000000001</v>
      </c>
      <c r="Y116" s="20">
        <v>124.9</v>
      </c>
      <c r="Z116" s="20">
        <v>127</v>
      </c>
      <c r="AA116" s="21">
        <f t="shared" si="9"/>
        <v>118.05</v>
      </c>
      <c r="AB116" s="21">
        <v>113.6</v>
      </c>
      <c r="AC116" s="22">
        <v>122.5</v>
      </c>
      <c r="AD116" s="22">
        <f t="shared" si="10"/>
        <v>126.25</v>
      </c>
      <c r="AE116" s="20">
        <v>127.7</v>
      </c>
      <c r="AF116" s="20">
        <v>124.8</v>
      </c>
      <c r="AG116" s="22">
        <v>117.4</v>
      </c>
      <c r="AH116" s="20">
        <f t="shared" si="11"/>
        <v>124.3</v>
      </c>
      <c r="AI116" s="20">
        <v>127.5</v>
      </c>
      <c r="AJ116" s="22">
        <v>121.1</v>
      </c>
      <c r="AK116" s="20">
        <v>128</v>
      </c>
    </row>
    <row r="117" spans="1:37" x14ac:dyDescent="0.25">
      <c r="A117" s="8" t="s">
        <v>33</v>
      </c>
      <c r="B117">
        <v>2016</v>
      </c>
      <c r="C117" s="9" t="s">
        <v>36</v>
      </c>
      <c r="D117" s="38" t="str">
        <f t="shared" si="6"/>
        <v>March-2016</v>
      </c>
      <c r="E117" s="38" t="s">
        <v>102</v>
      </c>
      <c r="F117" s="20">
        <f t="shared" si="7"/>
        <v>129.15714285714287</v>
      </c>
      <c r="G117" s="21">
        <v>124.8</v>
      </c>
      <c r="H117" s="20">
        <v>136.30000000000001</v>
      </c>
      <c r="I117" s="20">
        <v>123.7</v>
      </c>
      <c r="J117" s="20">
        <v>129.69999999999999</v>
      </c>
      <c r="K117" s="20">
        <v>107.9</v>
      </c>
      <c r="L117" s="20">
        <v>119.9</v>
      </c>
      <c r="M117" s="20">
        <v>128.1</v>
      </c>
      <c r="N117" s="20">
        <v>170.3</v>
      </c>
      <c r="O117" s="20">
        <v>101.8</v>
      </c>
      <c r="P117" s="20">
        <v>140.1</v>
      </c>
      <c r="Q117" s="20">
        <v>120.7</v>
      </c>
      <c r="R117" s="20">
        <v>135.4</v>
      </c>
      <c r="S117" s="20">
        <v>128.9</v>
      </c>
      <c r="T117" s="22">
        <v>140.6</v>
      </c>
      <c r="U117" s="20">
        <f t="shared" si="8"/>
        <v>122.38</v>
      </c>
      <c r="V117" s="21">
        <v>126.4</v>
      </c>
      <c r="W117" s="20">
        <v>120.3</v>
      </c>
      <c r="X117" s="20">
        <v>125.5</v>
      </c>
      <c r="Y117" s="20">
        <v>124.9</v>
      </c>
      <c r="Z117" s="20">
        <v>114.8</v>
      </c>
      <c r="AA117" s="21">
        <f t="shared" si="9"/>
        <v>113.8</v>
      </c>
      <c r="AB117" s="21">
        <v>108.5</v>
      </c>
      <c r="AC117" s="22">
        <v>119.1</v>
      </c>
      <c r="AD117" s="22">
        <f t="shared" si="10"/>
        <v>121</v>
      </c>
      <c r="AE117" s="20">
        <v>122.3</v>
      </c>
      <c r="AF117" s="20">
        <v>119.7</v>
      </c>
      <c r="AG117" s="22">
        <v>117.1</v>
      </c>
      <c r="AH117" s="20">
        <f t="shared" si="11"/>
        <v>121.85</v>
      </c>
      <c r="AI117" s="20">
        <v>126.4</v>
      </c>
      <c r="AJ117" s="22">
        <v>117.3</v>
      </c>
      <c r="AK117" s="20">
        <v>123.8</v>
      </c>
    </row>
    <row r="118" spans="1:37" x14ac:dyDescent="0.25">
      <c r="A118" s="8" t="s">
        <v>34</v>
      </c>
      <c r="B118">
        <v>2016</v>
      </c>
      <c r="C118" s="9" t="s">
        <v>36</v>
      </c>
      <c r="D118" s="38" t="str">
        <f t="shared" si="6"/>
        <v>March-2016</v>
      </c>
      <c r="E118" s="38" t="s">
        <v>102</v>
      </c>
      <c r="F118" s="20">
        <f t="shared" si="7"/>
        <v>129.40714285714287</v>
      </c>
      <c r="G118" s="21">
        <v>126.5</v>
      </c>
      <c r="H118" s="20">
        <v>135.1</v>
      </c>
      <c r="I118" s="20">
        <v>124.6</v>
      </c>
      <c r="J118" s="20">
        <v>130.19999999999999</v>
      </c>
      <c r="K118" s="20">
        <v>114.5</v>
      </c>
      <c r="L118" s="20">
        <v>126.2</v>
      </c>
      <c r="M118" s="20">
        <v>129.80000000000001</v>
      </c>
      <c r="N118" s="20">
        <v>164.3</v>
      </c>
      <c r="O118" s="20">
        <v>100.9</v>
      </c>
      <c r="P118" s="20">
        <v>133.9</v>
      </c>
      <c r="Q118" s="20">
        <v>123.1</v>
      </c>
      <c r="R118" s="20">
        <v>136.30000000000001</v>
      </c>
      <c r="S118" s="20">
        <v>129.80000000000001</v>
      </c>
      <c r="T118" s="22">
        <v>136.5</v>
      </c>
      <c r="U118" s="20">
        <f t="shared" si="8"/>
        <v>127.03999999999999</v>
      </c>
      <c r="V118" s="21">
        <v>131.30000000000001</v>
      </c>
      <c r="W118" s="20">
        <v>126.1</v>
      </c>
      <c r="X118" s="20">
        <v>130.5</v>
      </c>
      <c r="Y118" s="20">
        <v>124.9</v>
      </c>
      <c r="Z118" s="20">
        <v>122.4</v>
      </c>
      <c r="AA118" s="21">
        <f t="shared" si="9"/>
        <v>115.75</v>
      </c>
      <c r="AB118" s="21">
        <v>110.9</v>
      </c>
      <c r="AC118" s="22">
        <v>120.6</v>
      </c>
      <c r="AD118" s="22">
        <f t="shared" si="10"/>
        <v>124</v>
      </c>
      <c r="AE118" s="20">
        <v>125.1</v>
      </c>
      <c r="AF118" s="20">
        <v>122.9</v>
      </c>
      <c r="AG118" s="22">
        <v>117.3</v>
      </c>
      <c r="AH118" s="20">
        <f t="shared" si="11"/>
        <v>123.1</v>
      </c>
      <c r="AI118" s="20">
        <v>126.9</v>
      </c>
      <c r="AJ118" s="22">
        <v>119.3</v>
      </c>
      <c r="AK118" s="20">
        <v>126</v>
      </c>
    </row>
    <row r="119" spans="1:37" x14ac:dyDescent="0.25">
      <c r="A119" s="8" t="s">
        <v>30</v>
      </c>
      <c r="B119">
        <v>2016</v>
      </c>
      <c r="C119" s="9" t="s">
        <v>37</v>
      </c>
      <c r="D119" s="38" t="str">
        <f t="shared" si="6"/>
        <v>April-2016</v>
      </c>
      <c r="E119" s="38" t="s">
        <v>102</v>
      </c>
      <c r="F119" s="20">
        <f t="shared" si="7"/>
        <v>131.22142857142859</v>
      </c>
      <c r="G119" s="21">
        <v>127.4</v>
      </c>
      <c r="H119" s="20">
        <v>135.4</v>
      </c>
      <c r="I119" s="20">
        <v>123.4</v>
      </c>
      <c r="J119" s="20">
        <v>131.30000000000001</v>
      </c>
      <c r="K119" s="20">
        <v>118.2</v>
      </c>
      <c r="L119" s="20">
        <v>138.1</v>
      </c>
      <c r="M119" s="20">
        <v>134.1</v>
      </c>
      <c r="N119" s="20">
        <v>162.69999999999999</v>
      </c>
      <c r="O119" s="20">
        <v>105</v>
      </c>
      <c r="P119" s="20">
        <v>131.4</v>
      </c>
      <c r="Q119" s="20">
        <v>125.4</v>
      </c>
      <c r="R119" s="20">
        <v>137.4</v>
      </c>
      <c r="S119" s="20">
        <v>131.80000000000001</v>
      </c>
      <c r="T119" s="22">
        <v>135.5</v>
      </c>
      <c r="U119" s="20">
        <f t="shared" si="8"/>
        <v>130.52000000000001</v>
      </c>
      <c r="V119" s="21">
        <v>135</v>
      </c>
      <c r="W119" s="20">
        <v>130.6</v>
      </c>
      <c r="X119" s="20">
        <v>134.4</v>
      </c>
      <c r="Y119" s="20">
        <v>125.6</v>
      </c>
      <c r="Z119" s="20">
        <v>127</v>
      </c>
      <c r="AA119" s="21">
        <f t="shared" si="9"/>
        <v>118.80000000000001</v>
      </c>
      <c r="AB119" s="21">
        <v>114.4</v>
      </c>
      <c r="AC119" s="22">
        <v>123.2</v>
      </c>
      <c r="AD119" s="22">
        <f t="shared" si="10"/>
        <v>126.6</v>
      </c>
      <c r="AE119" s="20">
        <v>128</v>
      </c>
      <c r="AF119" s="20">
        <v>125.2</v>
      </c>
      <c r="AG119" s="22">
        <v>118.4</v>
      </c>
      <c r="AH119" s="20">
        <f t="shared" si="11"/>
        <v>124.80000000000001</v>
      </c>
      <c r="AI119" s="20">
        <v>127.9</v>
      </c>
      <c r="AJ119" s="22">
        <v>121.7</v>
      </c>
      <c r="AK119" s="20">
        <v>129</v>
      </c>
    </row>
    <row r="120" spans="1:37" x14ac:dyDescent="0.25">
      <c r="A120" s="8" t="s">
        <v>33</v>
      </c>
      <c r="B120">
        <v>2016</v>
      </c>
      <c r="C120" s="9" t="s">
        <v>37</v>
      </c>
      <c r="D120" s="38" t="str">
        <f t="shared" si="6"/>
        <v>April-2016</v>
      </c>
      <c r="E120" s="38" t="s">
        <v>102</v>
      </c>
      <c r="F120" s="20">
        <f t="shared" si="7"/>
        <v>131.98571428571429</v>
      </c>
      <c r="G120" s="21">
        <v>124.9</v>
      </c>
      <c r="H120" s="20">
        <v>139.30000000000001</v>
      </c>
      <c r="I120" s="20">
        <v>119.9</v>
      </c>
      <c r="J120" s="20">
        <v>130.19999999999999</v>
      </c>
      <c r="K120" s="20">
        <v>108.9</v>
      </c>
      <c r="L120" s="20">
        <v>131.1</v>
      </c>
      <c r="M120" s="20">
        <v>136.80000000000001</v>
      </c>
      <c r="N120" s="20">
        <v>176.9</v>
      </c>
      <c r="O120" s="20">
        <v>109.1</v>
      </c>
      <c r="P120" s="20">
        <v>140.4</v>
      </c>
      <c r="Q120" s="20">
        <v>121.1</v>
      </c>
      <c r="R120" s="20">
        <v>135.9</v>
      </c>
      <c r="S120" s="20">
        <v>131.80000000000001</v>
      </c>
      <c r="T120" s="22">
        <v>141.5</v>
      </c>
      <c r="U120" s="20">
        <f t="shared" si="8"/>
        <v>122.66000000000001</v>
      </c>
      <c r="V120" s="21">
        <v>126.8</v>
      </c>
      <c r="W120" s="20">
        <v>120.5</v>
      </c>
      <c r="X120" s="20">
        <v>125.8</v>
      </c>
      <c r="Y120" s="20">
        <v>125.6</v>
      </c>
      <c r="Z120" s="20">
        <v>114.6</v>
      </c>
      <c r="AA120" s="21">
        <f t="shared" si="9"/>
        <v>114.75</v>
      </c>
      <c r="AB120" s="21">
        <v>110</v>
      </c>
      <c r="AC120" s="22">
        <v>119.5</v>
      </c>
      <c r="AD120" s="22">
        <f t="shared" si="10"/>
        <v>121.4</v>
      </c>
      <c r="AE120" s="20">
        <v>122.8</v>
      </c>
      <c r="AF120" s="20">
        <v>120</v>
      </c>
      <c r="AG120" s="22">
        <v>117.6</v>
      </c>
      <c r="AH120" s="20">
        <f t="shared" si="11"/>
        <v>122.9</v>
      </c>
      <c r="AI120" s="20">
        <v>127.6</v>
      </c>
      <c r="AJ120" s="22">
        <v>118.2</v>
      </c>
      <c r="AK120" s="20">
        <v>125.3</v>
      </c>
    </row>
    <row r="121" spans="1:37" x14ac:dyDescent="0.25">
      <c r="A121" s="8" t="s">
        <v>34</v>
      </c>
      <c r="B121">
        <v>2016</v>
      </c>
      <c r="C121" s="9" t="s">
        <v>37</v>
      </c>
      <c r="D121" s="38" t="str">
        <f t="shared" si="6"/>
        <v>April-2016</v>
      </c>
      <c r="E121" s="38" t="s">
        <v>102</v>
      </c>
      <c r="F121" s="20">
        <f t="shared" si="7"/>
        <v>131.31428571428572</v>
      </c>
      <c r="G121" s="21">
        <v>126.6</v>
      </c>
      <c r="H121" s="20">
        <v>136.80000000000001</v>
      </c>
      <c r="I121" s="20">
        <v>122</v>
      </c>
      <c r="J121" s="20">
        <v>130.9</v>
      </c>
      <c r="K121" s="20">
        <v>114.8</v>
      </c>
      <c r="L121" s="20">
        <v>134.80000000000001</v>
      </c>
      <c r="M121" s="20">
        <v>135</v>
      </c>
      <c r="N121" s="20">
        <v>167.5</v>
      </c>
      <c r="O121" s="20">
        <v>106.4</v>
      </c>
      <c r="P121" s="20">
        <v>134.4</v>
      </c>
      <c r="Q121" s="20">
        <v>123.6</v>
      </c>
      <c r="R121" s="20">
        <v>136.69999999999999</v>
      </c>
      <c r="S121" s="20">
        <v>131.80000000000001</v>
      </c>
      <c r="T121" s="22">
        <v>137.1</v>
      </c>
      <c r="U121" s="20">
        <f t="shared" si="8"/>
        <v>127.42</v>
      </c>
      <c r="V121" s="21">
        <v>131.80000000000001</v>
      </c>
      <c r="W121" s="20">
        <v>126.4</v>
      </c>
      <c r="X121" s="20">
        <v>131</v>
      </c>
      <c r="Y121" s="20">
        <v>125.6</v>
      </c>
      <c r="Z121" s="20">
        <v>122.3</v>
      </c>
      <c r="AA121" s="21">
        <f t="shared" si="9"/>
        <v>116.6</v>
      </c>
      <c r="AB121" s="21">
        <v>112.1</v>
      </c>
      <c r="AC121" s="22">
        <v>121.1</v>
      </c>
      <c r="AD121" s="22">
        <f t="shared" si="10"/>
        <v>124.35</v>
      </c>
      <c r="AE121" s="20">
        <v>125.5</v>
      </c>
      <c r="AF121" s="20">
        <v>123.2</v>
      </c>
      <c r="AG121" s="22">
        <v>118.1</v>
      </c>
      <c r="AH121" s="20">
        <f t="shared" si="11"/>
        <v>123.85</v>
      </c>
      <c r="AI121" s="20">
        <v>127.7</v>
      </c>
      <c r="AJ121" s="22">
        <v>120</v>
      </c>
      <c r="AK121" s="20">
        <v>127.3</v>
      </c>
    </row>
    <row r="122" spans="1:37" x14ac:dyDescent="0.25">
      <c r="A122" s="8" t="s">
        <v>30</v>
      </c>
      <c r="B122">
        <v>2016</v>
      </c>
      <c r="C122" s="9" t="s">
        <v>38</v>
      </c>
      <c r="D122" s="38" t="str">
        <f t="shared" si="6"/>
        <v>May-2016</v>
      </c>
      <c r="E122" s="38" t="s">
        <v>102</v>
      </c>
      <c r="F122" s="20">
        <f t="shared" si="7"/>
        <v>132.83571428571426</v>
      </c>
      <c r="G122" s="21">
        <v>127.6</v>
      </c>
      <c r="H122" s="20">
        <v>137.5</v>
      </c>
      <c r="I122" s="20">
        <v>124.4</v>
      </c>
      <c r="J122" s="20">
        <v>132.4</v>
      </c>
      <c r="K122" s="20">
        <v>118.2</v>
      </c>
      <c r="L122" s="20">
        <v>138.1</v>
      </c>
      <c r="M122" s="20">
        <v>141.80000000000001</v>
      </c>
      <c r="N122" s="20">
        <v>166</v>
      </c>
      <c r="O122" s="20">
        <v>107.5</v>
      </c>
      <c r="P122" s="20">
        <v>132.19999999999999</v>
      </c>
      <c r="Q122" s="20">
        <v>126.1</v>
      </c>
      <c r="R122" s="20">
        <v>138.30000000000001</v>
      </c>
      <c r="S122" s="20">
        <v>133.6</v>
      </c>
      <c r="T122" s="22">
        <v>136</v>
      </c>
      <c r="U122" s="20">
        <f t="shared" si="8"/>
        <v>130.94</v>
      </c>
      <c r="V122" s="21">
        <v>135.4</v>
      </c>
      <c r="W122" s="20">
        <v>131.1</v>
      </c>
      <c r="X122" s="20">
        <v>134.80000000000001</v>
      </c>
      <c r="Y122" s="20">
        <v>126</v>
      </c>
      <c r="Z122" s="20">
        <v>127.4</v>
      </c>
      <c r="AA122" s="21">
        <f t="shared" si="9"/>
        <v>119.35</v>
      </c>
      <c r="AB122" s="21">
        <v>115.1</v>
      </c>
      <c r="AC122" s="22">
        <v>123.6</v>
      </c>
      <c r="AD122" s="22">
        <f t="shared" si="10"/>
        <v>127.15</v>
      </c>
      <c r="AE122" s="20">
        <v>128.5</v>
      </c>
      <c r="AF122" s="20">
        <v>125.8</v>
      </c>
      <c r="AG122" s="22">
        <v>119.7</v>
      </c>
      <c r="AH122" s="20">
        <f t="shared" si="11"/>
        <v>125.8</v>
      </c>
      <c r="AI122" s="20">
        <v>129.1</v>
      </c>
      <c r="AJ122" s="22">
        <v>122.5</v>
      </c>
      <c r="AK122" s="20">
        <v>130.30000000000001</v>
      </c>
    </row>
    <row r="123" spans="1:37" x14ac:dyDescent="0.25">
      <c r="A123" s="8" t="s">
        <v>33</v>
      </c>
      <c r="B123">
        <v>2016</v>
      </c>
      <c r="C123" s="9" t="s">
        <v>38</v>
      </c>
      <c r="D123" s="38" t="str">
        <f t="shared" si="6"/>
        <v>May-2016</v>
      </c>
      <c r="E123" s="38" t="s">
        <v>102</v>
      </c>
      <c r="F123" s="20">
        <f t="shared" si="7"/>
        <v>134.92857142857142</v>
      </c>
      <c r="G123" s="21">
        <v>125</v>
      </c>
      <c r="H123" s="20">
        <v>142.1</v>
      </c>
      <c r="I123" s="20">
        <v>127</v>
      </c>
      <c r="J123" s="20">
        <v>130.4</v>
      </c>
      <c r="K123" s="20">
        <v>109.6</v>
      </c>
      <c r="L123" s="20">
        <v>133.5</v>
      </c>
      <c r="M123" s="20">
        <v>151.4</v>
      </c>
      <c r="N123" s="20">
        <v>182.8</v>
      </c>
      <c r="O123" s="20">
        <v>111.1</v>
      </c>
      <c r="P123" s="20">
        <v>141.5</v>
      </c>
      <c r="Q123" s="20">
        <v>121.5</v>
      </c>
      <c r="R123" s="20">
        <v>136.30000000000001</v>
      </c>
      <c r="S123" s="20">
        <v>134.6</v>
      </c>
      <c r="T123" s="22">
        <v>142.19999999999999</v>
      </c>
      <c r="U123" s="20">
        <f t="shared" si="8"/>
        <v>123.02000000000001</v>
      </c>
      <c r="V123" s="21">
        <v>127.2</v>
      </c>
      <c r="W123" s="20">
        <v>120.7</v>
      </c>
      <c r="X123" s="20">
        <v>126.2</v>
      </c>
      <c r="Y123" s="20">
        <v>126</v>
      </c>
      <c r="Z123" s="20">
        <v>115</v>
      </c>
      <c r="AA123" s="21">
        <f t="shared" si="9"/>
        <v>115.25</v>
      </c>
      <c r="AB123" s="21">
        <v>110.7</v>
      </c>
      <c r="AC123" s="22">
        <v>119.8</v>
      </c>
      <c r="AD123" s="22">
        <f t="shared" si="10"/>
        <v>121.75</v>
      </c>
      <c r="AE123" s="20">
        <v>123.2</v>
      </c>
      <c r="AF123" s="20">
        <v>120.3</v>
      </c>
      <c r="AG123" s="22">
        <v>118.5</v>
      </c>
      <c r="AH123" s="20">
        <f t="shared" si="11"/>
        <v>123.35</v>
      </c>
      <c r="AI123" s="20">
        <v>128</v>
      </c>
      <c r="AJ123" s="22">
        <v>118.7</v>
      </c>
      <c r="AK123" s="20">
        <v>126.6</v>
      </c>
    </row>
    <row r="124" spans="1:37" x14ac:dyDescent="0.25">
      <c r="A124" s="8" t="s">
        <v>34</v>
      </c>
      <c r="B124">
        <v>2016</v>
      </c>
      <c r="C124" s="9" t="s">
        <v>38</v>
      </c>
      <c r="D124" s="38" t="str">
        <f t="shared" si="6"/>
        <v>May-2016</v>
      </c>
      <c r="E124" s="38" t="s">
        <v>102</v>
      </c>
      <c r="F124" s="20">
        <f t="shared" si="7"/>
        <v>133.43571428571428</v>
      </c>
      <c r="G124" s="21">
        <v>126.8</v>
      </c>
      <c r="H124" s="20">
        <v>139.1</v>
      </c>
      <c r="I124" s="20">
        <v>125.4</v>
      </c>
      <c r="J124" s="20">
        <v>131.69999999999999</v>
      </c>
      <c r="K124" s="20">
        <v>115</v>
      </c>
      <c r="L124" s="20">
        <v>136</v>
      </c>
      <c r="M124" s="20">
        <v>145.1</v>
      </c>
      <c r="N124" s="20">
        <v>171.7</v>
      </c>
      <c r="O124" s="20">
        <v>108.7</v>
      </c>
      <c r="P124" s="20">
        <v>135.30000000000001</v>
      </c>
      <c r="Q124" s="20">
        <v>124.2</v>
      </c>
      <c r="R124" s="20">
        <v>137.4</v>
      </c>
      <c r="S124" s="20">
        <v>134</v>
      </c>
      <c r="T124" s="22">
        <v>137.69999999999999</v>
      </c>
      <c r="U124" s="20">
        <f t="shared" si="8"/>
        <v>127.82000000000001</v>
      </c>
      <c r="V124" s="21">
        <v>132.19999999999999</v>
      </c>
      <c r="W124" s="20">
        <v>126.8</v>
      </c>
      <c r="X124" s="20">
        <v>131.4</v>
      </c>
      <c r="Y124" s="20">
        <v>126</v>
      </c>
      <c r="Z124" s="20">
        <v>122.7</v>
      </c>
      <c r="AA124" s="21">
        <f t="shared" si="9"/>
        <v>117.15</v>
      </c>
      <c r="AB124" s="21">
        <v>112.8</v>
      </c>
      <c r="AC124" s="22">
        <v>121.5</v>
      </c>
      <c r="AD124" s="22">
        <f t="shared" si="10"/>
        <v>124.85</v>
      </c>
      <c r="AE124" s="20">
        <v>126</v>
      </c>
      <c r="AF124" s="20">
        <v>123.7</v>
      </c>
      <c r="AG124" s="22">
        <v>119.2</v>
      </c>
      <c r="AH124" s="20">
        <f t="shared" si="11"/>
        <v>124.6</v>
      </c>
      <c r="AI124" s="20">
        <v>128.5</v>
      </c>
      <c r="AJ124" s="22">
        <v>120.7</v>
      </c>
      <c r="AK124" s="20">
        <v>128.6</v>
      </c>
    </row>
    <row r="125" spans="1:37" x14ac:dyDescent="0.25">
      <c r="A125" s="8" t="s">
        <v>30</v>
      </c>
      <c r="B125">
        <v>2016</v>
      </c>
      <c r="C125" s="9" t="s">
        <v>39</v>
      </c>
      <c r="D125" s="38" t="str">
        <f t="shared" si="6"/>
        <v>June-2016</v>
      </c>
      <c r="E125" s="38" t="s">
        <v>102</v>
      </c>
      <c r="F125" s="20">
        <f t="shared" si="7"/>
        <v>134.69999999999999</v>
      </c>
      <c r="G125" s="21">
        <v>128.6</v>
      </c>
      <c r="H125" s="20">
        <v>138.6</v>
      </c>
      <c r="I125" s="20">
        <v>126.6</v>
      </c>
      <c r="J125" s="20">
        <v>133.6</v>
      </c>
      <c r="K125" s="20">
        <v>118.6</v>
      </c>
      <c r="L125" s="20">
        <v>137.4</v>
      </c>
      <c r="M125" s="20">
        <v>152.5</v>
      </c>
      <c r="N125" s="20">
        <v>169.2</v>
      </c>
      <c r="O125" s="20">
        <v>108.8</v>
      </c>
      <c r="P125" s="20">
        <v>133.1</v>
      </c>
      <c r="Q125" s="20">
        <v>126.4</v>
      </c>
      <c r="R125" s="20">
        <v>139.19999999999999</v>
      </c>
      <c r="S125" s="20">
        <v>136</v>
      </c>
      <c r="T125" s="22">
        <v>137.19999999999999</v>
      </c>
      <c r="U125" s="20">
        <f t="shared" si="8"/>
        <v>131.4</v>
      </c>
      <c r="V125" s="21">
        <v>136.30000000000001</v>
      </c>
      <c r="W125" s="20">
        <v>131.6</v>
      </c>
      <c r="X125" s="20">
        <v>135.6</v>
      </c>
      <c r="Y125" s="20">
        <v>125.5</v>
      </c>
      <c r="Z125" s="20">
        <v>128</v>
      </c>
      <c r="AA125" s="21">
        <f t="shared" si="9"/>
        <v>120.19999999999999</v>
      </c>
      <c r="AB125" s="21">
        <v>116.3</v>
      </c>
      <c r="AC125" s="22">
        <v>124.1</v>
      </c>
      <c r="AD125" s="22">
        <f t="shared" si="10"/>
        <v>127.75</v>
      </c>
      <c r="AE125" s="20">
        <v>129.30000000000001</v>
      </c>
      <c r="AF125" s="20">
        <v>126.2</v>
      </c>
      <c r="AG125" s="22">
        <v>119.9</v>
      </c>
      <c r="AH125" s="20">
        <f t="shared" si="11"/>
        <v>126.75</v>
      </c>
      <c r="AI125" s="20">
        <v>130.19999999999999</v>
      </c>
      <c r="AJ125" s="22">
        <v>123.3</v>
      </c>
      <c r="AK125" s="20">
        <v>131.9</v>
      </c>
    </row>
    <row r="126" spans="1:37" x14ac:dyDescent="0.25">
      <c r="A126" s="8" t="s">
        <v>33</v>
      </c>
      <c r="B126">
        <v>2016</v>
      </c>
      <c r="C126" s="9" t="s">
        <v>39</v>
      </c>
      <c r="D126" s="38" t="str">
        <f t="shared" si="6"/>
        <v>June-2016</v>
      </c>
      <c r="E126" s="38" t="s">
        <v>102</v>
      </c>
      <c r="F126" s="20">
        <f t="shared" si="7"/>
        <v>137.83571428571432</v>
      </c>
      <c r="G126" s="21">
        <v>125.9</v>
      </c>
      <c r="H126" s="20">
        <v>143.9</v>
      </c>
      <c r="I126" s="20">
        <v>130.9</v>
      </c>
      <c r="J126" s="20">
        <v>131</v>
      </c>
      <c r="K126" s="20">
        <v>110.2</v>
      </c>
      <c r="L126" s="20">
        <v>135.5</v>
      </c>
      <c r="M126" s="20">
        <v>173.7</v>
      </c>
      <c r="N126" s="20">
        <v>184.4</v>
      </c>
      <c r="O126" s="20">
        <v>112</v>
      </c>
      <c r="P126" s="20">
        <v>142.80000000000001</v>
      </c>
      <c r="Q126" s="20">
        <v>121.6</v>
      </c>
      <c r="R126" s="20">
        <v>136.9</v>
      </c>
      <c r="S126" s="20">
        <v>138.19999999999999</v>
      </c>
      <c r="T126" s="22">
        <v>142.69999999999999</v>
      </c>
      <c r="U126" s="20">
        <f t="shared" si="8"/>
        <v>123.25999999999999</v>
      </c>
      <c r="V126" s="21">
        <v>127.6</v>
      </c>
      <c r="W126" s="20">
        <v>121.1</v>
      </c>
      <c r="X126" s="20">
        <v>126.6</v>
      </c>
      <c r="Y126" s="20">
        <v>125.5</v>
      </c>
      <c r="Z126" s="20">
        <v>115.5</v>
      </c>
      <c r="AA126" s="21">
        <f t="shared" si="9"/>
        <v>116.1</v>
      </c>
      <c r="AB126" s="21">
        <v>112.3</v>
      </c>
      <c r="AC126" s="22">
        <v>119.9</v>
      </c>
      <c r="AD126" s="22">
        <f t="shared" si="10"/>
        <v>121.9</v>
      </c>
      <c r="AE126" s="20">
        <v>123.2</v>
      </c>
      <c r="AF126" s="20">
        <v>120.6</v>
      </c>
      <c r="AG126" s="22">
        <v>118.8</v>
      </c>
      <c r="AH126" s="20">
        <f t="shared" si="11"/>
        <v>124.45</v>
      </c>
      <c r="AI126" s="20">
        <v>129.30000000000001</v>
      </c>
      <c r="AJ126" s="22">
        <v>119.6</v>
      </c>
      <c r="AK126" s="20">
        <v>128.1</v>
      </c>
    </row>
    <row r="127" spans="1:37" x14ac:dyDescent="0.25">
      <c r="A127" s="8" t="s">
        <v>34</v>
      </c>
      <c r="B127">
        <v>2016</v>
      </c>
      <c r="C127" s="9" t="s">
        <v>39</v>
      </c>
      <c r="D127" s="38" t="str">
        <f t="shared" si="6"/>
        <v>June-2016</v>
      </c>
      <c r="E127" s="38" t="s">
        <v>102</v>
      </c>
      <c r="F127" s="20">
        <f t="shared" si="7"/>
        <v>135.66428571428571</v>
      </c>
      <c r="G127" s="21">
        <v>127.7</v>
      </c>
      <c r="H127" s="20">
        <v>140.5</v>
      </c>
      <c r="I127" s="20">
        <v>128.30000000000001</v>
      </c>
      <c r="J127" s="20">
        <v>132.6</v>
      </c>
      <c r="K127" s="20">
        <v>115.5</v>
      </c>
      <c r="L127" s="20">
        <v>136.5</v>
      </c>
      <c r="M127" s="20">
        <v>159.69999999999999</v>
      </c>
      <c r="N127" s="20">
        <v>174.3</v>
      </c>
      <c r="O127" s="20">
        <v>109.9</v>
      </c>
      <c r="P127" s="20">
        <v>136.30000000000001</v>
      </c>
      <c r="Q127" s="20">
        <v>124.4</v>
      </c>
      <c r="R127" s="20">
        <v>138.1</v>
      </c>
      <c r="S127" s="20">
        <v>136.80000000000001</v>
      </c>
      <c r="T127" s="22">
        <v>138.69999999999999</v>
      </c>
      <c r="U127" s="20">
        <f t="shared" si="8"/>
        <v>128.18</v>
      </c>
      <c r="V127" s="21">
        <v>132.9</v>
      </c>
      <c r="W127" s="20">
        <v>127.2</v>
      </c>
      <c r="X127" s="20">
        <v>132</v>
      </c>
      <c r="Y127" s="20">
        <v>125.5</v>
      </c>
      <c r="Z127" s="20">
        <v>123.3</v>
      </c>
      <c r="AA127" s="21">
        <f t="shared" si="9"/>
        <v>117.95</v>
      </c>
      <c r="AB127" s="21">
        <v>114.2</v>
      </c>
      <c r="AC127" s="22">
        <v>121.7</v>
      </c>
      <c r="AD127" s="22">
        <f t="shared" si="10"/>
        <v>125.25</v>
      </c>
      <c r="AE127" s="20">
        <v>126.4</v>
      </c>
      <c r="AF127" s="20">
        <v>124.1</v>
      </c>
      <c r="AG127" s="22">
        <v>119.4</v>
      </c>
      <c r="AH127" s="20">
        <f t="shared" si="11"/>
        <v>125.6</v>
      </c>
      <c r="AI127" s="20">
        <v>129.69999999999999</v>
      </c>
      <c r="AJ127" s="22">
        <v>121.5</v>
      </c>
      <c r="AK127" s="20">
        <v>130.1</v>
      </c>
    </row>
    <row r="128" spans="1:37" x14ac:dyDescent="0.25">
      <c r="A128" s="8" t="s">
        <v>30</v>
      </c>
      <c r="B128">
        <v>2016</v>
      </c>
      <c r="C128" s="9" t="s">
        <v>40</v>
      </c>
      <c r="D128" s="38" t="str">
        <f t="shared" si="6"/>
        <v>July-2016</v>
      </c>
      <c r="E128" s="38" t="s">
        <v>102</v>
      </c>
      <c r="F128" s="20">
        <f t="shared" si="7"/>
        <v>136.30714285714285</v>
      </c>
      <c r="G128" s="21">
        <v>129.30000000000001</v>
      </c>
      <c r="H128" s="20">
        <v>139.5</v>
      </c>
      <c r="I128" s="20">
        <v>129.6</v>
      </c>
      <c r="J128" s="20">
        <v>134.5</v>
      </c>
      <c r="K128" s="20">
        <v>119.5</v>
      </c>
      <c r="L128" s="20">
        <v>138.5</v>
      </c>
      <c r="M128" s="20">
        <v>158.19999999999999</v>
      </c>
      <c r="N128" s="20">
        <v>171.8</v>
      </c>
      <c r="O128" s="20">
        <v>110.3</v>
      </c>
      <c r="P128" s="20">
        <v>134.30000000000001</v>
      </c>
      <c r="Q128" s="20">
        <v>127.3</v>
      </c>
      <c r="R128" s="20">
        <v>139.9</v>
      </c>
      <c r="S128" s="20">
        <v>137.6</v>
      </c>
      <c r="T128" s="22">
        <v>138</v>
      </c>
      <c r="U128" s="20">
        <f t="shared" si="8"/>
        <v>132.1</v>
      </c>
      <c r="V128" s="21">
        <v>137.19999999999999</v>
      </c>
      <c r="W128" s="20">
        <v>132.19999999999999</v>
      </c>
      <c r="X128" s="20">
        <v>136.5</v>
      </c>
      <c r="Y128" s="20">
        <v>126.4</v>
      </c>
      <c r="Z128" s="20">
        <v>128.19999999999999</v>
      </c>
      <c r="AA128" s="21">
        <f t="shared" si="9"/>
        <v>120.80000000000001</v>
      </c>
      <c r="AB128" s="21">
        <v>116.4</v>
      </c>
      <c r="AC128" s="22">
        <v>125.2</v>
      </c>
      <c r="AD128" s="22">
        <f t="shared" si="10"/>
        <v>128.35</v>
      </c>
      <c r="AE128" s="20">
        <v>130</v>
      </c>
      <c r="AF128" s="20">
        <v>126.7</v>
      </c>
      <c r="AG128" s="22">
        <v>120.9</v>
      </c>
      <c r="AH128" s="20">
        <f t="shared" si="11"/>
        <v>127.30000000000001</v>
      </c>
      <c r="AI128" s="20">
        <v>130.80000000000001</v>
      </c>
      <c r="AJ128" s="22">
        <v>123.8</v>
      </c>
      <c r="AK128" s="20">
        <v>133</v>
      </c>
    </row>
    <row r="129" spans="1:37" x14ac:dyDescent="0.25">
      <c r="A129" s="8" t="s">
        <v>33</v>
      </c>
      <c r="B129">
        <v>2016</v>
      </c>
      <c r="C129" s="9" t="s">
        <v>40</v>
      </c>
      <c r="D129" s="38" t="str">
        <f t="shared" si="6"/>
        <v>July-2016</v>
      </c>
      <c r="E129" s="38" t="s">
        <v>102</v>
      </c>
      <c r="F129" s="20">
        <f t="shared" si="7"/>
        <v>139.60000000000002</v>
      </c>
      <c r="G129" s="21">
        <v>126.8</v>
      </c>
      <c r="H129" s="20">
        <v>144.19999999999999</v>
      </c>
      <c r="I129" s="20">
        <v>136.6</v>
      </c>
      <c r="J129" s="20">
        <v>131.80000000000001</v>
      </c>
      <c r="K129" s="20">
        <v>111</v>
      </c>
      <c r="L129" s="20">
        <v>137</v>
      </c>
      <c r="M129" s="20">
        <v>179.5</v>
      </c>
      <c r="N129" s="20">
        <v>188.4</v>
      </c>
      <c r="O129" s="20">
        <v>113.3</v>
      </c>
      <c r="P129" s="20">
        <v>143.9</v>
      </c>
      <c r="Q129" s="20">
        <v>121.7</v>
      </c>
      <c r="R129" s="20">
        <v>137.5</v>
      </c>
      <c r="S129" s="20">
        <v>139.80000000000001</v>
      </c>
      <c r="T129" s="22">
        <v>142.9</v>
      </c>
      <c r="U129" s="20">
        <f t="shared" si="8"/>
        <v>123.55999999999999</v>
      </c>
      <c r="V129" s="21">
        <v>127.9</v>
      </c>
      <c r="W129" s="20">
        <v>121.1</v>
      </c>
      <c r="X129" s="20">
        <v>126.9</v>
      </c>
      <c r="Y129" s="20">
        <v>126.4</v>
      </c>
      <c r="Z129" s="20">
        <v>115.5</v>
      </c>
      <c r="AA129" s="21">
        <f t="shared" si="9"/>
        <v>116</v>
      </c>
      <c r="AB129" s="21">
        <v>111.7</v>
      </c>
      <c r="AC129" s="22">
        <v>120.3</v>
      </c>
      <c r="AD129" s="22">
        <f t="shared" si="10"/>
        <v>122.2</v>
      </c>
      <c r="AE129" s="20">
        <v>123.5</v>
      </c>
      <c r="AF129" s="20">
        <v>120.9</v>
      </c>
      <c r="AG129" s="22">
        <v>120</v>
      </c>
      <c r="AH129" s="20">
        <f t="shared" si="11"/>
        <v>125.35000000000001</v>
      </c>
      <c r="AI129" s="20">
        <v>130.80000000000001</v>
      </c>
      <c r="AJ129" s="22">
        <v>119.9</v>
      </c>
      <c r="AK129" s="20">
        <v>129</v>
      </c>
    </row>
    <row r="130" spans="1:37" x14ac:dyDescent="0.25">
      <c r="A130" s="8" t="s">
        <v>34</v>
      </c>
      <c r="B130">
        <v>2016</v>
      </c>
      <c r="C130" s="9" t="s">
        <v>40</v>
      </c>
      <c r="D130" s="38" t="str">
        <f t="shared" si="6"/>
        <v>July-2016</v>
      </c>
      <c r="E130" s="38" t="s">
        <v>102</v>
      </c>
      <c r="F130" s="20">
        <f t="shared" si="7"/>
        <v>137.34285714285713</v>
      </c>
      <c r="G130" s="21">
        <v>128.5</v>
      </c>
      <c r="H130" s="20">
        <v>141.19999999999999</v>
      </c>
      <c r="I130" s="20">
        <v>132.30000000000001</v>
      </c>
      <c r="J130" s="20">
        <v>133.5</v>
      </c>
      <c r="K130" s="20">
        <v>116.4</v>
      </c>
      <c r="L130" s="20">
        <v>137.80000000000001</v>
      </c>
      <c r="M130" s="20">
        <v>165.4</v>
      </c>
      <c r="N130" s="20">
        <v>177.4</v>
      </c>
      <c r="O130" s="20">
        <v>111.3</v>
      </c>
      <c r="P130" s="20">
        <v>137.5</v>
      </c>
      <c r="Q130" s="20">
        <v>125</v>
      </c>
      <c r="R130" s="20">
        <v>138.80000000000001</v>
      </c>
      <c r="S130" s="20">
        <v>138.4</v>
      </c>
      <c r="T130" s="22">
        <v>139.30000000000001</v>
      </c>
      <c r="U130" s="20">
        <f t="shared" si="8"/>
        <v>128.72</v>
      </c>
      <c r="V130" s="21">
        <v>133.5</v>
      </c>
      <c r="W130" s="20">
        <v>127.6</v>
      </c>
      <c r="X130" s="20">
        <v>132.69999999999999</v>
      </c>
      <c r="Y130" s="20">
        <v>126.4</v>
      </c>
      <c r="Z130" s="20">
        <v>123.4</v>
      </c>
      <c r="AA130" s="21">
        <f t="shared" si="9"/>
        <v>118.15</v>
      </c>
      <c r="AB130" s="21">
        <v>113.9</v>
      </c>
      <c r="AC130" s="22">
        <v>122.4</v>
      </c>
      <c r="AD130" s="22">
        <f t="shared" si="10"/>
        <v>125.7</v>
      </c>
      <c r="AE130" s="20">
        <v>126.9</v>
      </c>
      <c r="AF130" s="20">
        <v>124.5</v>
      </c>
      <c r="AG130" s="22">
        <v>120.5</v>
      </c>
      <c r="AH130" s="20">
        <f t="shared" si="11"/>
        <v>126.35000000000001</v>
      </c>
      <c r="AI130" s="20">
        <v>130.80000000000001</v>
      </c>
      <c r="AJ130" s="22">
        <v>121.9</v>
      </c>
      <c r="AK130" s="20">
        <v>131.1</v>
      </c>
    </row>
    <row r="131" spans="1:37" x14ac:dyDescent="0.25">
      <c r="A131" s="8" t="s">
        <v>30</v>
      </c>
      <c r="B131">
        <v>2016</v>
      </c>
      <c r="C131" s="9" t="s">
        <v>41</v>
      </c>
      <c r="D131" s="38" t="str">
        <f t="shared" ref="D131:D194" si="12">_xlfn.CONCAT(C131,"-",B131)</f>
        <v>August-2016</v>
      </c>
      <c r="E131" s="38" t="s">
        <v>102</v>
      </c>
      <c r="F131" s="20">
        <f t="shared" ref="F131:F194" si="13">AVERAGE(G131:T131)</f>
        <v>136.88571428571427</v>
      </c>
      <c r="G131" s="21">
        <v>130.1</v>
      </c>
      <c r="H131" s="20">
        <v>138.80000000000001</v>
      </c>
      <c r="I131" s="20">
        <v>130.30000000000001</v>
      </c>
      <c r="J131" s="20">
        <v>135.30000000000001</v>
      </c>
      <c r="K131" s="20">
        <v>119.9</v>
      </c>
      <c r="L131" s="20">
        <v>140.19999999999999</v>
      </c>
      <c r="M131" s="20">
        <v>156.9</v>
      </c>
      <c r="N131" s="20">
        <v>172.2</v>
      </c>
      <c r="O131" s="20">
        <v>112.1</v>
      </c>
      <c r="P131" s="20">
        <v>134.9</v>
      </c>
      <c r="Q131" s="20">
        <v>128.1</v>
      </c>
      <c r="R131" s="20">
        <v>140.69999999999999</v>
      </c>
      <c r="S131" s="20">
        <v>138</v>
      </c>
      <c r="T131" s="22">
        <v>138.9</v>
      </c>
      <c r="U131" s="20">
        <f t="shared" ref="U131:U194" si="14">AVERAGE(V131:Z131)</f>
        <v>132.85999999999999</v>
      </c>
      <c r="V131" s="21">
        <v>137.80000000000001</v>
      </c>
      <c r="W131" s="20">
        <v>133</v>
      </c>
      <c r="X131" s="20">
        <v>137.1</v>
      </c>
      <c r="Y131" s="20">
        <v>127.3</v>
      </c>
      <c r="Z131" s="20">
        <v>129.1</v>
      </c>
      <c r="AA131" s="21">
        <f t="shared" ref="AA131:AA194" si="15">AVERAGE(AB131:AC131)</f>
        <v>120.75</v>
      </c>
      <c r="AB131" s="21">
        <v>116</v>
      </c>
      <c r="AC131" s="22">
        <v>125.5</v>
      </c>
      <c r="AD131" s="22">
        <f t="shared" ref="AD131:AD194" si="16">AVERAGE(AE131:AF131)</f>
        <v>128.80000000000001</v>
      </c>
      <c r="AE131" s="20">
        <v>130.6</v>
      </c>
      <c r="AF131" s="20">
        <v>127</v>
      </c>
      <c r="AG131" s="22">
        <v>122</v>
      </c>
      <c r="AH131" s="20">
        <f t="shared" ref="AH131:AH194" si="17">AVERAGE(AI131:AJ131)</f>
        <v>128.05000000000001</v>
      </c>
      <c r="AI131" s="20">
        <v>131.9</v>
      </c>
      <c r="AJ131" s="22">
        <v>124.2</v>
      </c>
      <c r="AK131" s="20">
        <v>133.5</v>
      </c>
    </row>
    <row r="132" spans="1:37" x14ac:dyDescent="0.25">
      <c r="A132" s="8" t="s">
        <v>33</v>
      </c>
      <c r="B132">
        <v>2016</v>
      </c>
      <c r="C132" s="9" t="s">
        <v>41</v>
      </c>
      <c r="D132" s="38" t="str">
        <f t="shared" si="12"/>
        <v>August-2016</v>
      </c>
      <c r="E132" s="38" t="s">
        <v>102</v>
      </c>
      <c r="F132" s="20">
        <f t="shared" si="13"/>
        <v>137.68571428571425</v>
      </c>
      <c r="G132" s="21">
        <v>127.6</v>
      </c>
      <c r="H132" s="20">
        <v>140.30000000000001</v>
      </c>
      <c r="I132" s="20">
        <v>133.69999999999999</v>
      </c>
      <c r="J132" s="20">
        <v>132.19999999999999</v>
      </c>
      <c r="K132" s="20">
        <v>111.8</v>
      </c>
      <c r="L132" s="20">
        <v>135.80000000000001</v>
      </c>
      <c r="M132" s="20">
        <v>163.5</v>
      </c>
      <c r="N132" s="20">
        <v>182.3</v>
      </c>
      <c r="O132" s="20">
        <v>114.6</v>
      </c>
      <c r="P132" s="20">
        <v>144.6</v>
      </c>
      <c r="Q132" s="20">
        <v>121.9</v>
      </c>
      <c r="R132" s="20">
        <v>138.1</v>
      </c>
      <c r="S132" s="20">
        <v>137.6</v>
      </c>
      <c r="T132" s="22">
        <v>143.6</v>
      </c>
      <c r="U132" s="20">
        <f t="shared" si="14"/>
        <v>123.8</v>
      </c>
      <c r="V132" s="21">
        <v>128.30000000000001</v>
      </c>
      <c r="W132" s="20">
        <v>121.4</v>
      </c>
      <c r="X132" s="20">
        <v>127.3</v>
      </c>
      <c r="Y132" s="20">
        <v>127.3</v>
      </c>
      <c r="Z132" s="20">
        <v>114.7</v>
      </c>
      <c r="AA132" s="21">
        <f t="shared" si="15"/>
        <v>115.5</v>
      </c>
      <c r="AB132" s="21">
        <v>110.4</v>
      </c>
      <c r="AC132" s="22">
        <v>120.6</v>
      </c>
      <c r="AD132" s="22">
        <f t="shared" si="16"/>
        <v>122.55000000000001</v>
      </c>
      <c r="AE132" s="20">
        <v>123.9</v>
      </c>
      <c r="AF132" s="20">
        <v>121.2</v>
      </c>
      <c r="AG132" s="22">
        <v>120.9</v>
      </c>
      <c r="AH132" s="20">
        <f t="shared" si="17"/>
        <v>125.7</v>
      </c>
      <c r="AI132" s="20">
        <v>131.5</v>
      </c>
      <c r="AJ132" s="22">
        <v>119.9</v>
      </c>
      <c r="AK132" s="20">
        <v>128.4</v>
      </c>
    </row>
    <row r="133" spans="1:37" x14ac:dyDescent="0.25">
      <c r="A133" s="8" t="s">
        <v>34</v>
      </c>
      <c r="B133">
        <v>2016</v>
      </c>
      <c r="C133" s="9" t="s">
        <v>41</v>
      </c>
      <c r="D133" s="38" t="str">
        <f t="shared" si="12"/>
        <v>August-2016</v>
      </c>
      <c r="E133" s="38" t="s">
        <v>102</v>
      </c>
      <c r="F133" s="20">
        <f t="shared" si="13"/>
        <v>137.00714285714287</v>
      </c>
      <c r="G133" s="21">
        <v>129.30000000000001</v>
      </c>
      <c r="H133" s="20">
        <v>139.30000000000001</v>
      </c>
      <c r="I133" s="20">
        <v>131.6</v>
      </c>
      <c r="J133" s="20">
        <v>134.1</v>
      </c>
      <c r="K133" s="20">
        <v>116.9</v>
      </c>
      <c r="L133" s="20">
        <v>138.1</v>
      </c>
      <c r="M133" s="20">
        <v>159.1</v>
      </c>
      <c r="N133" s="20">
        <v>175.6</v>
      </c>
      <c r="O133" s="20">
        <v>112.9</v>
      </c>
      <c r="P133" s="20">
        <v>138.1</v>
      </c>
      <c r="Q133" s="20">
        <v>125.5</v>
      </c>
      <c r="R133" s="20">
        <v>139.5</v>
      </c>
      <c r="S133" s="20">
        <v>137.9</v>
      </c>
      <c r="T133" s="22">
        <v>140.19999999999999</v>
      </c>
      <c r="U133" s="20">
        <f t="shared" si="14"/>
        <v>129.28</v>
      </c>
      <c r="V133" s="21">
        <v>134.1</v>
      </c>
      <c r="W133" s="20">
        <v>128.19999999999999</v>
      </c>
      <c r="X133" s="20">
        <v>133.19999999999999</v>
      </c>
      <c r="Y133" s="20">
        <v>127.3</v>
      </c>
      <c r="Z133" s="20">
        <v>123.6</v>
      </c>
      <c r="AA133" s="21">
        <f t="shared" si="15"/>
        <v>117.9</v>
      </c>
      <c r="AB133" s="21">
        <v>113.1</v>
      </c>
      <c r="AC133" s="22">
        <v>122.7</v>
      </c>
      <c r="AD133" s="22">
        <f t="shared" si="16"/>
        <v>126.1</v>
      </c>
      <c r="AE133" s="20">
        <v>127.4</v>
      </c>
      <c r="AF133" s="20">
        <v>124.8</v>
      </c>
      <c r="AG133" s="22">
        <v>121.5</v>
      </c>
      <c r="AH133" s="20">
        <f t="shared" si="17"/>
        <v>126.89999999999999</v>
      </c>
      <c r="AI133" s="20">
        <v>131.69999999999999</v>
      </c>
      <c r="AJ133" s="22">
        <v>122.1</v>
      </c>
      <c r="AK133" s="20">
        <v>131.1</v>
      </c>
    </row>
    <row r="134" spans="1:37" x14ac:dyDescent="0.25">
      <c r="A134" s="8" t="s">
        <v>30</v>
      </c>
      <c r="B134">
        <v>2016</v>
      </c>
      <c r="C134" s="9" t="s">
        <v>42</v>
      </c>
      <c r="D134" s="38" t="str">
        <f t="shared" si="12"/>
        <v>September-2016</v>
      </c>
      <c r="E134" s="38" t="s">
        <v>102</v>
      </c>
      <c r="F134" s="20">
        <f t="shared" si="13"/>
        <v>136.47142857142859</v>
      </c>
      <c r="G134" s="21">
        <v>130.80000000000001</v>
      </c>
      <c r="H134" s="20">
        <v>138.19999999999999</v>
      </c>
      <c r="I134" s="20">
        <v>130.5</v>
      </c>
      <c r="J134" s="20">
        <v>135.5</v>
      </c>
      <c r="K134" s="20">
        <v>120.2</v>
      </c>
      <c r="L134" s="20">
        <v>139.19999999999999</v>
      </c>
      <c r="M134" s="20">
        <v>149.5</v>
      </c>
      <c r="N134" s="20">
        <v>170.4</v>
      </c>
      <c r="O134" s="20">
        <v>113.1</v>
      </c>
      <c r="P134" s="20">
        <v>135.80000000000001</v>
      </c>
      <c r="Q134" s="20">
        <v>128.80000000000001</v>
      </c>
      <c r="R134" s="20">
        <v>141.5</v>
      </c>
      <c r="S134" s="20">
        <v>137.19999999999999</v>
      </c>
      <c r="T134" s="22">
        <v>139.9</v>
      </c>
      <c r="U134" s="20">
        <f t="shared" si="14"/>
        <v>133.48000000000002</v>
      </c>
      <c r="V134" s="21">
        <v>138.5</v>
      </c>
      <c r="W134" s="20">
        <v>133.5</v>
      </c>
      <c r="X134" s="20">
        <v>137.80000000000001</v>
      </c>
      <c r="Y134" s="20">
        <v>127.9</v>
      </c>
      <c r="Z134" s="20">
        <v>129.69999999999999</v>
      </c>
      <c r="AA134" s="21">
        <f t="shared" si="15"/>
        <v>121.35</v>
      </c>
      <c r="AB134" s="21">
        <v>117</v>
      </c>
      <c r="AC134" s="22">
        <v>125.7</v>
      </c>
      <c r="AD134" s="22">
        <f t="shared" si="16"/>
        <v>129.44999999999999</v>
      </c>
      <c r="AE134" s="20">
        <v>131.1</v>
      </c>
      <c r="AF134" s="20">
        <v>127.8</v>
      </c>
      <c r="AG134" s="22">
        <v>122.8</v>
      </c>
      <c r="AH134" s="20">
        <f t="shared" si="17"/>
        <v>128.55000000000001</v>
      </c>
      <c r="AI134" s="20">
        <v>132.19999999999999</v>
      </c>
      <c r="AJ134" s="22">
        <v>124.9</v>
      </c>
      <c r="AK134" s="20">
        <v>133.4</v>
      </c>
    </row>
    <row r="135" spans="1:37" x14ac:dyDescent="0.25">
      <c r="A135" s="8" t="s">
        <v>33</v>
      </c>
      <c r="B135">
        <v>2016</v>
      </c>
      <c r="C135" s="9" t="s">
        <v>42</v>
      </c>
      <c r="D135" s="38" t="str">
        <f t="shared" si="12"/>
        <v>September-2016</v>
      </c>
      <c r="E135" s="38" t="s">
        <v>102</v>
      </c>
      <c r="F135" s="20">
        <f t="shared" si="13"/>
        <v>135.73571428571427</v>
      </c>
      <c r="G135" s="21">
        <v>128.1</v>
      </c>
      <c r="H135" s="20">
        <v>137.69999999999999</v>
      </c>
      <c r="I135" s="20">
        <v>130.6</v>
      </c>
      <c r="J135" s="20">
        <v>132.6</v>
      </c>
      <c r="K135" s="20">
        <v>111.9</v>
      </c>
      <c r="L135" s="20">
        <v>132.5</v>
      </c>
      <c r="M135" s="20">
        <v>152.9</v>
      </c>
      <c r="N135" s="20">
        <v>173.6</v>
      </c>
      <c r="O135" s="20">
        <v>115.1</v>
      </c>
      <c r="P135" s="20">
        <v>144.80000000000001</v>
      </c>
      <c r="Q135" s="20">
        <v>122.1</v>
      </c>
      <c r="R135" s="20">
        <v>138.80000000000001</v>
      </c>
      <c r="S135" s="20">
        <v>135.69999999999999</v>
      </c>
      <c r="T135" s="22">
        <v>143.9</v>
      </c>
      <c r="U135" s="20">
        <f t="shared" si="14"/>
        <v>124.13999999999999</v>
      </c>
      <c r="V135" s="21">
        <v>128.69999999999999</v>
      </c>
      <c r="W135" s="20">
        <v>121.6</v>
      </c>
      <c r="X135" s="20">
        <v>127.7</v>
      </c>
      <c r="Y135" s="20">
        <v>127.9</v>
      </c>
      <c r="Z135" s="20">
        <v>114.8</v>
      </c>
      <c r="AA135" s="21">
        <f t="shared" si="15"/>
        <v>116.3</v>
      </c>
      <c r="AB135" s="21">
        <v>111.8</v>
      </c>
      <c r="AC135" s="22">
        <v>120.8</v>
      </c>
      <c r="AD135" s="22">
        <f t="shared" si="16"/>
        <v>122.85</v>
      </c>
      <c r="AE135" s="20">
        <v>124.3</v>
      </c>
      <c r="AF135" s="20">
        <v>121.4</v>
      </c>
      <c r="AG135" s="22">
        <v>121.2</v>
      </c>
      <c r="AH135" s="20">
        <f t="shared" si="17"/>
        <v>126.05</v>
      </c>
      <c r="AI135" s="20">
        <v>131.6</v>
      </c>
      <c r="AJ135" s="22">
        <v>120.5</v>
      </c>
      <c r="AK135" s="20">
        <v>128</v>
      </c>
    </row>
    <row r="136" spans="1:37" x14ac:dyDescent="0.25">
      <c r="A136" s="8" t="s">
        <v>34</v>
      </c>
      <c r="B136">
        <v>2016</v>
      </c>
      <c r="C136" s="9" t="s">
        <v>42</v>
      </c>
      <c r="D136" s="38" t="str">
        <f t="shared" si="12"/>
        <v>September-2016</v>
      </c>
      <c r="E136" s="38" t="s">
        <v>102</v>
      </c>
      <c r="F136" s="20">
        <f t="shared" si="13"/>
        <v>136.04999999999998</v>
      </c>
      <c r="G136" s="21">
        <v>129.9</v>
      </c>
      <c r="H136" s="20">
        <v>138</v>
      </c>
      <c r="I136" s="20">
        <v>130.5</v>
      </c>
      <c r="J136" s="20">
        <v>134.4</v>
      </c>
      <c r="K136" s="20">
        <v>117.2</v>
      </c>
      <c r="L136" s="20">
        <v>136.1</v>
      </c>
      <c r="M136" s="20">
        <v>150.69999999999999</v>
      </c>
      <c r="N136" s="20">
        <v>171.5</v>
      </c>
      <c r="O136" s="20">
        <v>113.8</v>
      </c>
      <c r="P136" s="20">
        <v>138.80000000000001</v>
      </c>
      <c r="Q136" s="20">
        <v>126</v>
      </c>
      <c r="R136" s="20">
        <v>140.19999999999999</v>
      </c>
      <c r="S136" s="20">
        <v>136.6</v>
      </c>
      <c r="T136" s="22">
        <v>141</v>
      </c>
      <c r="U136" s="20">
        <f t="shared" si="14"/>
        <v>129.80000000000001</v>
      </c>
      <c r="V136" s="21">
        <v>134.6</v>
      </c>
      <c r="W136" s="20">
        <v>128.6</v>
      </c>
      <c r="X136" s="20">
        <v>133.80000000000001</v>
      </c>
      <c r="Y136" s="20">
        <v>127.9</v>
      </c>
      <c r="Z136" s="20">
        <v>124.1</v>
      </c>
      <c r="AA136" s="21">
        <f t="shared" si="15"/>
        <v>118.6</v>
      </c>
      <c r="AB136" s="21">
        <v>114.3</v>
      </c>
      <c r="AC136" s="22">
        <v>122.9</v>
      </c>
      <c r="AD136" s="22">
        <f t="shared" si="16"/>
        <v>126.65</v>
      </c>
      <c r="AE136" s="20">
        <v>127.9</v>
      </c>
      <c r="AF136" s="20">
        <v>125.4</v>
      </c>
      <c r="AG136" s="22">
        <v>122.1</v>
      </c>
      <c r="AH136" s="20">
        <f t="shared" si="17"/>
        <v>127.30000000000001</v>
      </c>
      <c r="AI136" s="20">
        <v>131.80000000000001</v>
      </c>
      <c r="AJ136" s="22">
        <v>122.8</v>
      </c>
      <c r="AK136" s="20">
        <v>130.9</v>
      </c>
    </row>
    <row r="137" spans="1:37" x14ac:dyDescent="0.25">
      <c r="A137" s="8" t="s">
        <v>30</v>
      </c>
      <c r="B137">
        <v>2016</v>
      </c>
      <c r="C137" s="9" t="s">
        <v>43</v>
      </c>
      <c r="D137" s="38" t="str">
        <f t="shared" si="12"/>
        <v>October-2016</v>
      </c>
      <c r="E137" s="38" t="s">
        <v>102</v>
      </c>
      <c r="F137" s="20">
        <f t="shared" si="13"/>
        <v>136.62142857142859</v>
      </c>
      <c r="G137" s="21">
        <v>131.30000000000001</v>
      </c>
      <c r="H137" s="20">
        <v>137.6</v>
      </c>
      <c r="I137" s="20">
        <v>130.1</v>
      </c>
      <c r="J137" s="20">
        <v>136</v>
      </c>
      <c r="K137" s="20">
        <v>120.8</v>
      </c>
      <c r="L137" s="20">
        <v>138.4</v>
      </c>
      <c r="M137" s="20">
        <v>149.19999999999999</v>
      </c>
      <c r="N137" s="20">
        <v>170.2</v>
      </c>
      <c r="O137" s="20">
        <v>113.4</v>
      </c>
      <c r="P137" s="20">
        <v>136.30000000000001</v>
      </c>
      <c r="Q137" s="20">
        <v>128.69999999999999</v>
      </c>
      <c r="R137" s="20">
        <v>142.4</v>
      </c>
      <c r="S137" s="20">
        <v>137.4</v>
      </c>
      <c r="T137" s="22">
        <v>140.9</v>
      </c>
      <c r="U137" s="20">
        <f t="shared" si="14"/>
        <v>134.24</v>
      </c>
      <c r="V137" s="21">
        <v>139.6</v>
      </c>
      <c r="W137" s="20">
        <v>134.30000000000001</v>
      </c>
      <c r="X137" s="20">
        <v>138.80000000000001</v>
      </c>
      <c r="Y137" s="20">
        <v>128.69999999999999</v>
      </c>
      <c r="Z137" s="20">
        <v>129.80000000000001</v>
      </c>
      <c r="AA137" s="21">
        <f t="shared" si="15"/>
        <v>122.15</v>
      </c>
      <c r="AB137" s="21">
        <v>117.8</v>
      </c>
      <c r="AC137" s="22">
        <v>126.5</v>
      </c>
      <c r="AD137" s="22">
        <f t="shared" si="16"/>
        <v>130.25</v>
      </c>
      <c r="AE137" s="20">
        <v>131.80000000000001</v>
      </c>
      <c r="AF137" s="20">
        <v>128.69999999999999</v>
      </c>
      <c r="AG137" s="22">
        <v>123</v>
      </c>
      <c r="AH137" s="20">
        <f t="shared" si="17"/>
        <v>129.35</v>
      </c>
      <c r="AI137" s="20">
        <v>133</v>
      </c>
      <c r="AJ137" s="22">
        <v>125.7</v>
      </c>
      <c r="AK137" s="20">
        <v>133.80000000000001</v>
      </c>
    </row>
    <row r="138" spans="1:37" x14ac:dyDescent="0.25">
      <c r="A138" s="8" t="s">
        <v>33</v>
      </c>
      <c r="B138">
        <v>2016</v>
      </c>
      <c r="C138" s="9" t="s">
        <v>43</v>
      </c>
      <c r="D138" s="38" t="str">
        <f t="shared" si="12"/>
        <v>October-2016</v>
      </c>
      <c r="E138" s="38" t="s">
        <v>102</v>
      </c>
      <c r="F138" s="20">
        <f t="shared" si="13"/>
        <v>136.22857142857143</v>
      </c>
      <c r="G138" s="21">
        <v>128.69999999999999</v>
      </c>
      <c r="H138" s="20">
        <v>138.4</v>
      </c>
      <c r="I138" s="20">
        <v>130.30000000000001</v>
      </c>
      <c r="J138" s="20">
        <v>132.69999999999999</v>
      </c>
      <c r="K138" s="20">
        <v>112.5</v>
      </c>
      <c r="L138" s="20">
        <v>130.4</v>
      </c>
      <c r="M138" s="20">
        <v>155.1</v>
      </c>
      <c r="N138" s="20">
        <v>175.7</v>
      </c>
      <c r="O138" s="20">
        <v>115.4</v>
      </c>
      <c r="P138" s="20">
        <v>145.30000000000001</v>
      </c>
      <c r="Q138" s="20">
        <v>122.5</v>
      </c>
      <c r="R138" s="20">
        <v>139.6</v>
      </c>
      <c r="S138" s="20">
        <v>136.30000000000001</v>
      </c>
      <c r="T138" s="22">
        <v>144.30000000000001</v>
      </c>
      <c r="U138" s="20">
        <f t="shared" si="14"/>
        <v>124.58</v>
      </c>
      <c r="V138" s="21">
        <v>129.1</v>
      </c>
      <c r="W138" s="20">
        <v>121.9</v>
      </c>
      <c r="X138" s="20">
        <v>128</v>
      </c>
      <c r="Y138" s="20">
        <v>128.69999999999999</v>
      </c>
      <c r="Z138" s="20">
        <v>115.2</v>
      </c>
      <c r="AA138" s="21">
        <f t="shared" si="15"/>
        <v>117</v>
      </c>
      <c r="AB138" s="21">
        <v>112.8</v>
      </c>
      <c r="AC138" s="22">
        <v>121.2</v>
      </c>
      <c r="AD138" s="22">
        <f t="shared" si="16"/>
        <v>123.15</v>
      </c>
      <c r="AE138" s="20">
        <v>124.5</v>
      </c>
      <c r="AF138" s="20">
        <v>121.8</v>
      </c>
      <c r="AG138" s="22">
        <v>120.8</v>
      </c>
      <c r="AH138" s="20">
        <f t="shared" si="17"/>
        <v>126.4</v>
      </c>
      <c r="AI138" s="20">
        <v>131.9</v>
      </c>
      <c r="AJ138" s="22">
        <v>120.9</v>
      </c>
      <c r="AK138" s="20">
        <v>128.6</v>
      </c>
    </row>
    <row r="139" spans="1:37" x14ac:dyDescent="0.25">
      <c r="A139" s="8" t="s">
        <v>34</v>
      </c>
      <c r="B139">
        <v>2016</v>
      </c>
      <c r="C139" s="9" t="s">
        <v>43</v>
      </c>
      <c r="D139" s="38" t="str">
        <f t="shared" si="12"/>
        <v>October-2016</v>
      </c>
      <c r="E139" s="38" t="s">
        <v>102</v>
      </c>
      <c r="F139" s="20">
        <f t="shared" si="13"/>
        <v>136.32857142857139</v>
      </c>
      <c r="G139" s="21">
        <v>130.5</v>
      </c>
      <c r="H139" s="20">
        <v>137.9</v>
      </c>
      <c r="I139" s="20">
        <v>130.19999999999999</v>
      </c>
      <c r="J139" s="20">
        <v>134.80000000000001</v>
      </c>
      <c r="K139" s="20">
        <v>117.8</v>
      </c>
      <c r="L139" s="20">
        <v>134.69999999999999</v>
      </c>
      <c r="M139" s="20">
        <v>151.19999999999999</v>
      </c>
      <c r="N139" s="20">
        <v>172.1</v>
      </c>
      <c r="O139" s="20">
        <v>114.1</v>
      </c>
      <c r="P139" s="20">
        <v>139.30000000000001</v>
      </c>
      <c r="Q139" s="20">
        <v>126.1</v>
      </c>
      <c r="R139" s="20">
        <v>141.1</v>
      </c>
      <c r="S139" s="20">
        <v>137</v>
      </c>
      <c r="T139" s="22">
        <v>141.80000000000001</v>
      </c>
      <c r="U139" s="20">
        <f t="shared" si="14"/>
        <v>130.41999999999999</v>
      </c>
      <c r="V139" s="21">
        <v>135.5</v>
      </c>
      <c r="W139" s="20">
        <v>129.1</v>
      </c>
      <c r="X139" s="20">
        <v>134.5</v>
      </c>
      <c r="Y139" s="20">
        <v>128.69999999999999</v>
      </c>
      <c r="Z139" s="20">
        <v>124.3</v>
      </c>
      <c r="AA139" s="21">
        <f t="shared" si="15"/>
        <v>119.35</v>
      </c>
      <c r="AB139" s="21">
        <v>115.2</v>
      </c>
      <c r="AC139" s="22">
        <v>123.5</v>
      </c>
      <c r="AD139" s="22">
        <f t="shared" si="16"/>
        <v>127.25</v>
      </c>
      <c r="AE139" s="20">
        <v>128.4</v>
      </c>
      <c r="AF139" s="20">
        <v>126.1</v>
      </c>
      <c r="AG139" s="22">
        <v>122.1</v>
      </c>
      <c r="AH139" s="20">
        <f t="shared" si="17"/>
        <v>127.9</v>
      </c>
      <c r="AI139" s="20">
        <v>132.4</v>
      </c>
      <c r="AJ139" s="22">
        <v>123.4</v>
      </c>
      <c r="AK139" s="20">
        <v>131.4</v>
      </c>
    </row>
    <row r="140" spans="1:37" x14ac:dyDescent="0.25">
      <c r="A140" s="8" t="s">
        <v>30</v>
      </c>
      <c r="B140">
        <v>2016</v>
      </c>
      <c r="C140" s="9" t="s">
        <v>45</v>
      </c>
      <c r="D140" s="38" t="str">
        <f t="shared" si="12"/>
        <v>November-2016</v>
      </c>
      <c r="E140" s="38" t="s">
        <v>102</v>
      </c>
      <c r="F140" s="20">
        <f t="shared" si="13"/>
        <v>136.12857142857143</v>
      </c>
      <c r="G140" s="21">
        <v>132</v>
      </c>
      <c r="H140" s="20">
        <v>137.4</v>
      </c>
      <c r="I140" s="20">
        <v>130.6</v>
      </c>
      <c r="J140" s="20">
        <v>136.19999999999999</v>
      </c>
      <c r="K140" s="20">
        <v>121.1</v>
      </c>
      <c r="L140" s="20">
        <v>136.9</v>
      </c>
      <c r="M140" s="20">
        <v>141.80000000000001</v>
      </c>
      <c r="N140" s="20">
        <v>170</v>
      </c>
      <c r="O140" s="20">
        <v>113.4</v>
      </c>
      <c r="P140" s="20">
        <v>136.80000000000001</v>
      </c>
      <c r="Q140" s="20">
        <v>128.69999999999999</v>
      </c>
      <c r="R140" s="20">
        <v>143.1</v>
      </c>
      <c r="S140" s="20">
        <v>136.6</v>
      </c>
      <c r="T140" s="22">
        <v>141.19999999999999</v>
      </c>
      <c r="U140" s="20">
        <f t="shared" si="14"/>
        <v>134.6</v>
      </c>
      <c r="V140" s="21">
        <v>139.9</v>
      </c>
      <c r="W140" s="20">
        <v>134.5</v>
      </c>
      <c r="X140" s="20">
        <v>139.19999999999999</v>
      </c>
      <c r="Y140" s="20">
        <v>129.1</v>
      </c>
      <c r="Z140" s="20">
        <v>130.30000000000001</v>
      </c>
      <c r="AA140" s="21">
        <f t="shared" si="15"/>
        <v>122.55000000000001</v>
      </c>
      <c r="AB140" s="21">
        <v>118.2</v>
      </c>
      <c r="AC140" s="22">
        <v>126.9</v>
      </c>
      <c r="AD140" s="22">
        <f t="shared" si="16"/>
        <v>130.6</v>
      </c>
      <c r="AE140" s="20">
        <v>132.1</v>
      </c>
      <c r="AF140" s="20">
        <v>129.1</v>
      </c>
      <c r="AG140" s="22">
        <v>123.5</v>
      </c>
      <c r="AH140" s="20">
        <f t="shared" si="17"/>
        <v>129.89999999999998</v>
      </c>
      <c r="AI140" s="20">
        <v>133.69999999999999</v>
      </c>
      <c r="AJ140" s="22">
        <v>126.1</v>
      </c>
      <c r="AK140" s="20">
        <v>133.6</v>
      </c>
    </row>
    <row r="141" spans="1:37" x14ac:dyDescent="0.25">
      <c r="A141" s="8" t="s">
        <v>33</v>
      </c>
      <c r="B141">
        <v>2016</v>
      </c>
      <c r="C141" s="9" t="s">
        <v>45</v>
      </c>
      <c r="D141" s="38" t="str">
        <f t="shared" si="12"/>
        <v>November-2016</v>
      </c>
      <c r="E141" s="38" t="s">
        <v>102</v>
      </c>
      <c r="F141" s="20">
        <f t="shared" si="13"/>
        <v>135.67857142857142</v>
      </c>
      <c r="G141" s="21">
        <v>130.19999999999999</v>
      </c>
      <c r="H141" s="20">
        <v>138.5</v>
      </c>
      <c r="I141" s="20">
        <v>134.1</v>
      </c>
      <c r="J141" s="20">
        <v>132.9</v>
      </c>
      <c r="K141" s="20">
        <v>112.6</v>
      </c>
      <c r="L141" s="20">
        <v>130.80000000000001</v>
      </c>
      <c r="M141" s="20">
        <v>142</v>
      </c>
      <c r="N141" s="20">
        <v>174.9</v>
      </c>
      <c r="O141" s="20">
        <v>115.6</v>
      </c>
      <c r="P141" s="20">
        <v>145.4</v>
      </c>
      <c r="Q141" s="20">
        <v>122.7</v>
      </c>
      <c r="R141" s="20">
        <v>140.30000000000001</v>
      </c>
      <c r="S141" s="20">
        <v>135.19999999999999</v>
      </c>
      <c r="T141" s="22">
        <v>144.30000000000001</v>
      </c>
      <c r="U141" s="20">
        <f t="shared" si="14"/>
        <v>125.1</v>
      </c>
      <c r="V141" s="21">
        <v>129.6</v>
      </c>
      <c r="W141" s="20">
        <v>122.1</v>
      </c>
      <c r="X141" s="20">
        <v>128.5</v>
      </c>
      <c r="Y141" s="20">
        <v>129.1</v>
      </c>
      <c r="Z141" s="20">
        <v>116.2</v>
      </c>
      <c r="AA141" s="21">
        <f t="shared" si="15"/>
        <v>117.55000000000001</v>
      </c>
      <c r="AB141" s="21">
        <v>113.4</v>
      </c>
      <c r="AC141" s="22">
        <v>121.7</v>
      </c>
      <c r="AD141" s="22">
        <f t="shared" si="16"/>
        <v>123.4</v>
      </c>
      <c r="AE141" s="20">
        <v>124.7</v>
      </c>
      <c r="AF141" s="20">
        <v>122.1</v>
      </c>
      <c r="AG141" s="22">
        <v>121.3</v>
      </c>
      <c r="AH141" s="20">
        <f t="shared" si="17"/>
        <v>126.69999999999999</v>
      </c>
      <c r="AI141" s="20">
        <v>132.1</v>
      </c>
      <c r="AJ141" s="22">
        <v>121.3</v>
      </c>
      <c r="AK141" s="20">
        <v>128.5</v>
      </c>
    </row>
    <row r="142" spans="1:37" x14ac:dyDescent="0.25">
      <c r="A142" s="8" t="s">
        <v>34</v>
      </c>
      <c r="B142">
        <v>2016</v>
      </c>
      <c r="C142" s="9" t="s">
        <v>45</v>
      </c>
      <c r="D142" s="38" t="str">
        <f t="shared" si="12"/>
        <v>November-2016</v>
      </c>
      <c r="E142" s="38" t="s">
        <v>102</v>
      </c>
      <c r="F142" s="20">
        <f t="shared" si="13"/>
        <v>135.84285714285713</v>
      </c>
      <c r="G142" s="21">
        <v>131.4</v>
      </c>
      <c r="H142" s="20">
        <v>137.80000000000001</v>
      </c>
      <c r="I142" s="20">
        <v>132</v>
      </c>
      <c r="J142" s="20">
        <v>135</v>
      </c>
      <c r="K142" s="20">
        <v>118</v>
      </c>
      <c r="L142" s="20">
        <v>134.1</v>
      </c>
      <c r="M142" s="20">
        <v>141.9</v>
      </c>
      <c r="N142" s="20">
        <v>171.7</v>
      </c>
      <c r="O142" s="20">
        <v>114.1</v>
      </c>
      <c r="P142" s="20">
        <v>139.69999999999999</v>
      </c>
      <c r="Q142" s="20">
        <v>126.2</v>
      </c>
      <c r="R142" s="20">
        <v>141.80000000000001</v>
      </c>
      <c r="S142" s="20">
        <v>136.1</v>
      </c>
      <c r="T142" s="22">
        <v>142</v>
      </c>
      <c r="U142" s="20">
        <f t="shared" si="14"/>
        <v>130.84</v>
      </c>
      <c r="V142" s="21">
        <v>135.80000000000001</v>
      </c>
      <c r="W142" s="20">
        <v>129.30000000000001</v>
      </c>
      <c r="X142" s="20">
        <v>135</v>
      </c>
      <c r="Y142" s="20">
        <v>129.1</v>
      </c>
      <c r="Z142" s="20">
        <v>125</v>
      </c>
      <c r="AA142" s="21">
        <f t="shared" si="15"/>
        <v>119.85</v>
      </c>
      <c r="AB142" s="21">
        <v>115.7</v>
      </c>
      <c r="AC142" s="22">
        <v>124</v>
      </c>
      <c r="AD142" s="22">
        <f t="shared" si="16"/>
        <v>127.5</v>
      </c>
      <c r="AE142" s="20">
        <v>128.6</v>
      </c>
      <c r="AF142" s="20">
        <v>126.4</v>
      </c>
      <c r="AG142" s="22">
        <v>122.6</v>
      </c>
      <c r="AH142" s="20">
        <f t="shared" si="17"/>
        <v>128.30000000000001</v>
      </c>
      <c r="AI142" s="20">
        <v>132.80000000000001</v>
      </c>
      <c r="AJ142" s="22">
        <v>123.8</v>
      </c>
      <c r="AK142" s="20">
        <v>131.19999999999999</v>
      </c>
    </row>
    <row r="143" spans="1:37" x14ac:dyDescent="0.25">
      <c r="A143" s="8" t="s">
        <v>30</v>
      </c>
      <c r="B143">
        <v>2016</v>
      </c>
      <c r="C143" s="9" t="s">
        <v>46</v>
      </c>
      <c r="D143" s="38" t="str">
        <f t="shared" si="12"/>
        <v>December-2016</v>
      </c>
      <c r="E143" s="38" t="s">
        <v>102</v>
      </c>
      <c r="F143" s="20">
        <f t="shared" si="13"/>
        <v>135.10714285714286</v>
      </c>
      <c r="G143" s="21">
        <v>132.6</v>
      </c>
      <c r="H143" s="20">
        <v>137.30000000000001</v>
      </c>
      <c r="I143" s="20">
        <v>131.6</v>
      </c>
      <c r="J143" s="20">
        <v>136.30000000000001</v>
      </c>
      <c r="K143" s="20">
        <v>121.6</v>
      </c>
      <c r="L143" s="20">
        <v>135.6</v>
      </c>
      <c r="M143" s="20">
        <v>127.5</v>
      </c>
      <c r="N143" s="20">
        <v>167.9</v>
      </c>
      <c r="O143" s="20">
        <v>113.8</v>
      </c>
      <c r="P143" s="20">
        <v>137.5</v>
      </c>
      <c r="Q143" s="20">
        <v>129.1</v>
      </c>
      <c r="R143" s="20">
        <v>143.6</v>
      </c>
      <c r="S143" s="20">
        <v>134.69999999999999</v>
      </c>
      <c r="T143" s="22">
        <v>142.4</v>
      </c>
      <c r="U143" s="20">
        <f t="shared" si="14"/>
        <v>135.16</v>
      </c>
      <c r="V143" s="21">
        <v>140.4</v>
      </c>
      <c r="W143" s="20">
        <v>135.19999999999999</v>
      </c>
      <c r="X143" s="20">
        <v>139.69999999999999</v>
      </c>
      <c r="Y143" s="20">
        <v>128.5</v>
      </c>
      <c r="Z143" s="20">
        <v>132</v>
      </c>
      <c r="AA143" s="21">
        <f t="shared" si="15"/>
        <v>122.94999999999999</v>
      </c>
      <c r="AB143" s="21">
        <v>118.6</v>
      </c>
      <c r="AC143" s="22">
        <v>127.3</v>
      </c>
      <c r="AD143" s="22">
        <f t="shared" si="16"/>
        <v>131.30000000000001</v>
      </c>
      <c r="AE143" s="20">
        <v>132.9</v>
      </c>
      <c r="AF143" s="20">
        <v>129.69999999999999</v>
      </c>
      <c r="AG143" s="22">
        <v>121.9</v>
      </c>
      <c r="AH143" s="20">
        <f t="shared" si="17"/>
        <v>130.25</v>
      </c>
      <c r="AI143" s="20">
        <v>134.19999999999999</v>
      </c>
      <c r="AJ143" s="22">
        <v>126.3</v>
      </c>
      <c r="AK143" s="20">
        <v>132.80000000000001</v>
      </c>
    </row>
    <row r="144" spans="1:37" x14ac:dyDescent="0.25">
      <c r="A144" s="8" t="s">
        <v>33</v>
      </c>
      <c r="B144">
        <v>2016</v>
      </c>
      <c r="C144" s="9" t="s">
        <v>46</v>
      </c>
      <c r="D144" s="38" t="str">
        <f t="shared" si="12"/>
        <v>December-2016</v>
      </c>
      <c r="E144" s="38" t="s">
        <v>102</v>
      </c>
      <c r="F144" s="20">
        <f t="shared" si="13"/>
        <v>133.91428571428571</v>
      </c>
      <c r="G144" s="21">
        <v>131.6</v>
      </c>
      <c r="H144" s="20">
        <v>138.19999999999999</v>
      </c>
      <c r="I144" s="20">
        <v>134.9</v>
      </c>
      <c r="J144" s="20">
        <v>133.1</v>
      </c>
      <c r="K144" s="20">
        <v>113.5</v>
      </c>
      <c r="L144" s="20">
        <v>129.30000000000001</v>
      </c>
      <c r="M144" s="20">
        <v>121.1</v>
      </c>
      <c r="N144" s="20">
        <v>170.3</v>
      </c>
      <c r="O144" s="20">
        <v>115.5</v>
      </c>
      <c r="P144" s="20">
        <v>145.5</v>
      </c>
      <c r="Q144" s="20">
        <v>123.1</v>
      </c>
      <c r="R144" s="20">
        <v>140.9</v>
      </c>
      <c r="S144" s="20">
        <v>132.80000000000001</v>
      </c>
      <c r="T144" s="22">
        <v>145</v>
      </c>
      <c r="U144" s="20">
        <f t="shared" si="14"/>
        <v>125.46</v>
      </c>
      <c r="V144" s="21">
        <v>130</v>
      </c>
      <c r="W144" s="20">
        <v>122.2</v>
      </c>
      <c r="X144" s="20">
        <v>128.80000000000001</v>
      </c>
      <c r="Y144" s="20">
        <v>128.5</v>
      </c>
      <c r="Z144" s="20">
        <v>117.8</v>
      </c>
      <c r="AA144" s="21">
        <f t="shared" si="15"/>
        <v>117.75</v>
      </c>
      <c r="AB144" s="21">
        <v>113.7</v>
      </c>
      <c r="AC144" s="22">
        <v>121.8</v>
      </c>
      <c r="AD144" s="22">
        <f t="shared" si="16"/>
        <v>123.65</v>
      </c>
      <c r="AE144" s="20">
        <v>125</v>
      </c>
      <c r="AF144" s="20">
        <v>122.3</v>
      </c>
      <c r="AG144" s="22">
        <v>119.9</v>
      </c>
      <c r="AH144" s="20">
        <f t="shared" si="17"/>
        <v>126.85000000000001</v>
      </c>
      <c r="AI144" s="20">
        <v>132.30000000000001</v>
      </c>
      <c r="AJ144" s="22">
        <v>121.4</v>
      </c>
      <c r="AK144" s="20">
        <v>127.6</v>
      </c>
    </row>
    <row r="145" spans="1:37" x14ac:dyDescent="0.25">
      <c r="A145" s="8" t="s">
        <v>34</v>
      </c>
      <c r="B145">
        <v>2016</v>
      </c>
      <c r="C145" s="9" t="s">
        <v>46</v>
      </c>
      <c r="D145" s="38" t="str">
        <f t="shared" si="12"/>
        <v>December-2016</v>
      </c>
      <c r="E145" s="38" t="s">
        <v>102</v>
      </c>
      <c r="F145" s="20">
        <f t="shared" si="13"/>
        <v>134.55714285714285</v>
      </c>
      <c r="G145" s="21">
        <v>132.30000000000001</v>
      </c>
      <c r="H145" s="20">
        <v>137.6</v>
      </c>
      <c r="I145" s="20">
        <v>132.9</v>
      </c>
      <c r="J145" s="20">
        <v>135.1</v>
      </c>
      <c r="K145" s="20">
        <v>118.6</v>
      </c>
      <c r="L145" s="20">
        <v>132.69999999999999</v>
      </c>
      <c r="M145" s="20">
        <v>125.3</v>
      </c>
      <c r="N145" s="20">
        <v>168.7</v>
      </c>
      <c r="O145" s="20">
        <v>114.4</v>
      </c>
      <c r="P145" s="20">
        <v>140.19999999999999</v>
      </c>
      <c r="Q145" s="20">
        <v>126.6</v>
      </c>
      <c r="R145" s="20">
        <v>142.30000000000001</v>
      </c>
      <c r="S145" s="20">
        <v>134</v>
      </c>
      <c r="T145" s="22">
        <v>143.1</v>
      </c>
      <c r="U145" s="20">
        <f t="shared" si="14"/>
        <v>131.32</v>
      </c>
      <c r="V145" s="21">
        <v>136.30000000000001</v>
      </c>
      <c r="W145" s="20">
        <v>129.80000000000001</v>
      </c>
      <c r="X145" s="20">
        <v>135.4</v>
      </c>
      <c r="Y145" s="20">
        <v>128.5</v>
      </c>
      <c r="Z145" s="20">
        <v>126.6</v>
      </c>
      <c r="AA145" s="21">
        <f t="shared" si="15"/>
        <v>120.1</v>
      </c>
      <c r="AB145" s="21">
        <v>116</v>
      </c>
      <c r="AC145" s="22">
        <v>124.2</v>
      </c>
      <c r="AD145" s="22">
        <f t="shared" si="16"/>
        <v>128.05000000000001</v>
      </c>
      <c r="AE145" s="20">
        <v>129.19999999999999</v>
      </c>
      <c r="AF145" s="20">
        <v>126.9</v>
      </c>
      <c r="AG145" s="22">
        <v>121.1</v>
      </c>
      <c r="AH145" s="20">
        <f t="shared" si="17"/>
        <v>128.5</v>
      </c>
      <c r="AI145" s="20">
        <v>133.1</v>
      </c>
      <c r="AJ145" s="22">
        <v>123.9</v>
      </c>
      <c r="AK145" s="20">
        <v>130.4</v>
      </c>
    </row>
    <row r="146" spans="1:37" x14ac:dyDescent="0.25">
      <c r="A146" s="8" t="s">
        <v>30</v>
      </c>
      <c r="B146">
        <v>2017</v>
      </c>
      <c r="C146" s="9" t="s">
        <v>31</v>
      </c>
      <c r="D146" s="38" t="str">
        <f t="shared" si="12"/>
        <v>January-2017</v>
      </c>
      <c r="E146" s="38" t="s">
        <v>102</v>
      </c>
      <c r="F146" s="20">
        <f t="shared" si="13"/>
        <v>134.31428571428572</v>
      </c>
      <c r="G146" s="21">
        <v>133.1</v>
      </c>
      <c r="H146" s="20">
        <v>137.80000000000001</v>
      </c>
      <c r="I146" s="20">
        <v>131.9</v>
      </c>
      <c r="J146" s="20">
        <v>136.69999999999999</v>
      </c>
      <c r="K146" s="20">
        <v>122</v>
      </c>
      <c r="L146" s="20">
        <v>136</v>
      </c>
      <c r="M146" s="20">
        <v>119.8</v>
      </c>
      <c r="N146" s="20">
        <v>161.69999999999999</v>
      </c>
      <c r="O146" s="20">
        <v>114.8</v>
      </c>
      <c r="P146" s="20">
        <v>136.9</v>
      </c>
      <c r="Q146" s="20">
        <v>129</v>
      </c>
      <c r="R146" s="20">
        <v>143.9</v>
      </c>
      <c r="S146" s="20">
        <v>133.69999999999999</v>
      </c>
      <c r="T146" s="22">
        <v>143.1</v>
      </c>
      <c r="U146" s="20">
        <f t="shared" si="14"/>
        <v>135.64000000000001</v>
      </c>
      <c r="V146" s="21">
        <v>140.69999999999999</v>
      </c>
      <c r="W146" s="20">
        <v>135.80000000000001</v>
      </c>
      <c r="X146" s="20">
        <v>140</v>
      </c>
      <c r="Y146" s="20">
        <v>129.6</v>
      </c>
      <c r="Z146" s="20">
        <v>132.1</v>
      </c>
      <c r="AA146" s="21">
        <f t="shared" si="15"/>
        <v>123.05</v>
      </c>
      <c r="AB146" s="21">
        <v>119.1</v>
      </c>
      <c r="AC146" s="22">
        <v>127</v>
      </c>
      <c r="AD146" s="22">
        <f t="shared" si="16"/>
        <v>131.55000000000001</v>
      </c>
      <c r="AE146" s="20">
        <v>133.19999999999999</v>
      </c>
      <c r="AF146" s="20">
        <v>129.9</v>
      </c>
      <c r="AG146" s="22">
        <v>122.3</v>
      </c>
      <c r="AH146" s="20">
        <f t="shared" si="17"/>
        <v>130.6</v>
      </c>
      <c r="AI146" s="20">
        <v>134.6</v>
      </c>
      <c r="AJ146" s="22">
        <v>126.6</v>
      </c>
      <c r="AK146" s="20">
        <v>132.4</v>
      </c>
    </row>
    <row r="147" spans="1:37" x14ac:dyDescent="0.25">
      <c r="A147" s="8" t="s">
        <v>33</v>
      </c>
      <c r="B147">
        <v>2017</v>
      </c>
      <c r="C147" s="9" t="s">
        <v>31</v>
      </c>
      <c r="D147" s="38" t="str">
        <f t="shared" si="12"/>
        <v>January-2017</v>
      </c>
      <c r="E147" s="38" t="s">
        <v>102</v>
      </c>
      <c r="F147" s="20">
        <f t="shared" si="13"/>
        <v>132.77142857142857</v>
      </c>
      <c r="G147" s="21">
        <v>132.19999999999999</v>
      </c>
      <c r="H147" s="20">
        <v>138.9</v>
      </c>
      <c r="I147" s="20">
        <v>132.6</v>
      </c>
      <c r="J147" s="20">
        <v>133.1</v>
      </c>
      <c r="K147" s="20">
        <v>114</v>
      </c>
      <c r="L147" s="20">
        <v>129.6</v>
      </c>
      <c r="M147" s="20">
        <v>118.7</v>
      </c>
      <c r="N147" s="20">
        <v>155.1</v>
      </c>
      <c r="O147" s="20">
        <v>117.3</v>
      </c>
      <c r="P147" s="20">
        <v>144.9</v>
      </c>
      <c r="Q147" s="20">
        <v>123.2</v>
      </c>
      <c r="R147" s="20">
        <v>141.6</v>
      </c>
      <c r="S147" s="20">
        <v>132</v>
      </c>
      <c r="T147" s="22">
        <v>145.6</v>
      </c>
      <c r="U147" s="20">
        <f t="shared" si="14"/>
        <v>125.82000000000001</v>
      </c>
      <c r="V147" s="21">
        <v>130.19999999999999</v>
      </c>
      <c r="W147" s="20">
        <v>122.3</v>
      </c>
      <c r="X147" s="20">
        <v>129</v>
      </c>
      <c r="Y147" s="20">
        <v>129.6</v>
      </c>
      <c r="Z147" s="20">
        <v>118</v>
      </c>
      <c r="AA147" s="21">
        <f t="shared" si="15"/>
        <v>118.6</v>
      </c>
      <c r="AB147" s="21">
        <v>115.2</v>
      </c>
      <c r="AC147" s="22">
        <v>122</v>
      </c>
      <c r="AD147" s="22">
        <f t="shared" si="16"/>
        <v>123.85</v>
      </c>
      <c r="AE147" s="20">
        <v>125.1</v>
      </c>
      <c r="AF147" s="20">
        <v>122.6</v>
      </c>
      <c r="AG147" s="22">
        <v>120.9</v>
      </c>
      <c r="AH147" s="20">
        <f t="shared" si="17"/>
        <v>127.25</v>
      </c>
      <c r="AI147" s="20">
        <v>132.4</v>
      </c>
      <c r="AJ147" s="22">
        <v>122.1</v>
      </c>
      <c r="AK147" s="20">
        <v>127.8</v>
      </c>
    </row>
    <row r="148" spans="1:37" x14ac:dyDescent="0.25">
      <c r="A148" s="8" t="s">
        <v>34</v>
      </c>
      <c r="B148">
        <v>2017</v>
      </c>
      <c r="C148" s="9" t="s">
        <v>31</v>
      </c>
      <c r="D148" s="38" t="str">
        <f t="shared" si="12"/>
        <v>January-2017</v>
      </c>
      <c r="E148" s="38" t="s">
        <v>102</v>
      </c>
      <c r="F148" s="20">
        <f t="shared" si="13"/>
        <v>133.64999999999995</v>
      </c>
      <c r="G148" s="21">
        <v>132.80000000000001</v>
      </c>
      <c r="H148" s="20">
        <v>138.19999999999999</v>
      </c>
      <c r="I148" s="20">
        <v>132.19999999999999</v>
      </c>
      <c r="J148" s="20">
        <v>135.4</v>
      </c>
      <c r="K148" s="20">
        <v>119.1</v>
      </c>
      <c r="L148" s="20">
        <v>133</v>
      </c>
      <c r="M148" s="20">
        <v>119.4</v>
      </c>
      <c r="N148" s="20">
        <v>159.5</v>
      </c>
      <c r="O148" s="20">
        <v>115.6</v>
      </c>
      <c r="P148" s="20">
        <v>139.6</v>
      </c>
      <c r="Q148" s="20">
        <v>126.6</v>
      </c>
      <c r="R148" s="20">
        <v>142.80000000000001</v>
      </c>
      <c r="S148" s="20">
        <v>133.1</v>
      </c>
      <c r="T148" s="22">
        <v>143.80000000000001</v>
      </c>
      <c r="U148" s="20">
        <f t="shared" si="14"/>
        <v>131.76</v>
      </c>
      <c r="V148" s="21">
        <v>136.6</v>
      </c>
      <c r="W148" s="20">
        <v>130.19999999999999</v>
      </c>
      <c r="X148" s="20">
        <v>135.6</v>
      </c>
      <c r="Y148" s="20">
        <v>129.6</v>
      </c>
      <c r="Z148" s="20">
        <v>126.8</v>
      </c>
      <c r="AA148" s="21">
        <f t="shared" si="15"/>
        <v>120.6</v>
      </c>
      <c r="AB148" s="21">
        <v>117</v>
      </c>
      <c r="AC148" s="22">
        <v>124.2</v>
      </c>
      <c r="AD148" s="22">
        <f t="shared" si="16"/>
        <v>128.25</v>
      </c>
      <c r="AE148" s="20">
        <v>129.4</v>
      </c>
      <c r="AF148" s="20">
        <v>127.1</v>
      </c>
      <c r="AG148" s="22">
        <v>121.7</v>
      </c>
      <c r="AH148" s="20">
        <f t="shared" si="17"/>
        <v>128.85000000000002</v>
      </c>
      <c r="AI148" s="20">
        <v>133.30000000000001</v>
      </c>
      <c r="AJ148" s="22">
        <v>124.4</v>
      </c>
      <c r="AK148" s="20">
        <v>130.30000000000001</v>
      </c>
    </row>
    <row r="149" spans="1:37" x14ac:dyDescent="0.25">
      <c r="A149" s="8" t="s">
        <v>30</v>
      </c>
      <c r="B149">
        <v>2017</v>
      </c>
      <c r="C149" s="9" t="s">
        <v>35</v>
      </c>
      <c r="D149" s="38" t="str">
        <f t="shared" si="12"/>
        <v>February-2017</v>
      </c>
      <c r="E149" s="38" t="s">
        <v>102</v>
      </c>
      <c r="F149" s="20">
        <f t="shared" si="13"/>
        <v>134.15714285714287</v>
      </c>
      <c r="G149" s="21">
        <v>133.30000000000001</v>
      </c>
      <c r="H149" s="20">
        <v>138.30000000000001</v>
      </c>
      <c r="I149" s="20">
        <v>129.30000000000001</v>
      </c>
      <c r="J149" s="20">
        <v>137.19999999999999</v>
      </c>
      <c r="K149" s="20">
        <v>122.1</v>
      </c>
      <c r="L149" s="20">
        <v>138.69999999999999</v>
      </c>
      <c r="M149" s="20">
        <v>119.1</v>
      </c>
      <c r="N149" s="20">
        <v>156.9</v>
      </c>
      <c r="O149" s="20">
        <v>116.2</v>
      </c>
      <c r="P149" s="20">
        <v>136</v>
      </c>
      <c r="Q149" s="20">
        <v>129.4</v>
      </c>
      <c r="R149" s="20">
        <v>144.4</v>
      </c>
      <c r="S149" s="20">
        <v>133.6</v>
      </c>
      <c r="T149" s="22">
        <v>143.69999999999999</v>
      </c>
      <c r="U149" s="20">
        <f t="shared" si="14"/>
        <v>136.12000000000003</v>
      </c>
      <c r="V149" s="21">
        <v>140.9</v>
      </c>
      <c r="W149" s="20">
        <v>135.80000000000001</v>
      </c>
      <c r="X149" s="20">
        <v>140.19999999999999</v>
      </c>
      <c r="Y149" s="20">
        <v>130.5</v>
      </c>
      <c r="Z149" s="20">
        <v>133.19999999999999</v>
      </c>
      <c r="AA149" s="21">
        <f t="shared" si="15"/>
        <v>123.6</v>
      </c>
      <c r="AB149" s="21">
        <v>119.5</v>
      </c>
      <c r="AC149" s="22">
        <v>127.7</v>
      </c>
      <c r="AD149" s="22">
        <f t="shared" si="16"/>
        <v>131.85</v>
      </c>
      <c r="AE149" s="20">
        <v>133.6</v>
      </c>
      <c r="AF149" s="20">
        <v>130.1</v>
      </c>
      <c r="AG149" s="22">
        <v>123.2</v>
      </c>
      <c r="AH149" s="20">
        <f t="shared" si="17"/>
        <v>130.94999999999999</v>
      </c>
      <c r="AI149" s="20">
        <v>134.9</v>
      </c>
      <c r="AJ149" s="22">
        <v>127</v>
      </c>
      <c r="AK149" s="20">
        <v>132.6</v>
      </c>
    </row>
    <row r="150" spans="1:37" x14ac:dyDescent="0.25">
      <c r="A150" s="8" t="s">
        <v>33</v>
      </c>
      <c r="B150">
        <v>2017</v>
      </c>
      <c r="C150" s="9" t="s">
        <v>35</v>
      </c>
      <c r="D150" s="38" t="str">
        <f t="shared" si="12"/>
        <v>February-2017</v>
      </c>
      <c r="E150" s="38" t="s">
        <v>102</v>
      </c>
      <c r="F150" s="20">
        <f t="shared" si="13"/>
        <v>132.25714285714287</v>
      </c>
      <c r="G150" s="21">
        <v>132.80000000000001</v>
      </c>
      <c r="H150" s="20">
        <v>139.80000000000001</v>
      </c>
      <c r="I150" s="20">
        <v>129.30000000000001</v>
      </c>
      <c r="J150" s="20">
        <v>133.5</v>
      </c>
      <c r="K150" s="20">
        <v>114.3</v>
      </c>
      <c r="L150" s="20">
        <v>131.4</v>
      </c>
      <c r="M150" s="20">
        <v>120.2</v>
      </c>
      <c r="N150" s="20">
        <v>143.1</v>
      </c>
      <c r="O150" s="20">
        <v>119.5</v>
      </c>
      <c r="P150" s="20">
        <v>144</v>
      </c>
      <c r="Q150" s="20">
        <v>123.4</v>
      </c>
      <c r="R150" s="20">
        <v>141.9</v>
      </c>
      <c r="S150" s="20">
        <v>132.1</v>
      </c>
      <c r="T150" s="22">
        <v>146.30000000000001</v>
      </c>
      <c r="U150" s="20">
        <f t="shared" si="14"/>
        <v>126.4</v>
      </c>
      <c r="V150" s="21">
        <v>130.5</v>
      </c>
      <c r="W150" s="20">
        <v>122.5</v>
      </c>
      <c r="X150" s="20">
        <v>129.30000000000001</v>
      </c>
      <c r="Y150" s="20">
        <v>130.5</v>
      </c>
      <c r="Z150" s="20">
        <v>119.2</v>
      </c>
      <c r="AA150" s="21">
        <f t="shared" si="15"/>
        <v>118.85</v>
      </c>
      <c r="AB150" s="21">
        <v>115.5</v>
      </c>
      <c r="AC150" s="22">
        <v>122.2</v>
      </c>
      <c r="AD150" s="22">
        <f t="shared" si="16"/>
        <v>124.1</v>
      </c>
      <c r="AE150" s="20">
        <v>125.3</v>
      </c>
      <c r="AF150" s="20">
        <v>122.9</v>
      </c>
      <c r="AG150" s="22">
        <v>121.7</v>
      </c>
      <c r="AH150" s="20">
        <f t="shared" si="17"/>
        <v>127.4</v>
      </c>
      <c r="AI150" s="20">
        <v>132.4</v>
      </c>
      <c r="AJ150" s="22">
        <v>122.4</v>
      </c>
      <c r="AK150" s="20">
        <v>128.19999999999999</v>
      </c>
    </row>
    <row r="151" spans="1:37" x14ac:dyDescent="0.25">
      <c r="A151" s="8" t="s">
        <v>34</v>
      </c>
      <c r="B151">
        <v>2017</v>
      </c>
      <c r="C151" s="9" t="s">
        <v>35</v>
      </c>
      <c r="D151" s="38" t="str">
        <f t="shared" si="12"/>
        <v>February-2017</v>
      </c>
      <c r="E151" s="38" t="s">
        <v>102</v>
      </c>
      <c r="F151" s="20">
        <f t="shared" si="13"/>
        <v>133.33571428571432</v>
      </c>
      <c r="G151" s="21">
        <v>133.1</v>
      </c>
      <c r="H151" s="20">
        <v>138.80000000000001</v>
      </c>
      <c r="I151" s="20">
        <v>129.30000000000001</v>
      </c>
      <c r="J151" s="20">
        <v>135.80000000000001</v>
      </c>
      <c r="K151" s="20">
        <v>119.2</v>
      </c>
      <c r="L151" s="20">
        <v>135.30000000000001</v>
      </c>
      <c r="M151" s="20">
        <v>119.5</v>
      </c>
      <c r="N151" s="20">
        <v>152.19999999999999</v>
      </c>
      <c r="O151" s="20">
        <v>117.3</v>
      </c>
      <c r="P151" s="20">
        <v>138.69999999999999</v>
      </c>
      <c r="Q151" s="20">
        <v>126.9</v>
      </c>
      <c r="R151" s="20">
        <v>143.19999999999999</v>
      </c>
      <c r="S151" s="20">
        <v>133</v>
      </c>
      <c r="T151" s="22">
        <v>144.4</v>
      </c>
      <c r="U151" s="20">
        <f t="shared" si="14"/>
        <v>132.28</v>
      </c>
      <c r="V151" s="21">
        <v>136.80000000000001</v>
      </c>
      <c r="W151" s="20">
        <v>130.30000000000001</v>
      </c>
      <c r="X151" s="20">
        <v>135.9</v>
      </c>
      <c r="Y151" s="20">
        <v>130.5</v>
      </c>
      <c r="Z151" s="20">
        <v>127.9</v>
      </c>
      <c r="AA151" s="21">
        <f t="shared" si="15"/>
        <v>121</v>
      </c>
      <c r="AB151" s="21">
        <v>117.4</v>
      </c>
      <c r="AC151" s="22">
        <v>124.6</v>
      </c>
      <c r="AD151" s="22">
        <f t="shared" si="16"/>
        <v>128.55000000000001</v>
      </c>
      <c r="AE151" s="20">
        <v>129.69999999999999</v>
      </c>
      <c r="AF151" s="20">
        <v>127.4</v>
      </c>
      <c r="AG151" s="22">
        <v>122.6</v>
      </c>
      <c r="AH151" s="20">
        <f t="shared" si="17"/>
        <v>129.1</v>
      </c>
      <c r="AI151" s="20">
        <v>133.4</v>
      </c>
      <c r="AJ151" s="22">
        <v>124.8</v>
      </c>
      <c r="AK151" s="20">
        <v>130.6</v>
      </c>
    </row>
    <row r="152" spans="1:37" x14ac:dyDescent="0.25">
      <c r="A152" s="8" t="s">
        <v>30</v>
      </c>
      <c r="B152">
        <v>2017</v>
      </c>
      <c r="C152" s="9" t="s">
        <v>36</v>
      </c>
      <c r="D152" s="38" t="str">
        <f t="shared" si="12"/>
        <v>March-2017</v>
      </c>
      <c r="E152" s="38" t="s">
        <v>102</v>
      </c>
      <c r="F152" s="20">
        <f t="shared" si="13"/>
        <v>133.76428571428573</v>
      </c>
      <c r="G152" s="21">
        <v>133.6</v>
      </c>
      <c r="H152" s="20">
        <v>138.80000000000001</v>
      </c>
      <c r="I152" s="20">
        <v>128.80000000000001</v>
      </c>
      <c r="J152" s="20">
        <v>137.19999999999999</v>
      </c>
      <c r="K152" s="20">
        <v>121.6</v>
      </c>
      <c r="L152" s="20">
        <v>139.69999999999999</v>
      </c>
      <c r="M152" s="20">
        <v>119.7</v>
      </c>
      <c r="N152" s="20">
        <v>148</v>
      </c>
      <c r="O152" s="20">
        <v>116.9</v>
      </c>
      <c r="P152" s="20">
        <v>135.6</v>
      </c>
      <c r="Q152" s="20">
        <v>129.80000000000001</v>
      </c>
      <c r="R152" s="20">
        <v>145.4</v>
      </c>
      <c r="S152" s="20">
        <v>133.4</v>
      </c>
      <c r="T152" s="22">
        <v>144.19999999999999</v>
      </c>
      <c r="U152" s="20">
        <f t="shared" si="14"/>
        <v>136.77999999999997</v>
      </c>
      <c r="V152" s="21">
        <v>141.6</v>
      </c>
      <c r="W152" s="20">
        <v>136.19999999999999</v>
      </c>
      <c r="X152" s="20">
        <v>140.80000000000001</v>
      </c>
      <c r="Y152" s="20">
        <v>131.1</v>
      </c>
      <c r="Z152" s="20">
        <v>134.19999999999999</v>
      </c>
      <c r="AA152" s="21">
        <f t="shared" si="15"/>
        <v>124.05000000000001</v>
      </c>
      <c r="AB152" s="21">
        <v>119.8</v>
      </c>
      <c r="AC152" s="22">
        <v>128.30000000000001</v>
      </c>
      <c r="AD152" s="22">
        <f t="shared" si="16"/>
        <v>132.35</v>
      </c>
      <c r="AE152" s="20">
        <v>134.1</v>
      </c>
      <c r="AF152" s="20">
        <v>130.6</v>
      </c>
      <c r="AG152" s="22">
        <v>123.3</v>
      </c>
      <c r="AH152" s="20">
        <f t="shared" si="17"/>
        <v>131.30000000000001</v>
      </c>
      <c r="AI152" s="20">
        <v>135.19999999999999</v>
      </c>
      <c r="AJ152" s="22">
        <v>127.4</v>
      </c>
      <c r="AK152" s="20">
        <v>132.80000000000001</v>
      </c>
    </row>
    <row r="153" spans="1:37" x14ac:dyDescent="0.25">
      <c r="A153" s="8" t="s">
        <v>33</v>
      </c>
      <c r="B153">
        <v>2017</v>
      </c>
      <c r="C153" s="9" t="s">
        <v>36</v>
      </c>
      <c r="D153" s="38" t="str">
        <f t="shared" si="12"/>
        <v>March-2017</v>
      </c>
      <c r="E153" s="38" t="s">
        <v>102</v>
      </c>
      <c r="F153" s="20">
        <f t="shared" si="13"/>
        <v>132.37142857142857</v>
      </c>
      <c r="G153" s="21">
        <v>132.69999999999999</v>
      </c>
      <c r="H153" s="20">
        <v>139.4</v>
      </c>
      <c r="I153" s="20">
        <v>128.4</v>
      </c>
      <c r="J153" s="20">
        <v>134.9</v>
      </c>
      <c r="K153" s="20">
        <v>114</v>
      </c>
      <c r="L153" s="20">
        <v>136.80000000000001</v>
      </c>
      <c r="M153" s="20">
        <v>122.2</v>
      </c>
      <c r="N153" s="20">
        <v>135.80000000000001</v>
      </c>
      <c r="O153" s="20">
        <v>120.3</v>
      </c>
      <c r="P153" s="20">
        <v>142.6</v>
      </c>
      <c r="Q153" s="20">
        <v>123.6</v>
      </c>
      <c r="R153" s="20">
        <v>142.4</v>
      </c>
      <c r="S153" s="20">
        <v>132.6</v>
      </c>
      <c r="T153" s="22">
        <v>147.5</v>
      </c>
      <c r="U153" s="20">
        <f t="shared" si="14"/>
        <v>127.02000000000001</v>
      </c>
      <c r="V153" s="21">
        <v>130.80000000000001</v>
      </c>
      <c r="W153" s="20">
        <v>122.8</v>
      </c>
      <c r="X153" s="20">
        <v>129.6</v>
      </c>
      <c r="Y153" s="20">
        <v>131.1</v>
      </c>
      <c r="Z153" s="20">
        <v>120.8</v>
      </c>
      <c r="AA153" s="21">
        <f t="shared" si="15"/>
        <v>119</v>
      </c>
      <c r="AB153" s="21">
        <v>115.6</v>
      </c>
      <c r="AC153" s="22">
        <v>122.4</v>
      </c>
      <c r="AD153" s="22">
        <f t="shared" si="16"/>
        <v>124.35</v>
      </c>
      <c r="AE153" s="20">
        <v>125.6</v>
      </c>
      <c r="AF153" s="20">
        <v>123.1</v>
      </c>
      <c r="AG153" s="22">
        <v>121.7</v>
      </c>
      <c r="AH153" s="20">
        <f t="shared" si="17"/>
        <v>127.7</v>
      </c>
      <c r="AI153" s="20">
        <v>132.80000000000001</v>
      </c>
      <c r="AJ153" s="22">
        <v>122.6</v>
      </c>
      <c r="AK153" s="20">
        <v>128.69999999999999</v>
      </c>
    </row>
    <row r="154" spans="1:37" x14ac:dyDescent="0.25">
      <c r="A154" s="8" t="s">
        <v>34</v>
      </c>
      <c r="B154">
        <v>2017</v>
      </c>
      <c r="C154" s="9" t="s">
        <v>36</v>
      </c>
      <c r="D154" s="38" t="str">
        <f t="shared" si="12"/>
        <v>March-2017</v>
      </c>
      <c r="E154" s="38" t="s">
        <v>102</v>
      </c>
      <c r="F154" s="20">
        <f t="shared" si="13"/>
        <v>133.14285714285714</v>
      </c>
      <c r="G154" s="21">
        <v>133.30000000000001</v>
      </c>
      <c r="H154" s="20">
        <v>139</v>
      </c>
      <c r="I154" s="20">
        <v>128.6</v>
      </c>
      <c r="J154" s="20">
        <v>136.30000000000001</v>
      </c>
      <c r="K154" s="20">
        <v>118.8</v>
      </c>
      <c r="L154" s="20">
        <v>138.30000000000001</v>
      </c>
      <c r="M154" s="20">
        <v>120.5</v>
      </c>
      <c r="N154" s="20">
        <v>143.9</v>
      </c>
      <c r="O154" s="20">
        <v>118</v>
      </c>
      <c r="P154" s="20">
        <v>137.9</v>
      </c>
      <c r="Q154" s="20">
        <v>127.2</v>
      </c>
      <c r="R154" s="20">
        <v>144</v>
      </c>
      <c r="S154" s="20">
        <v>133.1</v>
      </c>
      <c r="T154" s="22">
        <v>145.1</v>
      </c>
      <c r="U154" s="20">
        <f t="shared" si="14"/>
        <v>132.9</v>
      </c>
      <c r="V154" s="21">
        <v>137.30000000000001</v>
      </c>
      <c r="W154" s="20">
        <v>130.6</v>
      </c>
      <c r="X154" s="20">
        <v>136.4</v>
      </c>
      <c r="Y154" s="20">
        <v>131.1</v>
      </c>
      <c r="Z154" s="20">
        <v>129.1</v>
      </c>
      <c r="AA154" s="21">
        <f t="shared" si="15"/>
        <v>121.3</v>
      </c>
      <c r="AB154" s="21">
        <v>117.6</v>
      </c>
      <c r="AC154" s="22">
        <v>125</v>
      </c>
      <c r="AD154" s="22">
        <f t="shared" si="16"/>
        <v>128.94999999999999</v>
      </c>
      <c r="AE154" s="20">
        <v>130.1</v>
      </c>
      <c r="AF154" s="20">
        <v>127.8</v>
      </c>
      <c r="AG154" s="22">
        <v>122.6</v>
      </c>
      <c r="AH154" s="20">
        <f t="shared" si="17"/>
        <v>129.44999999999999</v>
      </c>
      <c r="AI154" s="20">
        <v>133.80000000000001</v>
      </c>
      <c r="AJ154" s="22">
        <v>125.1</v>
      </c>
      <c r="AK154" s="20">
        <v>130.9</v>
      </c>
    </row>
    <row r="155" spans="1:37" x14ac:dyDescent="0.25">
      <c r="A155" s="8" t="s">
        <v>30</v>
      </c>
      <c r="B155">
        <v>2017</v>
      </c>
      <c r="C155" s="9" t="s">
        <v>37</v>
      </c>
      <c r="D155" s="38" t="str">
        <f t="shared" si="12"/>
        <v>April-2017</v>
      </c>
      <c r="E155" s="38" t="s">
        <v>102</v>
      </c>
      <c r="F155" s="20">
        <f t="shared" si="13"/>
        <v>133.62142857142857</v>
      </c>
      <c r="G155" s="21">
        <v>133.19999999999999</v>
      </c>
      <c r="H155" s="20">
        <v>138.69999999999999</v>
      </c>
      <c r="I155" s="20">
        <v>127.1</v>
      </c>
      <c r="J155" s="20">
        <v>137.69999999999999</v>
      </c>
      <c r="K155" s="20">
        <v>121.3</v>
      </c>
      <c r="L155" s="20">
        <v>141.80000000000001</v>
      </c>
      <c r="M155" s="20">
        <v>121.5</v>
      </c>
      <c r="N155" s="20">
        <v>144.5</v>
      </c>
      <c r="O155" s="20">
        <v>117.4</v>
      </c>
      <c r="P155" s="20">
        <v>134.1</v>
      </c>
      <c r="Q155" s="20">
        <v>130</v>
      </c>
      <c r="R155" s="20">
        <v>145.5</v>
      </c>
      <c r="S155" s="20">
        <v>133.5</v>
      </c>
      <c r="T155" s="22">
        <v>144.4</v>
      </c>
      <c r="U155" s="20">
        <f t="shared" si="14"/>
        <v>137.5</v>
      </c>
      <c r="V155" s="21">
        <v>142.4</v>
      </c>
      <c r="W155" s="20">
        <v>136.80000000000001</v>
      </c>
      <c r="X155" s="20">
        <v>141.6</v>
      </c>
      <c r="Y155" s="20">
        <v>131.69999999999999</v>
      </c>
      <c r="Z155" s="20">
        <v>135</v>
      </c>
      <c r="AA155" s="21">
        <f t="shared" si="15"/>
        <v>123.75</v>
      </c>
      <c r="AB155" s="21">
        <v>119.2</v>
      </c>
      <c r="AC155" s="22">
        <v>128.30000000000001</v>
      </c>
      <c r="AD155" s="22">
        <f t="shared" si="16"/>
        <v>132.65</v>
      </c>
      <c r="AE155" s="20">
        <v>134.30000000000001</v>
      </c>
      <c r="AF155" s="20">
        <v>131</v>
      </c>
      <c r="AG155" s="22">
        <v>123.7</v>
      </c>
      <c r="AH155" s="20">
        <f t="shared" si="17"/>
        <v>131.6</v>
      </c>
      <c r="AI155" s="20">
        <v>135.69999999999999</v>
      </c>
      <c r="AJ155" s="22">
        <v>127.5</v>
      </c>
      <c r="AK155" s="20">
        <v>132.9</v>
      </c>
    </row>
    <row r="156" spans="1:37" x14ac:dyDescent="0.25">
      <c r="A156" s="8" t="s">
        <v>33</v>
      </c>
      <c r="B156">
        <v>2017</v>
      </c>
      <c r="C156" s="9" t="s">
        <v>37</v>
      </c>
      <c r="D156" s="38" t="str">
        <f t="shared" si="12"/>
        <v>April-2017</v>
      </c>
      <c r="E156" s="38" t="s">
        <v>102</v>
      </c>
      <c r="F156" s="20">
        <f t="shared" si="13"/>
        <v>132.57857142857142</v>
      </c>
      <c r="G156" s="21">
        <v>132.69999999999999</v>
      </c>
      <c r="H156" s="20">
        <v>140.6</v>
      </c>
      <c r="I156" s="20">
        <v>124.5</v>
      </c>
      <c r="J156" s="20">
        <v>136.30000000000001</v>
      </c>
      <c r="K156" s="20">
        <v>113.5</v>
      </c>
      <c r="L156" s="20">
        <v>137.69999999999999</v>
      </c>
      <c r="M156" s="20">
        <v>127.1</v>
      </c>
      <c r="N156" s="20">
        <v>133.80000000000001</v>
      </c>
      <c r="O156" s="20">
        <v>120.8</v>
      </c>
      <c r="P156" s="20">
        <v>141.30000000000001</v>
      </c>
      <c r="Q156" s="20">
        <v>123.8</v>
      </c>
      <c r="R156" s="20">
        <v>142.6</v>
      </c>
      <c r="S156" s="20">
        <v>133.4</v>
      </c>
      <c r="T156" s="22">
        <v>148</v>
      </c>
      <c r="U156" s="20">
        <f t="shared" si="14"/>
        <v>127.46</v>
      </c>
      <c r="V156" s="21">
        <v>131.19999999999999</v>
      </c>
      <c r="W156" s="20">
        <v>123</v>
      </c>
      <c r="X156" s="20">
        <v>130</v>
      </c>
      <c r="Y156" s="20">
        <v>131.69999999999999</v>
      </c>
      <c r="Z156" s="20">
        <v>121.4</v>
      </c>
      <c r="AA156" s="21">
        <f t="shared" si="15"/>
        <v>118.44999999999999</v>
      </c>
      <c r="AB156" s="21">
        <v>114.3</v>
      </c>
      <c r="AC156" s="22">
        <v>122.6</v>
      </c>
      <c r="AD156" s="22">
        <f t="shared" si="16"/>
        <v>124.7</v>
      </c>
      <c r="AE156" s="20">
        <v>126</v>
      </c>
      <c r="AF156" s="20">
        <v>123.4</v>
      </c>
      <c r="AG156" s="22">
        <v>122.2</v>
      </c>
      <c r="AH156" s="20">
        <f t="shared" si="17"/>
        <v>128.05000000000001</v>
      </c>
      <c r="AI156" s="20">
        <v>133.6</v>
      </c>
      <c r="AJ156" s="22">
        <v>122.5</v>
      </c>
      <c r="AK156" s="20">
        <v>129.1</v>
      </c>
    </row>
    <row r="157" spans="1:37" x14ac:dyDescent="0.25">
      <c r="A157" s="8" t="s">
        <v>34</v>
      </c>
      <c r="B157">
        <v>2017</v>
      </c>
      <c r="C157" s="9" t="s">
        <v>37</v>
      </c>
      <c r="D157" s="38" t="str">
        <f t="shared" si="12"/>
        <v>April-2017</v>
      </c>
      <c r="E157" s="38" t="s">
        <v>102</v>
      </c>
      <c r="F157" s="20">
        <f t="shared" si="13"/>
        <v>133.12857142857143</v>
      </c>
      <c r="G157" s="21">
        <v>133</v>
      </c>
      <c r="H157" s="20">
        <v>139.4</v>
      </c>
      <c r="I157" s="20">
        <v>126.1</v>
      </c>
      <c r="J157" s="20">
        <v>137.19999999999999</v>
      </c>
      <c r="K157" s="20">
        <v>118.4</v>
      </c>
      <c r="L157" s="20">
        <v>139.9</v>
      </c>
      <c r="M157" s="20">
        <v>123.4</v>
      </c>
      <c r="N157" s="20">
        <v>140.9</v>
      </c>
      <c r="O157" s="20">
        <v>118.5</v>
      </c>
      <c r="P157" s="20">
        <v>136.5</v>
      </c>
      <c r="Q157" s="20">
        <v>127.4</v>
      </c>
      <c r="R157" s="20">
        <v>144.19999999999999</v>
      </c>
      <c r="S157" s="20">
        <v>133.5</v>
      </c>
      <c r="T157" s="22">
        <v>145.4</v>
      </c>
      <c r="U157" s="20">
        <f t="shared" si="14"/>
        <v>133.51999999999998</v>
      </c>
      <c r="V157" s="21">
        <v>138</v>
      </c>
      <c r="W157" s="20">
        <v>131.1</v>
      </c>
      <c r="X157" s="20">
        <v>137</v>
      </c>
      <c r="Y157" s="20">
        <v>131.69999999999999</v>
      </c>
      <c r="Z157" s="20">
        <v>129.80000000000001</v>
      </c>
      <c r="AA157" s="21">
        <f t="shared" si="15"/>
        <v>120.85</v>
      </c>
      <c r="AB157" s="21">
        <v>116.6</v>
      </c>
      <c r="AC157" s="22">
        <v>125.1</v>
      </c>
      <c r="AD157" s="22">
        <f t="shared" si="16"/>
        <v>129.25</v>
      </c>
      <c r="AE157" s="20">
        <v>130.4</v>
      </c>
      <c r="AF157" s="20">
        <v>128.1</v>
      </c>
      <c r="AG157" s="22">
        <v>123.1</v>
      </c>
      <c r="AH157" s="20">
        <f t="shared" si="17"/>
        <v>129.80000000000001</v>
      </c>
      <c r="AI157" s="20">
        <v>134.5</v>
      </c>
      <c r="AJ157" s="22">
        <v>125.1</v>
      </c>
      <c r="AK157" s="20">
        <v>131.1</v>
      </c>
    </row>
    <row r="158" spans="1:37" x14ac:dyDescent="0.25">
      <c r="A158" s="8" t="s">
        <v>30</v>
      </c>
      <c r="B158">
        <v>2017</v>
      </c>
      <c r="C158" s="9" t="s">
        <v>38</v>
      </c>
      <c r="D158" s="38" t="str">
        <f t="shared" si="12"/>
        <v>May-2017</v>
      </c>
      <c r="E158" s="38" t="s">
        <v>102</v>
      </c>
      <c r="F158" s="20">
        <f t="shared" si="13"/>
        <v>133.78571428571425</v>
      </c>
      <c r="G158" s="21">
        <v>133.1</v>
      </c>
      <c r="H158" s="20">
        <v>140.30000000000001</v>
      </c>
      <c r="I158" s="20">
        <v>126.8</v>
      </c>
      <c r="J158" s="20">
        <v>138.19999999999999</v>
      </c>
      <c r="K158" s="20">
        <v>120.8</v>
      </c>
      <c r="L158" s="20">
        <v>140.19999999999999</v>
      </c>
      <c r="M158" s="20">
        <v>123.8</v>
      </c>
      <c r="N158" s="20">
        <v>141.80000000000001</v>
      </c>
      <c r="O158" s="20">
        <v>118.6</v>
      </c>
      <c r="P158" s="20">
        <v>134</v>
      </c>
      <c r="Q158" s="20">
        <v>130.30000000000001</v>
      </c>
      <c r="R158" s="20">
        <v>145.80000000000001</v>
      </c>
      <c r="S158" s="20">
        <v>133.80000000000001</v>
      </c>
      <c r="T158" s="22">
        <v>145.5</v>
      </c>
      <c r="U158" s="20">
        <f t="shared" si="14"/>
        <v>137.74</v>
      </c>
      <c r="V158" s="21">
        <v>142.5</v>
      </c>
      <c r="W158" s="20">
        <v>137.30000000000001</v>
      </c>
      <c r="X158" s="20">
        <v>141.80000000000001</v>
      </c>
      <c r="Y158" s="20">
        <v>132.1</v>
      </c>
      <c r="Z158" s="20">
        <v>135</v>
      </c>
      <c r="AA158" s="21">
        <f t="shared" si="15"/>
        <v>124.4</v>
      </c>
      <c r="AB158" s="21">
        <v>119.4</v>
      </c>
      <c r="AC158" s="22">
        <v>129.4</v>
      </c>
      <c r="AD158" s="22">
        <f t="shared" si="16"/>
        <v>133.15</v>
      </c>
      <c r="AE158" s="20">
        <v>134.9</v>
      </c>
      <c r="AF158" s="20">
        <v>131.4</v>
      </c>
      <c r="AG158" s="22">
        <v>123.7</v>
      </c>
      <c r="AH158" s="20">
        <f t="shared" si="17"/>
        <v>132.10000000000002</v>
      </c>
      <c r="AI158" s="20">
        <v>136.30000000000001</v>
      </c>
      <c r="AJ158" s="22">
        <v>127.9</v>
      </c>
      <c r="AK158" s="20">
        <v>133.30000000000001</v>
      </c>
    </row>
    <row r="159" spans="1:37" x14ac:dyDescent="0.25">
      <c r="A159" s="8" t="s">
        <v>33</v>
      </c>
      <c r="B159">
        <v>2017</v>
      </c>
      <c r="C159" s="9" t="s">
        <v>38</v>
      </c>
      <c r="D159" s="38" t="str">
        <f t="shared" si="12"/>
        <v>May-2017</v>
      </c>
      <c r="E159" s="38" t="s">
        <v>102</v>
      </c>
      <c r="F159" s="20">
        <f t="shared" si="13"/>
        <v>132.70714285714286</v>
      </c>
      <c r="G159" s="21">
        <v>132.6</v>
      </c>
      <c r="H159" s="20">
        <v>144.1</v>
      </c>
      <c r="I159" s="20">
        <v>125.6</v>
      </c>
      <c r="J159" s="20">
        <v>136.80000000000001</v>
      </c>
      <c r="K159" s="20">
        <v>113.4</v>
      </c>
      <c r="L159" s="20">
        <v>135.19999999999999</v>
      </c>
      <c r="M159" s="20">
        <v>129.19999999999999</v>
      </c>
      <c r="N159" s="20">
        <v>131.5</v>
      </c>
      <c r="O159" s="20">
        <v>121</v>
      </c>
      <c r="P159" s="20">
        <v>139.9</v>
      </c>
      <c r="Q159" s="20">
        <v>123.8</v>
      </c>
      <c r="R159" s="20">
        <v>142.9</v>
      </c>
      <c r="S159" s="20">
        <v>133.6</v>
      </c>
      <c r="T159" s="22">
        <v>148.30000000000001</v>
      </c>
      <c r="U159" s="20">
        <f t="shared" si="14"/>
        <v>127.42</v>
      </c>
      <c r="V159" s="21">
        <v>131.5</v>
      </c>
      <c r="W159" s="20">
        <v>123.2</v>
      </c>
      <c r="X159" s="20">
        <v>130.19999999999999</v>
      </c>
      <c r="Y159" s="20">
        <v>132.1</v>
      </c>
      <c r="Z159" s="20">
        <v>120.1</v>
      </c>
      <c r="AA159" s="21">
        <f t="shared" si="15"/>
        <v>118.55</v>
      </c>
      <c r="AB159" s="21">
        <v>114.3</v>
      </c>
      <c r="AC159" s="22">
        <v>122.8</v>
      </c>
      <c r="AD159" s="22">
        <f t="shared" si="16"/>
        <v>125.05</v>
      </c>
      <c r="AE159" s="20">
        <v>126.5</v>
      </c>
      <c r="AF159" s="20">
        <v>123.6</v>
      </c>
      <c r="AG159" s="22">
        <v>122</v>
      </c>
      <c r="AH159" s="20">
        <f t="shared" si="17"/>
        <v>128.19999999999999</v>
      </c>
      <c r="AI159" s="20">
        <v>133.80000000000001</v>
      </c>
      <c r="AJ159" s="22">
        <v>122.6</v>
      </c>
      <c r="AK159" s="20">
        <v>129.30000000000001</v>
      </c>
    </row>
    <row r="160" spans="1:37" x14ac:dyDescent="0.25">
      <c r="A160" s="8" t="s">
        <v>34</v>
      </c>
      <c r="B160">
        <v>2017</v>
      </c>
      <c r="C160" s="9" t="s">
        <v>38</v>
      </c>
      <c r="D160" s="38" t="str">
        <f t="shared" si="12"/>
        <v>May-2017</v>
      </c>
      <c r="E160" s="38" t="s">
        <v>102</v>
      </c>
      <c r="F160" s="20">
        <f t="shared" si="13"/>
        <v>133.27142857142857</v>
      </c>
      <c r="G160" s="21">
        <v>132.9</v>
      </c>
      <c r="H160" s="20">
        <v>141.6</v>
      </c>
      <c r="I160" s="20">
        <v>126.3</v>
      </c>
      <c r="J160" s="20">
        <v>137.69999999999999</v>
      </c>
      <c r="K160" s="20">
        <v>118.1</v>
      </c>
      <c r="L160" s="20">
        <v>137.9</v>
      </c>
      <c r="M160" s="20">
        <v>125.6</v>
      </c>
      <c r="N160" s="20">
        <v>138.30000000000001</v>
      </c>
      <c r="O160" s="20">
        <v>119.4</v>
      </c>
      <c r="P160" s="20">
        <v>136</v>
      </c>
      <c r="Q160" s="20">
        <v>127.6</v>
      </c>
      <c r="R160" s="20">
        <v>144.5</v>
      </c>
      <c r="S160" s="20">
        <v>133.69999999999999</v>
      </c>
      <c r="T160" s="22">
        <v>146.19999999999999</v>
      </c>
      <c r="U160" s="20">
        <f t="shared" si="14"/>
        <v>133.66</v>
      </c>
      <c r="V160" s="21">
        <v>138.19999999999999</v>
      </c>
      <c r="W160" s="20">
        <v>131.4</v>
      </c>
      <c r="X160" s="20">
        <v>137.19999999999999</v>
      </c>
      <c r="Y160" s="20">
        <v>132.1</v>
      </c>
      <c r="Z160" s="20">
        <v>129.4</v>
      </c>
      <c r="AA160" s="21">
        <f t="shared" si="15"/>
        <v>121.2</v>
      </c>
      <c r="AB160" s="21">
        <v>116.7</v>
      </c>
      <c r="AC160" s="22">
        <v>125.7</v>
      </c>
      <c r="AD160" s="22">
        <f t="shared" si="16"/>
        <v>129.65</v>
      </c>
      <c r="AE160" s="20">
        <v>130.9</v>
      </c>
      <c r="AF160" s="20">
        <v>128.4</v>
      </c>
      <c r="AG160" s="22">
        <v>123</v>
      </c>
      <c r="AH160" s="20">
        <f t="shared" si="17"/>
        <v>130.05000000000001</v>
      </c>
      <c r="AI160" s="20">
        <v>134.80000000000001</v>
      </c>
      <c r="AJ160" s="22">
        <v>125.3</v>
      </c>
      <c r="AK160" s="20">
        <v>131.4</v>
      </c>
    </row>
    <row r="161" spans="1:37" x14ac:dyDescent="0.25">
      <c r="A161" s="8" t="s">
        <v>30</v>
      </c>
      <c r="B161">
        <v>2017</v>
      </c>
      <c r="C161" s="9" t="s">
        <v>39</v>
      </c>
      <c r="D161" s="38" t="str">
        <f t="shared" si="12"/>
        <v>June-2017</v>
      </c>
      <c r="E161" s="38" t="s">
        <v>102</v>
      </c>
      <c r="F161" s="20">
        <f t="shared" si="13"/>
        <v>134.61428571428573</v>
      </c>
      <c r="G161" s="21">
        <v>133.5</v>
      </c>
      <c r="H161" s="20">
        <v>143.69999999999999</v>
      </c>
      <c r="I161" s="20">
        <v>128</v>
      </c>
      <c r="J161" s="20">
        <v>138.6</v>
      </c>
      <c r="K161" s="20">
        <v>120.9</v>
      </c>
      <c r="L161" s="20">
        <v>140.9</v>
      </c>
      <c r="M161" s="20">
        <v>128.80000000000001</v>
      </c>
      <c r="N161" s="20">
        <v>140.19999999999999</v>
      </c>
      <c r="O161" s="20">
        <v>118.9</v>
      </c>
      <c r="P161" s="20">
        <v>133.5</v>
      </c>
      <c r="Q161" s="20">
        <v>130.4</v>
      </c>
      <c r="R161" s="20">
        <v>146.5</v>
      </c>
      <c r="S161" s="20">
        <v>134.9</v>
      </c>
      <c r="T161" s="22">
        <v>145.80000000000001</v>
      </c>
      <c r="U161" s="20">
        <f t="shared" si="14"/>
        <v>137.85999999999999</v>
      </c>
      <c r="V161" s="21">
        <v>143.1</v>
      </c>
      <c r="W161" s="20">
        <v>137.69999999999999</v>
      </c>
      <c r="X161" s="20">
        <v>142.30000000000001</v>
      </c>
      <c r="Y161" s="20">
        <v>131.4</v>
      </c>
      <c r="Z161" s="20">
        <v>134.80000000000001</v>
      </c>
      <c r="AA161" s="21">
        <f t="shared" si="15"/>
        <v>124.60000000000001</v>
      </c>
      <c r="AB161" s="21">
        <v>119.4</v>
      </c>
      <c r="AC161" s="22">
        <v>129.80000000000001</v>
      </c>
      <c r="AD161" s="22">
        <f t="shared" si="16"/>
        <v>133.25</v>
      </c>
      <c r="AE161" s="20">
        <v>135.19999999999999</v>
      </c>
      <c r="AF161" s="20">
        <v>131.30000000000001</v>
      </c>
      <c r="AG161" s="22">
        <v>124.1</v>
      </c>
      <c r="AH161" s="20">
        <f t="shared" si="17"/>
        <v>132.5</v>
      </c>
      <c r="AI161" s="20">
        <v>136.9</v>
      </c>
      <c r="AJ161" s="22">
        <v>128.1</v>
      </c>
      <c r="AK161" s="20">
        <v>133.9</v>
      </c>
    </row>
    <row r="162" spans="1:37" x14ac:dyDescent="0.25">
      <c r="A162" s="8" t="s">
        <v>33</v>
      </c>
      <c r="B162">
        <v>2017</v>
      </c>
      <c r="C162" s="9" t="s">
        <v>39</v>
      </c>
      <c r="D162" s="38" t="str">
        <f t="shared" si="12"/>
        <v>June-2017</v>
      </c>
      <c r="E162" s="38" t="s">
        <v>102</v>
      </c>
      <c r="F162" s="20">
        <f t="shared" si="13"/>
        <v>134.25714285714287</v>
      </c>
      <c r="G162" s="21">
        <v>132.9</v>
      </c>
      <c r="H162" s="20">
        <v>148.69999999999999</v>
      </c>
      <c r="I162" s="20">
        <v>128.30000000000001</v>
      </c>
      <c r="J162" s="20">
        <v>137.30000000000001</v>
      </c>
      <c r="K162" s="20">
        <v>113.5</v>
      </c>
      <c r="L162" s="20">
        <v>137.19999999999999</v>
      </c>
      <c r="M162" s="20">
        <v>142.19999999999999</v>
      </c>
      <c r="N162" s="20">
        <v>128.19999999999999</v>
      </c>
      <c r="O162" s="20">
        <v>120.9</v>
      </c>
      <c r="P162" s="20">
        <v>138.80000000000001</v>
      </c>
      <c r="Q162" s="20">
        <v>124.2</v>
      </c>
      <c r="R162" s="20">
        <v>143.1</v>
      </c>
      <c r="S162" s="20">
        <v>135.69999999999999</v>
      </c>
      <c r="T162" s="22">
        <v>148.6</v>
      </c>
      <c r="U162" s="20">
        <f t="shared" si="14"/>
        <v>127.05999999999999</v>
      </c>
      <c r="V162" s="21">
        <v>131.5</v>
      </c>
      <c r="W162" s="20">
        <v>123.2</v>
      </c>
      <c r="X162" s="20">
        <v>130.19999999999999</v>
      </c>
      <c r="Y162" s="20">
        <v>131.4</v>
      </c>
      <c r="Z162" s="20">
        <v>119</v>
      </c>
      <c r="AA162" s="21">
        <f t="shared" si="15"/>
        <v>118.4</v>
      </c>
      <c r="AB162" s="21">
        <v>113.9</v>
      </c>
      <c r="AC162" s="22">
        <v>122.9</v>
      </c>
      <c r="AD162" s="22">
        <f t="shared" si="16"/>
        <v>125.3</v>
      </c>
      <c r="AE162" s="20">
        <v>126.8</v>
      </c>
      <c r="AF162" s="20">
        <v>123.8</v>
      </c>
      <c r="AG162" s="22">
        <v>122.5</v>
      </c>
      <c r="AH162" s="20">
        <f t="shared" si="17"/>
        <v>128.5</v>
      </c>
      <c r="AI162" s="20">
        <v>134.30000000000001</v>
      </c>
      <c r="AJ162" s="22">
        <v>122.7</v>
      </c>
      <c r="AK162" s="20">
        <v>129.9</v>
      </c>
    </row>
    <row r="163" spans="1:37" x14ac:dyDescent="0.25">
      <c r="A163" s="8" t="s">
        <v>34</v>
      </c>
      <c r="B163">
        <v>2017</v>
      </c>
      <c r="C163" s="9" t="s">
        <v>39</v>
      </c>
      <c r="D163" s="38" t="str">
        <f t="shared" si="12"/>
        <v>June-2017</v>
      </c>
      <c r="E163" s="38" t="s">
        <v>102</v>
      </c>
      <c r="F163" s="20">
        <f t="shared" si="13"/>
        <v>134.37142857142857</v>
      </c>
      <c r="G163" s="21">
        <v>133.30000000000001</v>
      </c>
      <c r="H163" s="20">
        <v>145.5</v>
      </c>
      <c r="I163" s="20">
        <v>128.1</v>
      </c>
      <c r="J163" s="20">
        <v>138.1</v>
      </c>
      <c r="K163" s="20">
        <v>118.2</v>
      </c>
      <c r="L163" s="20">
        <v>139.19999999999999</v>
      </c>
      <c r="M163" s="20">
        <v>133.30000000000001</v>
      </c>
      <c r="N163" s="20">
        <v>136.19999999999999</v>
      </c>
      <c r="O163" s="20">
        <v>119.6</v>
      </c>
      <c r="P163" s="20">
        <v>135.30000000000001</v>
      </c>
      <c r="Q163" s="20">
        <v>127.8</v>
      </c>
      <c r="R163" s="20">
        <v>144.9</v>
      </c>
      <c r="S163" s="20">
        <v>135.19999999999999</v>
      </c>
      <c r="T163" s="22">
        <v>146.5</v>
      </c>
      <c r="U163" s="20">
        <f t="shared" si="14"/>
        <v>133.58000000000001</v>
      </c>
      <c r="V163" s="21">
        <v>138.5</v>
      </c>
      <c r="W163" s="20">
        <v>131.69999999999999</v>
      </c>
      <c r="X163" s="20">
        <v>137.5</v>
      </c>
      <c r="Y163" s="20">
        <v>131.4</v>
      </c>
      <c r="Z163" s="20">
        <v>128.80000000000001</v>
      </c>
      <c r="AA163" s="21">
        <f t="shared" si="15"/>
        <v>121.2</v>
      </c>
      <c r="AB163" s="21">
        <v>116.5</v>
      </c>
      <c r="AC163" s="22">
        <v>125.9</v>
      </c>
      <c r="AD163" s="22">
        <f t="shared" si="16"/>
        <v>129.85</v>
      </c>
      <c r="AE163" s="20">
        <v>131.19999999999999</v>
      </c>
      <c r="AF163" s="20">
        <v>128.5</v>
      </c>
      <c r="AG163" s="22">
        <v>123.4</v>
      </c>
      <c r="AH163" s="20">
        <f t="shared" si="17"/>
        <v>130.44999999999999</v>
      </c>
      <c r="AI163" s="20">
        <v>135.4</v>
      </c>
      <c r="AJ163" s="22">
        <v>125.5</v>
      </c>
      <c r="AK163" s="20">
        <v>132</v>
      </c>
    </row>
    <row r="164" spans="1:37" x14ac:dyDescent="0.25">
      <c r="A164" s="8" t="s">
        <v>30</v>
      </c>
      <c r="B164">
        <v>2017</v>
      </c>
      <c r="C164" s="9" t="s">
        <v>40</v>
      </c>
      <c r="D164" s="38" t="str">
        <f t="shared" si="12"/>
        <v>July-2017</v>
      </c>
      <c r="E164" s="38" t="s">
        <v>102</v>
      </c>
      <c r="F164" s="20">
        <f t="shared" si="13"/>
        <v>137.16428571428574</v>
      </c>
      <c r="G164" s="21">
        <v>134</v>
      </c>
      <c r="H164" s="20">
        <v>144.19999999999999</v>
      </c>
      <c r="I164" s="20">
        <v>129.80000000000001</v>
      </c>
      <c r="J164" s="20">
        <v>139</v>
      </c>
      <c r="K164" s="20">
        <v>120.9</v>
      </c>
      <c r="L164" s="20">
        <v>143.9</v>
      </c>
      <c r="M164" s="20">
        <v>151.5</v>
      </c>
      <c r="N164" s="20">
        <v>138.1</v>
      </c>
      <c r="O164" s="20">
        <v>120</v>
      </c>
      <c r="P164" s="20">
        <v>133.9</v>
      </c>
      <c r="Q164" s="20">
        <v>131.4</v>
      </c>
      <c r="R164" s="20">
        <v>147.69999999999999</v>
      </c>
      <c r="S164" s="20">
        <v>138.5</v>
      </c>
      <c r="T164" s="22">
        <v>147.4</v>
      </c>
      <c r="U164" s="20">
        <f t="shared" si="14"/>
        <v>138.76</v>
      </c>
      <c r="V164" s="21">
        <v>144.30000000000001</v>
      </c>
      <c r="W164" s="20">
        <v>138.1</v>
      </c>
      <c r="X164" s="20">
        <v>143.5</v>
      </c>
      <c r="Y164" s="20">
        <v>132.6</v>
      </c>
      <c r="Z164" s="20">
        <v>135.30000000000001</v>
      </c>
      <c r="AA164" s="21">
        <f t="shared" si="15"/>
        <v>124.85</v>
      </c>
      <c r="AB164" s="21">
        <v>119.1</v>
      </c>
      <c r="AC164" s="22">
        <v>130.6</v>
      </c>
      <c r="AD164" s="22">
        <f t="shared" si="16"/>
        <v>134.1</v>
      </c>
      <c r="AE164" s="20">
        <v>136.1</v>
      </c>
      <c r="AF164" s="20">
        <v>132.1</v>
      </c>
      <c r="AG164" s="22">
        <v>124.4</v>
      </c>
      <c r="AH164" s="20">
        <f t="shared" si="17"/>
        <v>133.6</v>
      </c>
      <c r="AI164" s="20">
        <v>138.6</v>
      </c>
      <c r="AJ164" s="22">
        <v>128.6</v>
      </c>
      <c r="AK164" s="20">
        <v>136.19999999999999</v>
      </c>
    </row>
    <row r="165" spans="1:37" x14ac:dyDescent="0.25">
      <c r="A165" s="8" t="s">
        <v>33</v>
      </c>
      <c r="B165">
        <v>2017</v>
      </c>
      <c r="C165" s="9" t="s">
        <v>40</v>
      </c>
      <c r="D165" s="38" t="str">
        <f t="shared" si="12"/>
        <v>July-2017</v>
      </c>
      <c r="E165" s="38" t="s">
        <v>102</v>
      </c>
      <c r="F165" s="20">
        <f t="shared" si="13"/>
        <v>137.04285714285714</v>
      </c>
      <c r="G165" s="21">
        <v>132.80000000000001</v>
      </c>
      <c r="H165" s="20">
        <v>148.4</v>
      </c>
      <c r="I165" s="20">
        <v>129.4</v>
      </c>
      <c r="J165" s="20">
        <v>137.69999999999999</v>
      </c>
      <c r="K165" s="20">
        <v>113.4</v>
      </c>
      <c r="L165" s="20">
        <v>139.4</v>
      </c>
      <c r="M165" s="20">
        <v>175.1</v>
      </c>
      <c r="N165" s="20">
        <v>124.7</v>
      </c>
      <c r="O165" s="20">
        <v>121.5</v>
      </c>
      <c r="P165" s="20">
        <v>137.80000000000001</v>
      </c>
      <c r="Q165" s="20">
        <v>124.4</v>
      </c>
      <c r="R165" s="20">
        <v>143.69999999999999</v>
      </c>
      <c r="S165" s="20">
        <v>139.80000000000001</v>
      </c>
      <c r="T165" s="22">
        <v>150.5</v>
      </c>
      <c r="U165" s="20">
        <f t="shared" si="14"/>
        <v>127.60000000000002</v>
      </c>
      <c r="V165" s="21">
        <v>131.6</v>
      </c>
      <c r="W165" s="20">
        <v>123.7</v>
      </c>
      <c r="X165" s="20">
        <v>130.4</v>
      </c>
      <c r="Y165" s="20">
        <v>132.6</v>
      </c>
      <c r="Z165" s="20">
        <v>119.7</v>
      </c>
      <c r="AA165" s="21">
        <f t="shared" si="15"/>
        <v>118.35</v>
      </c>
      <c r="AB165" s="21">
        <v>113.2</v>
      </c>
      <c r="AC165" s="22">
        <v>123.5</v>
      </c>
      <c r="AD165" s="22">
        <f t="shared" si="16"/>
        <v>126.1</v>
      </c>
      <c r="AE165" s="20">
        <v>127.2</v>
      </c>
      <c r="AF165" s="20">
        <v>125</v>
      </c>
      <c r="AG165" s="22">
        <v>122.4</v>
      </c>
      <c r="AH165" s="20">
        <f t="shared" si="17"/>
        <v>129.25</v>
      </c>
      <c r="AI165" s="20">
        <v>135.5</v>
      </c>
      <c r="AJ165" s="22">
        <v>123</v>
      </c>
      <c r="AK165" s="20">
        <v>131.80000000000001</v>
      </c>
    </row>
    <row r="166" spans="1:37" x14ac:dyDescent="0.25">
      <c r="A166" s="8" t="s">
        <v>34</v>
      </c>
      <c r="B166">
        <v>2017</v>
      </c>
      <c r="C166" s="9" t="s">
        <v>40</v>
      </c>
      <c r="D166" s="38" t="str">
        <f t="shared" si="12"/>
        <v>July-2017</v>
      </c>
      <c r="E166" s="38" t="s">
        <v>102</v>
      </c>
      <c r="F166" s="20">
        <f t="shared" si="13"/>
        <v>136.97142857142856</v>
      </c>
      <c r="G166" s="21">
        <v>133.6</v>
      </c>
      <c r="H166" s="20">
        <v>145.69999999999999</v>
      </c>
      <c r="I166" s="20">
        <v>129.6</v>
      </c>
      <c r="J166" s="20">
        <v>138.5</v>
      </c>
      <c r="K166" s="20">
        <v>118.1</v>
      </c>
      <c r="L166" s="20">
        <v>141.80000000000001</v>
      </c>
      <c r="M166" s="20">
        <v>159.5</v>
      </c>
      <c r="N166" s="20">
        <v>133.6</v>
      </c>
      <c r="O166" s="20">
        <v>120.5</v>
      </c>
      <c r="P166" s="20">
        <v>135.19999999999999</v>
      </c>
      <c r="Q166" s="20">
        <v>128.5</v>
      </c>
      <c r="R166" s="20">
        <v>145.80000000000001</v>
      </c>
      <c r="S166" s="20">
        <v>139</v>
      </c>
      <c r="T166" s="22">
        <v>148.19999999999999</v>
      </c>
      <c r="U166" s="20">
        <f t="shared" si="14"/>
        <v>134.33999999999997</v>
      </c>
      <c r="V166" s="21">
        <v>139.30000000000001</v>
      </c>
      <c r="W166" s="20">
        <v>132.1</v>
      </c>
      <c r="X166" s="20">
        <v>138.30000000000001</v>
      </c>
      <c r="Y166" s="20">
        <v>132.6</v>
      </c>
      <c r="Z166" s="20">
        <v>129.4</v>
      </c>
      <c r="AA166" s="21">
        <f t="shared" si="15"/>
        <v>121.3</v>
      </c>
      <c r="AB166" s="21">
        <v>116</v>
      </c>
      <c r="AC166" s="22">
        <v>126.6</v>
      </c>
      <c r="AD166" s="22">
        <f t="shared" si="16"/>
        <v>130.65</v>
      </c>
      <c r="AE166" s="20">
        <v>131.9</v>
      </c>
      <c r="AF166" s="20">
        <v>129.4</v>
      </c>
      <c r="AG166" s="22">
        <v>123.6</v>
      </c>
      <c r="AH166" s="20">
        <f t="shared" si="17"/>
        <v>131.35000000000002</v>
      </c>
      <c r="AI166" s="20">
        <v>136.80000000000001</v>
      </c>
      <c r="AJ166" s="22">
        <v>125.9</v>
      </c>
      <c r="AK166" s="20">
        <v>134.19999999999999</v>
      </c>
    </row>
    <row r="167" spans="1:37" x14ac:dyDescent="0.25">
      <c r="A167" s="8" t="s">
        <v>30</v>
      </c>
      <c r="B167">
        <v>2017</v>
      </c>
      <c r="C167" s="9" t="s">
        <v>41</v>
      </c>
      <c r="D167" s="38" t="str">
        <f t="shared" si="12"/>
        <v>August-2017</v>
      </c>
      <c r="E167" s="38" t="s">
        <v>102</v>
      </c>
      <c r="F167" s="20">
        <f t="shared" si="13"/>
        <v>138.67857142857142</v>
      </c>
      <c r="G167" s="21">
        <v>134.80000000000001</v>
      </c>
      <c r="H167" s="20">
        <v>143.1</v>
      </c>
      <c r="I167" s="20">
        <v>130</v>
      </c>
      <c r="J167" s="20">
        <v>139.4</v>
      </c>
      <c r="K167" s="20">
        <v>120.5</v>
      </c>
      <c r="L167" s="20">
        <v>148</v>
      </c>
      <c r="M167" s="20">
        <v>162.9</v>
      </c>
      <c r="N167" s="20">
        <v>137.4</v>
      </c>
      <c r="O167" s="20">
        <v>120.8</v>
      </c>
      <c r="P167" s="20">
        <v>134.69999999999999</v>
      </c>
      <c r="Q167" s="20">
        <v>131.6</v>
      </c>
      <c r="R167" s="20">
        <v>148.69999999999999</v>
      </c>
      <c r="S167" s="20">
        <v>140.6</v>
      </c>
      <c r="T167" s="22">
        <v>149</v>
      </c>
      <c r="U167" s="20">
        <f t="shared" si="14"/>
        <v>139.95999999999998</v>
      </c>
      <c r="V167" s="21">
        <v>145.30000000000001</v>
      </c>
      <c r="W167" s="20">
        <v>139.19999999999999</v>
      </c>
      <c r="X167" s="20">
        <v>144.5</v>
      </c>
      <c r="Y167" s="20">
        <v>134.4</v>
      </c>
      <c r="Z167" s="20">
        <v>136.4</v>
      </c>
      <c r="AA167" s="21">
        <f t="shared" si="15"/>
        <v>125.9</v>
      </c>
      <c r="AB167" s="21">
        <v>120.3</v>
      </c>
      <c r="AC167" s="22">
        <v>131.5</v>
      </c>
      <c r="AD167" s="22">
        <f t="shared" si="16"/>
        <v>135.15</v>
      </c>
      <c r="AE167" s="20">
        <v>137.30000000000001</v>
      </c>
      <c r="AF167" s="20">
        <v>133</v>
      </c>
      <c r="AG167" s="22">
        <v>125.4</v>
      </c>
      <c r="AH167" s="20">
        <f t="shared" si="17"/>
        <v>134.94999999999999</v>
      </c>
      <c r="AI167" s="20">
        <v>140.19999999999999</v>
      </c>
      <c r="AJ167" s="22">
        <v>129.69999999999999</v>
      </c>
      <c r="AK167" s="20">
        <v>137.80000000000001</v>
      </c>
    </row>
    <row r="168" spans="1:37" x14ac:dyDescent="0.25">
      <c r="A168" s="8" t="s">
        <v>33</v>
      </c>
      <c r="B168">
        <v>2017</v>
      </c>
      <c r="C168" s="9" t="s">
        <v>41</v>
      </c>
      <c r="D168" s="38" t="str">
        <f t="shared" si="12"/>
        <v>August-2017</v>
      </c>
      <c r="E168" s="38" t="s">
        <v>102</v>
      </c>
      <c r="F168" s="20">
        <f t="shared" si="13"/>
        <v>137.50714285714284</v>
      </c>
      <c r="G168" s="21">
        <v>133.19999999999999</v>
      </c>
      <c r="H168" s="20">
        <v>143.9</v>
      </c>
      <c r="I168" s="20">
        <v>128.30000000000001</v>
      </c>
      <c r="J168" s="20">
        <v>138.30000000000001</v>
      </c>
      <c r="K168" s="20">
        <v>114.1</v>
      </c>
      <c r="L168" s="20">
        <v>142.69999999999999</v>
      </c>
      <c r="M168" s="20">
        <v>179.8</v>
      </c>
      <c r="N168" s="20">
        <v>123.5</v>
      </c>
      <c r="O168" s="20">
        <v>122.1</v>
      </c>
      <c r="P168" s="20">
        <v>137.5</v>
      </c>
      <c r="Q168" s="20">
        <v>124.6</v>
      </c>
      <c r="R168" s="20">
        <v>144.5</v>
      </c>
      <c r="S168" s="20">
        <v>140.5</v>
      </c>
      <c r="T168" s="22">
        <v>152.1</v>
      </c>
      <c r="U168" s="20">
        <f t="shared" si="14"/>
        <v>128.33999999999997</v>
      </c>
      <c r="V168" s="21">
        <v>132.69999999999999</v>
      </c>
      <c r="W168" s="20">
        <v>124.3</v>
      </c>
      <c r="X168" s="20">
        <v>131.4</v>
      </c>
      <c r="Y168" s="20">
        <v>134.4</v>
      </c>
      <c r="Z168" s="20">
        <v>118.9</v>
      </c>
      <c r="AA168" s="21">
        <f t="shared" si="15"/>
        <v>119.35</v>
      </c>
      <c r="AB168" s="21">
        <v>114.6</v>
      </c>
      <c r="AC168" s="22">
        <v>124.1</v>
      </c>
      <c r="AD168" s="22">
        <f t="shared" si="16"/>
        <v>126.7</v>
      </c>
      <c r="AE168" s="20">
        <v>127.7</v>
      </c>
      <c r="AF168" s="20">
        <v>125.7</v>
      </c>
      <c r="AG168" s="22">
        <v>123.3</v>
      </c>
      <c r="AH168" s="20">
        <f t="shared" si="17"/>
        <v>129.75</v>
      </c>
      <c r="AI168" s="20">
        <v>135.69999999999999</v>
      </c>
      <c r="AJ168" s="22">
        <v>123.8</v>
      </c>
      <c r="AK168" s="20">
        <v>132.69999999999999</v>
      </c>
    </row>
    <row r="169" spans="1:37" x14ac:dyDescent="0.25">
      <c r="A169" s="8" t="s">
        <v>34</v>
      </c>
      <c r="B169">
        <v>2017</v>
      </c>
      <c r="C169" s="9" t="s">
        <v>41</v>
      </c>
      <c r="D169" s="38" t="str">
        <f t="shared" si="12"/>
        <v>August-2017</v>
      </c>
      <c r="E169" s="38" t="s">
        <v>102</v>
      </c>
      <c r="F169" s="20">
        <f t="shared" si="13"/>
        <v>138.1142857142857</v>
      </c>
      <c r="G169" s="21">
        <v>134.30000000000001</v>
      </c>
      <c r="H169" s="20">
        <v>143.4</v>
      </c>
      <c r="I169" s="20">
        <v>129.30000000000001</v>
      </c>
      <c r="J169" s="20">
        <v>139</v>
      </c>
      <c r="K169" s="20">
        <v>118.1</v>
      </c>
      <c r="L169" s="20">
        <v>145.5</v>
      </c>
      <c r="M169" s="20">
        <v>168.6</v>
      </c>
      <c r="N169" s="20">
        <v>132.69999999999999</v>
      </c>
      <c r="O169" s="20">
        <v>121.2</v>
      </c>
      <c r="P169" s="20">
        <v>135.6</v>
      </c>
      <c r="Q169" s="20">
        <v>128.69999999999999</v>
      </c>
      <c r="R169" s="20">
        <v>146.80000000000001</v>
      </c>
      <c r="S169" s="20">
        <v>140.6</v>
      </c>
      <c r="T169" s="22">
        <v>149.80000000000001</v>
      </c>
      <c r="U169" s="20">
        <f t="shared" si="14"/>
        <v>135.35999999999999</v>
      </c>
      <c r="V169" s="21">
        <v>140.30000000000001</v>
      </c>
      <c r="W169" s="20">
        <v>133</v>
      </c>
      <c r="X169" s="20">
        <v>139.30000000000001</v>
      </c>
      <c r="Y169" s="20">
        <v>134.4</v>
      </c>
      <c r="Z169" s="20">
        <v>129.80000000000001</v>
      </c>
      <c r="AA169" s="21">
        <f t="shared" si="15"/>
        <v>122.3</v>
      </c>
      <c r="AB169" s="21">
        <v>117.3</v>
      </c>
      <c r="AC169" s="22">
        <v>127.3</v>
      </c>
      <c r="AD169" s="22">
        <f t="shared" si="16"/>
        <v>131.5</v>
      </c>
      <c r="AE169" s="20">
        <v>132.80000000000001</v>
      </c>
      <c r="AF169" s="20">
        <v>130.19999999999999</v>
      </c>
      <c r="AG169" s="22">
        <v>124.5</v>
      </c>
      <c r="AH169" s="20">
        <f t="shared" si="17"/>
        <v>132.19999999999999</v>
      </c>
      <c r="AI169" s="20">
        <v>137.6</v>
      </c>
      <c r="AJ169" s="22">
        <v>126.8</v>
      </c>
      <c r="AK169" s="20">
        <v>135.4</v>
      </c>
    </row>
    <row r="170" spans="1:37" x14ac:dyDescent="0.25">
      <c r="A170" s="8" t="s">
        <v>30</v>
      </c>
      <c r="B170">
        <v>2017</v>
      </c>
      <c r="C170" s="9" t="s">
        <v>42</v>
      </c>
      <c r="D170" s="38" t="str">
        <f t="shared" si="12"/>
        <v>September-2017</v>
      </c>
      <c r="E170" s="38" t="s">
        <v>102</v>
      </c>
      <c r="F170" s="20">
        <f t="shared" si="13"/>
        <v>138.15</v>
      </c>
      <c r="G170" s="21">
        <v>135.19999999999999</v>
      </c>
      <c r="H170" s="20">
        <v>142</v>
      </c>
      <c r="I170" s="20">
        <v>130.5</v>
      </c>
      <c r="J170" s="20">
        <v>140.19999999999999</v>
      </c>
      <c r="K170" s="20">
        <v>120.7</v>
      </c>
      <c r="L170" s="20">
        <v>147.80000000000001</v>
      </c>
      <c r="M170" s="20">
        <v>154.5</v>
      </c>
      <c r="N170" s="20">
        <v>137.1</v>
      </c>
      <c r="O170" s="20">
        <v>121</v>
      </c>
      <c r="P170" s="20">
        <v>134.69999999999999</v>
      </c>
      <c r="Q170" s="20">
        <v>131.69999999999999</v>
      </c>
      <c r="R170" s="20">
        <v>149.30000000000001</v>
      </c>
      <c r="S170" s="20">
        <v>139.6</v>
      </c>
      <c r="T170" s="22">
        <v>149.80000000000001</v>
      </c>
      <c r="U170" s="20">
        <f t="shared" si="14"/>
        <v>140.82</v>
      </c>
      <c r="V170" s="21">
        <v>146.1</v>
      </c>
      <c r="W170" s="20">
        <v>139.69999999999999</v>
      </c>
      <c r="X170" s="20">
        <v>145.19999999999999</v>
      </c>
      <c r="Y170" s="20">
        <v>135.69999999999999</v>
      </c>
      <c r="Z170" s="20">
        <v>137.4</v>
      </c>
      <c r="AA170" s="21">
        <f t="shared" si="15"/>
        <v>126.75</v>
      </c>
      <c r="AB170" s="21">
        <v>121.2</v>
      </c>
      <c r="AC170" s="22">
        <v>132.30000000000001</v>
      </c>
      <c r="AD170" s="22">
        <f t="shared" si="16"/>
        <v>135.65</v>
      </c>
      <c r="AE170" s="20">
        <v>137.9</v>
      </c>
      <c r="AF170" s="20">
        <v>133.4</v>
      </c>
      <c r="AG170" s="22">
        <v>126.7</v>
      </c>
      <c r="AH170" s="20">
        <f t="shared" si="17"/>
        <v>134.94999999999999</v>
      </c>
      <c r="AI170" s="20">
        <v>139.6</v>
      </c>
      <c r="AJ170" s="22">
        <v>130.30000000000001</v>
      </c>
      <c r="AK170" s="20">
        <v>137.6</v>
      </c>
    </row>
    <row r="171" spans="1:37" x14ac:dyDescent="0.25">
      <c r="A171" s="8" t="s">
        <v>33</v>
      </c>
      <c r="B171">
        <v>2017</v>
      </c>
      <c r="C171" s="9" t="s">
        <v>42</v>
      </c>
      <c r="D171" s="38" t="str">
        <f t="shared" si="12"/>
        <v>September-2017</v>
      </c>
      <c r="E171" s="38" t="s">
        <v>102</v>
      </c>
      <c r="F171" s="20">
        <f t="shared" si="13"/>
        <v>135.94999999999999</v>
      </c>
      <c r="G171" s="21">
        <v>133.6</v>
      </c>
      <c r="H171" s="20">
        <v>143</v>
      </c>
      <c r="I171" s="20">
        <v>129.69999999999999</v>
      </c>
      <c r="J171" s="20">
        <v>138.69999999999999</v>
      </c>
      <c r="K171" s="20">
        <v>114.5</v>
      </c>
      <c r="L171" s="20">
        <v>137.5</v>
      </c>
      <c r="M171" s="20">
        <v>160.69999999999999</v>
      </c>
      <c r="N171" s="20">
        <v>124.5</v>
      </c>
      <c r="O171" s="20">
        <v>122.4</v>
      </c>
      <c r="P171" s="20">
        <v>137.30000000000001</v>
      </c>
      <c r="Q171" s="20">
        <v>124.8</v>
      </c>
      <c r="R171" s="20">
        <v>145</v>
      </c>
      <c r="S171" s="20">
        <v>138</v>
      </c>
      <c r="T171" s="22">
        <v>153.6</v>
      </c>
      <c r="U171" s="20">
        <f t="shared" si="14"/>
        <v>129.23999999999998</v>
      </c>
      <c r="V171" s="21">
        <v>133.30000000000001</v>
      </c>
      <c r="W171" s="20">
        <v>124.6</v>
      </c>
      <c r="X171" s="20">
        <v>132</v>
      </c>
      <c r="Y171" s="20">
        <v>135.69999999999999</v>
      </c>
      <c r="Z171" s="20">
        <v>120.6</v>
      </c>
      <c r="AA171" s="21">
        <f t="shared" si="15"/>
        <v>120.1</v>
      </c>
      <c r="AB171" s="21">
        <v>115.7</v>
      </c>
      <c r="AC171" s="22">
        <v>124.5</v>
      </c>
      <c r="AD171" s="22">
        <f t="shared" si="16"/>
        <v>127.1</v>
      </c>
      <c r="AE171" s="20">
        <v>128.1</v>
      </c>
      <c r="AF171" s="20">
        <v>126.1</v>
      </c>
      <c r="AG171" s="22">
        <v>124.4</v>
      </c>
      <c r="AH171" s="20">
        <f t="shared" si="17"/>
        <v>130.19999999999999</v>
      </c>
      <c r="AI171" s="20">
        <v>135.9</v>
      </c>
      <c r="AJ171" s="22">
        <v>124.5</v>
      </c>
      <c r="AK171" s="20">
        <v>132.4</v>
      </c>
    </row>
    <row r="172" spans="1:37" x14ac:dyDescent="0.25">
      <c r="A172" s="8" t="s">
        <v>34</v>
      </c>
      <c r="B172">
        <v>2017</v>
      </c>
      <c r="C172" s="9" t="s">
        <v>42</v>
      </c>
      <c r="D172" s="38" t="str">
        <f t="shared" si="12"/>
        <v>September-2017</v>
      </c>
      <c r="E172" s="38" t="s">
        <v>102</v>
      </c>
      <c r="F172" s="20">
        <f t="shared" si="13"/>
        <v>137.19999999999999</v>
      </c>
      <c r="G172" s="21">
        <v>134.69999999999999</v>
      </c>
      <c r="H172" s="20">
        <v>142.4</v>
      </c>
      <c r="I172" s="20">
        <v>130.19999999999999</v>
      </c>
      <c r="J172" s="20">
        <v>139.6</v>
      </c>
      <c r="K172" s="20">
        <v>118.4</v>
      </c>
      <c r="L172" s="20">
        <v>143</v>
      </c>
      <c r="M172" s="20">
        <v>156.6</v>
      </c>
      <c r="N172" s="20">
        <v>132.9</v>
      </c>
      <c r="O172" s="20">
        <v>121.5</v>
      </c>
      <c r="P172" s="20">
        <v>135.6</v>
      </c>
      <c r="Q172" s="20">
        <v>128.80000000000001</v>
      </c>
      <c r="R172" s="20">
        <v>147.30000000000001</v>
      </c>
      <c r="S172" s="20">
        <v>139</v>
      </c>
      <c r="T172" s="22">
        <v>150.80000000000001</v>
      </c>
      <c r="U172" s="20">
        <f t="shared" si="14"/>
        <v>136.24</v>
      </c>
      <c r="V172" s="21">
        <v>141.1</v>
      </c>
      <c r="W172" s="20">
        <v>133.4</v>
      </c>
      <c r="X172" s="20">
        <v>140</v>
      </c>
      <c r="Y172" s="20">
        <v>135.69999999999999</v>
      </c>
      <c r="Z172" s="20">
        <v>131</v>
      </c>
      <c r="AA172" s="21">
        <f t="shared" si="15"/>
        <v>123.1</v>
      </c>
      <c r="AB172" s="21">
        <v>118.3</v>
      </c>
      <c r="AC172" s="22">
        <v>127.9</v>
      </c>
      <c r="AD172" s="22">
        <f t="shared" si="16"/>
        <v>131.94999999999999</v>
      </c>
      <c r="AE172" s="20">
        <v>133.30000000000001</v>
      </c>
      <c r="AF172" s="20">
        <v>130.6</v>
      </c>
      <c r="AG172" s="22">
        <v>125.7</v>
      </c>
      <c r="AH172" s="20">
        <f t="shared" si="17"/>
        <v>132.44999999999999</v>
      </c>
      <c r="AI172" s="20">
        <v>137.4</v>
      </c>
      <c r="AJ172" s="22">
        <v>127.5</v>
      </c>
      <c r="AK172" s="20">
        <v>135.19999999999999</v>
      </c>
    </row>
    <row r="173" spans="1:37" x14ac:dyDescent="0.25">
      <c r="A173" s="8" t="s">
        <v>30</v>
      </c>
      <c r="B173">
        <v>2017</v>
      </c>
      <c r="C173" s="9" t="s">
        <v>43</v>
      </c>
      <c r="D173" s="38" t="str">
        <f t="shared" si="12"/>
        <v>October-2017</v>
      </c>
      <c r="E173" s="38" t="s">
        <v>102</v>
      </c>
      <c r="F173" s="20">
        <f t="shared" si="13"/>
        <v>138.67142857142855</v>
      </c>
      <c r="G173" s="21">
        <v>135.9</v>
      </c>
      <c r="H173" s="20">
        <v>141.9</v>
      </c>
      <c r="I173" s="20">
        <v>131</v>
      </c>
      <c r="J173" s="20">
        <v>141.5</v>
      </c>
      <c r="K173" s="20">
        <v>121.4</v>
      </c>
      <c r="L173" s="20">
        <v>146.69999999999999</v>
      </c>
      <c r="M173" s="20">
        <v>157.1</v>
      </c>
      <c r="N173" s="20">
        <v>136.4</v>
      </c>
      <c r="O173" s="20">
        <v>121.4</v>
      </c>
      <c r="P173" s="20">
        <v>135.6</v>
      </c>
      <c r="Q173" s="20">
        <v>131.30000000000001</v>
      </c>
      <c r="R173" s="20">
        <v>150.30000000000001</v>
      </c>
      <c r="S173" s="20">
        <v>140.4</v>
      </c>
      <c r="T173" s="22">
        <v>150.5</v>
      </c>
      <c r="U173" s="20">
        <f t="shared" si="14"/>
        <v>141.88</v>
      </c>
      <c r="V173" s="21">
        <v>147.19999999999999</v>
      </c>
      <c r="W173" s="20">
        <v>140.6</v>
      </c>
      <c r="X173" s="20">
        <v>146.19999999999999</v>
      </c>
      <c r="Y173" s="20">
        <v>137.30000000000001</v>
      </c>
      <c r="Z173" s="20">
        <v>138.1</v>
      </c>
      <c r="AA173" s="21">
        <f t="shared" si="15"/>
        <v>127</v>
      </c>
      <c r="AB173" s="21">
        <v>121</v>
      </c>
      <c r="AC173" s="22">
        <v>133</v>
      </c>
      <c r="AD173" s="22">
        <f t="shared" si="16"/>
        <v>136.30000000000001</v>
      </c>
      <c r="AE173" s="20">
        <v>138.4</v>
      </c>
      <c r="AF173" s="20">
        <v>134.19999999999999</v>
      </c>
      <c r="AG173" s="22">
        <v>127.4</v>
      </c>
      <c r="AH173" s="20">
        <f t="shared" si="17"/>
        <v>135.39999999999998</v>
      </c>
      <c r="AI173" s="20">
        <v>140.1</v>
      </c>
      <c r="AJ173" s="22">
        <v>130.69999999999999</v>
      </c>
      <c r="AK173" s="20">
        <v>138.30000000000001</v>
      </c>
    </row>
    <row r="174" spans="1:37" x14ac:dyDescent="0.25">
      <c r="A174" s="8" t="s">
        <v>33</v>
      </c>
      <c r="B174">
        <v>2017</v>
      </c>
      <c r="C174" s="9" t="s">
        <v>43</v>
      </c>
      <c r="D174" s="38" t="str">
        <f t="shared" si="12"/>
        <v>October-2017</v>
      </c>
      <c r="E174" s="38" t="s">
        <v>102</v>
      </c>
      <c r="F174" s="20">
        <f t="shared" si="13"/>
        <v>137.16428571428568</v>
      </c>
      <c r="G174" s="21">
        <v>133.9</v>
      </c>
      <c r="H174" s="20">
        <v>142.80000000000001</v>
      </c>
      <c r="I174" s="20">
        <v>131.4</v>
      </c>
      <c r="J174" s="20">
        <v>139.1</v>
      </c>
      <c r="K174" s="20">
        <v>114.9</v>
      </c>
      <c r="L174" s="20">
        <v>135.6</v>
      </c>
      <c r="M174" s="20">
        <v>173.2</v>
      </c>
      <c r="N174" s="20">
        <v>124.1</v>
      </c>
      <c r="O174" s="20">
        <v>122.6</v>
      </c>
      <c r="P174" s="20">
        <v>137.80000000000001</v>
      </c>
      <c r="Q174" s="20">
        <v>125.1</v>
      </c>
      <c r="R174" s="20">
        <v>145.5</v>
      </c>
      <c r="S174" s="20">
        <v>139.69999999999999</v>
      </c>
      <c r="T174" s="22">
        <v>154.6</v>
      </c>
      <c r="U174" s="20">
        <f t="shared" si="14"/>
        <v>130.28</v>
      </c>
      <c r="V174" s="21">
        <v>134</v>
      </c>
      <c r="W174" s="20">
        <v>124.9</v>
      </c>
      <c r="X174" s="20">
        <v>132.6</v>
      </c>
      <c r="Y174" s="20">
        <v>137.30000000000001</v>
      </c>
      <c r="Z174" s="20">
        <v>122.6</v>
      </c>
      <c r="AA174" s="21">
        <f t="shared" si="15"/>
        <v>119.9</v>
      </c>
      <c r="AB174" s="21">
        <v>115</v>
      </c>
      <c r="AC174" s="22">
        <v>124.8</v>
      </c>
      <c r="AD174" s="22">
        <f t="shared" si="16"/>
        <v>127.45</v>
      </c>
      <c r="AE174" s="20">
        <v>128.30000000000001</v>
      </c>
      <c r="AF174" s="20">
        <v>126.6</v>
      </c>
      <c r="AG174" s="22">
        <v>124.6</v>
      </c>
      <c r="AH174" s="20">
        <f t="shared" si="17"/>
        <v>130.4</v>
      </c>
      <c r="AI174" s="20">
        <v>136.30000000000001</v>
      </c>
      <c r="AJ174" s="22">
        <v>124.5</v>
      </c>
      <c r="AK174" s="20">
        <v>133.5</v>
      </c>
    </row>
    <row r="175" spans="1:37" x14ac:dyDescent="0.25">
      <c r="A175" s="8" t="s">
        <v>34</v>
      </c>
      <c r="B175">
        <v>2017</v>
      </c>
      <c r="C175" s="9" t="s">
        <v>43</v>
      </c>
      <c r="D175" s="38" t="str">
        <f t="shared" si="12"/>
        <v>October-2017</v>
      </c>
      <c r="E175" s="38" t="s">
        <v>102</v>
      </c>
      <c r="F175" s="20">
        <f t="shared" si="13"/>
        <v>137.94999999999999</v>
      </c>
      <c r="G175" s="21">
        <v>135.30000000000001</v>
      </c>
      <c r="H175" s="20">
        <v>142.19999999999999</v>
      </c>
      <c r="I175" s="20">
        <v>131.19999999999999</v>
      </c>
      <c r="J175" s="20">
        <v>140.6</v>
      </c>
      <c r="K175" s="20">
        <v>119</v>
      </c>
      <c r="L175" s="20">
        <v>141.5</v>
      </c>
      <c r="M175" s="20">
        <v>162.6</v>
      </c>
      <c r="N175" s="20">
        <v>132.30000000000001</v>
      </c>
      <c r="O175" s="20">
        <v>121.8</v>
      </c>
      <c r="P175" s="20">
        <v>136.30000000000001</v>
      </c>
      <c r="Q175" s="20">
        <v>128.69999999999999</v>
      </c>
      <c r="R175" s="20">
        <v>148.1</v>
      </c>
      <c r="S175" s="20">
        <v>140.1</v>
      </c>
      <c r="T175" s="22">
        <v>151.6</v>
      </c>
      <c r="U175" s="20">
        <f t="shared" si="14"/>
        <v>137.28000000000003</v>
      </c>
      <c r="V175" s="21">
        <v>142</v>
      </c>
      <c r="W175" s="20">
        <v>134.1</v>
      </c>
      <c r="X175" s="20">
        <v>140.80000000000001</v>
      </c>
      <c r="Y175" s="20">
        <v>137.30000000000001</v>
      </c>
      <c r="Z175" s="20">
        <v>132.19999999999999</v>
      </c>
      <c r="AA175" s="21">
        <f t="shared" si="15"/>
        <v>123.1</v>
      </c>
      <c r="AB175" s="21">
        <v>117.8</v>
      </c>
      <c r="AC175" s="22">
        <v>128.4</v>
      </c>
      <c r="AD175" s="22">
        <f t="shared" si="16"/>
        <v>132.44999999999999</v>
      </c>
      <c r="AE175" s="20">
        <v>133.6</v>
      </c>
      <c r="AF175" s="20">
        <v>131.30000000000001</v>
      </c>
      <c r="AG175" s="22">
        <v>126.2</v>
      </c>
      <c r="AH175" s="20">
        <f t="shared" si="17"/>
        <v>132.80000000000001</v>
      </c>
      <c r="AI175" s="20">
        <v>137.9</v>
      </c>
      <c r="AJ175" s="22">
        <v>127.7</v>
      </c>
      <c r="AK175" s="20">
        <v>136.1</v>
      </c>
    </row>
    <row r="176" spans="1:37" x14ac:dyDescent="0.25">
      <c r="A176" s="8" t="s">
        <v>30</v>
      </c>
      <c r="B176">
        <v>2017</v>
      </c>
      <c r="C176" s="9" t="s">
        <v>45</v>
      </c>
      <c r="D176" s="38" t="str">
        <f t="shared" si="12"/>
        <v>November-2017</v>
      </c>
      <c r="E176" s="38" t="s">
        <v>102</v>
      </c>
      <c r="F176" s="20">
        <f t="shared" si="13"/>
        <v>140.70000000000002</v>
      </c>
      <c r="G176" s="21">
        <v>136.30000000000001</v>
      </c>
      <c r="H176" s="20">
        <v>142.5</v>
      </c>
      <c r="I176" s="20">
        <v>140.5</v>
      </c>
      <c r="J176" s="20">
        <v>141.5</v>
      </c>
      <c r="K176" s="20">
        <v>121.6</v>
      </c>
      <c r="L176" s="20">
        <v>147.30000000000001</v>
      </c>
      <c r="M176" s="20">
        <v>168</v>
      </c>
      <c r="N176" s="20">
        <v>135.80000000000001</v>
      </c>
      <c r="O176" s="20">
        <v>122.5</v>
      </c>
      <c r="P176" s="20">
        <v>136</v>
      </c>
      <c r="Q176" s="20">
        <v>131.9</v>
      </c>
      <c r="R176" s="20">
        <v>151.4</v>
      </c>
      <c r="S176" s="20">
        <v>142.4</v>
      </c>
      <c r="T176" s="22">
        <v>152.1</v>
      </c>
      <c r="U176" s="20">
        <f t="shared" si="14"/>
        <v>143.34</v>
      </c>
      <c r="V176" s="21">
        <v>148.19999999999999</v>
      </c>
      <c r="W176" s="20">
        <v>141.5</v>
      </c>
      <c r="X176" s="20">
        <v>147.30000000000001</v>
      </c>
      <c r="Y176" s="20">
        <v>138.6</v>
      </c>
      <c r="Z176" s="20">
        <v>141.1</v>
      </c>
      <c r="AA176" s="21">
        <f t="shared" si="15"/>
        <v>127.64999999999999</v>
      </c>
      <c r="AB176" s="21">
        <v>121.6</v>
      </c>
      <c r="AC176" s="22">
        <v>133.69999999999999</v>
      </c>
      <c r="AD176" s="22">
        <f t="shared" si="16"/>
        <v>137.60000000000002</v>
      </c>
      <c r="AE176" s="20">
        <v>139.4</v>
      </c>
      <c r="AF176" s="20">
        <v>135.80000000000001</v>
      </c>
      <c r="AG176" s="22">
        <v>128.1</v>
      </c>
      <c r="AH176" s="20">
        <f t="shared" si="17"/>
        <v>136.6</v>
      </c>
      <c r="AI176" s="20">
        <v>141.5</v>
      </c>
      <c r="AJ176" s="22">
        <v>131.69999999999999</v>
      </c>
      <c r="AK176" s="20">
        <v>140</v>
      </c>
    </row>
    <row r="177" spans="1:37" x14ac:dyDescent="0.25">
      <c r="A177" s="8" t="s">
        <v>33</v>
      </c>
      <c r="B177">
        <v>2017</v>
      </c>
      <c r="C177" s="9" t="s">
        <v>45</v>
      </c>
      <c r="D177" s="38" t="str">
        <f t="shared" si="12"/>
        <v>November-2017</v>
      </c>
      <c r="E177" s="38" t="s">
        <v>102</v>
      </c>
      <c r="F177" s="20">
        <f t="shared" si="13"/>
        <v>139.49285714285716</v>
      </c>
      <c r="G177" s="21">
        <v>134.30000000000001</v>
      </c>
      <c r="H177" s="20">
        <v>142.1</v>
      </c>
      <c r="I177" s="20">
        <v>146.69999999999999</v>
      </c>
      <c r="J177" s="20">
        <v>139.5</v>
      </c>
      <c r="K177" s="20">
        <v>115.2</v>
      </c>
      <c r="L177" s="20">
        <v>136.4</v>
      </c>
      <c r="M177" s="20">
        <v>185.2</v>
      </c>
      <c r="N177" s="20">
        <v>122.2</v>
      </c>
      <c r="O177" s="20">
        <v>123.9</v>
      </c>
      <c r="P177" s="20">
        <v>138.30000000000001</v>
      </c>
      <c r="Q177" s="20">
        <v>125.4</v>
      </c>
      <c r="R177" s="20">
        <v>146</v>
      </c>
      <c r="S177" s="20">
        <v>141.5</v>
      </c>
      <c r="T177" s="22">
        <v>156.19999999999999</v>
      </c>
      <c r="U177" s="20">
        <f t="shared" si="14"/>
        <v>131.64000000000001</v>
      </c>
      <c r="V177" s="21">
        <v>135</v>
      </c>
      <c r="W177" s="20">
        <v>125.4</v>
      </c>
      <c r="X177" s="20">
        <v>133.5</v>
      </c>
      <c r="Y177" s="20">
        <v>138.6</v>
      </c>
      <c r="Z177" s="20">
        <v>125.7</v>
      </c>
      <c r="AA177" s="21">
        <f t="shared" si="15"/>
        <v>120.19999999999999</v>
      </c>
      <c r="AB177" s="21">
        <v>115.3</v>
      </c>
      <c r="AC177" s="22">
        <v>125.1</v>
      </c>
      <c r="AD177" s="22">
        <f t="shared" si="16"/>
        <v>128.10000000000002</v>
      </c>
      <c r="AE177" s="20">
        <v>128.80000000000001</v>
      </c>
      <c r="AF177" s="20">
        <v>127.4</v>
      </c>
      <c r="AG177" s="22">
        <v>124.9</v>
      </c>
      <c r="AH177" s="20">
        <f t="shared" si="17"/>
        <v>130.75</v>
      </c>
      <c r="AI177" s="20">
        <v>136.6</v>
      </c>
      <c r="AJ177" s="22">
        <v>124.9</v>
      </c>
      <c r="AK177" s="20">
        <v>134.80000000000001</v>
      </c>
    </row>
    <row r="178" spans="1:37" x14ac:dyDescent="0.25">
      <c r="A178" s="8" t="s">
        <v>34</v>
      </c>
      <c r="B178">
        <v>2017</v>
      </c>
      <c r="C178" s="9" t="s">
        <v>45</v>
      </c>
      <c r="D178" s="38" t="str">
        <f t="shared" si="12"/>
        <v>November-2017</v>
      </c>
      <c r="E178" s="38" t="s">
        <v>102</v>
      </c>
      <c r="F178" s="20">
        <f t="shared" si="13"/>
        <v>140.1</v>
      </c>
      <c r="G178" s="21">
        <v>135.69999999999999</v>
      </c>
      <c r="H178" s="20">
        <v>142.4</v>
      </c>
      <c r="I178" s="20">
        <v>142.9</v>
      </c>
      <c r="J178" s="20">
        <v>140.80000000000001</v>
      </c>
      <c r="K178" s="20">
        <v>119.2</v>
      </c>
      <c r="L178" s="20">
        <v>142.19999999999999</v>
      </c>
      <c r="M178" s="20">
        <v>173.8</v>
      </c>
      <c r="N178" s="20">
        <v>131.19999999999999</v>
      </c>
      <c r="O178" s="20">
        <v>123</v>
      </c>
      <c r="P178" s="20">
        <v>136.80000000000001</v>
      </c>
      <c r="Q178" s="20">
        <v>129.19999999999999</v>
      </c>
      <c r="R178" s="20">
        <v>148.9</v>
      </c>
      <c r="S178" s="20">
        <v>142.1</v>
      </c>
      <c r="T178" s="22">
        <v>153.19999999999999</v>
      </c>
      <c r="U178" s="20">
        <f t="shared" si="14"/>
        <v>138.69999999999999</v>
      </c>
      <c r="V178" s="21">
        <v>143</v>
      </c>
      <c r="W178" s="20">
        <v>134.80000000000001</v>
      </c>
      <c r="X178" s="20">
        <v>141.80000000000001</v>
      </c>
      <c r="Y178" s="20">
        <v>138.6</v>
      </c>
      <c r="Z178" s="20">
        <v>135.30000000000001</v>
      </c>
      <c r="AA178" s="21">
        <f t="shared" si="15"/>
        <v>123.6</v>
      </c>
      <c r="AB178" s="21">
        <v>118.3</v>
      </c>
      <c r="AC178" s="22">
        <v>128.9</v>
      </c>
      <c r="AD178" s="22">
        <f t="shared" si="16"/>
        <v>133.5</v>
      </c>
      <c r="AE178" s="20">
        <v>134.4</v>
      </c>
      <c r="AF178" s="20">
        <v>132.6</v>
      </c>
      <c r="AG178" s="22">
        <v>126.8</v>
      </c>
      <c r="AH178" s="20">
        <f t="shared" si="17"/>
        <v>133.5</v>
      </c>
      <c r="AI178" s="20">
        <v>138.6</v>
      </c>
      <c r="AJ178" s="22">
        <v>128.4</v>
      </c>
      <c r="AK178" s="20">
        <v>137.6</v>
      </c>
    </row>
    <row r="179" spans="1:37" x14ac:dyDescent="0.25">
      <c r="A179" s="8" t="s">
        <v>30</v>
      </c>
      <c r="B179">
        <v>2017</v>
      </c>
      <c r="C179" s="9" t="s">
        <v>46</v>
      </c>
      <c r="D179" s="38" t="str">
        <f t="shared" si="12"/>
        <v>December-2017</v>
      </c>
      <c r="E179" s="38" t="s">
        <v>102</v>
      </c>
      <c r="F179" s="20">
        <f t="shared" si="13"/>
        <v>140.48571428571429</v>
      </c>
      <c r="G179" s="21">
        <v>136.4</v>
      </c>
      <c r="H179" s="20">
        <v>143.69999999999999</v>
      </c>
      <c r="I179" s="20">
        <v>144.80000000000001</v>
      </c>
      <c r="J179" s="20">
        <v>141.9</v>
      </c>
      <c r="K179" s="20">
        <v>123.1</v>
      </c>
      <c r="L179" s="20">
        <v>147.19999999999999</v>
      </c>
      <c r="M179" s="20">
        <v>161</v>
      </c>
      <c r="N179" s="20">
        <v>133.80000000000001</v>
      </c>
      <c r="O179" s="20">
        <v>121.9</v>
      </c>
      <c r="P179" s="20">
        <v>135.80000000000001</v>
      </c>
      <c r="Q179" s="20">
        <v>131.1</v>
      </c>
      <c r="R179" s="20">
        <v>151.4</v>
      </c>
      <c r="S179" s="20">
        <v>141.5</v>
      </c>
      <c r="T179" s="22">
        <v>153.19999999999999</v>
      </c>
      <c r="U179" s="20">
        <f t="shared" si="14"/>
        <v>143.76</v>
      </c>
      <c r="V179" s="21">
        <v>148</v>
      </c>
      <c r="W179" s="20">
        <v>141.9</v>
      </c>
      <c r="X179" s="20">
        <v>147.19999999999999</v>
      </c>
      <c r="Y179" s="20">
        <v>139.1</v>
      </c>
      <c r="Z179" s="20">
        <v>142.6</v>
      </c>
      <c r="AA179" s="21">
        <f t="shared" si="15"/>
        <v>127.7</v>
      </c>
      <c r="AB179" s="21">
        <v>122</v>
      </c>
      <c r="AC179" s="22">
        <v>133.4</v>
      </c>
      <c r="AD179" s="22">
        <f t="shared" si="16"/>
        <v>137.80000000000001</v>
      </c>
      <c r="AE179" s="20">
        <v>139.5</v>
      </c>
      <c r="AF179" s="20">
        <v>136.1</v>
      </c>
      <c r="AG179" s="22">
        <v>127.8</v>
      </c>
      <c r="AH179" s="20">
        <f t="shared" si="17"/>
        <v>136.5</v>
      </c>
      <c r="AI179" s="20">
        <v>141.1</v>
      </c>
      <c r="AJ179" s="22">
        <v>131.9</v>
      </c>
      <c r="AK179" s="20">
        <v>139.80000000000001</v>
      </c>
    </row>
    <row r="180" spans="1:37" x14ac:dyDescent="0.25">
      <c r="A180" s="8" t="s">
        <v>33</v>
      </c>
      <c r="B180">
        <v>2017</v>
      </c>
      <c r="C180" s="9" t="s">
        <v>46</v>
      </c>
      <c r="D180" s="38" t="str">
        <f t="shared" si="12"/>
        <v>December-2017</v>
      </c>
      <c r="E180" s="38" t="s">
        <v>102</v>
      </c>
      <c r="F180" s="20">
        <f t="shared" si="13"/>
        <v>137.46428571428572</v>
      </c>
      <c r="G180" s="21">
        <v>134.4</v>
      </c>
      <c r="H180" s="20">
        <v>142.6</v>
      </c>
      <c r="I180" s="20">
        <v>145.9</v>
      </c>
      <c r="J180" s="20">
        <v>139.5</v>
      </c>
      <c r="K180" s="20">
        <v>115.9</v>
      </c>
      <c r="L180" s="20">
        <v>135</v>
      </c>
      <c r="M180" s="20">
        <v>163.19999999999999</v>
      </c>
      <c r="N180" s="20">
        <v>119.8</v>
      </c>
      <c r="O180" s="20">
        <v>120.7</v>
      </c>
      <c r="P180" s="20">
        <v>139.69999999999999</v>
      </c>
      <c r="Q180" s="20">
        <v>125.7</v>
      </c>
      <c r="R180" s="20">
        <v>146.30000000000001</v>
      </c>
      <c r="S180" s="20">
        <v>138.80000000000001</v>
      </c>
      <c r="T180" s="22">
        <v>157</v>
      </c>
      <c r="U180" s="20">
        <f t="shared" si="14"/>
        <v>132.21999999999997</v>
      </c>
      <c r="V180" s="21">
        <v>135.6</v>
      </c>
      <c r="W180" s="20">
        <v>125.6</v>
      </c>
      <c r="X180" s="20">
        <v>134</v>
      </c>
      <c r="Y180" s="20">
        <v>139.1</v>
      </c>
      <c r="Z180" s="20">
        <v>126.8</v>
      </c>
      <c r="AA180" s="21">
        <f t="shared" si="15"/>
        <v>120.44999999999999</v>
      </c>
      <c r="AB180" s="21">
        <v>115.3</v>
      </c>
      <c r="AC180" s="22">
        <v>125.6</v>
      </c>
      <c r="AD180" s="22">
        <f t="shared" si="16"/>
        <v>128.75</v>
      </c>
      <c r="AE180" s="20">
        <v>129.30000000000001</v>
      </c>
      <c r="AF180" s="20">
        <v>128.19999999999999</v>
      </c>
      <c r="AG180" s="22">
        <v>124.6</v>
      </c>
      <c r="AH180" s="20">
        <f t="shared" si="17"/>
        <v>130.89999999999998</v>
      </c>
      <c r="AI180" s="20">
        <v>136.69999999999999</v>
      </c>
      <c r="AJ180" s="22">
        <v>125.1</v>
      </c>
      <c r="AK180" s="20">
        <v>134.1</v>
      </c>
    </row>
    <row r="181" spans="1:37" x14ac:dyDescent="0.25">
      <c r="A181" s="8" t="s">
        <v>34</v>
      </c>
      <c r="B181">
        <v>2017</v>
      </c>
      <c r="C181" s="9" t="s">
        <v>46</v>
      </c>
      <c r="D181" s="38" t="str">
        <f t="shared" si="12"/>
        <v>December-2017</v>
      </c>
      <c r="E181" s="38" t="s">
        <v>102</v>
      </c>
      <c r="F181" s="20">
        <f t="shared" si="13"/>
        <v>139.22857142857143</v>
      </c>
      <c r="G181" s="21">
        <v>135.80000000000001</v>
      </c>
      <c r="H181" s="20">
        <v>143.30000000000001</v>
      </c>
      <c r="I181" s="20">
        <v>145.19999999999999</v>
      </c>
      <c r="J181" s="20">
        <v>141</v>
      </c>
      <c r="K181" s="20">
        <v>120.5</v>
      </c>
      <c r="L181" s="20">
        <v>141.5</v>
      </c>
      <c r="M181" s="20">
        <v>161.69999999999999</v>
      </c>
      <c r="N181" s="20">
        <v>129.1</v>
      </c>
      <c r="O181" s="20">
        <v>121.5</v>
      </c>
      <c r="P181" s="20">
        <v>137.1</v>
      </c>
      <c r="Q181" s="20">
        <v>128.80000000000001</v>
      </c>
      <c r="R181" s="20">
        <v>149</v>
      </c>
      <c r="S181" s="20">
        <v>140.5</v>
      </c>
      <c r="T181" s="22">
        <v>154.19999999999999</v>
      </c>
      <c r="U181" s="20">
        <f t="shared" si="14"/>
        <v>139.18</v>
      </c>
      <c r="V181" s="21">
        <v>143.1</v>
      </c>
      <c r="W181" s="20">
        <v>135.1</v>
      </c>
      <c r="X181" s="20">
        <v>142</v>
      </c>
      <c r="Y181" s="20">
        <v>139.1</v>
      </c>
      <c r="Z181" s="20">
        <v>136.6</v>
      </c>
      <c r="AA181" s="21">
        <f t="shared" si="15"/>
        <v>123.75</v>
      </c>
      <c r="AB181" s="21">
        <v>118.5</v>
      </c>
      <c r="AC181" s="22">
        <v>129</v>
      </c>
      <c r="AD181" s="22">
        <f t="shared" si="16"/>
        <v>133.89999999999998</v>
      </c>
      <c r="AE181" s="20">
        <v>134.69999999999999</v>
      </c>
      <c r="AF181" s="20">
        <v>133.1</v>
      </c>
      <c r="AG181" s="22">
        <v>126.5</v>
      </c>
      <c r="AH181" s="20">
        <f t="shared" si="17"/>
        <v>133.55000000000001</v>
      </c>
      <c r="AI181" s="20">
        <v>138.5</v>
      </c>
      <c r="AJ181" s="22">
        <v>128.6</v>
      </c>
      <c r="AK181" s="20">
        <v>137.19999999999999</v>
      </c>
    </row>
    <row r="182" spans="1:37" x14ac:dyDescent="0.25">
      <c r="A182" s="8" t="s">
        <v>30</v>
      </c>
      <c r="B182">
        <v>2018</v>
      </c>
      <c r="C182" s="9" t="s">
        <v>31</v>
      </c>
      <c r="D182" s="38" t="str">
        <f t="shared" si="12"/>
        <v>January-2018</v>
      </c>
      <c r="E182" s="38" t="s">
        <v>102</v>
      </c>
      <c r="F182" s="20">
        <f t="shared" si="13"/>
        <v>139.59285714285713</v>
      </c>
      <c r="G182" s="21">
        <v>136.6</v>
      </c>
      <c r="H182" s="20">
        <v>144.4</v>
      </c>
      <c r="I182" s="20">
        <v>143.80000000000001</v>
      </c>
      <c r="J182" s="20">
        <v>142</v>
      </c>
      <c r="K182" s="20">
        <v>123.2</v>
      </c>
      <c r="L182" s="20">
        <v>147.9</v>
      </c>
      <c r="M182" s="20">
        <v>152.1</v>
      </c>
      <c r="N182" s="20">
        <v>131.80000000000001</v>
      </c>
      <c r="O182" s="20">
        <v>119.5</v>
      </c>
      <c r="P182" s="20">
        <v>136</v>
      </c>
      <c r="Q182" s="20">
        <v>131.19999999999999</v>
      </c>
      <c r="R182" s="20">
        <v>151.80000000000001</v>
      </c>
      <c r="S182" s="20">
        <v>140.4</v>
      </c>
      <c r="T182" s="22">
        <v>153.6</v>
      </c>
      <c r="U182" s="20">
        <f t="shared" si="14"/>
        <v>144.16</v>
      </c>
      <c r="V182" s="21">
        <v>148.30000000000001</v>
      </c>
      <c r="W182" s="20">
        <v>142.30000000000001</v>
      </c>
      <c r="X182" s="20">
        <v>147.5</v>
      </c>
      <c r="Y182" s="20">
        <v>140.4</v>
      </c>
      <c r="Z182" s="20">
        <v>142.30000000000001</v>
      </c>
      <c r="AA182" s="21">
        <f t="shared" si="15"/>
        <v>128.5</v>
      </c>
      <c r="AB182" s="21">
        <v>122.7</v>
      </c>
      <c r="AC182" s="22">
        <v>134.30000000000001</v>
      </c>
      <c r="AD182" s="22">
        <f t="shared" si="16"/>
        <v>137.9</v>
      </c>
      <c r="AE182" s="20">
        <v>139.80000000000001</v>
      </c>
      <c r="AF182" s="20">
        <v>136</v>
      </c>
      <c r="AG182" s="22">
        <v>128.6</v>
      </c>
      <c r="AH182" s="20">
        <f t="shared" si="17"/>
        <v>136.94999999999999</v>
      </c>
      <c r="AI182" s="20">
        <v>141.6</v>
      </c>
      <c r="AJ182" s="22">
        <v>132.30000000000001</v>
      </c>
      <c r="AK182" s="20">
        <v>139.30000000000001</v>
      </c>
    </row>
    <row r="183" spans="1:37" x14ac:dyDescent="0.25">
      <c r="A183" s="8" t="s">
        <v>33</v>
      </c>
      <c r="B183">
        <v>2018</v>
      </c>
      <c r="C183" s="9" t="s">
        <v>31</v>
      </c>
      <c r="D183" s="38" t="str">
        <f t="shared" si="12"/>
        <v>January-2018</v>
      </c>
      <c r="E183" s="38" t="s">
        <v>102</v>
      </c>
      <c r="F183" s="20">
        <f t="shared" si="13"/>
        <v>136.14285714285717</v>
      </c>
      <c r="G183" s="21">
        <v>134.6</v>
      </c>
      <c r="H183" s="20">
        <v>143.69999999999999</v>
      </c>
      <c r="I183" s="20">
        <v>143.6</v>
      </c>
      <c r="J183" s="20">
        <v>139.6</v>
      </c>
      <c r="K183" s="20">
        <v>116.4</v>
      </c>
      <c r="L183" s="20">
        <v>133.80000000000001</v>
      </c>
      <c r="M183" s="20">
        <v>150.5</v>
      </c>
      <c r="N183" s="20">
        <v>118.4</v>
      </c>
      <c r="O183" s="20">
        <v>117.3</v>
      </c>
      <c r="P183" s="20">
        <v>140.5</v>
      </c>
      <c r="Q183" s="20">
        <v>125.9</v>
      </c>
      <c r="R183" s="20">
        <v>146.80000000000001</v>
      </c>
      <c r="S183" s="20">
        <v>137.19999999999999</v>
      </c>
      <c r="T183" s="22">
        <v>157.69999999999999</v>
      </c>
      <c r="U183" s="20">
        <f t="shared" si="14"/>
        <v>132.79999999999998</v>
      </c>
      <c r="V183" s="21">
        <v>136</v>
      </c>
      <c r="W183" s="20">
        <v>125.9</v>
      </c>
      <c r="X183" s="20">
        <v>134.4</v>
      </c>
      <c r="Y183" s="20">
        <v>140.4</v>
      </c>
      <c r="Z183" s="20">
        <v>127.3</v>
      </c>
      <c r="AA183" s="21">
        <f t="shared" si="15"/>
        <v>121.25</v>
      </c>
      <c r="AB183" s="21">
        <v>116.3</v>
      </c>
      <c r="AC183" s="22">
        <v>126.2</v>
      </c>
      <c r="AD183" s="22">
        <f t="shared" si="16"/>
        <v>129.25</v>
      </c>
      <c r="AE183" s="20">
        <v>129.5</v>
      </c>
      <c r="AF183" s="20">
        <v>129</v>
      </c>
      <c r="AG183" s="22">
        <v>125.5</v>
      </c>
      <c r="AH183" s="20">
        <f t="shared" si="17"/>
        <v>131.44999999999999</v>
      </c>
      <c r="AI183" s="20">
        <v>137.1</v>
      </c>
      <c r="AJ183" s="22">
        <v>125.8</v>
      </c>
      <c r="AK183" s="20">
        <v>134.1</v>
      </c>
    </row>
    <row r="184" spans="1:37" x14ac:dyDescent="0.25">
      <c r="A184" s="8" t="s">
        <v>34</v>
      </c>
      <c r="B184">
        <v>2018</v>
      </c>
      <c r="C184" s="9" t="s">
        <v>31</v>
      </c>
      <c r="D184" s="38" t="str">
        <f t="shared" si="12"/>
        <v>January-2018</v>
      </c>
      <c r="E184" s="38" t="s">
        <v>102</v>
      </c>
      <c r="F184" s="20">
        <f t="shared" si="13"/>
        <v>138.18571428571428</v>
      </c>
      <c r="G184" s="21">
        <v>136</v>
      </c>
      <c r="H184" s="20">
        <v>144.19999999999999</v>
      </c>
      <c r="I184" s="20">
        <v>143.69999999999999</v>
      </c>
      <c r="J184" s="20">
        <v>141.1</v>
      </c>
      <c r="K184" s="20">
        <v>120.7</v>
      </c>
      <c r="L184" s="20">
        <v>141.30000000000001</v>
      </c>
      <c r="M184" s="20">
        <v>151.6</v>
      </c>
      <c r="N184" s="20">
        <v>127.3</v>
      </c>
      <c r="O184" s="20">
        <v>118.8</v>
      </c>
      <c r="P184" s="20">
        <v>137.5</v>
      </c>
      <c r="Q184" s="20">
        <v>129</v>
      </c>
      <c r="R184" s="20">
        <v>149.5</v>
      </c>
      <c r="S184" s="20">
        <v>139.19999999999999</v>
      </c>
      <c r="T184" s="22">
        <v>154.69999999999999</v>
      </c>
      <c r="U184" s="20">
        <f t="shared" si="14"/>
        <v>139.66000000000003</v>
      </c>
      <c r="V184" s="21">
        <v>143.5</v>
      </c>
      <c r="W184" s="20">
        <v>135.5</v>
      </c>
      <c r="X184" s="20">
        <v>142.30000000000001</v>
      </c>
      <c r="Y184" s="20">
        <v>140.4</v>
      </c>
      <c r="Z184" s="20">
        <v>136.6</v>
      </c>
      <c r="AA184" s="21">
        <f t="shared" si="15"/>
        <v>124.5</v>
      </c>
      <c r="AB184" s="21">
        <v>119.3</v>
      </c>
      <c r="AC184" s="22">
        <v>129.69999999999999</v>
      </c>
      <c r="AD184" s="22">
        <f t="shared" si="16"/>
        <v>134.10000000000002</v>
      </c>
      <c r="AE184" s="20">
        <v>134.9</v>
      </c>
      <c r="AF184" s="20">
        <v>133.30000000000001</v>
      </c>
      <c r="AG184" s="22">
        <v>127.3</v>
      </c>
      <c r="AH184" s="20">
        <f t="shared" si="17"/>
        <v>134.05000000000001</v>
      </c>
      <c r="AI184" s="20">
        <v>139</v>
      </c>
      <c r="AJ184" s="22">
        <v>129.1</v>
      </c>
      <c r="AK184" s="20">
        <v>136.9</v>
      </c>
    </row>
    <row r="185" spans="1:37" x14ac:dyDescent="0.25">
      <c r="A185" s="8" t="s">
        <v>30</v>
      </c>
      <c r="B185">
        <v>2018</v>
      </c>
      <c r="C185" s="9" t="s">
        <v>35</v>
      </c>
      <c r="D185" s="38" t="str">
        <f t="shared" si="12"/>
        <v>February-2018</v>
      </c>
      <c r="E185" s="38" t="s">
        <v>102</v>
      </c>
      <c r="F185" s="20">
        <f t="shared" si="13"/>
        <v>138.19999999999999</v>
      </c>
      <c r="G185" s="21">
        <v>136.4</v>
      </c>
      <c r="H185" s="20">
        <v>143.69999999999999</v>
      </c>
      <c r="I185" s="20">
        <v>140.6</v>
      </c>
      <c r="J185" s="20">
        <v>141.5</v>
      </c>
      <c r="K185" s="20">
        <v>122.9</v>
      </c>
      <c r="L185" s="20">
        <v>149.4</v>
      </c>
      <c r="M185" s="20">
        <v>142.4</v>
      </c>
      <c r="N185" s="20">
        <v>130.19999999999999</v>
      </c>
      <c r="O185" s="20">
        <v>117.9</v>
      </c>
      <c r="P185" s="20">
        <v>135.6</v>
      </c>
      <c r="Q185" s="20">
        <v>130.5</v>
      </c>
      <c r="R185" s="20">
        <v>151.69999999999999</v>
      </c>
      <c r="S185" s="20">
        <v>138.69999999999999</v>
      </c>
      <c r="T185" s="22">
        <v>153.30000000000001</v>
      </c>
      <c r="U185" s="20">
        <f t="shared" si="14"/>
        <v>144.52000000000001</v>
      </c>
      <c r="V185" s="21">
        <v>148.69999999999999</v>
      </c>
      <c r="W185" s="20">
        <v>142.4</v>
      </c>
      <c r="X185" s="20">
        <v>147.80000000000001</v>
      </c>
      <c r="Y185" s="20">
        <v>141.30000000000001</v>
      </c>
      <c r="Z185" s="20">
        <v>142.4</v>
      </c>
      <c r="AA185" s="21">
        <f t="shared" si="15"/>
        <v>128.80000000000001</v>
      </c>
      <c r="AB185" s="21">
        <v>123.3</v>
      </c>
      <c r="AC185" s="22">
        <v>134.30000000000001</v>
      </c>
      <c r="AD185" s="22">
        <f t="shared" si="16"/>
        <v>138.05000000000001</v>
      </c>
      <c r="AE185" s="20">
        <v>139.9</v>
      </c>
      <c r="AF185" s="20">
        <v>136.19999999999999</v>
      </c>
      <c r="AG185" s="22">
        <v>128.80000000000001</v>
      </c>
      <c r="AH185" s="20">
        <f t="shared" si="17"/>
        <v>137</v>
      </c>
      <c r="AI185" s="20">
        <v>141.5</v>
      </c>
      <c r="AJ185" s="22">
        <v>132.5</v>
      </c>
      <c r="AK185" s="20">
        <v>138.5</v>
      </c>
    </row>
    <row r="186" spans="1:37" x14ac:dyDescent="0.25">
      <c r="A186" s="8" t="s">
        <v>33</v>
      </c>
      <c r="B186">
        <v>2018</v>
      </c>
      <c r="C186" s="9" t="s">
        <v>35</v>
      </c>
      <c r="D186" s="38" t="str">
        <f t="shared" si="12"/>
        <v>February-2018</v>
      </c>
      <c r="E186" s="38" t="s">
        <v>102</v>
      </c>
      <c r="F186" s="20">
        <f t="shared" si="13"/>
        <v>134.80000000000001</v>
      </c>
      <c r="G186" s="21">
        <v>134.80000000000001</v>
      </c>
      <c r="H186" s="20">
        <v>143</v>
      </c>
      <c r="I186" s="20">
        <v>139.9</v>
      </c>
      <c r="J186" s="20">
        <v>139.9</v>
      </c>
      <c r="K186" s="20">
        <v>116.2</v>
      </c>
      <c r="L186" s="20">
        <v>135.5</v>
      </c>
      <c r="M186" s="20">
        <v>136.9</v>
      </c>
      <c r="N186" s="20">
        <v>117</v>
      </c>
      <c r="O186" s="20">
        <v>115.4</v>
      </c>
      <c r="P186" s="20">
        <v>140.69999999999999</v>
      </c>
      <c r="Q186" s="20">
        <v>125.9</v>
      </c>
      <c r="R186" s="20">
        <v>147.1</v>
      </c>
      <c r="S186" s="20">
        <v>135.6</v>
      </c>
      <c r="T186" s="22">
        <v>159.30000000000001</v>
      </c>
      <c r="U186" s="20">
        <f t="shared" si="14"/>
        <v>133.13999999999999</v>
      </c>
      <c r="V186" s="21">
        <v>136.30000000000001</v>
      </c>
      <c r="W186" s="20">
        <v>126.1</v>
      </c>
      <c r="X186" s="20">
        <v>134.69999999999999</v>
      </c>
      <c r="Y186" s="20">
        <v>141.30000000000001</v>
      </c>
      <c r="Z186" s="20">
        <v>127.3</v>
      </c>
      <c r="AA186" s="21">
        <f t="shared" si="15"/>
        <v>121.95</v>
      </c>
      <c r="AB186" s="21">
        <v>117.4</v>
      </c>
      <c r="AC186" s="22">
        <v>126.5</v>
      </c>
      <c r="AD186" s="22">
        <f t="shared" si="16"/>
        <v>129.85000000000002</v>
      </c>
      <c r="AE186" s="20">
        <v>129.9</v>
      </c>
      <c r="AF186" s="20">
        <v>129.80000000000001</v>
      </c>
      <c r="AG186" s="22">
        <v>126.2</v>
      </c>
      <c r="AH186" s="20">
        <f t="shared" si="17"/>
        <v>131.85</v>
      </c>
      <c r="AI186" s="20">
        <v>137.19999999999999</v>
      </c>
      <c r="AJ186" s="22">
        <v>126.5</v>
      </c>
      <c r="AK186" s="20">
        <v>134</v>
      </c>
    </row>
    <row r="187" spans="1:37" x14ac:dyDescent="0.25">
      <c r="A187" s="8" t="s">
        <v>34</v>
      </c>
      <c r="B187">
        <v>2018</v>
      </c>
      <c r="C187" s="9" t="s">
        <v>35</v>
      </c>
      <c r="D187" s="38" t="str">
        <f t="shared" si="12"/>
        <v>February-2018</v>
      </c>
      <c r="E187" s="38" t="s">
        <v>102</v>
      </c>
      <c r="F187" s="20">
        <f t="shared" si="13"/>
        <v>136.80714285714285</v>
      </c>
      <c r="G187" s="21">
        <v>135.9</v>
      </c>
      <c r="H187" s="20">
        <v>143.5</v>
      </c>
      <c r="I187" s="20">
        <v>140.30000000000001</v>
      </c>
      <c r="J187" s="20">
        <v>140.9</v>
      </c>
      <c r="K187" s="20">
        <v>120.4</v>
      </c>
      <c r="L187" s="20">
        <v>142.9</v>
      </c>
      <c r="M187" s="20">
        <v>140.5</v>
      </c>
      <c r="N187" s="20">
        <v>125.8</v>
      </c>
      <c r="O187" s="20">
        <v>117.1</v>
      </c>
      <c r="P187" s="20">
        <v>137.30000000000001</v>
      </c>
      <c r="Q187" s="20">
        <v>128.6</v>
      </c>
      <c r="R187" s="20">
        <v>149.6</v>
      </c>
      <c r="S187" s="20">
        <v>137.6</v>
      </c>
      <c r="T187" s="22">
        <v>154.9</v>
      </c>
      <c r="U187" s="20">
        <f t="shared" si="14"/>
        <v>140</v>
      </c>
      <c r="V187" s="21">
        <v>143.80000000000001</v>
      </c>
      <c r="W187" s="20">
        <v>135.6</v>
      </c>
      <c r="X187" s="20">
        <v>142.6</v>
      </c>
      <c r="Y187" s="20">
        <v>141.30000000000001</v>
      </c>
      <c r="Z187" s="20">
        <v>136.69999999999999</v>
      </c>
      <c r="AA187" s="21">
        <f t="shared" si="15"/>
        <v>125.05000000000001</v>
      </c>
      <c r="AB187" s="21">
        <v>120.2</v>
      </c>
      <c r="AC187" s="22">
        <v>129.9</v>
      </c>
      <c r="AD187" s="22">
        <f t="shared" si="16"/>
        <v>134.5</v>
      </c>
      <c r="AE187" s="20">
        <v>135.19999999999999</v>
      </c>
      <c r="AF187" s="20">
        <v>133.80000000000001</v>
      </c>
      <c r="AG187" s="22">
        <v>127.7</v>
      </c>
      <c r="AH187" s="20">
        <f t="shared" si="17"/>
        <v>134.30000000000001</v>
      </c>
      <c r="AI187" s="20">
        <v>139</v>
      </c>
      <c r="AJ187" s="22">
        <v>129.6</v>
      </c>
      <c r="AK187" s="20">
        <v>136.4</v>
      </c>
    </row>
    <row r="188" spans="1:37" x14ac:dyDescent="0.25">
      <c r="A188" s="8" t="s">
        <v>30</v>
      </c>
      <c r="B188">
        <v>2018</v>
      </c>
      <c r="C188" s="9" t="s">
        <v>36</v>
      </c>
      <c r="D188" s="38" t="str">
        <f t="shared" si="12"/>
        <v>March-2018</v>
      </c>
      <c r="E188" s="38" t="s">
        <v>102</v>
      </c>
      <c r="F188" s="20">
        <f t="shared" si="13"/>
        <v>138.3642857142857</v>
      </c>
      <c r="G188" s="21">
        <v>136.80000000000001</v>
      </c>
      <c r="H188" s="20">
        <v>143.80000000000001</v>
      </c>
      <c r="I188" s="20">
        <v>140</v>
      </c>
      <c r="J188" s="20">
        <v>142</v>
      </c>
      <c r="K188" s="20">
        <v>123.2</v>
      </c>
      <c r="L188" s="20">
        <v>152.9</v>
      </c>
      <c r="M188" s="20">
        <v>138</v>
      </c>
      <c r="N188" s="20">
        <v>129.30000000000001</v>
      </c>
      <c r="O188" s="20">
        <v>117.1</v>
      </c>
      <c r="P188" s="20">
        <v>136.30000000000001</v>
      </c>
      <c r="Q188" s="20">
        <v>131.19999999999999</v>
      </c>
      <c r="R188" s="20">
        <v>152.80000000000001</v>
      </c>
      <c r="S188" s="20">
        <v>138.6</v>
      </c>
      <c r="T188" s="22">
        <v>155.1</v>
      </c>
      <c r="U188" s="20">
        <f t="shared" si="14"/>
        <v>145.02000000000001</v>
      </c>
      <c r="V188" s="21">
        <v>149.19999999999999</v>
      </c>
      <c r="W188" s="20">
        <v>143</v>
      </c>
      <c r="X188" s="20">
        <v>148.30000000000001</v>
      </c>
      <c r="Y188" s="20">
        <v>142</v>
      </c>
      <c r="Z188" s="20">
        <v>142.6</v>
      </c>
      <c r="AA188" s="21">
        <f t="shared" si="15"/>
        <v>129.85</v>
      </c>
      <c r="AB188" s="21">
        <v>124.6</v>
      </c>
      <c r="AC188" s="22">
        <v>135.1</v>
      </c>
      <c r="AD188" s="22">
        <f t="shared" si="16"/>
        <v>138.30000000000001</v>
      </c>
      <c r="AE188" s="20">
        <v>139.9</v>
      </c>
      <c r="AF188" s="20">
        <v>136.69999999999999</v>
      </c>
      <c r="AG188" s="22">
        <v>129.30000000000001</v>
      </c>
      <c r="AH188" s="20">
        <f t="shared" si="17"/>
        <v>138</v>
      </c>
      <c r="AI188" s="20">
        <v>142.69999999999999</v>
      </c>
      <c r="AJ188" s="22">
        <v>133.30000000000001</v>
      </c>
      <c r="AK188" s="20">
        <v>138.69999999999999</v>
      </c>
    </row>
    <row r="189" spans="1:37" x14ac:dyDescent="0.25">
      <c r="A189" s="8" t="s">
        <v>33</v>
      </c>
      <c r="B189">
        <v>2018</v>
      </c>
      <c r="C189" s="9" t="s">
        <v>36</v>
      </c>
      <c r="D189" s="38" t="str">
        <f t="shared" si="12"/>
        <v>March-2018</v>
      </c>
      <c r="E189" s="38" t="s">
        <v>102</v>
      </c>
      <c r="F189" s="20">
        <f t="shared" si="13"/>
        <v>133.94285714285715</v>
      </c>
      <c r="G189" s="21">
        <v>135</v>
      </c>
      <c r="H189" s="20">
        <v>143.1</v>
      </c>
      <c r="I189" s="20">
        <v>135.5</v>
      </c>
      <c r="J189" s="20">
        <v>139.9</v>
      </c>
      <c r="K189" s="20">
        <v>116.5</v>
      </c>
      <c r="L189" s="20">
        <v>138.5</v>
      </c>
      <c r="M189" s="20">
        <v>128</v>
      </c>
      <c r="N189" s="20">
        <v>115.5</v>
      </c>
      <c r="O189" s="20">
        <v>114.2</v>
      </c>
      <c r="P189" s="20">
        <v>140.69999999999999</v>
      </c>
      <c r="Q189" s="20">
        <v>126.2</v>
      </c>
      <c r="R189" s="20">
        <v>147.6</v>
      </c>
      <c r="S189" s="20">
        <v>134.80000000000001</v>
      </c>
      <c r="T189" s="22">
        <v>159.69999999999999</v>
      </c>
      <c r="U189" s="20">
        <f t="shared" si="14"/>
        <v>133.39999999999998</v>
      </c>
      <c r="V189" s="21">
        <v>136.69999999999999</v>
      </c>
      <c r="W189" s="20">
        <v>126.7</v>
      </c>
      <c r="X189" s="20">
        <v>135.19999999999999</v>
      </c>
      <c r="Y189" s="20">
        <v>142</v>
      </c>
      <c r="Z189" s="20">
        <v>126.4</v>
      </c>
      <c r="AA189" s="21">
        <f t="shared" si="15"/>
        <v>122.3</v>
      </c>
      <c r="AB189" s="21">
        <v>117.8</v>
      </c>
      <c r="AC189" s="22">
        <v>126.8</v>
      </c>
      <c r="AD189" s="22">
        <f t="shared" si="16"/>
        <v>130.65</v>
      </c>
      <c r="AE189" s="20">
        <v>130.80000000000001</v>
      </c>
      <c r="AF189" s="20">
        <v>130.5</v>
      </c>
      <c r="AG189" s="22">
        <v>126.7</v>
      </c>
      <c r="AH189" s="20">
        <f t="shared" si="17"/>
        <v>132.44999999999999</v>
      </c>
      <c r="AI189" s="20">
        <v>137.80000000000001</v>
      </c>
      <c r="AJ189" s="22">
        <v>127.1</v>
      </c>
      <c r="AK189" s="20">
        <v>134</v>
      </c>
    </row>
    <row r="190" spans="1:37" x14ac:dyDescent="0.25">
      <c r="A190" s="8" t="s">
        <v>34</v>
      </c>
      <c r="B190">
        <v>2018</v>
      </c>
      <c r="C190" s="9" t="s">
        <v>36</v>
      </c>
      <c r="D190" s="38" t="str">
        <f t="shared" si="12"/>
        <v>March-2018</v>
      </c>
      <c r="E190" s="38" t="s">
        <v>102</v>
      </c>
      <c r="F190" s="20">
        <f t="shared" si="13"/>
        <v>136.59285714285713</v>
      </c>
      <c r="G190" s="21">
        <v>136.19999999999999</v>
      </c>
      <c r="H190" s="20">
        <v>143.6</v>
      </c>
      <c r="I190" s="20">
        <v>138.30000000000001</v>
      </c>
      <c r="J190" s="20">
        <v>141.19999999999999</v>
      </c>
      <c r="K190" s="20">
        <v>120.7</v>
      </c>
      <c r="L190" s="20">
        <v>146.19999999999999</v>
      </c>
      <c r="M190" s="20">
        <v>134.6</v>
      </c>
      <c r="N190" s="20">
        <v>124.6</v>
      </c>
      <c r="O190" s="20">
        <v>116.1</v>
      </c>
      <c r="P190" s="20">
        <v>137.80000000000001</v>
      </c>
      <c r="Q190" s="20">
        <v>129.1</v>
      </c>
      <c r="R190" s="20">
        <v>150.4</v>
      </c>
      <c r="S190" s="20">
        <v>137.19999999999999</v>
      </c>
      <c r="T190" s="22">
        <v>156.30000000000001</v>
      </c>
      <c r="U190" s="20">
        <f t="shared" si="14"/>
        <v>140.42000000000002</v>
      </c>
      <c r="V190" s="21">
        <v>144.30000000000001</v>
      </c>
      <c r="W190" s="20">
        <v>136.19999999999999</v>
      </c>
      <c r="X190" s="20">
        <v>143.1</v>
      </c>
      <c r="Y190" s="20">
        <v>142</v>
      </c>
      <c r="Z190" s="20">
        <v>136.5</v>
      </c>
      <c r="AA190" s="21">
        <f t="shared" si="15"/>
        <v>125.7</v>
      </c>
      <c r="AB190" s="21">
        <v>121</v>
      </c>
      <c r="AC190" s="22">
        <v>130.4</v>
      </c>
      <c r="AD190" s="22">
        <f t="shared" si="16"/>
        <v>134.94999999999999</v>
      </c>
      <c r="AE190" s="20">
        <v>135.6</v>
      </c>
      <c r="AF190" s="20">
        <v>134.30000000000001</v>
      </c>
      <c r="AG190" s="22">
        <v>128.19999999999999</v>
      </c>
      <c r="AH190" s="20">
        <f t="shared" si="17"/>
        <v>135.05000000000001</v>
      </c>
      <c r="AI190" s="20">
        <v>139.80000000000001</v>
      </c>
      <c r="AJ190" s="22">
        <v>130.30000000000001</v>
      </c>
      <c r="AK190" s="20">
        <v>136.5</v>
      </c>
    </row>
    <row r="191" spans="1:37" x14ac:dyDescent="0.25">
      <c r="A191" s="8" t="s">
        <v>30</v>
      </c>
      <c r="B191">
        <v>2018</v>
      </c>
      <c r="C191" s="9" t="s">
        <v>37</v>
      </c>
      <c r="D191" s="38" t="str">
        <f t="shared" si="12"/>
        <v>April-2018</v>
      </c>
      <c r="E191" s="38" t="s">
        <v>102</v>
      </c>
      <c r="F191" s="20">
        <f t="shared" si="13"/>
        <v>138.29285714285714</v>
      </c>
      <c r="G191" s="21">
        <v>137.1</v>
      </c>
      <c r="H191" s="20">
        <v>144.5</v>
      </c>
      <c r="I191" s="20">
        <v>135.9</v>
      </c>
      <c r="J191" s="20">
        <v>142.4</v>
      </c>
      <c r="K191" s="20">
        <v>123.5</v>
      </c>
      <c r="L191" s="20">
        <v>156.4</v>
      </c>
      <c r="M191" s="20">
        <v>135.1</v>
      </c>
      <c r="N191" s="20">
        <v>128.4</v>
      </c>
      <c r="O191" s="20">
        <v>115.2</v>
      </c>
      <c r="P191" s="20">
        <v>137.19999999999999</v>
      </c>
      <c r="Q191" s="20">
        <v>131.9</v>
      </c>
      <c r="R191" s="20">
        <v>153.80000000000001</v>
      </c>
      <c r="S191" s="20">
        <v>138.6</v>
      </c>
      <c r="T191" s="22">
        <v>156.1</v>
      </c>
      <c r="U191" s="20">
        <f t="shared" si="14"/>
        <v>145.84</v>
      </c>
      <c r="V191" s="21">
        <v>150.1</v>
      </c>
      <c r="W191" s="20">
        <v>143.30000000000001</v>
      </c>
      <c r="X191" s="20">
        <v>149.1</v>
      </c>
      <c r="Y191" s="20">
        <v>142.9</v>
      </c>
      <c r="Z191" s="20">
        <v>143.80000000000001</v>
      </c>
      <c r="AA191" s="21">
        <f t="shared" si="15"/>
        <v>130.65</v>
      </c>
      <c r="AB191" s="21">
        <v>125.3</v>
      </c>
      <c r="AC191" s="22">
        <v>136</v>
      </c>
      <c r="AD191" s="22">
        <f t="shared" si="16"/>
        <v>139.25</v>
      </c>
      <c r="AE191" s="20">
        <v>140.9</v>
      </c>
      <c r="AF191" s="20">
        <v>137.6</v>
      </c>
      <c r="AG191" s="22">
        <v>130.4</v>
      </c>
      <c r="AH191" s="20">
        <f t="shared" si="17"/>
        <v>138.94999999999999</v>
      </c>
      <c r="AI191" s="20">
        <v>143.69999999999999</v>
      </c>
      <c r="AJ191" s="22">
        <v>134.19999999999999</v>
      </c>
      <c r="AK191" s="20">
        <v>139.1</v>
      </c>
    </row>
    <row r="192" spans="1:37" x14ac:dyDescent="0.25">
      <c r="A192" s="8" t="s">
        <v>33</v>
      </c>
      <c r="B192">
        <v>2018</v>
      </c>
      <c r="C192" s="9" t="s">
        <v>37</v>
      </c>
      <c r="D192" s="38" t="str">
        <f t="shared" si="12"/>
        <v>April-2018</v>
      </c>
      <c r="E192" s="38" t="s">
        <v>102</v>
      </c>
      <c r="F192" s="20">
        <f t="shared" si="13"/>
        <v>134.22857142857146</v>
      </c>
      <c r="G192" s="21">
        <v>135</v>
      </c>
      <c r="H192" s="20">
        <v>144.30000000000001</v>
      </c>
      <c r="I192" s="20">
        <v>130.80000000000001</v>
      </c>
      <c r="J192" s="20">
        <v>140.30000000000001</v>
      </c>
      <c r="K192" s="20">
        <v>116.6</v>
      </c>
      <c r="L192" s="20">
        <v>150.1</v>
      </c>
      <c r="M192" s="20">
        <v>127.6</v>
      </c>
      <c r="N192" s="20">
        <v>114</v>
      </c>
      <c r="O192" s="20">
        <v>110.6</v>
      </c>
      <c r="P192" s="20">
        <v>140.19999999999999</v>
      </c>
      <c r="Q192" s="20">
        <v>126.5</v>
      </c>
      <c r="R192" s="20">
        <v>148.30000000000001</v>
      </c>
      <c r="S192" s="20">
        <v>135.69999999999999</v>
      </c>
      <c r="T192" s="22">
        <v>159.19999999999999</v>
      </c>
      <c r="U192" s="20">
        <f t="shared" si="14"/>
        <v>133.78000000000003</v>
      </c>
      <c r="V192" s="21">
        <v>137.80000000000001</v>
      </c>
      <c r="W192" s="20">
        <v>127.4</v>
      </c>
      <c r="X192" s="20">
        <v>136.19999999999999</v>
      </c>
      <c r="Y192" s="20">
        <v>142.9</v>
      </c>
      <c r="Z192" s="20">
        <v>124.6</v>
      </c>
      <c r="AA192" s="21">
        <f t="shared" si="15"/>
        <v>123.25</v>
      </c>
      <c r="AB192" s="21">
        <v>118.9</v>
      </c>
      <c r="AC192" s="22">
        <v>127.6</v>
      </c>
      <c r="AD192" s="22">
        <f t="shared" si="16"/>
        <v>131.55000000000001</v>
      </c>
      <c r="AE192" s="20">
        <v>131.80000000000001</v>
      </c>
      <c r="AF192" s="20">
        <v>131.30000000000001</v>
      </c>
      <c r="AG192" s="22">
        <v>127.6</v>
      </c>
      <c r="AH192" s="20">
        <f t="shared" si="17"/>
        <v>133.94999999999999</v>
      </c>
      <c r="AI192" s="20">
        <v>139.69999999999999</v>
      </c>
      <c r="AJ192" s="22">
        <v>128.19999999999999</v>
      </c>
      <c r="AK192" s="20">
        <v>134.80000000000001</v>
      </c>
    </row>
    <row r="193" spans="1:37" x14ac:dyDescent="0.25">
      <c r="A193" s="8" t="s">
        <v>34</v>
      </c>
      <c r="B193">
        <v>2018</v>
      </c>
      <c r="C193" s="9" t="s">
        <v>37</v>
      </c>
      <c r="D193" s="38" t="str">
        <f t="shared" si="12"/>
        <v>April-2018</v>
      </c>
      <c r="E193" s="38" t="s">
        <v>102</v>
      </c>
      <c r="F193" s="20">
        <f t="shared" si="13"/>
        <v>136.71428571428572</v>
      </c>
      <c r="G193" s="21">
        <v>136.4</v>
      </c>
      <c r="H193" s="20">
        <v>144.4</v>
      </c>
      <c r="I193" s="20">
        <v>133.9</v>
      </c>
      <c r="J193" s="20">
        <v>141.6</v>
      </c>
      <c r="K193" s="20">
        <v>121</v>
      </c>
      <c r="L193" s="20">
        <v>153.5</v>
      </c>
      <c r="M193" s="20">
        <v>132.6</v>
      </c>
      <c r="N193" s="20">
        <v>123.5</v>
      </c>
      <c r="O193" s="20">
        <v>113.7</v>
      </c>
      <c r="P193" s="20">
        <v>138.19999999999999</v>
      </c>
      <c r="Q193" s="20">
        <v>129.6</v>
      </c>
      <c r="R193" s="20">
        <v>151.19999999999999</v>
      </c>
      <c r="S193" s="20">
        <v>137.5</v>
      </c>
      <c r="T193" s="22">
        <v>156.9</v>
      </c>
      <c r="U193" s="20">
        <f t="shared" si="14"/>
        <v>141.07999999999998</v>
      </c>
      <c r="V193" s="21">
        <v>145.30000000000001</v>
      </c>
      <c r="W193" s="20">
        <v>136.69999999999999</v>
      </c>
      <c r="X193" s="20">
        <v>144</v>
      </c>
      <c r="Y193" s="20">
        <v>142.9</v>
      </c>
      <c r="Z193" s="20">
        <v>136.5</v>
      </c>
      <c r="AA193" s="21">
        <f t="shared" si="15"/>
        <v>126.60000000000001</v>
      </c>
      <c r="AB193" s="21">
        <v>121.9</v>
      </c>
      <c r="AC193" s="22">
        <v>131.30000000000001</v>
      </c>
      <c r="AD193" s="22">
        <f t="shared" si="16"/>
        <v>135.89999999999998</v>
      </c>
      <c r="AE193" s="20">
        <v>136.6</v>
      </c>
      <c r="AF193" s="20">
        <v>135.19999999999999</v>
      </c>
      <c r="AG193" s="22">
        <v>129.19999999999999</v>
      </c>
      <c r="AH193" s="20">
        <f t="shared" si="17"/>
        <v>136.35000000000002</v>
      </c>
      <c r="AI193" s="20">
        <v>141.4</v>
      </c>
      <c r="AJ193" s="22">
        <v>131.30000000000001</v>
      </c>
      <c r="AK193" s="20">
        <v>137.1</v>
      </c>
    </row>
    <row r="194" spans="1:37" x14ac:dyDescent="0.25">
      <c r="A194" s="8" t="s">
        <v>30</v>
      </c>
      <c r="B194">
        <v>2018</v>
      </c>
      <c r="C194" s="9" t="s">
        <v>38</v>
      </c>
      <c r="D194" s="38" t="str">
        <f t="shared" si="12"/>
        <v>May-2018</v>
      </c>
      <c r="E194" s="38" t="s">
        <v>102</v>
      </c>
      <c r="F194" s="20">
        <f t="shared" si="13"/>
        <v>138.52857142857144</v>
      </c>
      <c r="G194" s="21">
        <v>137.4</v>
      </c>
      <c r="H194" s="20">
        <v>145.69999999999999</v>
      </c>
      <c r="I194" s="20">
        <v>135.5</v>
      </c>
      <c r="J194" s="20">
        <v>142.9</v>
      </c>
      <c r="K194" s="20">
        <v>123.6</v>
      </c>
      <c r="L194" s="20">
        <v>157.5</v>
      </c>
      <c r="M194" s="20">
        <v>137.80000000000001</v>
      </c>
      <c r="N194" s="20">
        <v>127.2</v>
      </c>
      <c r="O194" s="20">
        <v>111.8</v>
      </c>
      <c r="P194" s="20">
        <v>137.4</v>
      </c>
      <c r="Q194" s="20">
        <v>132.19999999999999</v>
      </c>
      <c r="R194" s="20">
        <v>154.30000000000001</v>
      </c>
      <c r="S194" s="20">
        <v>139.1</v>
      </c>
      <c r="T194" s="22">
        <v>157</v>
      </c>
      <c r="U194" s="20">
        <f t="shared" si="14"/>
        <v>146.44</v>
      </c>
      <c r="V194" s="21">
        <v>150.80000000000001</v>
      </c>
      <c r="W194" s="20">
        <v>144.1</v>
      </c>
      <c r="X194" s="20">
        <v>149.80000000000001</v>
      </c>
      <c r="Y194" s="20">
        <v>143.19999999999999</v>
      </c>
      <c r="Z194" s="20">
        <v>144.30000000000001</v>
      </c>
      <c r="AA194" s="21">
        <f t="shared" si="15"/>
        <v>131.60000000000002</v>
      </c>
      <c r="AB194" s="21">
        <v>126.4</v>
      </c>
      <c r="AC194" s="22">
        <v>136.80000000000001</v>
      </c>
      <c r="AD194" s="22">
        <f t="shared" si="16"/>
        <v>140.10000000000002</v>
      </c>
      <c r="AE194" s="20">
        <v>141.80000000000001</v>
      </c>
      <c r="AF194" s="20">
        <v>138.4</v>
      </c>
      <c r="AG194" s="22">
        <v>131.19999999999999</v>
      </c>
      <c r="AH194" s="20">
        <f t="shared" si="17"/>
        <v>139.75</v>
      </c>
      <c r="AI194" s="20">
        <v>144.4</v>
      </c>
      <c r="AJ194" s="22">
        <v>135.1</v>
      </c>
      <c r="AK194" s="20">
        <v>139.80000000000001</v>
      </c>
    </row>
    <row r="195" spans="1:37" x14ac:dyDescent="0.25">
      <c r="A195" s="8" t="s">
        <v>33</v>
      </c>
      <c r="B195">
        <v>2018</v>
      </c>
      <c r="C195" s="9" t="s">
        <v>38</v>
      </c>
      <c r="D195" s="38" t="str">
        <f t="shared" ref="D195:D258" si="18">_xlfn.CONCAT(C195,"-",B195)</f>
        <v>May-2018</v>
      </c>
      <c r="E195" s="38" t="s">
        <v>102</v>
      </c>
      <c r="F195" s="20">
        <f t="shared" ref="F195:F258" si="19">AVERAGE(G195:T195)</f>
        <v>134.51428571428571</v>
      </c>
      <c r="G195" s="21">
        <v>135</v>
      </c>
      <c r="H195" s="20">
        <v>148.19999999999999</v>
      </c>
      <c r="I195" s="20">
        <v>130.5</v>
      </c>
      <c r="J195" s="20">
        <v>140.69999999999999</v>
      </c>
      <c r="K195" s="20">
        <v>116.4</v>
      </c>
      <c r="L195" s="20">
        <v>151.30000000000001</v>
      </c>
      <c r="M195" s="20">
        <v>131.4</v>
      </c>
      <c r="N195" s="20">
        <v>112.8</v>
      </c>
      <c r="O195" s="20">
        <v>105.3</v>
      </c>
      <c r="P195" s="20">
        <v>139.6</v>
      </c>
      <c r="Q195" s="20">
        <v>126.6</v>
      </c>
      <c r="R195" s="20">
        <v>148.69999999999999</v>
      </c>
      <c r="S195" s="20">
        <v>136.4</v>
      </c>
      <c r="T195" s="22">
        <v>160.30000000000001</v>
      </c>
      <c r="U195" s="20">
        <f t="shared" ref="U195:U258" si="20">AVERAGE(V195:Z195)</f>
        <v>134.28000000000003</v>
      </c>
      <c r="V195" s="21">
        <v>138.6</v>
      </c>
      <c r="W195" s="20">
        <v>127.9</v>
      </c>
      <c r="X195" s="20">
        <v>137</v>
      </c>
      <c r="Y195" s="20">
        <v>143.19999999999999</v>
      </c>
      <c r="Z195" s="20">
        <v>124.7</v>
      </c>
      <c r="AA195" s="21">
        <f t="shared" ref="AA195:AA258" si="21">AVERAGE(AB195:AC195)</f>
        <v>123.9</v>
      </c>
      <c r="AB195" s="21">
        <v>119.8</v>
      </c>
      <c r="AC195" s="22">
        <v>128</v>
      </c>
      <c r="AD195" s="22">
        <f t="shared" ref="AD195:AD258" si="22">AVERAGE(AE195:AF195)</f>
        <v>132.25</v>
      </c>
      <c r="AE195" s="20">
        <v>132.5</v>
      </c>
      <c r="AF195" s="20">
        <v>132</v>
      </c>
      <c r="AG195" s="22">
        <v>128.1</v>
      </c>
      <c r="AH195" s="20">
        <f t="shared" ref="AH195:AH258" si="23">AVERAGE(AI195:AJ195)</f>
        <v>134.65</v>
      </c>
      <c r="AI195" s="20">
        <v>140.4</v>
      </c>
      <c r="AJ195" s="22">
        <v>128.9</v>
      </c>
      <c r="AK195" s="20">
        <v>135.4</v>
      </c>
    </row>
    <row r="196" spans="1:37" x14ac:dyDescent="0.25">
      <c r="A196" s="8" t="s">
        <v>34</v>
      </c>
      <c r="B196">
        <v>2018</v>
      </c>
      <c r="C196" s="9" t="s">
        <v>38</v>
      </c>
      <c r="D196" s="38" t="str">
        <f t="shared" si="18"/>
        <v>May-2018</v>
      </c>
      <c r="E196" s="38" t="s">
        <v>102</v>
      </c>
      <c r="F196" s="20">
        <f t="shared" si="19"/>
        <v>136.97857142857143</v>
      </c>
      <c r="G196" s="21">
        <v>136.6</v>
      </c>
      <c r="H196" s="20">
        <v>146.6</v>
      </c>
      <c r="I196" s="20">
        <v>133.6</v>
      </c>
      <c r="J196" s="20">
        <v>142.1</v>
      </c>
      <c r="K196" s="20">
        <v>121</v>
      </c>
      <c r="L196" s="20">
        <v>154.6</v>
      </c>
      <c r="M196" s="20">
        <v>135.6</v>
      </c>
      <c r="N196" s="20">
        <v>122.3</v>
      </c>
      <c r="O196" s="20">
        <v>109.6</v>
      </c>
      <c r="P196" s="20">
        <v>138.1</v>
      </c>
      <c r="Q196" s="20">
        <v>129.9</v>
      </c>
      <c r="R196" s="20">
        <v>151.69999999999999</v>
      </c>
      <c r="S196" s="20">
        <v>138.1</v>
      </c>
      <c r="T196" s="22">
        <v>157.9</v>
      </c>
      <c r="U196" s="20">
        <f t="shared" si="20"/>
        <v>141.63999999999999</v>
      </c>
      <c r="V196" s="21">
        <v>146</v>
      </c>
      <c r="W196" s="20">
        <v>137.4</v>
      </c>
      <c r="X196" s="20">
        <v>144.69999999999999</v>
      </c>
      <c r="Y196" s="20">
        <v>143.19999999999999</v>
      </c>
      <c r="Z196" s="20">
        <v>136.9</v>
      </c>
      <c r="AA196" s="21">
        <f t="shared" si="21"/>
        <v>127.35000000000001</v>
      </c>
      <c r="AB196" s="21">
        <v>122.9</v>
      </c>
      <c r="AC196" s="22">
        <v>131.80000000000001</v>
      </c>
      <c r="AD196" s="22">
        <f t="shared" si="22"/>
        <v>136.69999999999999</v>
      </c>
      <c r="AE196" s="20">
        <v>137.4</v>
      </c>
      <c r="AF196" s="20">
        <v>136</v>
      </c>
      <c r="AG196" s="22">
        <v>129.9</v>
      </c>
      <c r="AH196" s="20">
        <f t="shared" si="23"/>
        <v>137.1</v>
      </c>
      <c r="AI196" s="20">
        <v>142.1</v>
      </c>
      <c r="AJ196" s="22">
        <v>132.1</v>
      </c>
      <c r="AK196" s="20">
        <v>137.80000000000001</v>
      </c>
    </row>
    <row r="197" spans="1:37" x14ac:dyDescent="0.25">
      <c r="A197" s="8" t="s">
        <v>30</v>
      </c>
      <c r="B197">
        <v>2018</v>
      </c>
      <c r="C197" s="9" t="s">
        <v>39</v>
      </c>
      <c r="D197" s="38" t="str">
        <f t="shared" si="18"/>
        <v>June-2018</v>
      </c>
      <c r="E197" s="38" t="s">
        <v>102</v>
      </c>
      <c r="F197" s="20">
        <f t="shared" si="19"/>
        <v>139.1142857142857</v>
      </c>
      <c r="G197" s="21">
        <v>137.6</v>
      </c>
      <c r="H197" s="20">
        <v>148.1</v>
      </c>
      <c r="I197" s="20">
        <v>136.69999999999999</v>
      </c>
      <c r="J197" s="20">
        <v>143.19999999999999</v>
      </c>
      <c r="K197" s="20">
        <v>124</v>
      </c>
      <c r="L197" s="20">
        <v>154.1</v>
      </c>
      <c r="M197" s="20">
        <v>143.5</v>
      </c>
      <c r="N197" s="20">
        <v>126</v>
      </c>
      <c r="O197" s="20">
        <v>112.4</v>
      </c>
      <c r="P197" s="20">
        <v>137.6</v>
      </c>
      <c r="Q197" s="20">
        <v>132.80000000000001</v>
      </c>
      <c r="R197" s="20">
        <v>154.30000000000001</v>
      </c>
      <c r="S197" s="20">
        <v>140</v>
      </c>
      <c r="T197" s="22">
        <v>157.30000000000001</v>
      </c>
      <c r="U197" s="20">
        <f t="shared" si="20"/>
        <v>146.78</v>
      </c>
      <c r="V197" s="21">
        <v>151.30000000000001</v>
      </c>
      <c r="W197" s="20">
        <v>144.69999999999999</v>
      </c>
      <c r="X197" s="20">
        <v>150.30000000000001</v>
      </c>
      <c r="Y197" s="20">
        <v>142.5</v>
      </c>
      <c r="Z197" s="20">
        <v>145.1</v>
      </c>
      <c r="AA197" s="21">
        <f t="shared" si="21"/>
        <v>132.60000000000002</v>
      </c>
      <c r="AB197" s="21">
        <v>127.4</v>
      </c>
      <c r="AC197" s="22">
        <v>137.80000000000001</v>
      </c>
      <c r="AD197" s="22">
        <f t="shared" si="22"/>
        <v>140.30000000000001</v>
      </c>
      <c r="AE197" s="20">
        <v>142.19999999999999</v>
      </c>
      <c r="AF197" s="20">
        <v>138.4</v>
      </c>
      <c r="AG197" s="22">
        <v>131.4</v>
      </c>
      <c r="AH197" s="20">
        <f t="shared" si="23"/>
        <v>140.35</v>
      </c>
      <c r="AI197" s="20">
        <v>145.1</v>
      </c>
      <c r="AJ197" s="22">
        <v>135.6</v>
      </c>
      <c r="AK197" s="20">
        <v>140.5</v>
      </c>
    </row>
    <row r="198" spans="1:37" x14ac:dyDescent="0.25">
      <c r="A198" s="8" t="s">
        <v>33</v>
      </c>
      <c r="B198">
        <v>2018</v>
      </c>
      <c r="C198" s="9" t="s">
        <v>39</v>
      </c>
      <c r="D198" s="38" t="str">
        <f t="shared" si="18"/>
        <v>June-2018</v>
      </c>
      <c r="E198" s="38" t="s">
        <v>102</v>
      </c>
      <c r="F198" s="20">
        <f t="shared" si="19"/>
        <v>136.30714285714288</v>
      </c>
      <c r="G198" s="21">
        <v>135.30000000000001</v>
      </c>
      <c r="H198" s="20">
        <v>149.69999999999999</v>
      </c>
      <c r="I198" s="20">
        <v>133.9</v>
      </c>
      <c r="J198" s="20">
        <v>140.80000000000001</v>
      </c>
      <c r="K198" s="20">
        <v>116.6</v>
      </c>
      <c r="L198" s="20">
        <v>152.19999999999999</v>
      </c>
      <c r="M198" s="20">
        <v>144</v>
      </c>
      <c r="N198" s="20">
        <v>112.3</v>
      </c>
      <c r="O198" s="20">
        <v>108.4</v>
      </c>
      <c r="P198" s="20">
        <v>140</v>
      </c>
      <c r="Q198" s="20">
        <v>126.7</v>
      </c>
      <c r="R198" s="20">
        <v>149</v>
      </c>
      <c r="S198" s="20">
        <v>138.4</v>
      </c>
      <c r="T198" s="22">
        <v>161</v>
      </c>
      <c r="U198" s="20">
        <f t="shared" si="20"/>
        <v>134.80000000000001</v>
      </c>
      <c r="V198" s="21">
        <v>138.9</v>
      </c>
      <c r="W198" s="20">
        <v>128.69999999999999</v>
      </c>
      <c r="X198" s="20">
        <v>137.4</v>
      </c>
      <c r="Y198" s="20">
        <v>142.5</v>
      </c>
      <c r="Z198" s="20">
        <v>126.5</v>
      </c>
      <c r="AA198" s="21">
        <f t="shared" si="21"/>
        <v>124.45</v>
      </c>
      <c r="AB198" s="21">
        <v>120.4</v>
      </c>
      <c r="AC198" s="22">
        <v>128.5</v>
      </c>
      <c r="AD198" s="22">
        <f t="shared" si="22"/>
        <v>132.85</v>
      </c>
      <c r="AE198" s="20">
        <v>133.1</v>
      </c>
      <c r="AF198" s="20">
        <v>132.6</v>
      </c>
      <c r="AG198" s="22">
        <v>128.19999999999999</v>
      </c>
      <c r="AH198" s="20">
        <f t="shared" si="23"/>
        <v>135.35</v>
      </c>
      <c r="AI198" s="20">
        <v>141.19999999999999</v>
      </c>
      <c r="AJ198" s="22">
        <v>129.5</v>
      </c>
      <c r="AK198" s="20">
        <v>136.19999999999999</v>
      </c>
    </row>
    <row r="199" spans="1:37" x14ac:dyDescent="0.25">
      <c r="A199" s="8" t="s">
        <v>34</v>
      </c>
      <c r="B199">
        <v>2018</v>
      </c>
      <c r="C199" s="9" t="s">
        <v>39</v>
      </c>
      <c r="D199" s="38" t="str">
        <f t="shared" si="18"/>
        <v>June-2018</v>
      </c>
      <c r="E199" s="38" t="s">
        <v>102</v>
      </c>
      <c r="F199" s="20">
        <f t="shared" si="19"/>
        <v>138.02857142857144</v>
      </c>
      <c r="G199" s="21">
        <v>136.9</v>
      </c>
      <c r="H199" s="20">
        <v>148.69999999999999</v>
      </c>
      <c r="I199" s="20">
        <v>135.6</v>
      </c>
      <c r="J199" s="20">
        <v>142.30000000000001</v>
      </c>
      <c r="K199" s="20">
        <v>121.3</v>
      </c>
      <c r="L199" s="20">
        <v>153.19999999999999</v>
      </c>
      <c r="M199" s="20">
        <v>143.69999999999999</v>
      </c>
      <c r="N199" s="20">
        <v>121.4</v>
      </c>
      <c r="O199" s="20">
        <v>111.1</v>
      </c>
      <c r="P199" s="20">
        <v>138.4</v>
      </c>
      <c r="Q199" s="20">
        <v>130.30000000000001</v>
      </c>
      <c r="R199" s="20">
        <v>151.80000000000001</v>
      </c>
      <c r="S199" s="20">
        <v>139.4</v>
      </c>
      <c r="T199" s="22">
        <v>158.30000000000001</v>
      </c>
      <c r="U199" s="20">
        <f t="shared" si="20"/>
        <v>142.06</v>
      </c>
      <c r="V199" s="21">
        <v>146.4</v>
      </c>
      <c r="W199" s="20">
        <v>138.1</v>
      </c>
      <c r="X199" s="20">
        <v>145.19999999999999</v>
      </c>
      <c r="Y199" s="20">
        <v>142.5</v>
      </c>
      <c r="Z199" s="20">
        <v>138.1</v>
      </c>
      <c r="AA199" s="21">
        <f t="shared" si="21"/>
        <v>128.15</v>
      </c>
      <c r="AB199" s="21">
        <v>123.7</v>
      </c>
      <c r="AC199" s="22">
        <v>132.6</v>
      </c>
      <c r="AD199" s="22">
        <f t="shared" si="22"/>
        <v>137.05000000000001</v>
      </c>
      <c r="AE199" s="20">
        <v>137.9</v>
      </c>
      <c r="AF199" s="20">
        <v>136.19999999999999</v>
      </c>
      <c r="AG199" s="22">
        <v>130.1</v>
      </c>
      <c r="AH199" s="20">
        <f t="shared" si="23"/>
        <v>137.69999999999999</v>
      </c>
      <c r="AI199" s="20">
        <v>142.80000000000001</v>
      </c>
      <c r="AJ199" s="22">
        <v>132.6</v>
      </c>
      <c r="AK199" s="20">
        <v>138.5</v>
      </c>
    </row>
    <row r="200" spans="1:37" x14ac:dyDescent="0.25">
      <c r="A200" s="8" t="s">
        <v>30</v>
      </c>
      <c r="B200">
        <v>2018</v>
      </c>
      <c r="C200" s="9" t="s">
        <v>40</v>
      </c>
      <c r="D200" s="38" t="str">
        <f t="shared" si="18"/>
        <v>July-2018</v>
      </c>
      <c r="E200" s="38" t="s">
        <v>102</v>
      </c>
      <c r="F200" s="20">
        <f t="shared" si="19"/>
        <v>140.47142857142859</v>
      </c>
      <c r="G200" s="21">
        <v>138.4</v>
      </c>
      <c r="H200" s="20">
        <v>149.30000000000001</v>
      </c>
      <c r="I200" s="20">
        <v>139.30000000000001</v>
      </c>
      <c r="J200" s="20">
        <v>143.4</v>
      </c>
      <c r="K200" s="20">
        <v>124.1</v>
      </c>
      <c r="L200" s="20">
        <v>153.30000000000001</v>
      </c>
      <c r="M200" s="20">
        <v>154.19999999999999</v>
      </c>
      <c r="N200" s="20">
        <v>126.4</v>
      </c>
      <c r="O200" s="20">
        <v>114.3</v>
      </c>
      <c r="P200" s="20">
        <v>138.19999999999999</v>
      </c>
      <c r="Q200" s="20">
        <v>132.80000000000001</v>
      </c>
      <c r="R200" s="20">
        <v>154.80000000000001</v>
      </c>
      <c r="S200" s="20">
        <v>142</v>
      </c>
      <c r="T200" s="22">
        <v>156.1</v>
      </c>
      <c r="U200" s="20">
        <f t="shared" si="20"/>
        <v>147.52000000000004</v>
      </c>
      <c r="V200" s="21">
        <v>151.5</v>
      </c>
      <c r="W200" s="20">
        <v>145.1</v>
      </c>
      <c r="X200" s="20">
        <v>150.6</v>
      </c>
      <c r="Y200" s="20">
        <v>143.6</v>
      </c>
      <c r="Z200" s="20">
        <v>146.80000000000001</v>
      </c>
      <c r="AA200" s="21">
        <f t="shared" si="21"/>
        <v>132.94999999999999</v>
      </c>
      <c r="AB200" s="21">
        <v>127.5</v>
      </c>
      <c r="AC200" s="22">
        <v>138.4</v>
      </c>
      <c r="AD200" s="22">
        <f t="shared" si="22"/>
        <v>141.05000000000001</v>
      </c>
      <c r="AE200" s="20">
        <v>143.1</v>
      </c>
      <c r="AF200" s="20">
        <v>139</v>
      </c>
      <c r="AG200" s="22">
        <v>131.4</v>
      </c>
      <c r="AH200" s="20">
        <f t="shared" si="23"/>
        <v>140.9</v>
      </c>
      <c r="AI200" s="20">
        <v>145.80000000000001</v>
      </c>
      <c r="AJ200" s="22">
        <v>136</v>
      </c>
      <c r="AK200" s="20">
        <v>141.80000000000001</v>
      </c>
    </row>
    <row r="201" spans="1:37" x14ac:dyDescent="0.25">
      <c r="A201" s="8" t="s">
        <v>33</v>
      </c>
      <c r="B201">
        <v>2018</v>
      </c>
      <c r="C201" s="9" t="s">
        <v>40</v>
      </c>
      <c r="D201" s="38" t="str">
        <f t="shared" si="18"/>
        <v>July-2018</v>
      </c>
      <c r="E201" s="38" t="s">
        <v>102</v>
      </c>
      <c r="F201" s="20">
        <f t="shared" si="19"/>
        <v>138.03571428571428</v>
      </c>
      <c r="G201" s="21">
        <v>135.6</v>
      </c>
      <c r="H201" s="20">
        <v>148.6</v>
      </c>
      <c r="I201" s="20">
        <v>139.1</v>
      </c>
      <c r="J201" s="20">
        <v>141</v>
      </c>
      <c r="K201" s="20">
        <v>116.7</v>
      </c>
      <c r="L201" s="20">
        <v>149.69999999999999</v>
      </c>
      <c r="M201" s="20">
        <v>159.19999999999999</v>
      </c>
      <c r="N201" s="20">
        <v>112.6</v>
      </c>
      <c r="O201" s="20">
        <v>111.8</v>
      </c>
      <c r="P201" s="20">
        <v>140.30000000000001</v>
      </c>
      <c r="Q201" s="20">
        <v>126.8</v>
      </c>
      <c r="R201" s="20">
        <v>149.4</v>
      </c>
      <c r="S201" s="20">
        <v>140.30000000000001</v>
      </c>
      <c r="T201" s="22">
        <v>161.4</v>
      </c>
      <c r="U201" s="20">
        <f t="shared" si="20"/>
        <v>135.62</v>
      </c>
      <c r="V201" s="21">
        <v>139.6</v>
      </c>
      <c r="W201" s="20">
        <v>128.9</v>
      </c>
      <c r="X201" s="20">
        <v>137.9</v>
      </c>
      <c r="Y201" s="20">
        <v>143.6</v>
      </c>
      <c r="Z201" s="20">
        <v>128.1</v>
      </c>
      <c r="AA201" s="21">
        <f t="shared" si="21"/>
        <v>124.55</v>
      </c>
      <c r="AB201" s="21">
        <v>120.1</v>
      </c>
      <c r="AC201" s="22">
        <v>129</v>
      </c>
      <c r="AD201" s="22">
        <f t="shared" si="22"/>
        <v>133.6</v>
      </c>
      <c r="AE201" s="20">
        <v>133.6</v>
      </c>
      <c r="AF201" s="20">
        <v>133.6</v>
      </c>
      <c r="AG201" s="22">
        <v>128.19999999999999</v>
      </c>
      <c r="AH201" s="20">
        <f t="shared" si="23"/>
        <v>137.1</v>
      </c>
      <c r="AI201" s="20">
        <v>144</v>
      </c>
      <c r="AJ201" s="22">
        <v>130.19999999999999</v>
      </c>
      <c r="AK201" s="20">
        <v>137.5</v>
      </c>
    </row>
    <row r="202" spans="1:37" x14ac:dyDescent="0.25">
      <c r="A202" s="8" t="s">
        <v>34</v>
      </c>
      <c r="B202">
        <v>2018</v>
      </c>
      <c r="C202" s="9" t="s">
        <v>40</v>
      </c>
      <c r="D202" s="38" t="str">
        <f t="shared" si="18"/>
        <v>July-2018</v>
      </c>
      <c r="E202" s="38" t="s">
        <v>102</v>
      </c>
      <c r="F202" s="20">
        <f t="shared" si="19"/>
        <v>139.48571428571429</v>
      </c>
      <c r="G202" s="21">
        <v>137.5</v>
      </c>
      <c r="H202" s="20">
        <v>149.1</v>
      </c>
      <c r="I202" s="20">
        <v>139.19999999999999</v>
      </c>
      <c r="J202" s="20">
        <v>142.5</v>
      </c>
      <c r="K202" s="20">
        <v>121.4</v>
      </c>
      <c r="L202" s="20">
        <v>151.6</v>
      </c>
      <c r="M202" s="20">
        <v>155.9</v>
      </c>
      <c r="N202" s="20">
        <v>121.7</v>
      </c>
      <c r="O202" s="20">
        <v>113.5</v>
      </c>
      <c r="P202" s="20">
        <v>138.9</v>
      </c>
      <c r="Q202" s="20">
        <v>130.30000000000001</v>
      </c>
      <c r="R202" s="20">
        <v>152.30000000000001</v>
      </c>
      <c r="S202" s="20">
        <v>141.4</v>
      </c>
      <c r="T202" s="22">
        <v>157.5</v>
      </c>
      <c r="U202" s="20">
        <f t="shared" si="20"/>
        <v>142.82000000000002</v>
      </c>
      <c r="V202" s="21">
        <v>146.80000000000001</v>
      </c>
      <c r="W202" s="20">
        <v>138.4</v>
      </c>
      <c r="X202" s="20">
        <v>145.6</v>
      </c>
      <c r="Y202" s="20">
        <v>143.6</v>
      </c>
      <c r="Z202" s="20">
        <v>139.69999999999999</v>
      </c>
      <c r="AA202" s="21">
        <f t="shared" si="21"/>
        <v>128.35</v>
      </c>
      <c r="AB202" s="21">
        <v>123.6</v>
      </c>
      <c r="AC202" s="22">
        <v>133.1</v>
      </c>
      <c r="AD202" s="22">
        <f t="shared" si="22"/>
        <v>137.80000000000001</v>
      </c>
      <c r="AE202" s="20">
        <v>138.6</v>
      </c>
      <c r="AF202" s="20">
        <v>137</v>
      </c>
      <c r="AG202" s="22">
        <v>130.1</v>
      </c>
      <c r="AH202" s="20">
        <f t="shared" si="23"/>
        <v>138.94999999999999</v>
      </c>
      <c r="AI202" s="20">
        <v>144.69999999999999</v>
      </c>
      <c r="AJ202" s="22">
        <v>133.19999999999999</v>
      </c>
      <c r="AK202" s="20">
        <v>139.80000000000001</v>
      </c>
    </row>
    <row r="203" spans="1:37" x14ac:dyDescent="0.25">
      <c r="A203" s="8" t="s">
        <v>30</v>
      </c>
      <c r="B203">
        <v>2018</v>
      </c>
      <c r="C203" s="9" t="s">
        <v>41</v>
      </c>
      <c r="D203" s="38" t="str">
        <f t="shared" si="18"/>
        <v>August-2018</v>
      </c>
      <c r="E203" s="38" t="s">
        <v>102</v>
      </c>
      <c r="F203" s="20">
        <f t="shared" si="19"/>
        <v>141.08571428571429</v>
      </c>
      <c r="G203" s="21">
        <v>139.19999999999999</v>
      </c>
      <c r="H203" s="20">
        <v>148.80000000000001</v>
      </c>
      <c r="I203" s="20">
        <v>139.1</v>
      </c>
      <c r="J203" s="20">
        <v>143.5</v>
      </c>
      <c r="K203" s="20">
        <v>125</v>
      </c>
      <c r="L203" s="20">
        <v>154.4</v>
      </c>
      <c r="M203" s="20">
        <v>156.30000000000001</v>
      </c>
      <c r="N203" s="20">
        <v>126.8</v>
      </c>
      <c r="O203" s="20">
        <v>115.4</v>
      </c>
      <c r="P203" s="20">
        <v>138.6</v>
      </c>
      <c r="Q203" s="20">
        <v>133.80000000000001</v>
      </c>
      <c r="R203" s="20">
        <v>155.19999999999999</v>
      </c>
      <c r="S203" s="20">
        <v>142.69999999999999</v>
      </c>
      <c r="T203" s="22">
        <v>156.4</v>
      </c>
      <c r="U203" s="20">
        <f t="shared" si="20"/>
        <v>148.30000000000001</v>
      </c>
      <c r="V203" s="21">
        <v>152.1</v>
      </c>
      <c r="W203" s="20">
        <v>145.80000000000001</v>
      </c>
      <c r="X203" s="20">
        <v>151.30000000000001</v>
      </c>
      <c r="Y203" s="20">
        <v>144.6</v>
      </c>
      <c r="Z203" s="20">
        <v>147.69999999999999</v>
      </c>
      <c r="AA203" s="21">
        <f t="shared" si="21"/>
        <v>133.44999999999999</v>
      </c>
      <c r="AB203" s="21">
        <v>128.30000000000001</v>
      </c>
      <c r="AC203" s="22">
        <v>138.6</v>
      </c>
      <c r="AD203" s="22">
        <f t="shared" si="22"/>
        <v>141.60000000000002</v>
      </c>
      <c r="AE203" s="20">
        <v>143.80000000000001</v>
      </c>
      <c r="AF203" s="20">
        <v>139.4</v>
      </c>
      <c r="AG203" s="22">
        <v>131.30000000000001</v>
      </c>
      <c r="AH203" s="20">
        <f t="shared" si="23"/>
        <v>141.75</v>
      </c>
      <c r="AI203" s="20">
        <v>146.9</v>
      </c>
      <c r="AJ203" s="22">
        <v>136.6</v>
      </c>
      <c r="AK203" s="20">
        <v>142.5</v>
      </c>
    </row>
    <row r="204" spans="1:37" x14ac:dyDescent="0.25">
      <c r="A204" s="8" t="s">
        <v>33</v>
      </c>
      <c r="B204">
        <v>2018</v>
      </c>
      <c r="C204" s="9" t="s">
        <v>41</v>
      </c>
      <c r="D204" s="38" t="str">
        <f t="shared" si="18"/>
        <v>August-2018</v>
      </c>
      <c r="E204" s="38" t="s">
        <v>102</v>
      </c>
      <c r="F204" s="20">
        <f t="shared" si="19"/>
        <v>137.83571428571426</v>
      </c>
      <c r="G204" s="21">
        <v>136.5</v>
      </c>
      <c r="H204" s="20">
        <v>146.4</v>
      </c>
      <c r="I204" s="20">
        <v>136.6</v>
      </c>
      <c r="J204" s="20">
        <v>141.19999999999999</v>
      </c>
      <c r="K204" s="20">
        <v>117.4</v>
      </c>
      <c r="L204" s="20">
        <v>146.30000000000001</v>
      </c>
      <c r="M204" s="20">
        <v>157.30000000000001</v>
      </c>
      <c r="N204" s="20">
        <v>113.6</v>
      </c>
      <c r="O204" s="20">
        <v>113.3</v>
      </c>
      <c r="P204" s="20">
        <v>141.1</v>
      </c>
      <c r="Q204" s="20">
        <v>127.4</v>
      </c>
      <c r="R204" s="20">
        <v>150.4</v>
      </c>
      <c r="S204" s="20">
        <v>140.1</v>
      </c>
      <c r="T204" s="22">
        <v>162.1</v>
      </c>
      <c r="U204" s="20">
        <f t="shared" si="20"/>
        <v>136.34</v>
      </c>
      <c r="V204" s="21">
        <v>140</v>
      </c>
      <c r="W204" s="20">
        <v>129</v>
      </c>
      <c r="X204" s="20">
        <v>138.30000000000001</v>
      </c>
      <c r="Y204" s="20">
        <v>144.6</v>
      </c>
      <c r="Z204" s="20">
        <v>129.80000000000001</v>
      </c>
      <c r="AA204" s="21">
        <f t="shared" si="21"/>
        <v>125.25</v>
      </c>
      <c r="AB204" s="21">
        <v>120.7</v>
      </c>
      <c r="AC204" s="22">
        <v>129.80000000000001</v>
      </c>
      <c r="AD204" s="22">
        <f t="shared" si="22"/>
        <v>134.65</v>
      </c>
      <c r="AE204" s="20">
        <v>134.4</v>
      </c>
      <c r="AF204" s="20">
        <v>134.9</v>
      </c>
      <c r="AG204" s="22">
        <v>128.30000000000001</v>
      </c>
      <c r="AH204" s="20">
        <f t="shared" si="23"/>
        <v>138.15</v>
      </c>
      <c r="AI204" s="20">
        <v>145.30000000000001</v>
      </c>
      <c r="AJ204" s="22">
        <v>131</v>
      </c>
      <c r="AK204" s="20">
        <v>138</v>
      </c>
    </row>
    <row r="205" spans="1:37" x14ac:dyDescent="0.25">
      <c r="A205" s="8" t="s">
        <v>34</v>
      </c>
      <c r="B205">
        <v>2018</v>
      </c>
      <c r="C205" s="9" t="s">
        <v>41</v>
      </c>
      <c r="D205" s="38" t="str">
        <f t="shared" si="18"/>
        <v>August-2018</v>
      </c>
      <c r="E205" s="38" t="s">
        <v>102</v>
      </c>
      <c r="F205" s="20">
        <f t="shared" si="19"/>
        <v>139.7571428571429</v>
      </c>
      <c r="G205" s="21">
        <v>138.30000000000001</v>
      </c>
      <c r="H205" s="20">
        <v>148</v>
      </c>
      <c r="I205" s="20">
        <v>138.1</v>
      </c>
      <c r="J205" s="20">
        <v>142.6</v>
      </c>
      <c r="K205" s="20">
        <v>122.2</v>
      </c>
      <c r="L205" s="20">
        <v>150.6</v>
      </c>
      <c r="M205" s="20">
        <v>156.6</v>
      </c>
      <c r="N205" s="20">
        <v>122.4</v>
      </c>
      <c r="O205" s="20">
        <v>114.7</v>
      </c>
      <c r="P205" s="20">
        <v>139.4</v>
      </c>
      <c r="Q205" s="20">
        <v>131.1</v>
      </c>
      <c r="R205" s="20">
        <v>153</v>
      </c>
      <c r="S205" s="20">
        <v>141.69999999999999</v>
      </c>
      <c r="T205" s="22">
        <v>157.9</v>
      </c>
      <c r="U205" s="20">
        <f t="shared" si="20"/>
        <v>143.54000000000002</v>
      </c>
      <c r="V205" s="21">
        <v>147.30000000000001</v>
      </c>
      <c r="W205" s="20">
        <v>138.80000000000001</v>
      </c>
      <c r="X205" s="20">
        <v>146.1</v>
      </c>
      <c r="Y205" s="20">
        <v>144.6</v>
      </c>
      <c r="Z205" s="20">
        <v>140.9</v>
      </c>
      <c r="AA205" s="21">
        <f t="shared" si="21"/>
        <v>128.94999999999999</v>
      </c>
      <c r="AB205" s="21">
        <v>124.3</v>
      </c>
      <c r="AC205" s="22">
        <v>133.6</v>
      </c>
      <c r="AD205" s="22">
        <f t="shared" si="22"/>
        <v>138.55000000000001</v>
      </c>
      <c r="AE205" s="20">
        <v>139.4</v>
      </c>
      <c r="AF205" s="20">
        <v>137.69999999999999</v>
      </c>
      <c r="AG205" s="22">
        <v>130.1</v>
      </c>
      <c r="AH205" s="20">
        <f t="shared" si="23"/>
        <v>139.94999999999999</v>
      </c>
      <c r="AI205" s="20">
        <v>146</v>
      </c>
      <c r="AJ205" s="22">
        <v>133.9</v>
      </c>
      <c r="AK205" s="20">
        <v>140.4</v>
      </c>
    </row>
    <row r="206" spans="1:37" x14ac:dyDescent="0.25">
      <c r="A206" s="8" t="s">
        <v>30</v>
      </c>
      <c r="B206">
        <v>2018</v>
      </c>
      <c r="C206" s="9" t="s">
        <v>42</v>
      </c>
      <c r="D206" s="38" t="str">
        <f t="shared" si="18"/>
        <v>September-2018</v>
      </c>
      <c r="E206" s="38" t="s">
        <v>102</v>
      </c>
      <c r="F206" s="20">
        <f t="shared" si="19"/>
        <v>139.82142857142858</v>
      </c>
      <c r="G206" s="21">
        <v>139.4</v>
      </c>
      <c r="H206" s="20">
        <v>147.19999999999999</v>
      </c>
      <c r="I206" s="20">
        <v>136.6</v>
      </c>
      <c r="J206" s="20">
        <v>143.69999999999999</v>
      </c>
      <c r="K206" s="20">
        <v>124.6</v>
      </c>
      <c r="L206" s="20">
        <v>150.1</v>
      </c>
      <c r="M206" s="20">
        <v>149.4</v>
      </c>
      <c r="N206" s="20">
        <v>125.4</v>
      </c>
      <c r="O206" s="20">
        <v>114.4</v>
      </c>
      <c r="P206" s="20">
        <v>138.69999999999999</v>
      </c>
      <c r="Q206" s="20">
        <v>133.1</v>
      </c>
      <c r="R206" s="20">
        <v>155.9</v>
      </c>
      <c r="S206" s="20">
        <v>141.30000000000001</v>
      </c>
      <c r="T206" s="22">
        <v>157.69999999999999</v>
      </c>
      <c r="U206" s="20">
        <f t="shared" si="20"/>
        <v>148.76</v>
      </c>
      <c r="V206" s="21">
        <v>152.1</v>
      </c>
      <c r="W206" s="20">
        <v>146.1</v>
      </c>
      <c r="X206" s="20">
        <v>151.30000000000001</v>
      </c>
      <c r="Y206" s="20">
        <v>145.30000000000001</v>
      </c>
      <c r="Z206" s="20">
        <v>149</v>
      </c>
      <c r="AA206" s="21">
        <f t="shared" si="21"/>
        <v>134.94999999999999</v>
      </c>
      <c r="AB206" s="21">
        <v>129.9</v>
      </c>
      <c r="AC206" s="22">
        <v>140</v>
      </c>
      <c r="AD206" s="22">
        <f t="shared" si="22"/>
        <v>142</v>
      </c>
      <c r="AE206" s="20">
        <v>144</v>
      </c>
      <c r="AF206" s="20">
        <v>140</v>
      </c>
      <c r="AG206" s="22">
        <v>132</v>
      </c>
      <c r="AH206" s="20">
        <f t="shared" si="23"/>
        <v>142.5</v>
      </c>
      <c r="AI206" s="20">
        <v>147.6</v>
      </c>
      <c r="AJ206" s="22">
        <v>137.4</v>
      </c>
      <c r="AK206" s="20">
        <v>142.1</v>
      </c>
    </row>
    <row r="207" spans="1:37" x14ac:dyDescent="0.25">
      <c r="A207" s="8" t="s">
        <v>33</v>
      </c>
      <c r="B207">
        <v>2018</v>
      </c>
      <c r="C207" s="9" t="s">
        <v>42</v>
      </c>
      <c r="D207" s="38" t="str">
        <f t="shared" si="18"/>
        <v>September-2018</v>
      </c>
      <c r="E207" s="38" t="s">
        <v>102</v>
      </c>
      <c r="F207" s="20">
        <f t="shared" si="19"/>
        <v>136.55000000000001</v>
      </c>
      <c r="G207" s="21">
        <v>137</v>
      </c>
      <c r="H207" s="20">
        <v>143.1</v>
      </c>
      <c r="I207" s="20">
        <v>132.80000000000001</v>
      </c>
      <c r="J207" s="20">
        <v>141.5</v>
      </c>
      <c r="K207" s="20">
        <v>117.8</v>
      </c>
      <c r="L207" s="20">
        <v>140</v>
      </c>
      <c r="M207" s="20">
        <v>151.30000000000001</v>
      </c>
      <c r="N207" s="20">
        <v>113.5</v>
      </c>
      <c r="O207" s="20">
        <v>112.3</v>
      </c>
      <c r="P207" s="20">
        <v>141.19999999999999</v>
      </c>
      <c r="Q207" s="20">
        <v>127.7</v>
      </c>
      <c r="R207" s="20">
        <v>151.30000000000001</v>
      </c>
      <c r="S207" s="20">
        <v>138.9</v>
      </c>
      <c r="T207" s="22">
        <v>163.30000000000001</v>
      </c>
      <c r="U207" s="20">
        <f t="shared" si="20"/>
        <v>137.14000000000001</v>
      </c>
      <c r="V207" s="21">
        <v>140.80000000000001</v>
      </c>
      <c r="W207" s="20">
        <v>129.30000000000001</v>
      </c>
      <c r="X207" s="20">
        <v>139.1</v>
      </c>
      <c r="Y207" s="20">
        <v>145.30000000000001</v>
      </c>
      <c r="Z207" s="20">
        <v>131.19999999999999</v>
      </c>
      <c r="AA207" s="21">
        <f t="shared" si="21"/>
        <v>126.35</v>
      </c>
      <c r="AB207" s="21">
        <v>122.5</v>
      </c>
      <c r="AC207" s="22">
        <v>130.19999999999999</v>
      </c>
      <c r="AD207" s="22">
        <f t="shared" si="22"/>
        <v>135.30000000000001</v>
      </c>
      <c r="AE207" s="20">
        <v>134.9</v>
      </c>
      <c r="AF207" s="20">
        <v>135.69999999999999</v>
      </c>
      <c r="AG207" s="22">
        <v>129.30000000000001</v>
      </c>
      <c r="AH207" s="20">
        <f t="shared" si="23"/>
        <v>138.55000000000001</v>
      </c>
      <c r="AI207" s="20">
        <v>145.19999999999999</v>
      </c>
      <c r="AJ207" s="22">
        <v>131.9</v>
      </c>
      <c r="AK207" s="20">
        <v>138.1</v>
      </c>
    </row>
    <row r="208" spans="1:37" x14ac:dyDescent="0.25">
      <c r="A208" s="8" t="s">
        <v>34</v>
      </c>
      <c r="B208">
        <v>2018</v>
      </c>
      <c r="C208" s="9" t="s">
        <v>42</v>
      </c>
      <c r="D208" s="38" t="str">
        <f t="shared" si="18"/>
        <v>September-2018</v>
      </c>
      <c r="E208" s="38" t="s">
        <v>102</v>
      </c>
      <c r="F208" s="20">
        <f t="shared" si="19"/>
        <v>138.47857142857143</v>
      </c>
      <c r="G208" s="21">
        <v>138.6</v>
      </c>
      <c r="H208" s="20">
        <v>145.80000000000001</v>
      </c>
      <c r="I208" s="20">
        <v>135.1</v>
      </c>
      <c r="J208" s="20">
        <v>142.9</v>
      </c>
      <c r="K208" s="20">
        <v>122.1</v>
      </c>
      <c r="L208" s="20">
        <v>145.4</v>
      </c>
      <c r="M208" s="20">
        <v>150</v>
      </c>
      <c r="N208" s="20">
        <v>121.4</v>
      </c>
      <c r="O208" s="20">
        <v>113.7</v>
      </c>
      <c r="P208" s="20">
        <v>139.5</v>
      </c>
      <c r="Q208" s="20">
        <v>130.80000000000001</v>
      </c>
      <c r="R208" s="20">
        <v>153.80000000000001</v>
      </c>
      <c r="S208" s="20">
        <v>140.4</v>
      </c>
      <c r="T208" s="22">
        <v>159.19999999999999</v>
      </c>
      <c r="U208" s="20">
        <f t="shared" si="20"/>
        <v>144.17999999999998</v>
      </c>
      <c r="V208" s="21">
        <v>147.69999999999999</v>
      </c>
      <c r="W208" s="20">
        <v>139.1</v>
      </c>
      <c r="X208" s="20">
        <v>146.5</v>
      </c>
      <c r="Y208" s="20">
        <v>145.30000000000001</v>
      </c>
      <c r="Z208" s="20">
        <v>142.30000000000001</v>
      </c>
      <c r="AA208" s="21">
        <f t="shared" si="21"/>
        <v>130.25</v>
      </c>
      <c r="AB208" s="21">
        <v>126</v>
      </c>
      <c r="AC208" s="22">
        <v>134.5</v>
      </c>
      <c r="AD208" s="22">
        <f t="shared" si="22"/>
        <v>139.05000000000001</v>
      </c>
      <c r="AE208" s="20">
        <v>139.69999999999999</v>
      </c>
      <c r="AF208" s="20">
        <v>138.4</v>
      </c>
      <c r="AG208" s="22">
        <v>130.9</v>
      </c>
      <c r="AH208" s="20">
        <f t="shared" si="23"/>
        <v>140.44999999999999</v>
      </c>
      <c r="AI208" s="20">
        <v>146.19999999999999</v>
      </c>
      <c r="AJ208" s="22">
        <v>134.69999999999999</v>
      </c>
      <c r="AK208" s="20">
        <v>140.19999999999999</v>
      </c>
    </row>
    <row r="209" spans="1:37" x14ac:dyDescent="0.25">
      <c r="A209" s="8" t="s">
        <v>30</v>
      </c>
      <c r="B209">
        <v>2018</v>
      </c>
      <c r="C209" s="9" t="s">
        <v>43</v>
      </c>
      <c r="D209" s="38" t="str">
        <f t="shared" si="18"/>
        <v>October-2018</v>
      </c>
      <c r="E209" s="38" t="s">
        <v>102</v>
      </c>
      <c r="F209" s="20">
        <f t="shared" si="19"/>
        <v>138.69999999999999</v>
      </c>
      <c r="G209" s="21">
        <v>139.30000000000001</v>
      </c>
      <c r="H209" s="20">
        <v>147.6</v>
      </c>
      <c r="I209" s="20">
        <v>134.6</v>
      </c>
      <c r="J209" s="20">
        <v>141.9</v>
      </c>
      <c r="K209" s="20">
        <v>123.5</v>
      </c>
      <c r="L209" s="20">
        <v>144.5</v>
      </c>
      <c r="M209" s="20">
        <v>147.6</v>
      </c>
      <c r="N209" s="20">
        <v>121.4</v>
      </c>
      <c r="O209" s="20">
        <v>112.3</v>
      </c>
      <c r="P209" s="20">
        <v>139.5</v>
      </c>
      <c r="Q209" s="20">
        <v>134.6</v>
      </c>
      <c r="R209" s="20">
        <v>155.19999999999999</v>
      </c>
      <c r="S209" s="20">
        <v>140.19999999999999</v>
      </c>
      <c r="T209" s="22">
        <v>159.6</v>
      </c>
      <c r="U209" s="20">
        <f t="shared" si="20"/>
        <v>148.32</v>
      </c>
      <c r="V209" s="21">
        <v>150.69999999999999</v>
      </c>
      <c r="W209" s="20">
        <v>144.5</v>
      </c>
      <c r="X209" s="20">
        <v>149.80000000000001</v>
      </c>
      <c r="Y209" s="20">
        <v>146.9</v>
      </c>
      <c r="Z209" s="20">
        <v>149.69999999999999</v>
      </c>
      <c r="AA209" s="21">
        <f t="shared" si="21"/>
        <v>135.44999999999999</v>
      </c>
      <c r="AB209" s="21">
        <v>130.80000000000001</v>
      </c>
      <c r="AC209" s="22">
        <v>140.1</v>
      </c>
      <c r="AD209" s="22">
        <f t="shared" si="22"/>
        <v>146.15</v>
      </c>
      <c r="AE209" s="20">
        <v>147.5</v>
      </c>
      <c r="AF209" s="20">
        <v>144.80000000000001</v>
      </c>
      <c r="AG209" s="22">
        <v>134.4</v>
      </c>
      <c r="AH209" s="20">
        <f t="shared" si="23"/>
        <v>143.9</v>
      </c>
      <c r="AI209" s="20">
        <v>148</v>
      </c>
      <c r="AJ209" s="22">
        <v>139.80000000000001</v>
      </c>
      <c r="AK209" s="20">
        <v>142.19999999999999</v>
      </c>
    </row>
    <row r="210" spans="1:37" x14ac:dyDescent="0.25">
      <c r="A210" s="8" t="s">
        <v>33</v>
      </c>
      <c r="B210">
        <v>2018</v>
      </c>
      <c r="C210" s="9" t="s">
        <v>43</v>
      </c>
      <c r="D210" s="38" t="str">
        <f t="shared" si="18"/>
        <v>October-2018</v>
      </c>
      <c r="E210" s="38" t="s">
        <v>102</v>
      </c>
      <c r="F210" s="20">
        <f t="shared" si="19"/>
        <v>137.00714285714284</v>
      </c>
      <c r="G210" s="21">
        <v>137.6</v>
      </c>
      <c r="H210" s="20">
        <v>144.9</v>
      </c>
      <c r="I210" s="20">
        <v>133.5</v>
      </c>
      <c r="J210" s="20">
        <v>141.5</v>
      </c>
      <c r="K210" s="20">
        <v>118</v>
      </c>
      <c r="L210" s="20">
        <v>139.5</v>
      </c>
      <c r="M210" s="20">
        <v>153</v>
      </c>
      <c r="N210" s="20">
        <v>113.2</v>
      </c>
      <c r="O210" s="20">
        <v>112.8</v>
      </c>
      <c r="P210" s="20">
        <v>141.1</v>
      </c>
      <c r="Q210" s="20">
        <v>127.6</v>
      </c>
      <c r="R210" s="20">
        <v>152</v>
      </c>
      <c r="S210" s="20">
        <v>139.4</v>
      </c>
      <c r="T210" s="22">
        <v>164</v>
      </c>
      <c r="U210" s="20">
        <f t="shared" si="20"/>
        <v>138.13999999999999</v>
      </c>
      <c r="V210" s="21">
        <v>141.5</v>
      </c>
      <c r="W210" s="20">
        <v>129.80000000000001</v>
      </c>
      <c r="X210" s="20">
        <v>139.69999999999999</v>
      </c>
      <c r="Y210" s="20">
        <v>146.30000000000001</v>
      </c>
      <c r="Z210" s="20">
        <v>133.4</v>
      </c>
      <c r="AA210" s="21">
        <f t="shared" si="21"/>
        <v>127</v>
      </c>
      <c r="AB210" s="21">
        <v>123.3</v>
      </c>
      <c r="AC210" s="22">
        <v>130.69999999999999</v>
      </c>
      <c r="AD210" s="22">
        <f t="shared" si="22"/>
        <v>135.64999999999998</v>
      </c>
      <c r="AE210" s="20">
        <v>135.1</v>
      </c>
      <c r="AF210" s="20">
        <v>136.19999999999999</v>
      </c>
      <c r="AG210" s="22">
        <v>130.4</v>
      </c>
      <c r="AH210" s="20">
        <f t="shared" si="23"/>
        <v>139</v>
      </c>
      <c r="AI210" s="20">
        <v>145.5</v>
      </c>
      <c r="AJ210" s="22">
        <v>132.5</v>
      </c>
      <c r="AK210" s="20">
        <v>138.9</v>
      </c>
    </row>
    <row r="211" spans="1:37" x14ac:dyDescent="0.25">
      <c r="A211" s="8" t="s">
        <v>34</v>
      </c>
      <c r="B211">
        <v>2018</v>
      </c>
      <c r="C211" s="9" t="s">
        <v>43</v>
      </c>
      <c r="D211" s="38" t="str">
        <f t="shared" si="18"/>
        <v>October-2018</v>
      </c>
      <c r="E211" s="38" t="s">
        <v>102</v>
      </c>
      <c r="F211" s="20">
        <f t="shared" si="19"/>
        <v>138.48571428571429</v>
      </c>
      <c r="G211" s="21">
        <v>137.4</v>
      </c>
      <c r="H211" s="20">
        <v>149.5</v>
      </c>
      <c r="I211" s="20">
        <v>137.30000000000001</v>
      </c>
      <c r="J211" s="20">
        <v>141.9</v>
      </c>
      <c r="K211" s="20">
        <v>121.1</v>
      </c>
      <c r="L211" s="20">
        <v>142.5</v>
      </c>
      <c r="M211" s="20">
        <v>146.69999999999999</v>
      </c>
      <c r="N211" s="20">
        <v>119.1</v>
      </c>
      <c r="O211" s="20">
        <v>111.9</v>
      </c>
      <c r="P211" s="20">
        <v>141</v>
      </c>
      <c r="Q211" s="20">
        <v>133.6</v>
      </c>
      <c r="R211" s="20">
        <v>154.5</v>
      </c>
      <c r="S211" s="20">
        <v>139.69999999999999</v>
      </c>
      <c r="T211" s="22">
        <v>162.6</v>
      </c>
      <c r="U211" s="20">
        <f t="shared" si="20"/>
        <v>145.24</v>
      </c>
      <c r="V211" s="21">
        <v>148</v>
      </c>
      <c r="W211" s="20">
        <v>139.19999999999999</v>
      </c>
      <c r="X211" s="20">
        <v>146.80000000000001</v>
      </c>
      <c r="Y211" s="20">
        <v>146.9</v>
      </c>
      <c r="Z211" s="20">
        <v>145.30000000000001</v>
      </c>
      <c r="AA211" s="21">
        <f t="shared" si="21"/>
        <v>131</v>
      </c>
      <c r="AB211" s="21">
        <v>125.5</v>
      </c>
      <c r="AC211" s="22">
        <v>136.5</v>
      </c>
      <c r="AD211" s="22">
        <f t="shared" si="22"/>
        <v>142.14999999999998</v>
      </c>
      <c r="AE211" s="20">
        <v>142.19999999999999</v>
      </c>
      <c r="AF211" s="20">
        <v>142.1</v>
      </c>
      <c r="AG211" s="22">
        <v>132</v>
      </c>
      <c r="AH211" s="20">
        <f t="shared" si="23"/>
        <v>142.05000000000001</v>
      </c>
      <c r="AI211" s="20">
        <v>147.80000000000001</v>
      </c>
      <c r="AJ211" s="22">
        <v>136.30000000000001</v>
      </c>
      <c r="AK211" s="20">
        <v>140.80000000000001</v>
      </c>
    </row>
    <row r="212" spans="1:37" x14ac:dyDescent="0.25">
      <c r="A212" s="8" t="s">
        <v>30</v>
      </c>
      <c r="B212">
        <v>2018</v>
      </c>
      <c r="C212" s="9" t="s">
        <v>45</v>
      </c>
      <c r="D212" s="38" t="str">
        <f t="shared" si="18"/>
        <v>November-2018</v>
      </c>
      <c r="E212" s="38" t="s">
        <v>102</v>
      </c>
      <c r="F212" s="20">
        <f t="shared" si="19"/>
        <v>139.2428571428571</v>
      </c>
      <c r="G212" s="21">
        <v>137.1</v>
      </c>
      <c r="H212" s="20">
        <v>150.80000000000001</v>
      </c>
      <c r="I212" s="20">
        <v>136.69999999999999</v>
      </c>
      <c r="J212" s="20">
        <v>141.9</v>
      </c>
      <c r="K212" s="20">
        <v>122.8</v>
      </c>
      <c r="L212" s="20">
        <v>143.9</v>
      </c>
      <c r="M212" s="20">
        <v>147.5</v>
      </c>
      <c r="N212" s="20">
        <v>121</v>
      </c>
      <c r="O212" s="20">
        <v>111.6</v>
      </c>
      <c r="P212" s="20">
        <v>140.6</v>
      </c>
      <c r="Q212" s="20">
        <v>137.5</v>
      </c>
      <c r="R212" s="20">
        <v>156.1</v>
      </c>
      <c r="S212" s="20">
        <v>140</v>
      </c>
      <c r="T212" s="22">
        <v>161.9</v>
      </c>
      <c r="U212" s="20">
        <f t="shared" si="20"/>
        <v>149.04000000000002</v>
      </c>
      <c r="V212" s="21">
        <v>151.69999999999999</v>
      </c>
      <c r="W212" s="20">
        <v>145.5</v>
      </c>
      <c r="X212" s="20">
        <v>150.80000000000001</v>
      </c>
      <c r="Y212" s="20">
        <v>146.9</v>
      </c>
      <c r="Z212" s="20">
        <v>150.30000000000001</v>
      </c>
      <c r="AA212" s="21">
        <f t="shared" si="21"/>
        <v>136.69999999999999</v>
      </c>
      <c r="AB212" s="21">
        <v>130.30000000000001</v>
      </c>
      <c r="AC212" s="22">
        <v>143.1</v>
      </c>
      <c r="AD212" s="22">
        <f t="shared" si="22"/>
        <v>146.69999999999999</v>
      </c>
      <c r="AE212" s="20">
        <v>148</v>
      </c>
      <c r="AF212" s="20">
        <v>145.4</v>
      </c>
      <c r="AG212" s="22">
        <v>133.1</v>
      </c>
      <c r="AH212" s="20">
        <f t="shared" si="23"/>
        <v>145.14999999999998</v>
      </c>
      <c r="AI212" s="20">
        <v>150.19999999999999</v>
      </c>
      <c r="AJ212" s="22">
        <v>140.1</v>
      </c>
      <c r="AK212" s="20">
        <v>142.4</v>
      </c>
    </row>
    <row r="213" spans="1:37" x14ac:dyDescent="0.25">
      <c r="A213" s="8" t="s">
        <v>33</v>
      </c>
      <c r="B213">
        <v>2018</v>
      </c>
      <c r="C213" s="9" t="s">
        <v>45</v>
      </c>
      <c r="D213" s="38" t="str">
        <f t="shared" si="18"/>
        <v>November-2018</v>
      </c>
      <c r="E213" s="38" t="s">
        <v>102</v>
      </c>
      <c r="F213" s="20">
        <f t="shared" si="19"/>
        <v>137.27857142857141</v>
      </c>
      <c r="G213" s="21">
        <v>138.1</v>
      </c>
      <c r="H213" s="20">
        <v>146.30000000000001</v>
      </c>
      <c r="I213" s="20">
        <v>137.80000000000001</v>
      </c>
      <c r="J213" s="20">
        <v>141.6</v>
      </c>
      <c r="K213" s="20">
        <v>118.1</v>
      </c>
      <c r="L213" s="20">
        <v>141.5</v>
      </c>
      <c r="M213" s="20">
        <v>145.19999999999999</v>
      </c>
      <c r="N213" s="20">
        <v>115.3</v>
      </c>
      <c r="O213" s="20">
        <v>112.5</v>
      </c>
      <c r="P213" s="20">
        <v>141.4</v>
      </c>
      <c r="Q213" s="20">
        <v>128</v>
      </c>
      <c r="R213" s="20">
        <v>152.6</v>
      </c>
      <c r="S213" s="20">
        <v>139.1</v>
      </c>
      <c r="T213" s="22">
        <v>164.4</v>
      </c>
      <c r="U213" s="20">
        <f t="shared" si="20"/>
        <v>139.34</v>
      </c>
      <c r="V213" s="21">
        <v>142.4</v>
      </c>
      <c r="W213" s="20">
        <v>130.19999999999999</v>
      </c>
      <c r="X213" s="20">
        <v>140.5</v>
      </c>
      <c r="Y213" s="20">
        <v>146.9</v>
      </c>
      <c r="Z213" s="20">
        <v>136.69999999999999</v>
      </c>
      <c r="AA213" s="21">
        <f t="shared" si="21"/>
        <v>126.25</v>
      </c>
      <c r="AB213" s="21">
        <v>121.2</v>
      </c>
      <c r="AC213" s="22">
        <v>131.30000000000001</v>
      </c>
      <c r="AD213" s="22">
        <f t="shared" si="22"/>
        <v>136.30000000000001</v>
      </c>
      <c r="AE213" s="20">
        <v>135.80000000000001</v>
      </c>
      <c r="AF213" s="20">
        <v>136.80000000000001</v>
      </c>
      <c r="AG213" s="22">
        <v>130.5</v>
      </c>
      <c r="AH213" s="20">
        <f t="shared" si="23"/>
        <v>139.14999999999998</v>
      </c>
      <c r="AI213" s="20">
        <v>146.1</v>
      </c>
      <c r="AJ213" s="22">
        <v>132.19999999999999</v>
      </c>
      <c r="AK213" s="20">
        <v>139</v>
      </c>
    </row>
    <row r="214" spans="1:37" x14ac:dyDescent="0.25">
      <c r="A214" s="8" t="s">
        <v>34</v>
      </c>
      <c r="B214">
        <v>2018</v>
      </c>
      <c r="C214" s="9" t="s">
        <v>45</v>
      </c>
      <c r="D214" s="38" t="str">
        <f t="shared" si="18"/>
        <v>November-2018</v>
      </c>
      <c r="E214" s="38" t="s">
        <v>102</v>
      </c>
      <c r="F214" s="20">
        <f t="shared" si="19"/>
        <v>138.45000000000002</v>
      </c>
      <c r="G214" s="21">
        <v>137.4</v>
      </c>
      <c r="H214" s="20">
        <v>149.19999999999999</v>
      </c>
      <c r="I214" s="20">
        <v>137.1</v>
      </c>
      <c r="J214" s="20">
        <v>141.80000000000001</v>
      </c>
      <c r="K214" s="20">
        <v>121.1</v>
      </c>
      <c r="L214" s="20">
        <v>142.80000000000001</v>
      </c>
      <c r="M214" s="20">
        <v>146.69999999999999</v>
      </c>
      <c r="N214" s="20">
        <v>119.1</v>
      </c>
      <c r="O214" s="20">
        <v>111.9</v>
      </c>
      <c r="P214" s="20">
        <v>140.9</v>
      </c>
      <c r="Q214" s="20">
        <v>133.5</v>
      </c>
      <c r="R214" s="20">
        <v>154.5</v>
      </c>
      <c r="S214" s="20">
        <v>139.69999999999999</v>
      </c>
      <c r="T214" s="22">
        <v>162.6</v>
      </c>
      <c r="U214" s="20">
        <f t="shared" si="20"/>
        <v>145.16000000000003</v>
      </c>
      <c r="V214" s="21">
        <v>148</v>
      </c>
      <c r="W214" s="20">
        <v>139.1</v>
      </c>
      <c r="X214" s="20">
        <v>146.69999999999999</v>
      </c>
      <c r="Y214" s="20">
        <v>146.9</v>
      </c>
      <c r="Z214" s="20">
        <v>145.1</v>
      </c>
      <c r="AA214" s="21">
        <f t="shared" si="21"/>
        <v>131</v>
      </c>
      <c r="AB214" s="21">
        <v>125.5</v>
      </c>
      <c r="AC214" s="22">
        <v>136.5</v>
      </c>
      <c r="AD214" s="22">
        <f t="shared" si="22"/>
        <v>142.14999999999998</v>
      </c>
      <c r="AE214" s="20">
        <v>142.19999999999999</v>
      </c>
      <c r="AF214" s="20">
        <v>142.1</v>
      </c>
      <c r="AG214" s="22">
        <v>132</v>
      </c>
      <c r="AH214" s="20">
        <f t="shared" si="23"/>
        <v>142.05000000000001</v>
      </c>
      <c r="AI214" s="20">
        <v>147.80000000000001</v>
      </c>
      <c r="AJ214" s="22">
        <v>136.30000000000001</v>
      </c>
      <c r="AK214" s="20">
        <v>140.80000000000001</v>
      </c>
    </row>
    <row r="215" spans="1:37" x14ac:dyDescent="0.25">
      <c r="A215" s="8" t="s">
        <v>30</v>
      </c>
      <c r="B215">
        <v>2018</v>
      </c>
      <c r="C215" s="9" t="s">
        <v>46</v>
      </c>
      <c r="D215" s="38" t="str">
        <f t="shared" si="18"/>
        <v>December-2018</v>
      </c>
      <c r="E215" s="38" t="s">
        <v>102</v>
      </c>
      <c r="F215" s="20">
        <f t="shared" si="19"/>
        <v>138.25000000000003</v>
      </c>
      <c r="G215" s="21">
        <v>137.1</v>
      </c>
      <c r="H215" s="20">
        <v>151.9</v>
      </c>
      <c r="I215" s="20">
        <v>137.4</v>
      </c>
      <c r="J215" s="20">
        <v>142.4</v>
      </c>
      <c r="K215" s="20">
        <v>124.2</v>
      </c>
      <c r="L215" s="20">
        <v>140.19999999999999</v>
      </c>
      <c r="M215" s="20">
        <v>136.6</v>
      </c>
      <c r="N215" s="20">
        <v>120.9</v>
      </c>
      <c r="O215" s="20">
        <v>109.9</v>
      </c>
      <c r="P215" s="20">
        <v>140.19999999999999</v>
      </c>
      <c r="Q215" s="20">
        <v>137.80000000000001</v>
      </c>
      <c r="R215" s="20">
        <v>156</v>
      </c>
      <c r="S215" s="20">
        <v>138.5</v>
      </c>
      <c r="T215" s="22">
        <v>162.4</v>
      </c>
      <c r="U215" s="20">
        <f t="shared" si="20"/>
        <v>148.76</v>
      </c>
      <c r="V215" s="21">
        <v>151.6</v>
      </c>
      <c r="W215" s="20">
        <v>145.9</v>
      </c>
      <c r="X215" s="20">
        <v>150.80000000000001</v>
      </c>
      <c r="Y215" s="20">
        <v>146.5</v>
      </c>
      <c r="Z215" s="20">
        <v>149</v>
      </c>
      <c r="AA215" s="21">
        <f t="shared" si="21"/>
        <v>136.10000000000002</v>
      </c>
      <c r="AB215" s="21">
        <v>128.9</v>
      </c>
      <c r="AC215" s="22">
        <v>143.30000000000001</v>
      </c>
      <c r="AD215" s="22">
        <f t="shared" si="22"/>
        <v>149.55000000000001</v>
      </c>
      <c r="AE215" s="20">
        <v>149.5</v>
      </c>
      <c r="AF215" s="20">
        <v>149.6</v>
      </c>
      <c r="AG215" s="22">
        <v>133.19999999999999</v>
      </c>
      <c r="AH215" s="20">
        <f t="shared" si="23"/>
        <v>148.35</v>
      </c>
      <c r="AI215" s="20">
        <v>155.1</v>
      </c>
      <c r="AJ215" s="22">
        <v>141.6</v>
      </c>
      <c r="AK215" s="20">
        <v>141.9</v>
      </c>
    </row>
    <row r="216" spans="1:37" x14ac:dyDescent="0.25">
      <c r="A216" s="8" t="s">
        <v>33</v>
      </c>
      <c r="B216">
        <v>2018</v>
      </c>
      <c r="C216" s="9" t="s">
        <v>46</v>
      </c>
      <c r="D216" s="38" t="str">
        <f t="shared" si="18"/>
        <v>December-2018</v>
      </c>
      <c r="E216" s="38" t="s">
        <v>102</v>
      </c>
      <c r="F216" s="20">
        <f t="shared" si="19"/>
        <v>136.51428571428571</v>
      </c>
      <c r="G216" s="21">
        <v>138.5</v>
      </c>
      <c r="H216" s="20">
        <v>147.80000000000001</v>
      </c>
      <c r="I216" s="20">
        <v>141.1</v>
      </c>
      <c r="J216" s="20">
        <v>141.6</v>
      </c>
      <c r="K216" s="20">
        <v>118.1</v>
      </c>
      <c r="L216" s="20">
        <v>138.5</v>
      </c>
      <c r="M216" s="20">
        <v>132.4</v>
      </c>
      <c r="N216" s="20">
        <v>117.5</v>
      </c>
      <c r="O216" s="20">
        <v>111</v>
      </c>
      <c r="P216" s="20">
        <v>141.5</v>
      </c>
      <c r="Q216" s="20">
        <v>128.1</v>
      </c>
      <c r="R216" s="20">
        <v>152.9</v>
      </c>
      <c r="S216" s="20">
        <v>137.6</v>
      </c>
      <c r="T216" s="22">
        <v>164.6</v>
      </c>
      <c r="U216" s="20">
        <f t="shared" si="20"/>
        <v>138.54</v>
      </c>
      <c r="V216" s="21">
        <v>142.69999999999999</v>
      </c>
      <c r="W216" s="20">
        <v>130.30000000000001</v>
      </c>
      <c r="X216" s="20">
        <v>140.80000000000001</v>
      </c>
      <c r="Y216" s="20">
        <v>146.5</v>
      </c>
      <c r="Z216" s="20">
        <v>132.4</v>
      </c>
      <c r="AA216" s="21">
        <f t="shared" si="21"/>
        <v>125.25</v>
      </c>
      <c r="AB216" s="21">
        <v>118.8</v>
      </c>
      <c r="AC216" s="22">
        <v>131.69999999999999</v>
      </c>
      <c r="AD216" s="22">
        <f t="shared" si="22"/>
        <v>136.75</v>
      </c>
      <c r="AE216" s="20">
        <v>136.19999999999999</v>
      </c>
      <c r="AF216" s="20">
        <v>137.30000000000001</v>
      </c>
      <c r="AG216" s="22">
        <v>130.80000000000001</v>
      </c>
      <c r="AH216" s="20">
        <f t="shared" si="23"/>
        <v>139.1</v>
      </c>
      <c r="AI216" s="20">
        <v>146.5</v>
      </c>
      <c r="AJ216" s="22">
        <v>131.69999999999999</v>
      </c>
      <c r="AK216" s="20">
        <v>138</v>
      </c>
    </row>
    <row r="217" spans="1:37" x14ac:dyDescent="0.25">
      <c r="A217" s="8" t="s">
        <v>34</v>
      </c>
      <c r="B217">
        <v>2018</v>
      </c>
      <c r="C217" s="9" t="s">
        <v>46</v>
      </c>
      <c r="D217" s="38" t="str">
        <f t="shared" si="18"/>
        <v>December-2018</v>
      </c>
      <c r="E217" s="38" t="s">
        <v>102</v>
      </c>
      <c r="F217" s="20">
        <f t="shared" si="19"/>
        <v>137.55714285714285</v>
      </c>
      <c r="G217" s="21">
        <v>137.5</v>
      </c>
      <c r="H217" s="20">
        <v>150.5</v>
      </c>
      <c r="I217" s="20">
        <v>138.80000000000001</v>
      </c>
      <c r="J217" s="20">
        <v>142.1</v>
      </c>
      <c r="K217" s="20">
        <v>122</v>
      </c>
      <c r="L217" s="20">
        <v>139.4</v>
      </c>
      <c r="M217" s="20">
        <v>135.19999999999999</v>
      </c>
      <c r="N217" s="20">
        <v>119.8</v>
      </c>
      <c r="O217" s="20">
        <v>110.3</v>
      </c>
      <c r="P217" s="20">
        <v>140.6</v>
      </c>
      <c r="Q217" s="20">
        <v>133.80000000000001</v>
      </c>
      <c r="R217" s="20">
        <v>154.6</v>
      </c>
      <c r="S217" s="20">
        <v>138.19999999999999</v>
      </c>
      <c r="T217" s="22">
        <v>163</v>
      </c>
      <c r="U217" s="20">
        <f t="shared" si="20"/>
        <v>144.69999999999999</v>
      </c>
      <c r="V217" s="21">
        <v>148.1</v>
      </c>
      <c r="W217" s="20">
        <v>139.4</v>
      </c>
      <c r="X217" s="20">
        <v>146.80000000000001</v>
      </c>
      <c r="Y217" s="20">
        <v>146.5</v>
      </c>
      <c r="Z217" s="20">
        <v>142.69999999999999</v>
      </c>
      <c r="AA217" s="21">
        <f t="shared" si="21"/>
        <v>130.19999999999999</v>
      </c>
      <c r="AB217" s="21">
        <v>123.6</v>
      </c>
      <c r="AC217" s="22">
        <v>136.80000000000001</v>
      </c>
      <c r="AD217" s="22">
        <f t="shared" si="22"/>
        <v>144.05000000000001</v>
      </c>
      <c r="AE217" s="20">
        <v>143.19999999999999</v>
      </c>
      <c r="AF217" s="20">
        <v>144.9</v>
      </c>
      <c r="AG217" s="22">
        <v>132.19999999999999</v>
      </c>
      <c r="AH217" s="20">
        <f t="shared" si="23"/>
        <v>143.44999999999999</v>
      </c>
      <c r="AI217" s="20">
        <v>150.1</v>
      </c>
      <c r="AJ217" s="22">
        <v>136.80000000000001</v>
      </c>
      <c r="AK217" s="20">
        <v>140.1</v>
      </c>
    </row>
    <row r="218" spans="1:37" x14ac:dyDescent="0.25">
      <c r="A218" s="8" t="s">
        <v>30</v>
      </c>
      <c r="B218">
        <v>2019</v>
      </c>
      <c r="C218" s="9" t="s">
        <v>31</v>
      </c>
      <c r="D218" s="38" t="str">
        <f t="shared" si="18"/>
        <v>January-2019</v>
      </c>
      <c r="E218" s="38" t="s">
        <v>102</v>
      </c>
      <c r="F218" s="20">
        <f t="shared" si="19"/>
        <v>137.30714285714288</v>
      </c>
      <c r="G218" s="21">
        <v>136.6</v>
      </c>
      <c r="H218" s="20">
        <v>152.5</v>
      </c>
      <c r="I218" s="20">
        <v>138.19999999999999</v>
      </c>
      <c r="J218" s="20">
        <v>142.4</v>
      </c>
      <c r="K218" s="20">
        <v>123.9</v>
      </c>
      <c r="L218" s="20">
        <v>135.5</v>
      </c>
      <c r="M218" s="20">
        <v>131.69999999999999</v>
      </c>
      <c r="N218" s="20">
        <v>121.3</v>
      </c>
      <c r="O218" s="20">
        <v>108.4</v>
      </c>
      <c r="P218" s="20">
        <v>138.9</v>
      </c>
      <c r="Q218" s="20">
        <v>137</v>
      </c>
      <c r="R218" s="20">
        <v>155.80000000000001</v>
      </c>
      <c r="S218" s="20">
        <v>137.4</v>
      </c>
      <c r="T218" s="22">
        <v>162.69999999999999</v>
      </c>
      <c r="U218" s="20">
        <f t="shared" si="20"/>
        <v>147.9</v>
      </c>
      <c r="V218" s="21">
        <v>150.6</v>
      </c>
      <c r="W218" s="20">
        <v>145.1</v>
      </c>
      <c r="X218" s="20">
        <v>149.9</v>
      </c>
      <c r="Y218" s="20">
        <v>147.69999999999999</v>
      </c>
      <c r="Z218" s="20">
        <v>146.19999999999999</v>
      </c>
      <c r="AA218" s="21">
        <f t="shared" si="21"/>
        <v>135.75</v>
      </c>
      <c r="AB218" s="21">
        <v>128.6</v>
      </c>
      <c r="AC218" s="22">
        <v>142.9</v>
      </c>
      <c r="AD218" s="22">
        <f t="shared" si="22"/>
        <v>149.85</v>
      </c>
      <c r="AE218" s="20">
        <v>150.1</v>
      </c>
      <c r="AF218" s="20">
        <v>149.6</v>
      </c>
      <c r="AG218" s="22">
        <v>133.5</v>
      </c>
      <c r="AH218" s="20">
        <f t="shared" si="23"/>
        <v>148.44999999999999</v>
      </c>
      <c r="AI218" s="20">
        <v>155.19999999999999</v>
      </c>
      <c r="AJ218" s="22">
        <v>141.69999999999999</v>
      </c>
      <c r="AK218" s="20">
        <v>141</v>
      </c>
    </row>
    <row r="219" spans="1:37" x14ac:dyDescent="0.25">
      <c r="A219" s="8" t="s">
        <v>33</v>
      </c>
      <c r="B219">
        <v>2019</v>
      </c>
      <c r="C219" s="9" t="s">
        <v>31</v>
      </c>
      <c r="D219" s="38" t="str">
        <f t="shared" si="18"/>
        <v>January-2019</v>
      </c>
      <c r="E219" s="38" t="s">
        <v>102</v>
      </c>
      <c r="F219" s="20">
        <f t="shared" si="19"/>
        <v>136.35714285714286</v>
      </c>
      <c r="G219" s="21">
        <v>138.30000000000001</v>
      </c>
      <c r="H219" s="20">
        <v>149.4</v>
      </c>
      <c r="I219" s="20">
        <v>143.5</v>
      </c>
      <c r="J219" s="20">
        <v>141.69999999999999</v>
      </c>
      <c r="K219" s="20">
        <v>118.1</v>
      </c>
      <c r="L219" s="20">
        <v>135.19999999999999</v>
      </c>
      <c r="M219" s="20">
        <v>130.5</v>
      </c>
      <c r="N219" s="20">
        <v>118.2</v>
      </c>
      <c r="O219" s="20">
        <v>110.4</v>
      </c>
      <c r="P219" s="20">
        <v>140.4</v>
      </c>
      <c r="Q219" s="20">
        <v>128.1</v>
      </c>
      <c r="R219" s="20">
        <v>153.19999999999999</v>
      </c>
      <c r="S219" s="20">
        <v>137.30000000000001</v>
      </c>
      <c r="T219" s="22">
        <v>164.7</v>
      </c>
      <c r="U219" s="20">
        <f t="shared" si="20"/>
        <v>138.16000000000003</v>
      </c>
      <c r="V219" s="21">
        <v>143</v>
      </c>
      <c r="W219" s="20">
        <v>130.4</v>
      </c>
      <c r="X219" s="20">
        <v>141.1</v>
      </c>
      <c r="Y219" s="20">
        <v>147.69999999999999</v>
      </c>
      <c r="Z219" s="20">
        <v>128.6</v>
      </c>
      <c r="AA219" s="21">
        <f t="shared" si="21"/>
        <v>125.25</v>
      </c>
      <c r="AB219" s="21">
        <v>118.6</v>
      </c>
      <c r="AC219" s="22">
        <v>131.9</v>
      </c>
      <c r="AD219" s="22">
        <f t="shared" si="22"/>
        <v>137.05000000000001</v>
      </c>
      <c r="AE219" s="20">
        <v>136.30000000000001</v>
      </c>
      <c r="AF219" s="20">
        <v>137.80000000000001</v>
      </c>
      <c r="AG219" s="22">
        <v>131.69999999999999</v>
      </c>
      <c r="AH219" s="20">
        <f t="shared" si="23"/>
        <v>139.19999999999999</v>
      </c>
      <c r="AI219" s="20">
        <v>146.6</v>
      </c>
      <c r="AJ219" s="22">
        <v>131.80000000000001</v>
      </c>
      <c r="AK219" s="20">
        <v>138</v>
      </c>
    </row>
    <row r="220" spans="1:37" x14ac:dyDescent="0.25">
      <c r="A220" s="8" t="s">
        <v>34</v>
      </c>
      <c r="B220">
        <v>2019</v>
      </c>
      <c r="C220" s="9" t="s">
        <v>31</v>
      </c>
      <c r="D220" s="38" t="str">
        <f t="shared" si="18"/>
        <v>January-2019</v>
      </c>
      <c r="E220" s="38" t="s">
        <v>102</v>
      </c>
      <c r="F220" s="20">
        <f t="shared" si="19"/>
        <v>136.9</v>
      </c>
      <c r="G220" s="21">
        <v>137.1</v>
      </c>
      <c r="H220" s="20">
        <v>151.4</v>
      </c>
      <c r="I220" s="20">
        <v>140.19999999999999</v>
      </c>
      <c r="J220" s="20">
        <v>142.1</v>
      </c>
      <c r="K220" s="20">
        <v>121.8</v>
      </c>
      <c r="L220" s="20">
        <v>135.4</v>
      </c>
      <c r="M220" s="20">
        <v>131.30000000000001</v>
      </c>
      <c r="N220" s="20">
        <v>120.3</v>
      </c>
      <c r="O220" s="20">
        <v>109.1</v>
      </c>
      <c r="P220" s="20">
        <v>139.4</v>
      </c>
      <c r="Q220" s="20">
        <v>133.30000000000001</v>
      </c>
      <c r="R220" s="20">
        <v>154.6</v>
      </c>
      <c r="S220" s="20">
        <v>137.4</v>
      </c>
      <c r="T220" s="22">
        <v>163.19999999999999</v>
      </c>
      <c r="U220" s="20">
        <f t="shared" si="20"/>
        <v>144.04000000000002</v>
      </c>
      <c r="V220" s="21">
        <v>147.6</v>
      </c>
      <c r="W220" s="20">
        <v>139</v>
      </c>
      <c r="X220" s="20">
        <v>146.4</v>
      </c>
      <c r="Y220" s="20">
        <v>147.69999999999999</v>
      </c>
      <c r="Z220" s="20">
        <v>139.5</v>
      </c>
      <c r="AA220" s="21">
        <f t="shared" si="21"/>
        <v>130</v>
      </c>
      <c r="AB220" s="21">
        <v>123.3</v>
      </c>
      <c r="AC220" s="22">
        <v>136.69999999999999</v>
      </c>
      <c r="AD220" s="22">
        <f t="shared" si="22"/>
        <v>144.35</v>
      </c>
      <c r="AE220" s="20">
        <v>143.6</v>
      </c>
      <c r="AF220" s="20">
        <v>145.1</v>
      </c>
      <c r="AG220" s="22">
        <v>132.80000000000001</v>
      </c>
      <c r="AH220" s="20">
        <f t="shared" si="23"/>
        <v>143.55000000000001</v>
      </c>
      <c r="AI220" s="20">
        <v>150.19999999999999</v>
      </c>
      <c r="AJ220" s="22">
        <v>136.9</v>
      </c>
      <c r="AK220" s="20">
        <v>139.6</v>
      </c>
    </row>
    <row r="221" spans="1:37" x14ac:dyDescent="0.25">
      <c r="A221" s="8" t="s">
        <v>30</v>
      </c>
      <c r="B221">
        <v>2019</v>
      </c>
      <c r="C221" s="9" t="s">
        <v>35</v>
      </c>
      <c r="D221" s="38" t="str">
        <f t="shared" si="18"/>
        <v>February-2019</v>
      </c>
      <c r="E221" s="38" t="s">
        <v>102</v>
      </c>
      <c r="F221" s="20">
        <f t="shared" si="19"/>
        <v>137.32857142857145</v>
      </c>
      <c r="G221" s="21">
        <v>136.80000000000001</v>
      </c>
      <c r="H221" s="20">
        <v>153</v>
      </c>
      <c r="I221" s="20">
        <v>139.1</v>
      </c>
      <c r="J221" s="20">
        <v>142.5</v>
      </c>
      <c r="K221" s="20">
        <v>124.1</v>
      </c>
      <c r="L221" s="20">
        <v>135.80000000000001</v>
      </c>
      <c r="M221" s="20">
        <v>128.69999999999999</v>
      </c>
      <c r="N221" s="20">
        <v>121.5</v>
      </c>
      <c r="O221" s="20">
        <v>108.3</v>
      </c>
      <c r="P221" s="20">
        <v>139.19999999999999</v>
      </c>
      <c r="Q221" s="20">
        <v>137.4</v>
      </c>
      <c r="R221" s="20">
        <v>156.19999999999999</v>
      </c>
      <c r="S221" s="20">
        <v>137.19999999999999</v>
      </c>
      <c r="T221" s="22">
        <v>162.80000000000001</v>
      </c>
      <c r="U221" s="20">
        <f t="shared" si="20"/>
        <v>148.06</v>
      </c>
      <c r="V221" s="21">
        <v>150.5</v>
      </c>
      <c r="W221" s="20">
        <v>146.1</v>
      </c>
      <c r="X221" s="20">
        <v>149.9</v>
      </c>
      <c r="Y221" s="20">
        <v>148.5</v>
      </c>
      <c r="Z221" s="20">
        <v>145.30000000000001</v>
      </c>
      <c r="AA221" s="21">
        <f t="shared" si="21"/>
        <v>136.30000000000001</v>
      </c>
      <c r="AB221" s="21">
        <v>129.19999999999999</v>
      </c>
      <c r="AC221" s="22">
        <v>143.4</v>
      </c>
      <c r="AD221" s="22">
        <f t="shared" si="22"/>
        <v>150</v>
      </c>
      <c r="AE221" s="20">
        <v>150.1</v>
      </c>
      <c r="AF221" s="20">
        <v>149.9</v>
      </c>
      <c r="AG221" s="22">
        <v>134.9</v>
      </c>
      <c r="AH221" s="20">
        <f t="shared" si="23"/>
        <v>148.85</v>
      </c>
      <c r="AI221" s="20">
        <v>155.5</v>
      </c>
      <c r="AJ221" s="22">
        <v>142.19999999999999</v>
      </c>
      <c r="AK221" s="20">
        <v>141</v>
      </c>
    </row>
    <row r="222" spans="1:37" x14ac:dyDescent="0.25">
      <c r="A222" s="8" t="s">
        <v>33</v>
      </c>
      <c r="B222">
        <v>2019</v>
      </c>
      <c r="C222" s="9" t="s">
        <v>35</v>
      </c>
      <c r="D222" s="38" t="str">
        <f t="shared" si="18"/>
        <v>February-2019</v>
      </c>
      <c r="E222" s="38" t="s">
        <v>102</v>
      </c>
      <c r="F222" s="20">
        <f t="shared" si="19"/>
        <v>137.09285714285716</v>
      </c>
      <c r="G222" s="21">
        <v>139.4</v>
      </c>
      <c r="H222" s="20">
        <v>150.1</v>
      </c>
      <c r="I222" s="20">
        <v>145.30000000000001</v>
      </c>
      <c r="J222" s="20">
        <v>141.69999999999999</v>
      </c>
      <c r="K222" s="20">
        <v>118.4</v>
      </c>
      <c r="L222" s="20">
        <v>137</v>
      </c>
      <c r="M222" s="20">
        <v>131.6</v>
      </c>
      <c r="N222" s="20">
        <v>119.9</v>
      </c>
      <c r="O222" s="20">
        <v>110.4</v>
      </c>
      <c r="P222" s="20">
        <v>140.80000000000001</v>
      </c>
      <c r="Q222" s="20">
        <v>128.30000000000001</v>
      </c>
      <c r="R222" s="20">
        <v>153.5</v>
      </c>
      <c r="S222" s="20">
        <v>138</v>
      </c>
      <c r="T222" s="22">
        <v>164.9</v>
      </c>
      <c r="U222" s="20">
        <f t="shared" si="20"/>
        <v>138.22</v>
      </c>
      <c r="V222" s="21">
        <v>143.30000000000001</v>
      </c>
      <c r="W222" s="20">
        <v>130.80000000000001</v>
      </c>
      <c r="X222" s="20">
        <v>141.4</v>
      </c>
      <c r="Y222" s="20">
        <v>148.5</v>
      </c>
      <c r="Z222" s="20">
        <v>127.1</v>
      </c>
      <c r="AA222" s="21">
        <f t="shared" si="21"/>
        <v>125.69999999999999</v>
      </c>
      <c r="AB222" s="21">
        <v>119.2</v>
      </c>
      <c r="AC222" s="22">
        <v>132.19999999999999</v>
      </c>
      <c r="AD222" s="22">
        <f t="shared" si="22"/>
        <v>137.55000000000001</v>
      </c>
      <c r="AE222" s="20">
        <v>136.6</v>
      </c>
      <c r="AF222" s="20">
        <v>138.5</v>
      </c>
      <c r="AG222" s="22">
        <v>133</v>
      </c>
      <c r="AH222" s="20">
        <f t="shared" si="23"/>
        <v>139.5</v>
      </c>
      <c r="AI222" s="20">
        <v>146.6</v>
      </c>
      <c r="AJ222" s="22">
        <v>132.4</v>
      </c>
      <c r="AK222" s="20">
        <v>138.6</v>
      </c>
    </row>
    <row r="223" spans="1:37" x14ac:dyDescent="0.25">
      <c r="A223" s="8" t="s">
        <v>34</v>
      </c>
      <c r="B223">
        <v>2019</v>
      </c>
      <c r="C223" s="9" t="s">
        <v>35</v>
      </c>
      <c r="D223" s="38" t="str">
        <f t="shared" si="18"/>
        <v>February-2019</v>
      </c>
      <c r="E223" s="38" t="s">
        <v>102</v>
      </c>
      <c r="F223" s="20">
        <f t="shared" si="19"/>
        <v>137.17857142857142</v>
      </c>
      <c r="G223" s="21">
        <v>137.6</v>
      </c>
      <c r="H223" s="20">
        <v>152</v>
      </c>
      <c r="I223" s="20">
        <v>141.5</v>
      </c>
      <c r="J223" s="20">
        <v>142.19999999999999</v>
      </c>
      <c r="K223" s="20">
        <v>122</v>
      </c>
      <c r="L223" s="20">
        <v>136.4</v>
      </c>
      <c r="M223" s="20">
        <v>129.69999999999999</v>
      </c>
      <c r="N223" s="20">
        <v>121</v>
      </c>
      <c r="O223" s="20">
        <v>109</v>
      </c>
      <c r="P223" s="20">
        <v>139.69999999999999</v>
      </c>
      <c r="Q223" s="20">
        <v>133.6</v>
      </c>
      <c r="R223" s="20">
        <v>154.9</v>
      </c>
      <c r="S223" s="20">
        <v>137.5</v>
      </c>
      <c r="T223" s="22">
        <v>163.4</v>
      </c>
      <c r="U223" s="20">
        <f t="shared" si="20"/>
        <v>144.16</v>
      </c>
      <c r="V223" s="21">
        <v>147.69999999999999</v>
      </c>
      <c r="W223" s="20">
        <v>139.69999999999999</v>
      </c>
      <c r="X223" s="20">
        <v>146.5</v>
      </c>
      <c r="Y223" s="20">
        <v>148.5</v>
      </c>
      <c r="Z223" s="20">
        <v>138.4</v>
      </c>
      <c r="AA223" s="21">
        <f t="shared" si="21"/>
        <v>130.5</v>
      </c>
      <c r="AB223" s="21">
        <v>123.9</v>
      </c>
      <c r="AC223" s="22">
        <v>137.1</v>
      </c>
      <c r="AD223" s="22">
        <f t="shared" si="22"/>
        <v>144.64999999999998</v>
      </c>
      <c r="AE223" s="20">
        <v>143.69999999999999</v>
      </c>
      <c r="AF223" s="20">
        <v>145.6</v>
      </c>
      <c r="AG223" s="22">
        <v>134.1</v>
      </c>
      <c r="AH223" s="20">
        <f t="shared" si="23"/>
        <v>143.85000000000002</v>
      </c>
      <c r="AI223" s="20">
        <v>150.30000000000001</v>
      </c>
      <c r="AJ223" s="22">
        <v>137.4</v>
      </c>
      <c r="AK223" s="20">
        <v>139.9</v>
      </c>
    </row>
    <row r="224" spans="1:37" x14ac:dyDescent="0.25">
      <c r="A224" s="8" t="s">
        <v>30</v>
      </c>
      <c r="B224">
        <v>2019</v>
      </c>
      <c r="C224" s="9" t="s">
        <v>36</v>
      </c>
      <c r="D224" s="38" t="str">
        <f t="shared" si="18"/>
        <v>March-2019</v>
      </c>
      <c r="E224" s="38" t="s">
        <v>102</v>
      </c>
      <c r="F224" s="20">
        <f t="shared" si="19"/>
        <v>137.43571428571431</v>
      </c>
      <c r="G224" s="21">
        <v>136.9</v>
      </c>
      <c r="H224" s="20">
        <v>154.1</v>
      </c>
      <c r="I224" s="20">
        <v>138.69999999999999</v>
      </c>
      <c r="J224" s="20">
        <v>142.5</v>
      </c>
      <c r="K224" s="20">
        <v>124.1</v>
      </c>
      <c r="L224" s="20">
        <v>136.1</v>
      </c>
      <c r="M224" s="20">
        <v>128.19999999999999</v>
      </c>
      <c r="N224" s="20">
        <v>122.3</v>
      </c>
      <c r="O224" s="20">
        <v>108.3</v>
      </c>
      <c r="P224" s="20">
        <v>138.9</v>
      </c>
      <c r="Q224" s="20">
        <v>137.4</v>
      </c>
      <c r="R224" s="20">
        <v>156.4</v>
      </c>
      <c r="S224" s="20">
        <v>137.30000000000001</v>
      </c>
      <c r="T224" s="22">
        <v>162.9</v>
      </c>
      <c r="U224" s="20">
        <f t="shared" si="20"/>
        <v>148.47999999999999</v>
      </c>
      <c r="V224" s="21">
        <v>150.80000000000001</v>
      </c>
      <c r="W224" s="20">
        <v>146.1</v>
      </c>
      <c r="X224" s="20">
        <v>150.1</v>
      </c>
      <c r="Y224" s="20">
        <v>149</v>
      </c>
      <c r="Z224" s="20">
        <v>146.4</v>
      </c>
      <c r="AA224" s="21">
        <f t="shared" si="21"/>
        <v>136.85000000000002</v>
      </c>
      <c r="AB224" s="21">
        <v>129.9</v>
      </c>
      <c r="AC224" s="22">
        <v>143.80000000000001</v>
      </c>
      <c r="AD224" s="22">
        <f t="shared" si="22"/>
        <v>150.19999999999999</v>
      </c>
      <c r="AE224" s="20">
        <v>150</v>
      </c>
      <c r="AF224" s="20">
        <v>150.4</v>
      </c>
      <c r="AG224" s="22">
        <v>134</v>
      </c>
      <c r="AH224" s="20">
        <f t="shared" si="23"/>
        <v>148.94999999999999</v>
      </c>
      <c r="AI224" s="20">
        <v>155.5</v>
      </c>
      <c r="AJ224" s="22">
        <v>142.4</v>
      </c>
      <c r="AK224" s="20">
        <v>141.19999999999999</v>
      </c>
    </row>
    <row r="225" spans="1:37" x14ac:dyDescent="0.25">
      <c r="A225" s="8" t="s">
        <v>33</v>
      </c>
      <c r="B225">
        <v>2019</v>
      </c>
      <c r="C225" s="9" t="s">
        <v>36</v>
      </c>
      <c r="D225" s="38" t="str">
        <f t="shared" si="18"/>
        <v>March-2019</v>
      </c>
      <c r="E225" s="38" t="s">
        <v>102</v>
      </c>
      <c r="F225" s="20">
        <f t="shared" si="19"/>
        <v>138.12142857142857</v>
      </c>
      <c r="G225" s="21">
        <v>139.69999999999999</v>
      </c>
      <c r="H225" s="20">
        <v>151.1</v>
      </c>
      <c r="I225" s="20">
        <v>142.9</v>
      </c>
      <c r="J225" s="20">
        <v>141.9</v>
      </c>
      <c r="K225" s="20">
        <v>118.4</v>
      </c>
      <c r="L225" s="20">
        <v>139.4</v>
      </c>
      <c r="M225" s="20">
        <v>141.19999999999999</v>
      </c>
      <c r="N225" s="20">
        <v>120.7</v>
      </c>
      <c r="O225" s="20">
        <v>110.4</v>
      </c>
      <c r="P225" s="20">
        <v>140.69999999999999</v>
      </c>
      <c r="Q225" s="20">
        <v>128.5</v>
      </c>
      <c r="R225" s="20">
        <v>153.9</v>
      </c>
      <c r="S225" s="20">
        <v>139.6</v>
      </c>
      <c r="T225" s="22">
        <v>165.3</v>
      </c>
      <c r="U225" s="20">
        <f t="shared" si="20"/>
        <v>138.82</v>
      </c>
      <c r="V225" s="21">
        <v>143.5</v>
      </c>
      <c r="W225" s="20">
        <v>131.19999999999999</v>
      </c>
      <c r="X225" s="20">
        <v>141.6</v>
      </c>
      <c r="Y225" s="20">
        <v>149</v>
      </c>
      <c r="Z225" s="20">
        <v>128.80000000000001</v>
      </c>
      <c r="AA225" s="21">
        <f t="shared" si="21"/>
        <v>126.45</v>
      </c>
      <c r="AB225" s="21">
        <v>119.9</v>
      </c>
      <c r="AC225" s="22">
        <v>133</v>
      </c>
      <c r="AD225" s="22">
        <f t="shared" si="22"/>
        <v>138</v>
      </c>
      <c r="AE225" s="20">
        <v>136.80000000000001</v>
      </c>
      <c r="AF225" s="20">
        <v>139.19999999999999</v>
      </c>
      <c r="AG225" s="22">
        <v>132.5</v>
      </c>
      <c r="AH225" s="20">
        <f t="shared" si="23"/>
        <v>139.75</v>
      </c>
      <c r="AI225" s="20">
        <v>146.69999999999999</v>
      </c>
      <c r="AJ225" s="22">
        <v>132.80000000000001</v>
      </c>
      <c r="AK225" s="20">
        <v>139.5</v>
      </c>
    </row>
    <row r="226" spans="1:37" x14ac:dyDescent="0.25">
      <c r="A226" s="8" t="s">
        <v>34</v>
      </c>
      <c r="B226">
        <v>2019</v>
      </c>
      <c r="C226" s="9" t="s">
        <v>36</v>
      </c>
      <c r="D226" s="38" t="str">
        <f t="shared" si="18"/>
        <v>March-2019</v>
      </c>
      <c r="E226" s="38" t="s">
        <v>102</v>
      </c>
      <c r="F226" s="20">
        <f t="shared" si="19"/>
        <v>137.6</v>
      </c>
      <c r="G226" s="21">
        <v>137.80000000000001</v>
      </c>
      <c r="H226" s="20">
        <v>153</v>
      </c>
      <c r="I226" s="20">
        <v>140.30000000000001</v>
      </c>
      <c r="J226" s="20">
        <v>142.30000000000001</v>
      </c>
      <c r="K226" s="20">
        <v>122</v>
      </c>
      <c r="L226" s="20">
        <v>137.6</v>
      </c>
      <c r="M226" s="20">
        <v>132.6</v>
      </c>
      <c r="N226" s="20">
        <v>121.8</v>
      </c>
      <c r="O226" s="20">
        <v>109</v>
      </c>
      <c r="P226" s="20">
        <v>139.5</v>
      </c>
      <c r="Q226" s="20">
        <v>133.69999999999999</v>
      </c>
      <c r="R226" s="20">
        <v>155.19999999999999</v>
      </c>
      <c r="S226" s="20">
        <v>138.1</v>
      </c>
      <c r="T226" s="22">
        <v>163.5</v>
      </c>
      <c r="U226" s="20">
        <f t="shared" si="20"/>
        <v>144.64000000000001</v>
      </c>
      <c r="V226" s="21">
        <v>147.9</v>
      </c>
      <c r="W226" s="20">
        <v>139.9</v>
      </c>
      <c r="X226" s="20">
        <v>146.69999999999999</v>
      </c>
      <c r="Y226" s="20">
        <v>149</v>
      </c>
      <c r="Z226" s="20">
        <v>139.69999999999999</v>
      </c>
      <c r="AA226" s="21">
        <f t="shared" si="21"/>
        <v>131.14999999999998</v>
      </c>
      <c r="AB226" s="21">
        <v>124.6</v>
      </c>
      <c r="AC226" s="22">
        <v>137.69999999999999</v>
      </c>
      <c r="AD226" s="22">
        <f t="shared" si="22"/>
        <v>145</v>
      </c>
      <c r="AE226" s="20">
        <v>143.80000000000001</v>
      </c>
      <c r="AF226" s="20">
        <v>146.19999999999999</v>
      </c>
      <c r="AG226" s="22">
        <v>133.4</v>
      </c>
      <c r="AH226" s="20">
        <f t="shared" si="23"/>
        <v>144</v>
      </c>
      <c r="AI226" s="20">
        <v>150.30000000000001</v>
      </c>
      <c r="AJ226" s="22">
        <v>137.69999999999999</v>
      </c>
      <c r="AK226" s="20">
        <v>140.4</v>
      </c>
    </row>
    <row r="227" spans="1:37" x14ac:dyDescent="0.25">
      <c r="A227" s="8" t="s">
        <v>30</v>
      </c>
      <c r="B227">
        <v>2019</v>
      </c>
      <c r="C227" s="9" t="s">
        <v>38</v>
      </c>
      <c r="D227" s="38" t="str">
        <f t="shared" si="18"/>
        <v>May-2019</v>
      </c>
      <c r="E227" s="38" t="s">
        <v>102</v>
      </c>
      <c r="F227" s="20">
        <f t="shared" si="19"/>
        <v>138.95714285714286</v>
      </c>
      <c r="G227" s="21">
        <v>137.4</v>
      </c>
      <c r="H227" s="20">
        <v>159.5</v>
      </c>
      <c r="I227" s="20">
        <v>134.5</v>
      </c>
      <c r="J227" s="20">
        <v>142.6</v>
      </c>
      <c r="K227" s="20">
        <v>124</v>
      </c>
      <c r="L227" s="20">
        <v>143.69999999999999</v>
      </c>
      <c r="M227" s="20">
        <v>133.4</v>
      </c>
      <c r="N227" s="20">
        <v>125.1</v>
      </c>
      <c r="O227" s="20">
        <v>109.3</v>
      </c>
      <c r="P227" s="20">
        <v>139.30000000000001</v>
      </c>
      <c r="Q227" s="20">
        <v>137.69999999999999</v>
      </c>
      <c r="R227" s="20">
        <v>156.4</v>
      </c>
      <c r="S227" s="20">
        <v>139.19999999999999</v>
      </c>
      <c r="T227" s="22">
        <v>163.30000000000001</v>
      </c>
      <c r="U227" s="20">
        <f t="shared" si="20"/>
        <v>149.11999999999998</v>
      </c>
      <c r="V227" s="21">
        <v>151.30000000000001</v>
      </c>
      <c r="W227" s="20">
        <v>146.6</v>
      </c>
      <c r="X227" s="20">
        <v>150.69999999999999</v>
      </c>
      <c r="Y227" s="20">
        <v>150.1</v>
      </c>
      <c r="Z227" s="20">
        <v>146.9</v>
      </c>
      <c r="AA227" s="21">
        <f t="shared" si="21"/>
        <v>138.05000000000001</v>
      </c>
      <c r="AB227" s="21">
        <v>130.19999999999999</v>
      </c>
      <c r="AC227" s="22">
        <v>145.9</v>
      </c>
      <c r="AD227" s="22">
        <f t="shared" si="22"/>
        <v>150.4</v>
      </c>
      <c r="AE227" s="20">
        <v>149.5</v>
      </c>
      <c r="AF227" s="20">
        <v>151.30000000000001</v>
      </c>
      <c r="AG227" s="22">
        <v>133.9</v>
      </c>
      <c r="AH227" s="20">
        <f t="shared" si="23"/>
        <v>149.80000000000001</v>
      </c>
      <c r="AI227" s="20">
        <v>156.69999999999999</v>
      </c>
      <c r="AJ227" s="22">
        <v>142.9</v>
      </c>
      <c r="AK227" s="20">
        <v>142.4</v>
      </c>
    </row>
    <row r="228" spans="1:37" x14ac:dyDescent="0.25">
      <c r="A228" s="8" t="s">
        <v>33</v>
      </c>
      <c r="B228">
        <v>2019</v>
      </c>
      <c r="C228" s="9" t="s">
        <v>38</v>
      </c>
      <c r="D228" s="38" t="str">
        <f t="shared" si="18"/>
        <v>May-2019</v>
      </c>
      <c r="E228" s="38" t="s">
        <v>102</v>
      </c>
      <c r="F228" s="20">
        <f t="shared" si="19"/>
        <v>141.26428571428573</v>
      </c>
      <c r="G228" s="21">
        <v>140.4</v>
      </c>
      <c r="H228" s="20">
        <v>156.69999999999999</v>
      </c>
      <c r="I228" s="20">
        <v>138.30000000000001</v>
      </c>
      <c r="J228" s="20">
        <v>142.4</v>
      </c>
      <c r="K228" s="20">
        <v>118.6</v>
      </c>
      <c r="L228" s="20">
        <v>149.69999999999999</v>
      </c>
      <c r="M228" s="20">
        <v>161.6</v>
      </c>
      <c r="N228" s="20">
        <v>124.4</v>
      </c>
      <c r="O228" s="20">
        <v>111.2</v>
      </c>
      <c r="P228" s="20">
        <v>141</v>
      </c>
      <c r="Q228" s="20">
        <v>128.9</v>
      </c>
      <c r="R228" s="20">
        <v>154.5</v>
      </c>
      <c r="S228" s="20">
        <v>143.80000000000001</v>
      </c>
      <c r="T228" s="22">
        <v>166.2</v>
      </c>
      <c r="U228" s="20">
        <f t="shared" si="20"/>
        <v>139.47999999999999</v>
      </c>
      <c r="V228" s="21">
        <v>144</v>
      </c>
      <c r="W228" s="20">
        <v>131.69999999999999</v>
      </c>
      <c r="X228" s="20">
        <v>142.19999999999999</v>
      </c>
      <c r="Y228" s="20">
        <v>150.1</v>
      </c>
      <c r="Z228" s="20">
        <v>129.4</v>
      </c>
      <c r="AA228" s="21">
        <f t="shared" si="21"/>
        <v>127.05</v>
      </c>
      <c r="AB228" s="21">
        <v>120.1</v>
      </c>
      <c r="AC228" s="22">
        <v>134</v>
      </c>
      <c r="AD228" s="22">
        <f t="shared" si="22"/>
        <v>138.5</v>
      </c>
      <c r="AE228" s="20">
        <v>137.19999999999999</v>
      </c>
      <c r="AF228" s="20">
        <v>139.80000000000001</v>
      </c>
      <c r="AG228" s="22">
        <v>132.6</v>
      </c>
      <c r="AH228" s="20">
        <f t="shared" si="23"/>
        <v>140.65</v>
      </c>
      <c r="AI228" s="20">
        <v>148</v>
      </c>
      <c r="AJ228" s="22">
        <v>133.30000000000001</v>
      </c>
      <c r="AK228" s="20">
        <v>141.5</v>
      </c>
    </row>
    <row r="229" spans="1:37" x14ac:dyDescent="0.25">
      <c r="A229" s="8" t="s">
        <v>34</v>
      </c>
      <c r="B229">
        <v>2019</v>
      </c>
      <c r="C229" s="9" t="s">
        <v>38</v>
      </c>
      <c r="D229" s="38" t="str">
        <f t="shared" si="18"/>
        <v>May-2019</v>
      </c>
      <c r="E229" s="38" t="s">
        <v>102</v>
      </c>
      <c r="F229" s="20">
        <f t="shared" si="19"/>
        <v>139.71428571428572</v>
      </c>
      <c r="G229" s="21">
        <v>138.30000000000001</v>
      </c>
      <c r="H229" s="20">
        <v>158.5</v>
      </c>
      <c r="I229" s="20">
        <v>136</v>
      </c>
      <c r="J229" s="20">
        <v>142.5</v>
      </c>
      <c r="K229" s="20">
        <v>122</v>
      </c>
      <c r="L229" s="20">
        <v>146.5</v>
      </c>
      <c r="M229" s="20">
        <v>143</v>
      </c>
      <c r="N229" s="20">
        <v>124.9</v>
      </c>
      <c r="O229" s="20">
        <v>109.9</v>
      </c>
      <c r="P229" s="20">
        <v>139.9</v>
      </c>
      <c r="Q229" s="20">
        <v>134</v>
      </c>
      <c r="R229" s="20">
        <v>155.5</v>
      </c>
      <c r="S229" s="20">
        <v>140.9</v>
      </c>
      <c r="T229" s="22">
        <v>164.1</v>
      </c>
      <c r="U229" s="20">
        <f t="shared" si="20"/>
        <v>145.30000000000001</v>
      </c>
      <c r="V229" s="21">
        <v>148.4</v>
      </c>
      <c r="W229" s="20">
        <v>140.4</v>
      </c>
      <c r="X229" s="20">
        <v>147.30000000000001</v>
      </c>
      <c r="Y229" s="20">
        <v>150.1</v>
      </c>
      <c r="Z229" s="20">
        <v>140.30000000000001</v>
      </c>
      <c r="AA229" s="21">
        <f t="shared" si="21"/>
        <v>132.05000000000001</v>
      </c>
      <c r="AB229" s="21">
        <v>124.9</v>
      </c>
      <c r="AC229" s="22">
        <v>139.19999999999999</v>
      </c>
      <c r="AD229" s="22">
        <f t="shared" si="22"/>
        <v>145.30000000000001</v>
      </c>
      <c r="AE229" s="20">
        <v>143.69999999999999</v>
      </c>
      <c r="AF229" s="20">
        <v>146.9</v>
      </c>
      <c r="AG229" s="22">
        <v>133.4</v>
      </c>
      <c r="AH229" s="20">
        <f t="shared" si="23"/>
        <v>144.89999999999998</v>
      </c>
      <c r="AI229" s="20">
        <v>151.6</v>
      </c>
      <c r="AJ229" s="22">
        <v>138.19999999999999</v>
      </c>
      <c r="AK229" s="20">
        <v>142</v>
      </c>
    </row>
    <row r="230" spans="1:37" x14ac:dyDescent="0.25">
      <c r="A230" s="8" t="s">
        <v>30</v>
      </c>
      <c r="B230">
        <v>2019</v>
      </c>
      <c r="C230" s="9" t="s">
        <v>39</v>
      </c>
      <c r="D230" s="38" t="str">
        <f t="shared" si="18"/>
        <v>June-2019</v>
      </c>
      <c r="E230" s="38" t="s">
        <v>102</v>
      </c>
      <c r="F230" s="20">
        <f t="shared" si="19"/>
        <v>140.6</v>
      </c>
      <c r="G230" s="21">
        <v>137.80000000000001</v>
      </c>
      <c r="H230" s="20">
        <v>163.5</v>
      </c>
      <c r="I230" s="20">
        <v>136.19999999999999</v>
      </c>
      <c r="J230" s="20">
        <v>143.19999999999999</v>
      </c>
      <c r="K230" s="20">
        <v>124.3</v>
      </c>
      <c r="L230" s="20">
        <v>143.30000000000001</v>
      </c>
      <c r="M230" s="20">
        <v>140.6</v>
      </c>
      <c r="N230" s="20">
        <v>128.69999999999999</v>
      </c>
      <c r="O230" s="20">
        <v>110.6</v>
      </c>
      <c r="P230" s="20">
        <v>140.4</v>
      </c>
      <c r="Q230" s="20">
        <v>138</v>
      </c>
      <c r="R230" s="20">
        <v>156.6</v>
      </c>
      <c r="S230" s="20">
        <v>141</v>
      </c>
      <c r="T230" s="22">
        <v>164.2</v>
      </c>
      <c r="U230" s="20">
        <f t="shared" si="20"/>
        <v>149.16</v>
      </c>
      <c r="V230" s="21">
        <v>151.4</v>
      </c>
      <c r="W230" s="20">
        <v>146.5</v>
      </c>
      <c r="X230" s="20">
        <v>150.69999999999999</v>
      </c>
      <c r="Y230" s="20">
        <v>149.4</v>
      </c>
      <c r="Z230" s="20">
        <v>147.80000000000001</v>
      </c>
      <c r="AA230" s="21">
        <f t="shared" si="21"/>
        <v>138.30000000000001</v>
      </c>
      <c r="AB230" s="21">
        <v>130.19999999999999</v>
      </c>
      <c r="AC230" s="22">
        <v>146.4</v>
      </c>
      <c r="AD230" s="22">
        <f t="shared" si="22"/>
        <v>150.64999999999998</v>
      </c>
      <c r="AE230" s="20">
        <v>149.6</v>
      </c>
      <c r="AF230" s="20">
        <v>151.69999999999999</v>
      </c>
      <c r="AG230" s="22">
        <v>134.80000000000001</v>
      </c>
      <c r="AH230" s="20">
        <f t="shared" si="23"/>
        <v>150.5</v>
      </c>
      <c r="AI230" s="20">
        <v>157.69999999999999</v>
      </c>
      <c r="AJ230" s="22">
        <v>143.30000000000001</v>
      </c>
      <c r="AK230" s="20">
        <v>143.6</v>
      </c>
    </row>
    <row r="231" spans="1:37" x14ac:dyDescent="0.25">
      <c r="A231" s="8" t="s">
        <v>33</v>
      </c>
      <c r="B231">
        <v>2019</v>
      </c>
      <c r="C231" s="9" t="s">
        <v>39</v>
      </c>
      <c r="D231" s="38" t="str">
        <f t="shared" si="18"/>
        <v>June-2019</v>
      </c>
      <c r="E231" s="38" t="s">
        <v>102</v>
      </c>
      <c r="F231" s="20">
        <f t="shared" si="19"/>
        <v>142.85714285714283</v>
      </c>
      <c r="G231" s="21">
        <v>140.69999999999999</v>
      </c>
      <c r="H231" s="20">
        <v>159.6</v>
      </c>
      <c r="I231" s="20">
        <v>140.4</v>
      </c>
      <c r="J231" s="20">
        <v>143.4</v>
      </c>
      <c r="K231" s="20">
        <v>118.6</v>
      </c>
      <c r="L231" s="20">
        <v>150.9</v>
      </c>
      <c r="M231" s="20">
        <v>169.8</v>
      </c>
      <c r="N231" s="20">
        <v>127.4</v>
      </c>
      <c r="O231" s="20">
        <v>111.8</v>
      </c>
      <c r="P231" s="20">
        <v>141</v>
      </c>
      <c r="Q231" s="20">
        <v>129</v>
      </c>
      <c r="R231" s="20">
        <v>155.1</v>
      </c>
      <c r="S231" s="20">
        <v>145.6</v>
      </c>
      <c r="T231" s="22">
        <v>166.7</v>
      </c>
      <c r="U231" s="20">
        <f t="shared" si="20"/>
        <v>139.66</v>
      </c>
      <c r="V231" s="21">
        <v>144.30000000000001</v>
      </c>
      <c r="W231" s="20">
        <v>131.69999999999999</v>
      </c>
      <c r="X231" s="20">
        <v>142.4</v>
      </c>
      <c r="Y231" s="20">
        <v>149.4</v>
      </c>
      <c r="Z231" s="20">
        <v>130.5</v>
      </c>
      <c r="AA231" s="21">
        <f t="shared" si="21"/>
        <v>126.95</v>
      </c>
      <c r="AB231" s="21">
        <v>119.6</v>
      </c>
      <c r="AC231" s="22">
        <v>134.30000000000001</v>
      </c>
      <c r="AD231" s="22">
        <f t="shared" si="22"/>
        <v>138.85000000000002</v>
      </c>
      <c r="AE231" s="20">
        <v>137.4</v>
      </c>
      <c r="AF231" s="20">
        <v>140.30000000000001</v>
      </c>
      <c r="AG231" s="22">
        <v>133.69999999999999</v>
      </c>
      <c r="AH231" s="20">
        <f t="shared" si="23"/>
        <v>141.25</v>
      </c>
      <c r="AI231" s="20">
        <v>148.9</v>
      </c>
      <c r="AJ231" s="22">
        <v>133.6</v>
      </c>
      <c r="AK231" s="20">
        <v>142.1</v>
      </c>
    </row>
    <row r="232" spans="1:37" x14ac:dyDescent="0.25">
      <c r="A232" s="8" t="s">
        <v>34</v>
      </c>
      <c r="B232">
        <v>2019</v>
      </c>
      <c r="C232" s="9" t="s">
        <v>39</v>
      </c>
      <c r="D232" s="38" t="str">
        <f t="shared" si="18"/>
        <v>June-2019</v>
      </c>
      <c r="E232" s="38" t="s">
        <v>102</v>
      </c>
      <c r="F232" s="20">
        <f t="shared" si="19"/>
        <v>141.35714285714286</v>
      </c>
      <c r="G232" s="21">
        <v>138.69999999999999</v>
      </c>
      <c r="H232" s="20">
        <v>162.1</v>
      </c>
      <c r="I232" s="20">
        <v>137.80000000000001</v>
      </c>
      <c r="J232" s="20">
        <v>143.30000000000001</v>
      </c>
      <c r="K232" s="20">
        <v>122.2</v>
      </c>
      <c r="L232" s="20">
        <v>146.80000000000001</v>
      </c>
      <c r="M232" s="20">
        <v>150.5</v>
      </c>
      <c r="N232" s="20">
        <v>128.30000000000001</v>
      </c>
      <c r="O232" s="20">
        <v>111</v>
      </c>
      <c r="P232" s="20">
        <v>140.6</v>
      </c>
      <c r="Q232" s="20">
        <v>134.19999999999999</v>
      </c>
      <c r="R232" s="20">
        <v>155.9</v>
      </c>
      <c r="S232" s="20">
        <v>142.69999999999999</v>
      </c>
      <c r="T232" s="22">
        <v>164.9</v>
      </c>
      <c r="U232" s="20">
        <f t="shared" si="20"/>
        <v>145.4</v>
      </c>
      <c r="V232" s="21">
        <v>148.6</v>
      </c>
      <c r="W232" s="20">
        <v>140.4</v>
      </c>
      <c r="X232" s="20">
        <v>147.4</v>
      </c>
      <c r="Y232" s="20">
        <v>149.4</v>
      </c>
      <c r="Z232" s="20">
        <v>141.19999999999999</v>
      </c>
      <c r="AA232" s="21">
        <f t="shared" si="21"/>
        <v>132.1</v>
      </c>
      <c r="AB232" s="21">
        <v>124.6</v>
      </c>
      <c r="AC232" s="22">
        <v>139.6</v>
      </c>
      <c r="AD232" s="22">
        <f t="shared" si="22"/>
        <v>145.60000000000002</v>
      </c>
      <c r="AE232" s="20">
        <v>143.80000000000001</v>
      </c>
      <c r="AF232" s="20">
        <v>147.4</v>
      </c>
      <c r="AG232" s="22">
        <v>134.30000000000001</v>
      </c>
      <c r="AH232" s="20">
        <f t="shared" si="23"/>
        <v>145.55000000000001</v>
      </c>
      <c r="AI232" s="20">
        <v>152.5</v>
      </c>
      <c r="AJ232" s="22">
        <v>138.6</v>
      </c>
      <c r="AK232" s="20">
        <v>142.9</v>
      </c>
    </row>
    <row r="233" spans="1:37" x14ac:dyDescent="0.25">
      <c r="A233" s="8" t="s">
        <v>30</v>
      </c>
      <c r="B233">
        <v>2019</v>
      </c>
      <c r="C233" s="9" t="s">
        <v>40</v>
      </c>
      <c r="D233" s="38" t="str">
        <f t="shared" si="18"/>
        <v>July-2019</v>
      </c>
      <c r="E233" s="38" t="s">
        <v>102</v>
      </c>
      <c r="F233" s="20">
        <f t="shared" si="19"/>
        <v>142.24285714285713</v>
      </c>
      <c r="G233" s="21">
        <v>138.4</v>
      </c>
      <c r="H233" s="20">
        <v>164</v>
      </c>
      <c r="I233" s="20">
        <v>138.4</v>
      </c>
      <c r="J233" s="20">
        <v>143.9</v>
      </c>
      <c r="K233" s="20">
        <v>124.4</v>
      </c>
      <c r="L233" s="20">
        <v>146.4</v>
      </c>
      <c r="M233" s="20">
        <v>150.1</v>
      </c>
      <c r="N233" s="20">
        <v>130.6</v>
      </c>
      <c r="O233" s="20">
        <v>110.8</v>
      </c>
      <c r="P233" s="20">
        <v>141.69999999999999</v>
      </c>
      <c r="Q233" s="20">
        <v>138.5</v>
      </c>
      <c r="R233" s="20">
        <v>156.69999999999999</v>
      </c>
      <c r="S233" s="20">
        <v>143</v>
      </c>
      <c r="T233" s="22">
        <v>164.5</v>
      </c>
      <c r="U233" s="20">
        <f t="shared" si="20"/>
        <v>149.30000000000001</v>
      </c>
      <c r="V233" s="21">
        <v>151.6</v>
      </c>
      <c r="W233" s="20">
        <v>146.6</v>
      </c>
      <c r="X233" s="20">
        <v>150.9</v>
      </c>
      <c r="Y233" s="20">
        <v>150.6</v>
      </c>
      <c r="Z233" s="20">
        <v>146.80000000000001</v>
      </c>
      <c r="AA233" s="21">
        <f t="shared" si="21"/>
        <v>139.35</v>
      </c>
      <c r="AB233" s="21">
        <v>131.19999999999999</v>
      </c>
      <c r="AC233" s="22">
        <v>147.5</v>
      </c>
      <c r="AD233" s="22">
        <f t="shared" si="22"/>
        <v>151.1</v>
      </c>
      <c r="AE233" s="20">
        <v>150</v>
      </c>
      <c r="AF233" s="20">
        <v>152.19999999999999</v>
      </c>
      <c r="AG233" s="22">
        <v>136.1</v>
      </c>
      <c r="AH233" s="20">
        <f t="shared" si="23"/>
        <v>151.64999999999998</v>
      </c>
      <c r="AI233" s="20">
        <v>159.1</v>
      </c>
      <c r="AJ233" s="22">
        <v>144.19999999999999</v>
      </c>
      <c r="AK233" s="20">
        <v>144.9</v>
      </c>
    </row>
    <row r="234" spans="1:37" x14ac:dyDescent="0.25">
      <c r="A234" s="8" t="s">
        <v>33</v>
      </c>
      <c r="B234">
        <v>2019</v>
      </c>
      <c r="C234" s="9" t="s">
        <v>40</v>
      </c>
      <c r="D234" s="38" t="str">
        <f t="shared" si="18"/>
        <v>July-2019</v>
      </c>
      <c r="E234" s="38" t="s">
        <v>102</v>
      </c>
      <c r="F234" s="20">
        <f t="shared" si="19"/>
        <v>144.6142857142857</v>
      </c>
      <c r="G234" s="21">
        <v>141.4</v>
      </c>
      <c r="H234" s="20">
        <v>160.19999999999999</v>
      </c>
      <c r="I234" s="20">
        <v>142.5</v>
      </c>
      <c r="J234" s="20">
        <v>144.1</v>
      </c>
      <c r="K234" s="20">
        <v>119.3</v>
      </c>
      <c r="L234" s="20">
        <v>154.69999999999999</v>
      </c>
      <c r="M234" s="20">
        <v>180.1</v>
      </c>
      <c r="N234" s="20">
        <v>128.9</v>
      </c>
      <c r="O234" s="20">
        <v>111.8</v>
      </c>
      <c r="P234" s="20">
        <v>141.6</v>
      </c>
      <c r="Q234" s="20">
        <v>129.5</v>
      </c>
      <c r="R234" s="20">
        <v>155.6</v>
      </c>
      <c r="S234" s="20">
        <v>147.69999999999999</v>
      </c>
      <c r="T234" s="22">
        <v>167.2</v>
      </c>
      <c r="U234" s="20">
        <f t="shared" si="20"/>
        <v>139.38</v>
      </c>
      <c r="V234" s="21">
        <v>144.69999999999999</v>
      </c>
      <c r="W234" s="20">
        <v>131.9</v>
      </c>
      <c r="X234" s="20">
        <v>142.69999999999999</v>
      </c>
      <c r="Y234" s="20">
        <v>150.6</v>
      </c>
      <c r="Z234" s="20">
        <v>127</v>
      </c>
      <c r="AA234" s="21">
        <f t="shared" si="21"/>
        <v>127.8</v>
      </c>
      <c r="AB234" s="21">
        <v>120.6</v>
      </c>
      <c r="AC234" s="22">
        <v>135</v>
      </c>
      <c r="AD234" s="22">
        <f t="shared" si="22"/>
        <v>139.25</v>
      </c>
      <c r="AE234" s="20">
        <v>137.69999999999999</v>
      </c>
      <c r="AF234" s="20">
        <v>140.80000000000001</v>
      </c>
      <c r="AG234" s="22">
        <v>135.1</v>
      </c>
      <c r="AH234" s="20">
        <f t="shared" si="23"/>
        <v>142.44999999999999</v>
      </c>
      <c r="AI234" s="20">
        <v>150.4</v>
      </c>
      <c r="AJ234" s="22">
        <v>134.5</v>
      </c>
      <c r="AK234" s="20">
        <v>143.30000000000001</v>
      </c>
    </row>
    <row r="235" spans="1:37" x14ac:dyDescent="0.25">
      <c r="A235" s="8" t="s">
        <v>34</v>
      </c>
      <c r="B235">
        <v>2019</v>
      </c>
      <c r="C235" s="9" t="s">
        <v>40</v>
      </c>
      <c r="D235" s="38" t="str">
        <f t="shared" si="18"/>
        <v>July-2019</v>
      </c>
      <c r="E235" s="38" t="s">
        <v>102</v>
      </c>
      <c r="F235" s="20">
        <f t="shared" si="19"/>
        <v>143.05000000000001</v>
      </c>
      <c r="G235" s="21">
        <v>139.30000000000001</v>
      </c>
      <c r="H235" s="20">
        <v>162.69999999999999</v>
      </c>
      <c r="I235" s="20">
        <v>140</v>
      </c>
      <c r="J235" s="20">
        <v>144</v>
      </c>
      <c r="K235" s="20">
        <v>122.5</v>
      </c>
      <c r="L235" s="20">
        <v>150.30000000000001</v>
      </c>
      <c r="M235" s="20">
        <v>160.30000000000001</v>
      </c>
      <c r="N235" s="20">
        <v>130</v>
      </c>
      <c r="O235" s="20">
        <v>111.1</v>
      </c>
      <c r="P235" s="20">
        <v>141.69999999999999</v>
      </c>
      <c r="Q235" s="20">
        <v>134.69999999999999</v>
      </c>
      <c r="R235" s="20">
        <v>156.19999999999999</v>
      </c>
      <c r="S235" s="20">
        <v>144.69999999999999</v>
      </c>
      <c r="T235" s="22">
        <v>165.2</v>
      </c>
      <c r="U235" s="20">
        <f t="shared" si="20"/>
        <v>145.38000000000002</v>
      </c>
      <c r="V235" s="21">
        <v>148.9</v>
      </c>
      <c r="W235" s="20">
        <v>140.5</v>
      </c>
      <c r="X235" s="20">
        <v>147.6</v>
      </c>
      <c r="Y235" s="20">
        <v>150.6</v>
      </c>
      <c r="Z235" s="20">
        <v>139.30000000000001</v>
      </c>
      <c r="AA235" s="21">
        <f t="shared" si="21"/>
        <v>133.05000000000001</v>
      </c>
      <c r="AB235" s="21">
        <v>125.6</v>
      </c>
      <c r="AC235" s="22">
        <v>140.5</v>
      </c>
      <c r="AD235" s="22">
        <f t="shared" si="22"/>
        <v>146.05000000000001</v>
      </c>
      <c r="AE235" s="20">
        <v>144.19999999999999</v>
      </c>
      <c r="AF235" s="20">
        <v>147.9</v>
      </c>
      <c r="AG235" s="22">
        <v>135.69999999999999</v>
      </c>
      <c r="AH235" s="20">
        <f t="shared" si="23"/>
        <v>146.75</v>
      </c>
      <c r="AI235" s="20">
        <v>154</v>
      </c>
      <c r="AJ235" s="22">
        <v>139.5</v>
      </c>
      <c r="AK235" s="20">
        <v>144.19999999999999</v>
      </c>
    </row>
    <row r="236" spans="1:37" x14ac:dyDescent="0.25">
      <c r="A236" s="8" t="s">
        <v>30</v>
      </c>
      <c r="B236">
        <v>2019</v>
      </c>
      <c r="C236" s="9" t="s">
        <v>41</v>
      </c>
      <c r="D236" s="38" t="str">
        <f t="shared" si="18"/>
        <v>August-2019</v>
      </c>
      <c r="E236" s="38" t="s">
        <v>102</v>
      </c>
      <c r="F236" s="20">
        <f t="shared" si="19"/>
        <v>142.82857142857145</v>
      </c>
      <c r="G236" s="21">
        <v>139.19999999999999</v>
      </c>
      <c r="H236" s="20">
        <v>161.9</v>
      </c>
      <c r="I236" s="20">
        <v>137.1</v>
      </c>
      <c r="J236" s="20">
        <v>144.6</v>
      </c>
      <c r="K236" s="20">
        <v>124.7</v>
      </c>
      <c r="L236" s="20">
        <v>145.5</v>
      </c>
      <c r="M236" s="20">
        <v>156.19999999999999</v>
      </c>
      <c r="N236" s="20">
        <v>131.5</v>
      </c>
      <c r="O236" s="20">
        <v>111.7</v>
      </c>
      <c r="P236" s="20">
        <v>142.69999999999999</v>
      </c>
      <c r="Q236" s="20">
        <v>138.5</v>
      </c>
      <c r="R236" s="20">
        <v>156.9</v>
      </c>
      <c r="S236" s="20">
        <v>144</v>
      </c>
      <c r="T236" s="22">
        <v>165.1</v>
      </c>
      <c r="U236" s="20">
        <f t="shared" si="20"/>
        <v>149.5</v>
      </c>
      <c r="V236" s="21">
        <v>151.80000000000001</v>
      </c>
      <c r="W236" s="20">
        <v>146.6</v>
      </c>
      <c r="X236" s="20">
        <v>151.1</v>
      </c>
      <c r="Y236" s="20">
        <v>151.6</v>
      </c>
      <c r="Z236" s="20">
        <v>146.4</v>
      </c>
      <c r="AA236" s="21">
        <f t="shared" si="21"/>
        <v>139.69999999999999</v>
      </c>
      <c r="AB236" s="21">
        <v>131.4</v>
      </c>
      <c r="AC236" s="22">
        <v>148</v>
      </c>
      <c r="AD236" s="22">
        <f t="shared" si="22"/>
        <v>151.44999999999999</v>
      </c>
      <c r="AE236" s="20">
        <v>150.19999999999999</v>
      </c>
      <c r="AF236" s="20">
        <v>152.69999999999999</v>
      </c>
      <c r="AG236" s="22">
        <v>138.80000000000001</v>
      </c>
      <c r="AH236" s="20">
        <f t="shared" si="23"/>
        <v>152.30000000000001</v>
      </c>
      <c r="AI236" s="20">
        <v>159.69999999999999</v>
      </c>
      <c r="AJ236" s="22">
        <v>144.9</v>
      </c>
      <c r="AK236" s="20">
        <v>145.69999999999999</v>
      </c>
    </row>
    <row r="237" spans="1:37" x14ac:dyDescent="0.25">
      <c r="A237" s="8" t="s">
        <v>33</v>
      </c>
      <c r="B237">
        <v>2019</v>
      </c>
      <c r="C237" s="9" t="s">
        <v>41</v>
      </c>
      <c r="D237" s="38" t="str">
        <f t="shared" si="18"/>
        <v>August-2019</v>
      </c>
      <c r="E237" s="38" t="s">
        <v>102</v>
      </c>
      <c r="F237" s="20">
        <f t="shared" si="19"/>
        <v>145.5</v>
      </c>
      <c r="G237" s="21">
        <v>142.1</v>
      </c>
      <c r="H237" s="20">
        <v>158.30000000000001</v>
      </c>
      <c r="I237" s="20">
        <v>140.80000000000001</v>
      </c>
      <c r="J237" s="20">
        <v>144.9</v>
      </c>
      <c r="K237" s="20">
        <v>119.9</v>
      </c>
      <c r="L237" s="20">
        <v>153.9</v>
      </c>
      <c r="M237" s="20">
        <v>189.1</v>
      </c>
      <c r="N237" s="20">
        <v>129.80000000000001</v>
      </c>
      <c r="O237" s="20">
        <v>112.7</v>
      </c>
      <c r="P237" s="20">
        <v>142.5</v>
      </c>
      <c r="Q237" s="20">
        <v>129.80000000000001</v>
      </c>
      <c r="R237" s="20">
        <v>156.19999999999999</v>
      </c>
      <c r="S237" s="20">
        <v>149.1</v>
      </c>
      <c r="T237" s="22">
        <v>167.9</v>
      </c>
      <c r="U237" s="20">
        <f t="shared" si="20"/>
        <v>139.45999999999998</v>
      </c>
      <c r="V237" s="21">
        <v>145</v>
      </c>
      <c r="W237" s="20">
        <v>132.19999999999999</v>
      </c>
      <c r="X237" s="20">
        <v>143</v>
      </c>
      <c r="Y237" s="20">
        <v>151.6</v>
      </c>
      <c r="Z237" s="20">
        <v>125.5</v>
      </c>
      <c r="AA237" s="21">
        <f t="shared" si="21"/>
        <v>128.1</v>
      </c>
      <c r="AB237" s="21">
        <v>120.8</v>
      </c>
      <c r="AC237" s="22">
        <v>135.4</v>
      </c>
      <c r="AD237" s="22">
        <f t="shared" si="22"/>
        <v>139.80000000000001</v>
      </c>
      <c r="AE237" s="20">
        <v>138.1</v>
      </c>
      <c r="AF237" s="20">
        <v>141.5</v>
      </c>
      <c r="AG237" s="22">
        <v>137.80000000000001</v>
      </c>
      <c r="AH237" s="20">
        <f t="shared" si="23"/>
        <v>143.4</v>
      </c>
      <c r="AI237" s="20">
        <v>151.5</v>
      </c>
      <c r="AJ237" s="22">
        <v>135.30000000000001</v>
      </c>
      <c r="AK237" s="20">
        <v>144.19999999999999</v>
      </c>
    </row>
    <row r="238" spans="1:37" x14ac:dyDescent="0.25">
      <c r="A238" s="8" t="s">
        <v>34</v>
      </c>
      <c r="B238">
        <v>2019</v>
      </c>
      <c r="C238" s="9" t="s">
        <v>41</v>
      </c>
      <c r="D238" s="38" t="str">
        <f t="shared" si="18"/>
        <v>August-2019</v>
      </c>
      <c r="E238" s="38" t="s">
        <v>102</v>
      </c>
      <c r="F238" s="20">
        <f t="shared" si="19"/>
        <v>143.73571428571429</v>
      </c>
      <c r="G238" s="21">
        <v>140.1</v>
      </c>
      <c r="H238" s="20">
        <v>160.6</v>
      </c>
      <c r="I238" s="20">
        <v>138.5</v>
      </c>
      <c r="J238" s="20">
        <v>144.69999999999999</v>
      </c>
      <c r="K238" s="20">
        <v>122.9</v>
      </c>
      <c r="L238" s="20">
        <v>149.4</v>
      </c>
      <c r="M238" s="20">
        <v>167.4</v>
      </c>
      <c r="N238" s="20">
        <v>130.9</v>
      </c>
      <c r="O238" s="20">
        <v>112</v>
      </c>
      <c r="P238" s="20">
        <v>142.6</v>
      </c>
      <c r="Q238" s="20">
        <v>134.9</v>
      </c>
      <c r="R238" s="20">
        <v>156.6</v>
      </c>
      <c r="S238" s="20">
        <v>145.9</v>
      </c>
      <c r="T238" s="22">
        <v>165.8</v>
      </c>
      <c r="U238" s="20">
        <f t="shared" si="20"/>
        <v>145.54000000000002</v>
      </c>
      <c r="V238" s="21">
        <v>149.1</v>
      </c>
      <c r="W238" s="20">
        <v>140.6</v>
      </c>
      <c r="X238" s="20">
        <v>147.9</v>
      </c>
      <c r="Y238" s="20">
        <v>151.6</v>
      </c>
      <c r="Z238" s="20">
        <v>138.5</v>
      </c>
      <c r="AA238" s="21">
        <f t="shared" si="21"/>
        <v>133.35</v>
      </c>
      <c r="AB238" s="21">
        <v>125.8</v>
      </c>
      <c r="AC238" s="22">
        <v>140.9</v>
      </c>
      <c r="AD238" s="22">
        <f t="shared" si="22"/>
        <v>146.5</v>
      </c>
      <c r="AE238" s="20">
        <v>144.5</v>
      </c>
      <c r="AF238" s="20">
        <v>148.5</v>
      </c>
      <c r="AG238" s="22">
        <v>138.4</v>
      </c>
      <c r="AH238" s="20">
        <f t="shared" si="23"/>
        <v>147.55000000000001</v>
      </c>
      <c r="AI238" s="20">
        <v>154.9</v>
      </c>
      <c r="AJ238" s="22">
        <v>140.19999999999999</v>
      </c>
      <c r="AK238" s="20">
        <v>145</v>
      </c>
    </row>
    <row r="239" spans="1:37" x14ac:dyDescent="0.25">
      <c r="A239" s="8" t="s">
        <v>30</v>
      </c>
      <c r="B239">
        <v>2019</v>
      </c>
      <c r="C239" s="9" t="s">
        <v>42</v>
      </c>
      <c r="D239" s="38" t="str">
        <f t="shared" si="18"/>
        <v>September-2019</v>
      </c>
      <c r="E239" s="38" t="s">
        <v>102</v>
      </c>
      <c r="F239" s="20">
        <f t="shared" si="19"/>
        <v>143.8857142857143</v>
      </c>
      <c r="G239" s="21">
        <v>140.1</v>
      </c>
      <c r="H239" s="20">
        <v>161.9</v>
      </c>
      <c r="I239" s="20">
        <v>138.30000000000001</v>
      </c>
      <c r="J239" s="20">
        <v>145.69999999999999</v>
      </c>
      <c r="K239" s="20">
        <v>125.1</v>
      </c>
      <c r="L239" s="20">
        <v>143.80000000000001</v>
      </c>
      <c r="M239" s="20">
        <v>163.4</v>
      </c>
      <c r="N239" s="20">
        <v>132.19999999999999</v>
      </c>
      <c r="O239" s="20">
        <v>112.8</v>
      </c>
      <c r="P239" s="20">
        <v>144.19999999999999</v>
      </c>
      <c r="Q239" s="20">
        <v>138.5</v>
      </c>
      <c r="R239" s="20">
        <v>157.19999999999999</v>
      </c>
      <c r="S239" s="20">
        <v>145.5</v>
      </c>
      <c r="T239" s="22">
        <v>165.7</v>
      </c>
      <c r="U239" s="20">
        <f t="shared" si="20"/>
        <v>149.68</v>
      </c>
      <c r="V239" s="21">
        <v>151.69999999999999</v>
      </c>
      <c r="W239" s="20">
        <v>146.6</v>
      </c>
      <c r="X239" s="20">
        <v>151</v>
      </c>
      <c r="Y239" s="20">
        <v>152.19999999999999</v>
      </c>
      <c r="Z239" s="20">
        <v>146.9</v>
      </c>
      <c r="AA239" s="21">
        <f t="shared" si="21"/>
        <v>139.94999999999999</v>
      </c>
      <c r="AB239" s="21">
        <v>131.6</v>
      </c>
      <c r="AC239" s="22">
        <v>148.30000000000001</v>
      </c>
      <c r="AD239" s="22">
        <f t="shared" si="22"/>
        <v>151.85000000000002</v>
      </c>
      <c r="AE239" s="20">
        <v>150.30000000000001</v>
      </c>
      <c r="AF239" s="20">
        <v>153.4</v>
      </c>
      <c r="AG239" s="22">
        <v>140.19999999999999</v>
      </c>
      <c r="AH239" s="20">
        <f t="shared" si="23"/>
        <v>152.80000000000001</v>
      </c>
      <c r="AI239" s="20">
        <v>160.19999999999999</v>
      </c>
      <c r="AJ239" s="22">
        <v>145.4</v>
      </c>
      <c r="AK239" s="20">
        <v>146.69999999999999</v>
      </c>
    </row>
    <row r="240" spans="1:37" x14ac:dyDescent="0.25">
      <c r="A240" s="8" t="s">
        <v>33</v>
      </c>
      <c r="B240">
        <v>2019</v>
      </c>
      <c r="C240" s="9" t="s">
        <v>42</v>
      </c>
      <c r="D240" s="38" t="str">
        <f t="shared" si="18"/>
        <v>September-2019</v>
      </c>
      <c r="E240" s="38" t="s">
        <v>102</v>
      </c>
      <c r="F240" s="20">
        <f t="shared" si="19"/>
        <v>145.96428571428572</v>
      </c>
      <c r="G240" s="21">
        <v>142.69999999999999</v>
      </c>
      <c r="H240" s="20">
        <v>158.69999999999999</v>
      </c>
      <c r="I240" s="20">
        <v>141.6</v>
      </c>
      <c r="J240" s="20">
        <v>144.9</v>
      </c>
      <c r="K240" s="20">
        <v>120.8</v>
      </c>
      <c r="L240" s="20">
        <v>149.80000000000001</v>
      </c>
      <c r="M240" s="20">
        <v>192.4</v>
      </c>
      <c r="N240" s="20">
        <v>130.30000000000001</v>
      </c>
      <c r="O240" s="20">
        <v>114</v>
      </c>
      <c r="P240" s="20">
        <v>143.80000000000001</v>
      </c>
      <c r="Q240" s="20">
        <v>130</v>
      </c>
      <c r="R240" s="20">
        <v>156.4</v>
      </c>
      <c r="S240" s="20">
        <v>149.5</v>
      </c>
      <c r="T240" s="22">
        <v>168.6</v>
      </c>
      <c r="U240" s="20">
        <f t="shared" si="20"/>
        <v>139.92000000000002</v>
      </c>
      <c r="V240" s="21">
        <v>145.30000000000001</v>
      </c>
      <c r="W240" s="20">
        <v>132.19999999999999</v>
      </c>
      <c r="X240" s="20">
        <v>143.30000000000001</v>
      </c>
      <c r="Y240" s="20">
        <v>152.19999999999999</v>
      </c>
      <c r="Z240" s="20">
        <v>126.6</v>
      </c>
      <c r="AA240" s="21">
        <f t="shared" si="21"/>
        <v>128.55000000000001</v>
      </c>
      <c r="AB240" s="21">
        <v>121.2</v>
      </c>
      <c r="AC240" s="22">
        <v>135.9</v>
      </c>
      <c r="AD240" s="22">
        <f t="shared" si="22"/>
        <v>140.10000000000002</v>
      </c>
      <c r="AE240" s="20">
        <v>138.30000000000001</v>
      </c>
      <c r="AF240" s="20">
        <v>141.9</v>
      </c>
      <c r="AG240" s="22">
        <v>139</v>
      </c>
      <c r="AH240" s="20">
        <f t="shared" si="23"/>
        <v>143.64999999999998</v>
      </c>
      <c r="AI240" s="20">
        <v>151.6</v>
      </c>
      <c r="AJ240" s="22">
        <v>135.69999999999999</v>
      </c>
      <c r="AK240" s="20">
        <v>144.69999999999999</v>
      </c>
    </row>
    <row r="241" spans="1:37" x14ac:dyDescent="0.25">
      <c r="A241" s="8" t="s">
        <v>34</v>
      </c>
      <c r="B241">
        <v>2019</v>
      </c>
      <c r="C241" s="9" t="s">
        <v>42</v>
      </c>
      <c r="D241" s="38" t="str">
        <f t="shared" si="18"/>
        <v>September-2019</v>
      </c>
      <c r="E241" s="38" t="s">
        <v>102</v>
      </c>
      <c r="F241" s="20">
        <f t="shared" si="19"/>
        <v>144.58571428571426</v>
      </c>
      <c r="G241" s="21">
        <v>140.9</v>
      </c>
      <c r="H241" s="20">
        <v>160.80000000000001</v>
      </c>
      <c r="I241" s="20">
        <v>139.6</v>
      </c>
      <c r="J241" s="20">
        <v>145.4</v>
      </c>
      <c r="K241" s="20">
        <v>123.5</v>
      </c>
      <c r="L241" s="20">
        <v>146.6</v>
      </c>
      <c r="M241" s="20">
        <v>173.2</v>
      </c>
      <c r="N241" s="20">
        <v>131.6</v>
      </c>
      <c r="O241" s="20">
        <v>113.2</v>
      </c>
      <c r="P241" s="20">
        <v>144.1</v>
      </c>
      <c r="Q241" s="20">
        <v>135</v>
      </c>
      <c r="R241" s="20">
        <v>156.80000000000001</v>
      </c>
      <c r="S241" s="20">
        <v>147</v>
      </c>
      <c r="T241" s="22">
        <v>166.5</v>
      </c>
      <c r="U241" s="20">
        <f t="shared" si="20"/>
        <v>145.82</v>
      </c>
      <c r="V241" s="21">
        <v>149.19999999999999</v>
      </c>
      <c r="W241" s="20">
        <v>140.6</v>
      </c>
      <c r="X241" s="20">
        <v>147.9</v>
      </c>
      <c r="Y241" s="20">
        <v>152.19999999999999</v>
      </c>
      <c r="Z241" s="20">
        <v>139.19999999999999</v>
      </c>
      <c r="AA241" s="21">
        <f t="shared" si="21"/>
        <v>133.69999999999999</v>
      </c>
      <c r="AB241" s="21">
        <v>126.1</v>
      </c>
      <c r="AC241" s="22">
        <v>141.30000000000001</v>
      </c>
      <c r="AD241" s="22">
        <f t="shared" si="22"/>
        <v>146.80000000000001</v>
      </c>
      <c r="AE241" s="20">
        <v>144.6</v>
      </c>
      <c r="AF241" s="20">
        <v>149</v>
      </c>
      <c r="AG241" s="22">
        <v>139.69999999999999</v>
      </c>
      <c r="AH241" s="20">
        <f t="shared" si="23"/>
        <v>147.94999999999999</v>
      </c>
      <c r="AI241" s="20">
        <v>155.19999999999999</v>
      </c>
      <c r="AJ241" s="22">
        <v>140.69999999999999</v>
      </c>
      <c r="AK241" s="20">
        <v>145.80000000000001</v>
      </c>
    </row>
    <row r="242" spans="1:37" x14ac:dyDescent="0.25">
      <c r="A242" s="8" t="s">
        <v>30</v>
      </c>
      <c r="B242">
        <v>2019</v>
      </c>
      <c r="C242" s="9" t="s">
        <v>43</v>
      </c>
      <c r="D242" s="38" t="str">
        <f t="shared" si="18"/>
        <v>October-2019</v>
      </c>
      <c r="E242" s="38" t="s">
        <v>102</v>
      </c>
      <c r="F242" s="20">
        <f t="shared" si="19"/>
        <v>145.94285714285712</v>
      </c>
      <c r="G242" s="21">
        <v>141</v>
      </c>
      <c r="H242" s="20">
        <v>161.6</v>
      </c>
      <c r="I242" s="20">
        <v>141.19999999999999</v>
      </c>
      <c r="J242" s="20">
        <v>146.5</v>
      </c>
      <c r="K242" s="20">
        <v>125.6</v>
      </c>
      <c r="L242" s="20">
        <v>145.69999999999999</v>
      </c>
      <c r="M242" s="20">
        <v>178.8</v>
      </c>
      <c r="N242" s="20">
        <v>133.1</v>
      </c>
      <c r="O242" s="20">
        <v>113.6</v>
      </c>
      <c r="P242" s="20">
        <v>145.5</v>
      </c>
      <c r="Q242" s="20">
        <v>138.6</v>
      </c>
      <c r="R242" s="20">
        <v>157.4</v>
      </c>
      <c r="S242" s="20">
        <v>148.30000000000001</v>
      </c>
      <c r="T242" s="22">
        <v>166.3</v>
      </c>
      <c r="U242" s="20">
        <f t="shared" si="20"/>
        <v>150.01999999999998</v>
      </c>
      <c r="V242" s="21">
        <v>151.69999999999999</v>
      </c>
      <c r="W242" s="20">
        <v>146.69999999999999</v>
      </c>
      <c r="X242" s="20">
        <v>151</v>
      </c>
      <c r="Y242" s="20">
        <f>Y243</f>
        <v>153</v>
      </c>
      <c r="Z242" s="20">
        <v>147.69999999999999</v>
      </c>
      <c r="AA242" s="21">
        <f t="shared" si="21"/>
        <v>140.19999999999999</v>
      </c>
      <c r="AB242" s="21">
        <v>131.69999999999999</v>
      </c>
      <c r="AC242" s="22">
        <v>148.69999999999999</v>
      </c>
      <c r="AD242" s="22">
        <f t="shared" si="22"/>
        <v>152.14999999999998</v>
      </c>
      <c r="AE242" s="20">
        <v>150.6</v>
      </c>
      <c r="AF242" s="20">
        <v>153.69999999999999</v>
      </c>
      <c r="AG242" s="22">
        <v>140.30000000000001</v>
      </c>
      <c r="AH242" s="20">
        <f t="shared" si="23"/>
        <v>153.19999999999999</v>
      </c>
      <c r="AI242" s="20">
        <v>160.69999999999999</v>
      </c>
      <c r="AJ242" s="22">
        <v>145.69999999999999</v>
      </c>
      <c r="AK242" s="20">
        <v>148.30000000000001</v>
      </c>
    </row>
    <row r="243" spans="1:37" x14ac:dyDescent="0.25">
      <c r="A243" s="8" t="s">
        <v>33</v>
      </c>
      <c r="B243">
        <v>2019</v>
      </c>
      <c r="C243" s="9" t="s">
        <v>43</v>
      </c>
      <c r="D243" s="38" t="str">
        <f t="shared" si="18"/>
        <v>October-2019</v>
      </c>
      <c r="E243" s="38" t="s">
        <v>102</v>
      </c>
      <c r="F243" s="20">
        <f t="shared" si="19"/>
        <v>147.99285714285716</v>
      </c>
      <c r="G243" s="21">
        <v>143.5</v>
      </c>
      <c r="H243" s="20">
        <v>159.80000000000001</v>
      </c>
      <c r="I243" s="20">
        <v>144.69999999999999</v>
      </c>
      <c r="J243" s="20">
        <v>145.6</v>
      </c>
      <c r="K243" s="20">
        <v>121.1</v>
      </c>
      <c r="L243" s="20">
        <v>150.6</v>
      </c>
      <c r="M243" s="20">
        <v>207.2</v>
      </c>
      <c r="N243" s="20">
        <v>131.19999999999999</v>
      </c>
      <c r="O243" s="20">
        <v>114.8</v>
      </c>
      <c r="P243" s="20">
        <v>145.19999999999999</v>
      </c>
      <c r="Q243" s="20">
        <v>130.19999999999999</v>
      </c>
      <c r="R243" s="20">
        <v>156.80000000000001</v>
      </c>
      <c r="S243" s="20">
        <v>151.9</v>
      </c>
      <c r="T243" s="22">
        <v>169.3</v>
      </c>
      <c r="U243" s="20">
        <f t="shared" si="20"/>
        <v>140.82</v>
      </c>
      <c r="V243" s="21">
        <v>145.9</v>
      </c>
      <c r="W243" s="20">
        <v>132.4</v>
      </c>
      <c r="X243" s="20">
        <v>143.9</v>
      </c>
      <c r="Y243" s="20">
        <v>153</v>
      </c>
      <c r="Z243" s="20">
        <v>128.9</v>
      </c>
      <c r="AA243" s="21">
        <f t="shared" si="21"/>
        <v>128.85</v>
      </c>
      <c r="AB243" s="21">
        <v>121.5</v>
      </c>
      <c r="AC243" s="22">
        <v>136.19999999999999</v>
      </c>
      <c r="AD243" s="22">
        <f t="shared" si="22"/>
        <v>140.55000000000001</v>
      </c>
      <c r="AE243" s="20">
        <v>138.69999999999999</v>
      </c>
      <c r="AF243" s="20">
        <v>142.4</v>
      </c>
      <c r="AG243" s="22">
        <v>139.5</v>
      </c>
      <c r="AH243" s="20">
        <f t="shared" si="23"/>
        <v>143.85</v>
      </c>
      <c r="AI243" s="20">
        <v>151.69999999999999</v>
      </c>
      <c r="AJ243" s="22">
        <v>136</v>
      </c>
      <c r="AK243" s="20">
        <v>146</v>
      </c>
    </row>
    <row r="244" spans="1:37" x14ac:dyDescent="0.25">
      <c r="A244" s="8" t="s">
        <v>34</v>
      </c>
      <c r="B244">
        <v>2019</v>
      </c>
      <c r="C244" s="9" t="s">
        <v>43</v>
      </c>
      <c r="D244" s="38" t="str">
        <f t="shared" si="18"/>
        <v>October-2019</v>
      </c>
      <c r="E244" s="38" t="s">
        <v>102</v>
      </c>
      <c r="F244" s="20">
        <f t="shared" si="19"/>
        <v>146.62142857142857</v>
      </c>
      <c r="G244" s="21">
        <v>141.80000000000001</v>
      </c>
      <c r="H244" s="20">
        <v>161</v>
      </c>
      <c r="I244" s="20">
        <v>142.6</v>
      </c>
      <c r="J244" s="20">
        <v>146.19999999999999</v>
      </c>
      <c r="K244" s="20">
        <v>123.9</v>
      </c>
      <c r="L244" s="20">
        <v>148</v>
      </c>
      <c r="M244" s="20">
        <v>188.4</v>
      </c>
      <c r="N244" s="20">
        <v>132.5</v>
      </c>
      <c r="O244" s="20">
        <v>114</v>
      </c>
      <c r="P244" s="20">
        <v>145.4</v>
      </c>
      <c r="Q244" s="20">
        <v>135.1</v>
      </c>
      <c r="R244" s="20">
        <v>157.1</v>
      </c>
      <c r="S244" s="20">
        <v>149.6</v>
      </c>
      <c r="T244" s="22">
        <v>167.1</v>
      </c>
      <c r="U244" s="20">
        <f t="shared" si="20"/>
        <v>146.40000000000003</v>
      </c>
      <c r="V244" s="21">
        <v>149.4</v>
      </c>
      <c r="W244" s="20">
        <v>140.80000000000001</v>
      </c>
      <c r="X244" s="20">
        <v>148.19999999999999</v>
      </c>
      <c r="Y244" s="20">
        <v>153</v>
      </c>
      <c r="Z244" s="20">
        <v>140.6</v>
      </c>
      <c r="AA244" s="21">
        <f t="shared" si="21"/>
        <v>134</v>
      </c>
      <c r="AB244" s="21">
        <v>126.3</v>
      </c>
      <c r="AC244" s="22">
        <v>141.69999999999999</v>
      </c>
      <c r="AD244" s="22">
        <f t="shared" si="22"/>
        <v>147.19999999999999</v>
      </c>
      <c r="AE244" s="20">
        <v>145</v>
      </c>
      <c r="AF244" s="20">
        <v>149.4</v>
      </c>
      <c r="AG244" s="22">
        <v>140</v>
      </c>
      <c r="AH244" s="20">
        <f t="shared" si="23"/>
        <v>148.19999999999999</v>
      </c>
      <c r="AI244" s="20">
        <v>155.4</v>
      </c>
      <c r="AJ244" s="22">
        <v>141</v>
      </c>
      <c r="AK244" s="20">
        <v>147.19999999999999</v>
      </c>
    </row>
    <row r="245" spans="1:37" x14ac:dyDescent="0.25">
      <c r="A245" s="8" t="s">
        <v>30</v>
      </c>
      <c r="B245">
        <v>2019</v>
      </c>
      <c r="C245" s="9" t="s">
        <v>45</v>
      </c>
      <c r="D245" s="38" t="str">
        <f t="shared" si="18"/>
        <v>November-2019</v>
      </c>
      <c r="E245" s="38" t="s">
        <v>102</v>
      </c>
      <c r="F245" s="20">
        <f t="shared" si="19"/>
        <v>147.98571428571429</v>
      </c>
      <c r="G245" s="21">
        <v>141.80000000000001</v>
      </c>
      <c r="H245" s="20">
        <v>163.69999999999999</v>
      </c>
      <c r="I245" s="20">
        <v>143.80000000000001</v>
      </c>
      <c r="J245" s="20">
        <v>147.1</v>
      </c>
      <c r="K245" s="20">
        <v>126</v>
      </c>
      <c r="L245" s="20">
        <v>146.19999999999999</v>
      </c>
      <c r="M245" s="20">
        <v>191.4</v>
      </c>
      <c r="N245" s="20">
        <v>136.19999999999999</v>
      </c>
      <c r="O245" s="20">
        <v>113.8</v>
      </c>
      <c r="P245" s="20">
        <v>147.30000000000001</v>
      </c>
      <c r="Q245" s="20">
        <v>138.69999999999999</v>
      </c>
      <c r="R245" s="20">
        <v>157.69999999999999</v>
      </c>
      <c r="S245" s="20">
        <v>150.9</v>
      </c>
      <c r="T245" s="22">
        <v>167.2</v>
      </c>
      <c r="U245" s="20">
        <f t="shared" si="20"/>
        <v>150.54</v>
      </c>
      <c r="V245" s="21">
        <v>152.30000000000001</v>
      </c>
      <c r="W245" s="20">
        <v>147</v>
      </c>
      <c r="X245" s="20">
        <v>151.5</v>
      </c>
      <c r="Y245" s="20">
        <f>Y246</f>
        <v>153.5</v>
      </c>
      <c r="Z245" s="20">
        <v>148.4</v>
      </c>
      <c r="AA245" s="21">
        <f t="shared" si="21"/>
        <v>140.6</v>
      </c>
      <c r="AB245" s="21">
        <v>132.1</v>
      </c>
      <c r="AC245" s="22">
        <v>149.1</v>
      </c>
      <c r="AD245" s="22">
        <f t="shared" si="22"/>
        <v>152.60000000000002</v>
      </c>
      <c r="AE245" s="20">
        <v>150.9</v>
      </c>
      <c r="AF245" s="20">
        <v>154.30000000000001</v>
      </c>
      <c r="AG245" s="22">
        <v>140.6</v>
      </c>
      <c r="AH245" s="20">
        <f t="shared" si="23"/>
        <v>153.44999999999999</v>
      </c>
      <c r="AI245" s="20">
        <v>160.80000000000001</v>
      </c>
      <c r="AJ245" s="22">
        <v>146.1</v>
      </c>
      <c r="AK245" s="20">
        <v>149.9</v>
      </c>
    </row>
    <row r="246" spans="1:37" x14ac:dyDescent="0.25">
      <c r="A246" s="8" t="s">
        <v>33</v>
      </c>
      <c r="B246">
        <v>2019</v>
      </c>
      <c r="C246" s="9" t="s">
        <v>45</v>
      </c>
      <c r="D246" s="38" t="str">
        <f t="shared" si="18"/>
        <v>November-2019</v>
      </c>
      <c r="E246" s="38" t="s">
        <v>102</v>
      </c>
      <c r="F246" s="20">
        <f t="shared" si="19"/>
        <v>149.56428571428569</v>
      </c>
      <c r="G246" s="21">
        <v>144.1</v>
      </c>
      <c r="H246" s="20">
        <v>162.4</v>
      </c>
      <c r="I246" s="20">
        <v>148.4</v>
      </c>
      <c r="J246" s="20">
        <v>145.9</v>
      </c>
      <c r="K246" s="20">
        <v>121.5</v>
      </c>
      <c r="L246" s="20">
        <v>148.80000000000001</v>
      </c>
      <c r="M246" s="20">
        <v>215.7</v>
      </c>
      <c r="N246" s="20">
        <v>134.6</v>
      </c>
      <c r="O246" s="20">
        <v>115</v>
      </c>
      <c r="P246" s="20">
        <v>146.30000000000001</v>
      </c>
      <c r="Q246" s="20">
        <v>130.5</v>
      </c>
      <c r="R246" s="20">
        <v>157.19999999999999</v>
      </c>
      <c r="S246" s="20">
        <v>153.6</v>
      </c>
      <c r="T246" s="22">
        <v>169.9</v>
      </c>
      <c r="U246" s="20">
        <f t="shared" si="20"/>
        <v>141.76</v>
      </c>
      <c r="V246" s="21">
        <v>146.30000000000001</v>
      </c>
      <c r="W246" s="20">
        <v>132.6</v>
      </c>
      <c r="X246" s="20">
        <v>144.19999999999999</v>
      </c>
      <c r="Y246" s="20">
        <v>153.5</v>
      </c>
      <c r="Z246" s="20">
        <v>132.19999999999999</v>
      </c>
      <c r="AA246" s="21">
        <f t="shared" si="21"/>
        <v>129.19999999999999</v>
      </c>
      <c r="AB246" s="21">
        <v>121.7</v>
      </c>
      <c r="AC246" s="22">
        <v>136.69999999999999</v>
      </c>
      <c r="AD246" s="22">
        <f t="shared" si="22"/>
        <v>140.94999999999999</v>
      </c>
      <c r="AE246" s="20">
        <v>139.1</v>
      </c>
      <c r="AF246" s="20">
        <v>142.80000000000001</v>
      </c>
      <c r="AG246" s="22">
        <v>139.80000000000001</v>
      </c>
      <c r="AH246" s="20">
        <f t="shared" si="23"/>
        <v>144.05000000000001</v>
      </c>
      <c r="AI246" s="20">
        <v>151.80000000000001</v>
      </c>
      <c r="AJ246" s="22">
        <v>136.30000000000001</v>
      </c>
      <c r="AK246" s="20">
        <v>147</v>
      </c>
    </row>
    <row r="247" spans="1:37" x14ac:dyDescent="0.25">
      <c r="A247" s="8" t="s">
        <v>34</v>
      </c>
      <c r="B247">
        <v>2019</v>
      </c>
      <c r="C247" s="9" t="s">
        <v>45</v>
      </c>
      <c r="D247" s="38" t="str">
        <f t="shared" si="18"/>
        <v>November-2019</v>
      </c>
      <c r="E247" s="38" t="s">
        <v>102</v>
      </c>
      <c r="F247" s="20">
        <f t="shared" si="19"/>
        <v>148.48571428571429</v>
      </c>
      <c r="G247" s="21">
        <v>142.5</v>
      </c>
      <c r="H247" s="20">
        <v>163.19999999999999</v>
      </c>
      <c r="I247" s="20">
        <v>145.6</v>
      </c>
      <c r="J247" s="20">
        <v>146.69999999999999</v>
      </c>
      <c r="K247" s="20">
        <v>124.3</v>
      </c>
      <c r="L247" s="20">
        <v>147.4</v>
      </c>
      <c r="M247" s="20">
        <v>199.6</v>
      </c>
      <c r="N247" s="20">
        <v>135.69999999999999</v>
      </c>
      <c r="O247" s="20">
        <v>114.2</v>
      </c>
      <c r="P247" s="20">
        <v>147</v>
      </c>
      <c r="Q247" s="20">
        <v>135.30000000000001</v>
      </c>
      <c r="R247" s="20">
        <v>157.5</v>
      </c>
      <c r="S247" s="20">
        <v>151.9</v>
      </c>
      <c r="T247" s="22">
        <v>167.9</v>
      </c>
      <c r="U247" s="20">
        <f t="shared" si="20"/>
        <v>147.06</v>
      </c>
      <c r="V247" s="21">
        <v>149.9</v>
      </c>
      <c r="W247" s="20">
        <v>141</v>
      </c>
      <c r="X247" s="20">
        <v>148.6</v>
      </c>
      <c r="Y247" s="20">
        <v>153.5</v>
      </c>
      <c r="Z247" s="20">
        <v>142.30000000000001</v>
      </c>
      <c r="AA247" s="21">
        <f t="shared" si="21"/>
        <v>134.35</v>
      </c>
      <c r="AB247" s="21">
        <v>126.6</v>
      </c>
      <c r="AC247" s="22">
        <v>142.1</v>
      </c>
      <c r="AD247" s="22">
        <f t="shared" si="22"/>
        <v>147.60000000000002</v>
      </c>
      <c r="AE247" s="20">
        <v>145.30000000000001</v>
      </c>
      <c r="AF247" s="20">
        <v>149.9</v>
      </c>
      <c r="AG247" s="22">
        <v>140.30000000000001</v>
      </c>
      <c r="AH247" s="20">
        <f t="shared" si="23"/>
        <v>148.4</v>
      </c>
      <c r="AI247" s="20">
        <v>155.5</v>
      </c>
      <c r="AJ247" s="22">
        <v>141.30000000000001</v>
      </c>
      <c r="AK247" s="20">
        <v>148.6</v>
      </c>
    </row>
    <row r="248" spans="1:37" x14ac:dyDescent="0.25">
      <c r="A248" s="8" t="s">
        <v>30</v>
      </c>
      <c r="B248">
        <v>2019</v>
      </c>
      <c r="C248" s="9" t="s">
        <v>46</v>
      </c>
      <c r="D248" s="38" t="str">
        <f t="shared" si="18"/>
        <v>December-2019</v>
      </c>
      <c r="E248" s="38" t="s">
        <v>102</v>
      </c>
      <c r="F248" s="20">
        <f t="shared" si="19"/>
        <v>150.62857142857141</v>
      </c>
      <c r="G248" s="21">
        <v>142.80000000000001</v>
      </c>
      <c r="H248" s="20">
        <v>165.3</v>
      </c>
      <c r="I248" s="20">
        <v>149.5</v>
      </c>
      <c r="J248" s="20">
        <v>148.69999999999999</v>
      </c>
      <c r="K248" s="20">
        <v>127.5</v>
      </c>
      <c r="L248" s="20">
        <v>144.30000000000001</v>
      </c>
      <c r="M248" s="20">
        <v>209.5</v>
      </c>
      <c r="N248" s="20">
        <v>138.80000000000001</v>
      </c>
      <c r="O248" s="20">
        <v>113.6</v>
      </c>
      <c r="P248" s="20">
        <v>149.1</v>
      </c>
      <c r="Q248" s="20">
        <v>139.30000000000001</v>
      </c>
      <c r="R248" s="20">
        <v>158.30000000000001</v>
      </c>
      <c r="S248" s="20">
        <v>154.30000000000001</v>
      </c>
      <c r="T248" s="22">
        <v>167.8</v>
      </c>
      <c r="U248" s="20">
        <f t="shared" si="20"/>
        <v>150.89999999999998</v>
      </c>
      <c r="V248" s="21">
        <v>152.6</v>
      </c>
      <c r="W248" s="20">
        <v>147.30000000000001</v>
      </c>
      <c r="X248" s="20">
        <v>151.9</v>
      </c>
      <c r="Y248" s="20">
        <f>Y249</f>
        <v>152.80000000000001</v>
      </c>
      <c r="Z248" s="20">
        <v>149.9</v>
      </c>
      <c r="AA248" s="21">
        <f t="shared" si="21"/>
        <v>142.25</v>
      </c>
      <c r="AB248" s="21">
        <v>135</v>
      </c>
      <c r="AC248" s="22">
        <v>149.5</v>
      </c>
      <c r="AD248" s="22">
        <f t="shared" si="22"/>
        <v>153</v>
      </c>
      <c r="AE248" s="20">
        <v>151.19999999999999</v>
      </c>
      <c r="AF248" s="20">
        <v>154.80000000000001</v>
      </c>
      <c r="AG248" s="22">
        <v>140.6</v>
      </c>
      <c r="AH248" s="20">
        <f t="shared" si="23"/>
        <v>154.1</v>
      </c>
      <c r="AI248" s="20">
        <v>161.1</v>
      </c>
      <c r="AJ248" s="22">
        <v>147.1</v>
      </c>
      <c r="AK248" s="20">
        <v>152.30000000000001</v>
      </c>
    </row>
    <row r="249" spans="1:37" x14ac:dyDescent="0.25">
      <c r="A249" s="8" t="s">
        <v>33</v>
      </c>
      <c r="B249">
        <v>2019</v>
      </c>
      <c r="C249" s="9" t="s">
        <v>46</v>
      </c>
      <c r="D249" s="38" t="str">
        <f t="shared" si="18"/>
        <v>December-2019</v>
      </c>
      <c r="E249" s="38" t="s">
        <v>102</v>
      </c>
      <c r="F249" s="20">
        <f t="shared" si="19"/>
        <v>151.93571428571428</v>
      </c>
      <c r="G249" s="21">
        <v>144.9</v>
      </c>
      <c r="H249" s="20">
        <v>164.5</v>
      </c>
      <c r="I249" s="20">
        <v>153.69999999999999</v>
      </c>
      <c r="J249" s="20">
        <v>147.5</v>
      </c>
      <c r="K249" s="20">
        <v>122.7</v>
      </c>
      <c r="L249" s="20">
        <v>147.19999999999999</v>
      </c>
      <c r="M249" s="20">
        <v>231.5</v>
      </c>
      <c r="N249" s="20">
        <v>137.19999999999999</v>
      </c>
      <c r="O249" s="20">
        <v>114.7</v>
      </c>
      <c r="P249" s="20">
        <v>148</v>
      </c>
      <c r="Q249" s="20">
        <v>130.80000000000001</v>
      </c>
      <c r="R249" s="20">
        <v>157.69999999999999</v>
      </c>
      <c r="S249" s="20">
        <v>156.30000000000001</v>
      </c>
      <c r="T249" s="22">
        <v>170.4</v>
      </c>
      <c r="U249" s="20">
        <f t="shared" si="20"/>
        <v>142.12</v>
      </c>
      <c r="V249" s="21">
        <v>146.80000000000001</v>
      </c>
      <c r="W249" s="20">
        <v>132.80000000000001</v>
      </c>
      <c r="X249" s="20">
        <v>144.6</v>
      </c>
      <c r="Y249" s="20">
        <v>152.80000000000001</v>
      </c>
      <c r="Z249" s="20">
        <v>133.6</v>
      </c>
      <c r="AA249" s="21">
        <f t="shared" si="21"/>
        <v>131</v>
      </c>
      <c r="AB249" s="21">
        <v>125.2</v>
      </c>
      <c r="AC249" s="22">
        <v>136.80000000000001</v>
      </c>
      <c r="AD249" s="22">
        <f t="shared" si="22"/>
        <v>141.5</v>
      </c>
      <c r="AE249" s="20">
        <v>139.80000000000001</v>
      </c>
      <c r="AF249" s="20">
        <v>143.19999999999999</v>
      </c>
      <c r="AG249" s="22">
        <v>140.19999999999999</v>
      </c>
      <c r="AH249" s="20">
        <f t="shared" si="23"/>
        <v>144.80000000000001</v>
      </c>
      <c r="AI249" s="20">
        <v>151.9</v>
      </c>
      <c r="AJ249" s="22">
        <v>137.69999999999999</v>
      </c>
      <c r="AK249" s="20">
        <v>148.30000000000001</v>
      </c>
    </row>
    <row r="250" spans="1:37" x14ac:dyDescent="0.25">
      <c r="A250" s="8" t="s">
        <v>34</v>
      </c>
      <c r="B250">
        <v>2019</v>
      </c>
      <c r="C250" s="9" t="s">
        <v>46</v>
      </c>
      <c r="D250" s="38" t="str">
        <f t="shared" si="18"/>
        <v>December-2019</v>
      </c>
      <c r="E250" s="38" t="s">
        <v>102</v>
      </c>
      <c r="F250" s="20">
        <f t="shared" si="19"/>
        <v>151.04285714285717</v>
      </c>
      <c r="G250" s="21">
        <v>143.5</v>
      </c>
      <c r="H250" s="20">
        <v>165</v>
      </c>
      <c r="I250" s="20">
        <v>151.1</v>
      </c>
      <c r="J250" s="20">
        <v>148.30000000000001</v>
      </c>
      <c r="K250" s="20">
        <v>125.7</v>
      </c>
      <c r="L250" s="20">
        <v>145.69999999999999</v>
      </c>
      <c r="M250" s="20">
        <v>217</v>
      </c>
      <c r="N250" s="20">
        <v>138.30000000000001</v>
      </c>
      <c r="O250" s="20">
        <v>114</v>
      </c>
      <c r="P250" s="20">
        <v>148.69999999999999</v>
      </c>
      <c r="Q250" s="20">
        <v>135.80000000000001</v>
      </c>
      <c r="R250" s="20">
        <v>158</v>
      </c>
      <c r="S250" s="20">
        <v>155</v>
      </c>
      <c r="T250" s="22">
        <v>168.5</v>
      </c>
      <c r="U250" s="20">
        <f t="shared" si="20"/>
        <v>147.42000000000002</v>
      </c>
      <c r="V250" s="21">
        <v>150.30000000000001</v>
      </c>
      <c r="W250" s="20">
        <v>141.30000000000001</v>
      </c>
      <c r="X250" s="20">
        <v>149</v>
      </c>
      <c r="Y250" s="20">
        <v>152.80000000000001</v>
      </c>
      <c r="Z250" s="20">
        <v>143.69999999999999</v>
      </c>
      <c r="AA250" s="21">
        <f t="shared" si="21"/>
        <v>136.05000000000001</v>
      </c>
      <c r="AB250" s="21">
        <v>129.80000000000001</v>
      </c>
      <c r="AC250" s="22">
        <v>142.30000000000001</v>
      </c>
      <c r="AD250" s="22">
        <f t="shared" si="22"/>
        <v>148.10000000000002</v>
      </c>
      <c r="AE250" s="20">
        <v>145.80000000000001</v>
      </c>
      <c r="AF250" s="20">
        <v>150.4</v>
      </c>
      <c r="AG250" s="22">
        <v>140.4</v>
      </c>
      <c r="AH250" s="20">
        <f t="shared" si="23"/>
        <v>149.1</v>
      </c>
      <c r="AI250" s="20">
        <v>155.69999999999999</v>
      </c>
      <c r="AJ250" s="22">
        <v>142.5</v>
      </c>
      <c r="AK250" s="20">
        <v>150.4</v>
      </c>
    </row>
    <row r="251" spans="1:37" x14ac:dyDescent="0.25">
      <c r="A251" s="8" t="s">
        <v>30</v>
      </c>
      <c r="B251">
        <v>2020</v>
      </c>
      <c r="C251" s="9" t="s">
        <v>31</v>
      </c>
      <c r="D251" s="38" t="str">
        <f t="shared" si="18"/>
        <v>January-2020</v>
      </c>
      <c r="E251" s="38" t="s">
        <v>102</v>
      </c>
      <c r="F251" s="20">
        <f t="shared" si="19"/>
        <v>150.51428571428571</v>
      </c>
      <c r="G251" s="21">
        <v>143.69999999999999</v>
      </c>
      <c r="H251" s="20">
        <v>167.3</v>
      </c>
      <c r="I251" s="20">
        <v>153.5</v>
      </c>
      <c r="J251" s="20">
        <v>150.5</v>
      </c>
      <c r="K251" s="20">
        <v>132</v>
      </c>
      <c r="L251" s="20">
        <v>142.19999999999999</v>
      </c>
      <c r="M251" s="20">
        <v>191.5</v>
      </c>
      <c r="N251" s="20">
        <v>141.1</v>
      </c>
      <c r="O251" s="20">
        <v>113.8</v>
      </c>
      <c r="P251" s="20">
        <v>151.6</v>
      </c>
      <c r="Q251" s="20">
        <v>139.69999999999999</v>
      </c>
      <c r="R251" s="20">
        <v>158.69999999999999</v>
      </c>
      <c r="S251" s="20">
        <v>153</v>
      </c>
      <c r="T251" s="22">
        <v>168.6</v>
      </c>
      <c r="U251" s="20">
        <f t="shared" si="20"/>
        <v>151.32</v>
      </c>
      <c r="V251" s="21">
        <v>152.80000000000001</v>
      </c>
      <c r="W251" s="20">
        <v>147.4</v>
      </c>
      <c r="X251" s="20">
        <v>152.1</v>
      </c>
      <c r="Y251" s="20">
        <v>153.9</v>
      </c>
      <c r="Z251" s="20">
        <v>150.4</v>
      </c>
      <c r="AA251" s="21">
        <f t="shared" si="21"/>
        <v>143.19999999999999</v>
      </c>
      <c r="AB251" s="21">
        <v>136.30000000000001</v>
      </c>
      <c r="AC251" s="22">
        <v>150.1</v>
      </c>
      <c r="AD251" s="22">
        <f t="shared" si="22"/>
        <v>153.69999999999999</v>
      </c>
      <c r="AE251" s="20">
        <v>151.69999999999999</v>
      </c>
      <c r="AF251" s="20">
        <v>155.69999999999999</v>
      </c>
      <c r="AG251" s="22">
        <v>142.5</v>
      </c>
      <c r="AH251" s="20">
        <f t="shared" si="23"/>
        <v>154.89999999999998</v>
      </c>
      <c r="AI251" s="20">
        <v>161.69999999999999</v>
      </c>
      <c r="AJ251" s="22">
        <v>148.1</v>
      </c>
      <c r="AK251" s="20">
        <v>151.9</v>
      </c>
    </row>
    <row r="252" spans="1:37" x14ac:dyDescent="0.25">
      <c r="A252" s="8" t="s">
        <v>33</v>
      </c>
      <c r="B252">
        <v>2020</v>
      </c>
      <c r="C252" s="9" t="s">
        <v>31</v>
      </c>
      <c r="D252" s="38" t="str">
        <f t="shared" si="18"/>
        <v>January-2020</v>
      </c>
      <c r="E252" s="38" t="s">
        <v>102</v>
      </c>
      <c r="F252" s="20">
        <f t="shared" si="19"/>
        <v>151.15714285714284</v>
      </c>
      <c r="G252" s="21">
        <v>145.6</v>
      </c>
      <c r="H252" s="20">
        <v>167.6</v>
      </c>
      <c r="I252" s="20">
        <v>157</v>
      </c>
      <c r="J252" s="20">
        <v>149.30000000000001</v>
      </c>
      <c r="K252" s="20">
        <v>126.3</v>
      </c>
      <c r="L252" s="20">
        <v>144.4</v>
      </c>
      <c r="M252" s="20">
        <v>207.8</v>
      </c>
      <c r="N252" s="20">
        <v>139.1</v>
      </c>
      <c r="O252" s="20">
        <v>114.8</v>
      </c>
      <c r="P252" s="20">
        <v>149.5</v>
      </c>
      <c r="Q252" s="20">
        <v>131.1</v>
      </c>
      <c r="R252" s="20">
        <v>158.5</v>
      </c>
      <c r="S252" s="20">
        <v>154.4</v>
      </c>
      <c r="T252" s="22">
        <v>170.8</v>
      </c>
      <c r="U252" s="20">
        <f t="shared" si="20"/>
        <v>142.82</v>
      </c>
      <c r="V252" s="21">
        <v>147</v>
      </c>
      <c r="W252" s="20">
        <v>133.19999999999999</v>
      </c>
      <c r="X252" s="20">
        <v>144.9</v>
      </c>
      <c r="Y252" s="20">
        <v>153.9</v>
      </c>
      <c r="Z252" s="20">
        <v>135.1</v>
      </c>
      <c r="AA252" s="21">
        <f t="shared" si="21"/>
        <v>131.64999999999998</v>
      </c>
      <c r="AB252" s="21">
        <v>126.1</v>
      </c>
      <c r="AC252" s="22">
        <v>137.19999999999999</v>
      </c>
      <c r="AD252" s="22">
        <f t="shared" si="22"/>
        <v>141.94999999999999</v>
      </c>
      <c r="AE252" s="20">
        <v>140.1</v>
      </c>
      <c r="AF252" s="20">
        <v>143.80000000000001</v>
      </c>
      <c r="AG252" s="22">
        <v>142.1</v>
      </c>
      <c r="AH252" s="20">
        <f t="shared" si="23"/>
        <v>145.25</v>
      </c>
      <c r="AI252" s="20">
        <v>152.1</v>
      </c>
      <c r="AJ252" s="22">
        <v>138.4</v>
      </c>
      <c r="AK252" s="20">
        <v>148.19999999999999</v>
      </c>
    </row>
    <row r="253" spans="1:37" x14ac:dyDescent="0.25">
      <c r="A253" s="8" t="s">
        <v>34</v>
      </c>
      <c r="B253">
        <v>2020</v>
      </c>
      <c r="C253" s="9" t="s">
        <v>31</v>
      </c>
      <c r="D253" s="38" t="str">
        <f t="shared" si="18"/>
        <v>January-2020</v>
      </c>
      <c r="E253" s="38" t="s">
        <v>102</v>
      </c>
      <c r="F253" s="20">
        <f t="shared" si="19"/>
        <v>150.68571428571428</v>
      </c>
      <c r="G253" s="21">
        <v>144.30000000000001</v>
      </c>
      <c r="H253" s="20">
        <v>167.4</v>
      </c>
      <c r="I253" s="20">
        <v>154.9</v>
      </c>
      <c r="J253" s="20">
        <v>150.1</v>
      </c>
      <c r="K253" s="20">
        <v>129.9</v>
      </c>
      <c r="L253" s="20">
        <v>143.19999999999999</v>
      </c>
      <c r="M253" s="20">
        <v>197</v>
      </c>
      <c r="N253" s="20">
        <v>140.4</v>
      </c>
      <c r="O253" s="20">
        <v>114.1</v>
      </c>
      <c r="P253" s="20">
        <v>150.9</v>
      </c>
      <c r="Q253" s="20">
        <v>136.1</v>
      </c>
      <c r="R253" s="20">
        <v>158.6</v>
      </c>
      <c r="S253" s="20">
        <v>153.5</v>
      </c>
      <c r="T253" s="22">
        <v>169.2</v>
      </c>
      <c r="U253" s="20">
        <f t="shared" si="20"/>
        <v>147.94</v>
      </c>
      <c r="V253" s="21">
        <v>150.5</v>
      </c>
      <c r="W253" s="20">
        <v>141.5</v>
      </c>
      <c r="X253" s="20">
        <v>149.19999999999999</v>
      </c>
      <c r="Y253" s="20">
        <v>153.9</v>
      </c>
      <c r="Z253" s="20">
        <v>144.6</v>
      </c>
      <c r="AA253" s="21">
        <f t="shared" si="21"/>
        <v>136.85000000000002</v>
      </c>
      <c r="AB253" s="21">
        <v>130.9</v>
      </c>
      <c r="AC253" s="22">
        <v>142.80000000000001</v>
      </c>
      <c r="AD253" s="22">
        <f t="shared" si="22"/>
        <v>148.69999999999999</v>
      </c>
      <c r="AE253" s="20">
        <v>146.19999999999999</v>
      </c>
      <c r="AF253" s="20">
        <v>151.19999999999999</v>
      </c>
      <c r="AG253" s="22">
        <v>142.30000000000001</v>
      </c>
      <c r="AH253" s="20">
        <f t="shared" si="23"/>
        <v>149.75</v>
      </c>
      <c r="AI253" s="20">
        <v>156.1</v>
      </c>
      <c r="AJ253" s="22">
        <v>143.4</v>
      </c>
      <c r="AK253" s="20">
        <v>150.19999999999999</v>
      </c>
    </row>
    <row r="254" spans="1:37" x14ac:dyDescent="0.25">
      <c r="A254" s="8" t="s">
        <v>30</v>
      </c>
      <c r="B254">
        <v>2020</v>
      </c>
      <c r="C254" s="9" t="s">
        <v>35</v>
      </c>
      <c r="D254" s="38" t="str">
        <f t="shared" si="18"/>
        <v>February-2020</v>
      </c>
      <c r="E254" s="38" t="s">
        <v>102</v>
      </c>
      <c r="F254" s="20">
        <f t="shared" si="19"/>
        <v>148.51428571428571</v>
      </c>
      <c r="G254" s="21">
        <v>144.19999999999999</v>
      </c>
      <c r="H254" s="20">
        <v>167.5</v>
      </c>
      <c r="I254" s="20">
        <v>150.9</v>
      </c>
      <c r="J254" s="20">
        <v>150.9</v>
      </c>
      <c r="K254" s="20">
        <v>133.69999999999999</v>
      </c>
      <c r="L254" s="20">
        <v>140.69999999999999</v>
      </c>
      <c r="M254" s="20">
        <v>165.1</v>
      </c>
      <c r="N254" s="20">
        <v>141.80000000000001</v>
      </c>
      <c r="O254" s="20">
        <v>113.1</v>
      </c>
      <c r="P254" s="20">
        <v>152.80000000000001</v>
      </c>
      <c r="Q254" s="20">
        <v>140.1</v>
      </c>
      <c r="R254" s="20">
        <v>159.19999999999999</v>
      </c>
      <c r="S254" s="20">
        <v>149.80000000000001</v>
      </c>
      <c r="T254" s="22">
        <v>169.4</v>
      </c>
      <c r="U254" s="20">
        <f t="shared" si="20"/>
        <v>151.98000000000002</v>
      </c>
      <c r="V254" s="21">
        <v>153</v>
      </c>
      <c r="W254" s="20">
        <v>147.5</v>
      </c>
      <c r="X254" s="20">
        <v>152.30000000000001</v>
      </c>
      <c r="Y254" s="20">
        <v>154.80000000000001</v>
      </c>
      <c r="Z254" s="20">
        <v>152.30000000000001</v>
      </c>
      <c r="AA254" s="21">
        <f t="shared" si="21"/>
        <v>143.19999999999999</v>
      </c>
      <c r="AB254" s="21">
        <v>136</v>
      </c>
      <c r="AC254" s="22">
        <v>150.4</v>
      </c>
      <c r="AD254" s="22">
        <f t="shared" si="22"/>
        <v>154</v>
      </c>
      <c r="AE254" s="20">
        <v>151.80000000000001</v>
      </c>
      <c r="AF254" s="20">
        <v>156.19999999999999</v>
      </c>
      <c r="AG254" s="22">
        <v>143.4</v>
      </c>
      <c r="AH254" s="20">
        <f t="shared" si="23"/>
        <v>155.15</v>
      </c>
      <c r="AI254" s="20">
        <v>161.9</v>
      </c>
      <c r="AJ254" s="22">
        <v>148.4</v>
      </c>
      <c r="AK254" s="20">
        <v>150.4</v>
      </c>
    </row>
    <row r="255" spans="1:37" x14ac:dyDescent="0.25">
      <c r="A255" s="8" t="s">
        <v>33</v>
      </c>
      <c r="B255">
        <v>2020</v>
      </c>
      <c r="C255" s="9" t="s">
        <v>35</v>
      </c>
      <c r="D255" s="38" t="str">
        <f t="shared" si="18"/>
        <v>February-2020</v>
      </c>
      <c r="E255" s="38" t="s">
        <v>102</v>
      </c>
      <c r="F255" s="20">
        <f t="shared" si="19"/>
        <v>149.18571428571428</v>
      </c>
      <c r="G255" s="21">
        <v>146.19999999999999</v>
      </c>
      <c r="H255" s="20">
        <v>167.6</v>
      </c>
      <c r="I255" s="20">
        <v>153.1</v>
      </c>
      <c r="J255" s="20">
        <v>150.69999999999999</v>
      </c>
      <c r="K255" s="20">
        <v>127.4</v>
      </c>
      <c r="L255" s="20">
        <v>143.1</v>
      </c>
      <c r="M255" s="20">
        <v>181.7</v>
      </c>
      <c r="N255" s="20">
        <v>139.6</v>
      </c>
      <c r="O255" s="20">
        <v>114.6</v>
      </c>
      <c r="P255" s="20">
        <v>150.4</v>
      </c>
      <c r="Q255" s="20">
        <v>131.5</v>
      </c>
      <c r="R255" s="20">
        <v>159</v>
      </c>
      <c r="S255" s="20">
        <v>151.69999999999999</v>
      </c>
      <c r="T255" s="22">
        <v>172</v>
      </c>
      <c r="U255" s="20">
        <f t="shared" si="20"/>
        <v>143.94</v>
      </c>
      <c r="V255" s="21">
        <v>147.30000000000001</v>
      </c>
      <c r="W255" s="20">
        <v>133.5</v>
      </c>
      <c r="X255" s="20">
        <v>145.19999999999999</v>
      </c>
      <c r="Y255" s="20">
        <v>154.80000000000001</v>
      </c>
      <c r="Z255" s="20">
        <v>138.9</v>
      </c>
      <c r="AA255" s="21">
        <f t="shared" si="21"/>
        <v>131.44999999999999</v>
      </c>
      <c r="AB255" s="21">
        <v>125.2</v>
      </c>
      <c r="AC255" s="22">
        <v>137.69999999999999</v>
      </c>
      <c r="AD255" s="22">
        <f t="shared" si="22"/>
        <v>142.4</v>
      </c>
      <c r="AE255" s="20">
        <v>140.4</v>
      </c>
      <c r="AF255" s="20">
        <v>144.4</v>
      </c>
      <c r="AG255" s="22">
        <v>143.5</v>
      </c>
      <c r="AH255" s="20">
        <f t="shared" si="23"/>
        <v>145.30000000000001</v>
      </c>
      <c r="AI255" s="20">
        <v>152.19999999999999</v>
      </c>
      <c r="AJ255" s="22">
        <v>138.4</v>
      </c>
      <c r="AK255" s="20">
        <v>147.69999999999999</v>
      </c>
    </row>
    <row r="256" spans="1:37" x14ac:dyDescent="0.25">
      <c r="A256" s="8" t="s">
        <v>34</v>
      </c>
      <c r="B256">
        <v>2020</v>
      </c>
      <c r="C256" s="9" t="s">
        <v>35</v>
      </c>
      <c r="D256" s="38" t="str">
        <f t="shared" si="18"/>
        <v>February-2020</v>
      </c>
      <c r="E256" s="38" t="s">
        <v>102</v>
      </c>
      <c r="F256" s="20">
        <f t="shared" si="19"/>
        <v>148.69285714285712</v>
      </c>
      <c r="G256" s="21">
        <v>144.80000000000001</v>
      </c>
      <c r="H256" s="20">
        <v>167.5</v>
      </c>
      <c r="I256" s="20">
        <v>151.80000000000001</v>
      </c>
      <c r="J256" s="20">
        <v>150.80000000000001</v>
      </c>
      <c r="K256" s="20">
        <v>131.4</v>
      </c>
      <c r="L256" s="20">
        <v>141.80000000000001</v>
      </c>
      <c r="M256" s="20">
        <v>170.7</v>
      </c>
      <c r="N256" s="20">
        <v>141.1</v>
      </c>
      <c r="O256" s="20">
        <v>113.6</v>
      </c>
      <c r="P256" s="20">
        <v>152</v>
      </c>
      <c r="Q256" s="20">
        <v>136.5</v>
      </c>
      <c r="R256" s="20">
        <v>159.1</v>
      </c>
      <c r="S256" s="20">
        <v>150.5</v>
      </c>
      <c r="T256" s="22">
        <v>170.1</v>
      </c>
      <c r="U256" s="20">
        <f t="shared" si="20"/>
        <v>148.80000000000001</v>
      </c>
      <c r="V256" s="21">
        <v>150.80000000000001</v>
      </c>
      <c r="W256" s="20">
        <v>141.69999999999999</v>
      </c>
      <c r="X256" s="20">
        <v>149.5</v>
      </c>
      <c r="Y256" s="20">
        <v>154.80000000000001</v>
      </c>
      <c r="Z256" s="20">
        <v>147.19999999999999</v>
      </c>
      <c r="AA256" s="21">
        <f t="shared" si="21"/>
        <v>136.75</v>
      </c>
      <c r="AB256" s="21">
        <v>130.30000000000001</v>
      </c>
      <c r="AC256" s="22">
        <v>143.19999999999999</v>
      </c>
      <c r="AD256" s="22">
        <f t="shared" si="22"/>
        <v>149.05000000000001</v>
      </c>
      <c r="AE256" s="20">
        <v>146.4</v>
      </c>
      <c r="AF256" s="20">
        <v>151.69999999999999</v>
      </c>
      <c r="AG256" s="22">
        <v>143.4</v>
      </c>
      <c r="AH256" s="20">
        <f t="shared" si="23"/>
        <v>149.89999999999998</v>
      </c>
      <c r="AI256" s="20">
        <v>156.19999999999999</v>
      </c>
      <c r="AJ256" s="22">
        <v>143.6</v>
      </c>
      <c r="AK256" s="20">
        <v>149.1</v>
      </c>
    </row>
    <row r="257" spans="1:37" x14ac:dyDescent="0.25">
      <c r="A257" s="8" t="s">
        <v>30</v>
      </c>
      <c r="B257">
        <v>2020</v>
      </c>
      <c r="C257" s="9" t="s">
        <v>36</v>
      </c>
      <c r="D257" s="38" t="str">
        <f t="shared" si="18"/>
        <v>March-2020</v>
      </c>
      <c r="E257" s="38" t="s">
        <v>103</v>
      </c>
      <c r="F257" s="20">
        <f t="shared" si="19"/>
        <v>147.50714285714281</v>
      </c>
      <c r="G257" s="21">
        <v>144.4</v>
      </c>
      <c r="H257" s="20">
        <v>166.8</v>
      </c>
      <c r="I257" s="20">
        <v>147.6</v>
      </c>
      <c r="J257" s="20">
        <v>151.69999999999999</v>
      </c>
      <c r="K257" s="20">
        <v>133.30000000000001</v>
      </c>
      <c r="L257" s="20">
        <v>141.80000000000001</v>
      </c>
      <c r="M257" s="20">
        <v>152.30000000000001</v>
      </c>
      <c r="N257" s="20">
        <v>141.80000000000001</v>
      </c>
      <c r="O257" s="20">
        <v>112.6</v>
      </c>
      <c r="P257" s="20">
        <v>154</v>
      </c>
      <c r="Q257" s="20">
        <v>140.1</v>
      </c>
      <c r="R257" s="20">
        <v>160</v>
      </c>
      <c r="S257" s="20">
        <v>148.19999999999999</v>
      </c>
      <c r="T257" s="22">
        <v>170.5</v>
      </c>
      <c r="U257" s="20">
        <f t="shared" si="20"/>
        <v>152.28</v>
      </c>
      <c r="V257" s="21">
        <v>153.4</v>
      </c>
      <c r="W257" s="20">
        <v>147.6</v>
      </c>
      <c r="X257" s="20">
        <v>152.5</v>
      </c>
      <c r="Y257" s="20">
        <v>154.5</v>
      </c>
      <c r="Z257" s="20">
        <v>153.4</v>
      </c>
      <c r="AA257" s="21">
        <f t="shared" si="21"/>
        <v>143.5</v>
      </c>
      <c r="AB257" s="21">
        <v>135.80000000000001</v>
      </c>
      <c r="AC257" s="22">
        <v>151.19999999999999</v>
      </c>
      <c r="AD257" s="22">
        <f t="shared" si="22"/>
        <v>154.1</v>
      </c>
      <c r="AE257" s="20">
        <v>151.5</v>
      </c>
      <c r="AF257" s="20">
        <v>156.69999999999999</v>
      </c>
      <c r="AG257" s="22">
        <v>145.1</v>
      </c>
      <c r="AH257" s="20">
        <f t="shared" si="23"/>
        <v>154.89999999999998</v>
      </c>
      <c r="AI257" s="20">
        <v>161.19999999999999</v>
      </c>
      <c r="AJ257" s="22">
        <v>148.6</v>
      </c>
      <c r="AK257" s="20">
        <v>149.80000000000001</v>
      </c>
    </row>
    <row r="258" spans="1:37" x14ac:dyDescent="0.25">
      <c r="A258" s="8" t="s">
        <v>33</v>
      </c>
      <c r="B258">
        <v>2020</v>
      </c>
      <c r="C258" s="9" t="s">
        <v>36</v>
      </c>
      <c r="D258" s="38" t="str">
        <f t="shared" si="18"/>
        <v>March-2020</v>
      </c>
      <c r="E258" s="38" t="s">
        <v>103</v>
      </c>
      <c r="F258" s="20">
        <f t="shared" si="19"/>
        <v>147.98571428571429</v>
      </c>
      <c r="G258" s="21">
        <v>146.5</v>
      </c>
      <c r="H258" s="20">
        <v>167.5</v>
      </c>
      <c r="I258" s="20">
        <v>148.9</v>
      </c>
      <c r="J258" s="20">
        <v>151.1</v>
      </c>
      <c r="K258" s="20">
        <v>127.5</v>
      </c>
      <c r="L258" s="20">
        <v>143.30000000000001</v>
      </c>
      <c r="M258" s="20">
        <v>167</v>
      </c>
      <c r="N258" s="20">
        <v>139.69999999999999</v>
      </c>
      <c r="O258" s="20">
        <v>114.4</v>
      </c>
      <c r="P258" s="20">
        <v>151.5</v>
      </c>
      <c r="Q258" s="20">
        <v>131.9</v>
      </c>
      <c r="R258" s="20">
        <v>159.1</v>
      </c>
      <c r="S258" s="20">
        <v>150.1</v>
      </c>
      <c r="T258" s="22">
        <v>173.3</v>
      </c>
      <c r="U258" s="20">
        <f t="shared" si="20"/>
        <v>144.6</v>
      </c>
      <c r="V258" s="21">
        <v>147.69999999999999</v>
      </c>
      <c r="W258" s="20">
        <v>133.80000000000001</v>
      </c>
      <c r="X258" s="20">
        <v>145.6</v>
      </c>
      <c r="Y258" s="20">
        <v>154.5</v>
      </c>
      <c r="Z258" s="20">
        <v>141.4</v>
      </c>
      <c r="AA258" s="21">
        <f t="shared" si="21"/>
        <v>131.25</v>
      </c>
      <c r="AB258" s="21">
        <v>124.6</v>
      </c>
      <c r="AC258" s="22">
        <v>137.9</v>
      </c>
      <c r="AD258" s="22">
        <f t="shared" si="22"/>
        <v>142.9</v>
      </c>
      <c r="AE258" s="20">
        <v>140.80000000000001</v>
      </c>
      <c r="AF258" s="20">
        <v>145</v>
      </c>
      <c r="AG258" s="22">
        <v>145.30000000000001</v>
      </c>
      <c r="AH258" s="20">
        <f t="shared" si="23"/>
        <v>145.6</v>
      </c>
      <c r="AI258" s="20">
        <v>152.5</v>
      </c>
      <c r="AJ258" s="22">
        <v>138.69999999999999</v>
      </c>
      <c r="AK258" s="20">
        <v>147.30000000000001</v>
      </c>
    </row>
    <row r="259" spans="1:37" x14ac:dyDescent="0.25">
      <c r="A259" s="8" t="s">
        <v>34</v>
      </c>
      <c r="B259">
        <v>2020</v>
      </c>
      <c r="C259" s="9" t="s">
        <v>36</v>
      </c>
      <c r="D259" s="38" t="str">
        <f t="shared" ref="D259:D322" si="24">_xlfn.CONCAT(C259,"-",B259)</f>
        <v>March-2020</v>
      </c>
      <c r="E259" s="38" t="s">
        <v>103</v>
      </c>
      <c r="F259" s="20">
        <f t="shared" ref="F259:F322" si="25">AVERAGE(G259:T259)</f>
        <v>147.6142857142857</v>
      </c>
      <c r="G259" s="21">
        <v>145.1</v>
      </c>
      <c r="H259" s="20">
        <v>167</v>
      </c>
      <c r="I259" s="20">
        <v>148.1</v>
      </c>
      <c r="J259" s="20">
        <v>151.5</v>
      </c>
      <c r="K259" s="20">
        <v>131.19999999999999</v>
      </c>
      <c r="L259" s="20">
        <v>142.5</v>
      </c>
      <c r="M259" s="20">
        <v>157.30000000000001</v>
      </c>
      <c r="N259" s="20">
        <v>141.1</v>
      </c>
      <c r="O259" s="20">
        <v>113.2</v>
      </c>
      <c r="P259" s="20">
        <v>153.19999999999999</v>
      </c>
      <c r="Q259" s="20">
        <v>136.69999999999999</v>
      </c>
      <c r="R259" s="20">
        <v>159.6</v>
      </c>
      <c r="S259" s="20">
        <v>148.9</v>
      </c>
      <c r="T259" s="22">
        <v>171.2</v>
      </c>
      <c r="U259" s="20">
        <f t="shared" ref="U259:U322" si="26">AVERAGE(V259:Z259)</f>
        <v>149.26000000000002</v>
      </c>
      <c r="V259" s="21">
        <v>151.19999999999999</v>
      </c>
      <c r="W259" s="20">
        <v>141.9</v>
      </c>
      <c r="X259" s="20">
        <v>149.80000000000001</v>
      </c>
      <c r="Y259" s="20">
        <v>154.5</v>
      </c>
      <c r="Z259" s="20">
        <v>148.9</v>
      </c>
      <c r="AA259" s="21">
        <f t="shared" ref="AA259:AA322" si="27">AVERAGE(AB259:AC259)</f>
        <v>136.80000000000001</v>
      </c>
      <c r="AB259" s="21">
        <v>129.9</v>
      </c>
      <c r="AC259" s="22">
        <v>143.69999999999999</v>
      </c>
      <c r="AD259" s="22">
        <f t="shared" ref="AD259:AD322" si="28">AVERAGE(AE259:AF259)</f>
        <v>149.35000000000002</v>
      </c>
      <c r="AE259" s="20">
        <v>146.4</v>
      </c>
      <c r="AF259" s="20">
        <v>152.30000000000001</v>
      </c>
      <c r="AG259" s="22">
        <v>145.19999999999999</v>
      </c>
      <c r="AH259" s="20">
        <f t="shared" ref="AH259:AH322" si="29">AVERAGE(AI259:AJ259)</f>
        <v>149.94999999999999</v>
      </c>
      <c r="AI259" s="20">
        <v>156.1</v>
      </c>
      <c r="AJ259" s="22">
        <v>143.80000000000001</v>
      </c>
      <c r="AK259" s="20">
        <v>148.6</v>
      </c>
    </row>
    <row r="260" spans="1:37" x14ac:dyDescent="0.25">
      <c r="A260" s="8" t="s">
        <v>30</v>
      </c>
      <c r="B260">
        <v>2020</v>
      </c>
      <c r="C260" s="9" t="s">
        <v>37</v>
      </c>
      <c r="D260" s="38" t="str">
        <f t="shared" si="24"/>
        <v>April-2020</v>
      </c>
      <c r="E260" s="38" t="s">
        <v>103</v>
      </c>
      <c r="F260" s="20">
        <f t="shared" si="25"/>
        <v>150.77142857142857</v>
      </c>
      <c r="G260" s="21">
        <v>147.19999999999999</v>
      </c>
      <c r="H260" s="20">
        <f t="shared" ref="H260:Q265" si="30">AVERAGE(H257,H254,H251)</f>
        <v>167.20000000000002</v>
      </c>
      <c r="I260" s="20">
        <v>146.9</v>
      </c>
      <c r="J260" s="20">
        <v>155.6</v>
      </c>
      <c r="K260" s="20">
        <v>137.1</v>
      </c>
      <c r="L260" s="20">
        <v>147.30000000000001</v>
      </c>
      <c r="M260" s="20">
        <v>162.69999999999999</v>
      </c>
      <c r="N260" s="20">
        <v>150.19999999999999</v>
      </c>
      <c r="O260" s="20">
        <v>119.8</v>
      </c>
      <c r="P260" s="20">
        <v>158.69999999999999</v>
      </c>
      <c r="Q260" s="20">
        <v>139.19999999999999</v>
      </c>
      <c r="R260" s="20">
        <f t="shared" ref="R260:R265" si="31">AVERAGE(R257,R254,R251)</f>
        <v>159.29999999999998</v>
      </c>
      <c r="S260" s="20">
        <v>150.1</v>
      </c>
      <c r="T260" s="22">
        <f t="shared" ref="T260:T265" si="32">AVERAGE(T257,T254,T251)</f>
        <v>169.5</v>
      </c>
      <c r="U260" s="20">
        <f t="shared" si="26"/>
        <v>152.1</v>
      </c>
      <c r="V260" s="22">
        <f t="shared" ref="V260:X265" si="33">AVERAGE(V257,V254,V251)</f>
        <v>153.06666666666666</v>
      </c>
      <c r="W260" s="22">
        <f t="shared" si="33"/>
        <v>147.5</v>
      </c>
      <c r="X260" s="22">
        <f t="shared" si="33"/>
        <v>152.29999999999998</v>
      </c>
      <c r="Y260" s="22">
        <v>155.6</v>
      </c>
      <c r="Z260" s="20">
        <f>AVERAGE(Z257,Z254,Z251)</f>
        <v>152.03333333333333</v>
      </c>
      <c r="AA260" s="21">
        <f t="shared" si="27"/>
        <v>143.30000000000001</v>
      </c>
      <c r="AB260" s="22">
        <f>AVERAGE(AB257,AB254,AB251)</f>
        <v>136.03333333333333</v>
      </c>
      <c r="AC260" s="22">
        <f>AVERAGE(AC257,AC254,AC251)</f>
        <v>150.56666666666669</v>
      </c>
      <c r="AD260" s="22">
        <f t="shared" si="28"/>
        <v>152.98333333333335</v>
      </c>
      <c r="AE260" s="22">
        <f>AVERAGE(AE257,AE254,AE251)</f>
        <v>151.66666666666666</v>
      </c>
      <c r="AF260" s="22">
        <v>154.30000000000001</v>
      </c>
      <c r="AG260" s="22">
        <f>AVERAGE(AG257,AG254,AG251)</f>
        <v>143.66666666666666</v>
      </c>
      <c r="AH260" s="20">
        <f t="shared" si="29"/>
        <v>154.98333333333335</v>
      </c>
      <c r="AI260" s="22">
        <f>AVERAGE(AI257,AI254,AI251)</f>
        <v>161.6</v>
      </c>
      <c r="AJ260" s="22">
        <f>AVERAGE(AJ257,AJ254,AJ251)</f>
        <v>148.36666666666667</v>
      </c>
      <c r="AK260" s="22">
        <f>AVERAGE(AK257,AK254,AK251)</f>
        <v>150.70000000000002</v>
      </c>
    </row>
    <row r="261" spans="1:37" x14ac:dyDescent="0.25">
      <c r="A261" s="8" t="s">
        <v>33</v>
      </c>
      <c r="B261">
        <v>2020</v>
      </c>
      <c r="C261" s="9" t="s">
        <v>37</v>
      </c>
      <c r="D261" s="38" t="str">
        <f t="shared" si="24"/>
        <v>April-2020</v>
      </c>
      <c r="E261" s="38" t="s">
        <v>103</v>
      </c>
      <c r="F261" s="20">
        <f t="shared" si="25"/>
        <v>152.51190476190476</v>
      </c>
      <c r="G261" s="21">
        <v>151.80000000000001</v>
      </c>
      <c r="H261" s="20">
        <f t="shared" si="30"/>
        <v>167.56666666666669</v>
      </c>
      <c r="I261" s="20">
        <v>151.9</v>
      </c>
      <c r="J261" s="20">
        <v>155.5</v>
      </c>
      <c r="K261" s="20">
        <v>131.6</v>
      </c>
      <c r="L261" s="20">
        <v>152.9</v>
      </c>
      <c r="M261" s="20">
        <v>180</v>
      </c>
      <c r="N261" s="20">
        <v>150.80000000000001</v>
      </c>
      <c r="O261" s="20">
        <v>121.2</v>
      </c>
      <c r="P261" s="20">
        <v>154</v>
      </c>
      <c r="Q261" s="20">
        <v>133.5</v>
      </c>
      <c r="R261" s="20">
        <f t="shared" si="31"/>
        <v>158.86666666666667</v>
      </c>
      <c r="S261" s="20">
        <v>153.5</v>
      </c>
      <c r="T261" s="22">
        <f t="shared" si="32"/>
        <v>172.03333333333333</v>
      </c>
      <c r="U261" s="20">
        <f t="shared" si="26"/>
        <v>144.0266666666667</v>
      </c>
      <c r="V261" s="22">
        <f t="shared" si="33"/>
        <v>147.33333333333334</v>
      </c>
      <c r="W261" s="22">
        <f t="shared" si="33"/>
        <v>133.5</v>
      </c>
      <c r="X261" s="22">
        <f t="shared" si="33"/>
        <v>145.23333333333332</v>
      </c>
      <c r="Y261" s="22">
        <v>155.6</v>
      </c>
      <c r="Z261" s="20">
        <f t="shared" ref="Z261:AK265" si="34">AVERAGE(Z258,Z255,Z252)</f>
        <v>138.46666666666667</v>
      </c>
      <c r="AA261" s="21">
        <f t="shared" si="27"/>
        <v>131.44999999999999</v>
      </c>
      <c r="AB261" s="22">
        <f t="shared" si="34"/>
        <v>125.3</v>
      </c>
      <c r="AC261" s="22">
        <f t="shared" si="34"/>
        <v>137.6</v>
      </c>
      <c r="AD261" s="22">
        <f t="shared" si="28"/>
        <v>142.61666666666667</v>
      </c>
      <c r="AE261" s="22">
        <f t="shared" si="34"/>
        <v>140.43333333333337</v>
      </c>
      <c r="AF261" s="22">
        <v>144.80000000000001</v>
      </c>
      <c r="AG261" s="22">
        <f t="shared" si="34"/>
        <v>143.63333333333333</v>
      </c>
      <c r="AH261" s="20">
        <f t="shared" si="29"/>
        <v>145.38333333333333</v>
      </c>
      <c r="AI261" s="22">
        <f t="shared" si="34"/>
        <v>152.26666666666665</v>
      </c>
      <c r="AJ261" s="22">
        <f t="shared" si="34"/>
        <v>138.5</v>
      </c>
      <c r="AK261" s="22">
        <f t="shared" si="34"/>
        <v>147.73333333333332</v>
      </c>
    </row>
    <row r="262" spans="1:37" x14ac:dyDescent="0.25">
      <c r="A262" s="8" t="s">
        <v>34</v>
      </c>
      <c r="B262">
        <v>2020</v>
      </c>
      <c r="C262" s="9" t="s">
        <v>37</v>
      </c>
      <c r="D262" s="38" t="str">
        <f t="shared" si="24"/>
        <v>April-2020</v>
      </c>
      <c r="E262" s="38" t="s">
        <v>103</v>
      </c>
      <c r="F262" s="20">
        <f t="shared" si="25"/>
        <v>151.37619047619046</v>
      </c>
      <c r="G262" s="21">
        <v>148.69999999999999</v>
      </c>
      <c r="H262" s="20">
        <f t="shared" si="30"/>
        <v>167.29999999999998</v>
      </c>
      <c r="I262" s="20">
        <v>148.80000000000001</v>
      </c>
      <c r="J262" s="20">
        <v>155.6</v>
      </c>
      <c r="K262" s="20">
        <v>135.1</v>
      </c>
      <c r="L262" s="20">
        <v>149.9</v>
      </c>
      <c r="M262" s="20">
        <v>168.6</v>
      </c>
      <c r="N262" s="20">
        <v>150.4</v>
      </c>
      <c r="O262" s="20">
        <v>120.3</v>
      </c>
      <c r="P262" s="20">
        <v>157.1</v>
      </c>
      <c r="Q262" s="20">
        <v>136.80000000000001</v>
      </c>
      <c r="R262" s="20">
        <f t="shared" si="31"/>
        <v>159.1</v>
      </c>
      <c r="S262" s="20">
        <v>151.4</v>
      </c>
      <c r="T262" s="22">
        <f t="shared" si="32"/>
        <v>170.16666666666666</v>
      </c>
      <c r="U262" s="20">
        <f t="shared" si="26"/>
        <v>148.90666666666667</v>
      </c>
      <c r="V262" s="22">
        <f t="shared" si="33"/>
        <v>150.83333333333334</v>
      </c>
      <c r="W262" s="22">
        <f t="shared" si="33"/>
        <v>141.70000000000002</v>
      </c>
      <c r="X262" s="22">
        <f t="shared" si="33"/>
        <v>149.5</v>
      </c>
      <c r="Y262" s="22">
        <v>155.6</v>
      </c>
      <c r="Z262" s="20">
        <f>AVERAGE(Z259,Z256,Z253)</f>
        <v>146.9</v>
      </c>
      <c r="AA262" s="21">
        <f t="shared" si="27"/>
        <v>136.80000000000001</v>
      </c>
      <c r="AB262" s="22">
        <f t="shared" si="34"/>
        <v>130.36666666666667</v>
      </c>
      <c r="AC262" s="22">
        <f t="shared" si="34"/>
        <v>143.23333333333332</v>
      </c>
      <c r="AD262" s="22">
        <f t="shared" si="28"/>
        <v>148.51666666666665</v>
      </c>
      <c r="AE262" s="22">
        <f>AVERAGE(AE259,AE256,AE253)</f>
        <v>146.33333333333334</v>
      </c>
      <c r="AF262" s="22">
        <v>150.69999999999999</v>
      </c>
      <c r="AG262" s="22">
        <f>AVERAGE(AG259,AG256,AG253)</f>
        <v>143.63333333333335</v>
      </c>
      <c r="AH262" s="20">
        <f t="shared" si="29"/>
        <v>149.86666666666667</v>
      </c>
      <c r="AI262" s="22">
        <f t="shared" si="34"/>
        <v>156.13333333333333</v>
      </c>
      <c r="AJ262" s="22">
        <f t="shared" si="34"/>
        <v>143.6</v>
      </c>
      <c r="AK262" s="22">
        <f t="shared" si="34"/>
        <v>149.29999999999998</v>
      </c>
    </row>
    <row r="263" spans="1:37" x14ac:dyDescent="0.25">
      <c r="A263" s="8" t="s">
        <v>30</v>
      </c>
      <c r="B263">
        <v>2020</v>
      </c>
      <c r="C263" s="9" t="s">
        <v>38</v>
      </c>
      <c r="D263" s="38" t="str">
        <f t="shared" si="24"/>
        <v>May-2020</v>
      </c>
      <c r="E263" s="38" t="s">
        <v>103</v>
      </c>
      <c r="F263" s="20">
        <f t="shared" si="25"/>
        <v>148.93333333333334</v>
      </c>
      <c r="G263" s="21">
        <v>145.30000000000001</v>
      </c>
      <c r="H263" s="20">
        <f t="shared" si="30"/>
        <v>167.16666666666666</v>
      </c>
      <c r="I263" s="20">
        <f t="shared" si="30"/>
        <v>148.46666666666667</v>
      </c>
      <c r="J263" s="20">
        <f t="shared" si="30"/>
        <v>152.73333333333332</v>
      </c>
      <c r="K263" s="20">
        <f t="shared" si="30"/>
        <v>134.69999999999999</v>
      </c>
      <c r="L263" s="20">
        <f t="shared" si="30"/>
        <v>143.26666666666668</v>
      </c>
      <c r="M263" s="20">
        <f t="shared" si="30"/>
        <v>160.03333333333333</v>
      </c>
      <c r="N263" s="20">
        <f t="shared" si="30"/>
        <v>144.6</v>
      </c>
      <c r="O263" s="20">
        <f t="shared" si="30"/>
        <v>115.16666666666667</v>
      </c>
      <c r="P263" s="20">
        <f t="shared" si="30"/>
        <v>155.16666666666666</v>
      </c>
      <c r="Q263" s="20">
        <f t="shared" si="30"/>
        <v>139.79999999999998</v>
      </c>
      <c r="R263" s="20">
        <f t="shared" si="31"/>
        <v>159.49999999999997</v>
      </c>
      <c r="S263" s="20">
        <f>AVERAGE(S260,S257,S254)</f>
        <v>149.36666666666665</v>
      </c>
      <c r="T263" s="20">
        <f t="shared" si="32"/>
        <v>169.79999999999998</v>
      </c>
      <c r="U263" s="20">
        <f t="shared" si="26"/>
        <v>152.12</v>
      </c>
      <c r="V263" s="20">
        <f t="shared" si="33"/>
        <v>153.15555555555557</v>
      </c>
      <c r="W263" s="20">
        <f t="shared" si="33"/>
        <v>147.53333333333333</v>
      </c>
      <c r="X263" s="20">
        <f t="shared" si="33"/>
        <v>152.36666666666665</v>
      </c>
      <c r="Y263" s="20">
        <f>AVERAGE(Y260,Y257,Y254)</f>
        <v>154.96666666666667</v>
      </c>
      <c r="Z263" s="20">
        <f>AVERAGE(Z260,Z257,Z254)</f>
        <v>152.57777777777778</v>
      </c>
      <c r="AA263" s="21">
        <f t="shared" si="27"/>
        <v>143.33333333333331</v>
      </c>
      <c r="AB263" s="20">
        <f t="shared" si="34"/>
        <v>135.94444444444446</v>
      </c>
      <c r="AC263" s="22">
        <f t="shared" si="34"/>
        <v>150.7222222222222</v>
      </c>
      <c r="AD263" s="22">
        <f t="shared" si="28"/>
        <v>153.69444444444443</v>
      </c>
      <c r="AE263" s="20">
        <f>AVERAGE(AE260,AE257,AE254)</f>
        <v>151.65555555555554</v>
      </c>
      <c r="AF263" s="20">
        <f>AVERAGE(AF260,AF257,AF254)</f>
        <v>155.73333333333332</v>
      </c>
      <c r="AG263" s="20">
        <f>AVERAGE(AG260,AG257,AG254)</f>
        <v>144.05555555555554</v>
      </c>
      <c r="AH263" s="20">
        <f t="shared" si="29"/>
        <v>155.01111111111109</v>
      </c>
      <c r="AI263" s="20">
        <f t="shared" si="34"/>
        <v>161.56666666666663</v>
      </c>
      <c r="AJ263" s="20">
        <f t="shared" si="34"/>
        <v>148.45555555555555</v>
      </c>
      <c r="AK263" s="20">
        <f t="shared" si="34"/>
        <v>150.29999999999998</v>
      </c>
    </row>
    <row r="264" spans="1:37" x14ac:dyDescent="0.25">
      <c r="A264" s="8" t="s">
        <v>33</v>
      </c>
      <c r="B264">
        <v>2020</v>
      </c>
      <c r="C264" s="9" t="s">
        <v>38</v>
      </c>
      <c r="D264" s="38" t="str">
        <f t="shared" si="24"/>
        <v>May-2020</v>
      </c>
      <c r="E264" s="38" t="s">
        <v>103</v>
      </c>
      <c r="F264" s="20">
        <f t="shared" si="25"/>
        <v>149.89682539682539</v>
      </c>
      <c r="G264" s="21">
        <v>148.19999999999999</v>
      </c>
      <c r="H264" s="20">
        <f t="shared" si="30"/>
        <v>167.55555555555557</v>
      </c>
      <c r="I264" s="20">
        <f t="shared" si="30"/>
        <v>151.29999999999998</v>
      </c>
      <c r="J264" s="20">
        <f t="shared" si="30"/>
        <v>152.43333333333334</v>
      </c>
      <c r="K264" s="20">
        <f t="shared" si="30"/>
        <v>128.83333333333334</v>
      </c>
      <c r="L264" s="20">
        <f t="shared" si="30"/>
        <v>146.43333333333337</v>
      </c>
      <c r="M264" s="20">
        <f t="shared" si="30"/>
        <v>176.23333333333335</v>
      </c>
      <c r="N264" s="20">
        <f t="shared" si="30"/>
        <v>143.36666666666667</v>
      </c>
      <c r="O264" s="20">
        <f t="shared" si="30"/>
        <v>116.73333333333335</v>
      </c>
      <c r="P264" s="20">
        <f t="shared" si="30"/>
        <v>151.96666666666667</v>
      </c>
      <c r="Q264" s="20">
        <f t="shared" si="30"/>
        <v>132.29999999999998</v>
      </c>
      <c r="R264" s="20">
        <f t="shared" si="31"/>
        <v>158.98888888888891</v>
      </c>
      <c r="S264" s="20">
        <f>AVERAGE(S261,S258,S255)</f>
        <v>151.76666666666668</v>
      </c>
      <c r="T264" s="20">
        <f t="shared" si="32"/>
        <v>172.44444444444446</v>
      </c>
      <c r="U264" s="20">
        <f t="shared" si="26"/>
        <v>144.18888888888887</v>
      </c>
      <c r="V264" s="20">
        <f t="shared" si="33"/>
        <v>147.44444444444443</v>
      </c>
      <c r="W264" s="20">
        <f t="shared" si="33"/>
        <v>133.6</v>
      </c>
      <c r="X264" s="20">
        <f t="shared" si="33"/>
        <v>145.34444444444443</v>
      </c>
      <c r="Y264" s="20">
        <f>AVERAGE(Y261,Y258,Y255)</f>
        <v>154.96666666666667</v>
      </c>
      <c r="Z264" s="20">
        <f>AVERAGE(Z261,Z258,Z255)</f>
        <v>139.58888888888887</v>
      </c>
      <c r="AA264" s="21">
        <f t="shared" si="27"/>
        <v>131.38333333333333</v>
      </c>
      <c r="AB264" s="20">
        <f t="shared" si="34"/>
        <v>125.03333333333332</v>
      </c>
      <c r="AC264" s="22">
        <f t="shared" si="34"/>
        <v>137.73333333333332</v>
      </c>
      <c r="AD264" s="22">
        <f t="shared" si="28"/>
        <v>142.63888888888891</v>
      </c>
      <c r="AE264" s="20">
        <f>AVERAGE(AE261,AE258,AE255)</f>
        <v>140.54444444444445</v>
      </c>
      <c r="AF264" s="20">
        <f>AVERAGE(AF261,AF258,AF255)</f>
        <v>144.73333333333335</v>
      </c>
      <c r="AG264" s="20">
        <f>AVERAGE(AG261,AG258,AG255)</f>
        <v>144.14444444444445</v>
      </c>
      <c r="AH264" s="20">
        <f t="shared" si="29"/>
        <v>145.42777777777778</v>
      </c>
      <c r="AI264" s="20">
        <f t="shared" si="34"/>
        <v>152.32222222222222</v>
      </c>
      <c r="AJ264" s="20">
        <f t="shared" si="34"/>
        <v>138.53333333333333</v>
      </c>
      <c r="AK264" s="20">
        <f t="shared" si="34"/>
        <v>147.57777777777775</v>
      </c>
    </row>
    <row r="265" spans="1:37" x14ac:dyDescent="0.25">
      <c r="A265" s="8" t="s">
        <v>34</v>
      </c>
      <c r="B265">
        <v>2020</v>
      </c>
      <c r="C265" s="9" t="s">
        <v>38</v>
      </c>
      <c r="D265" s="38" t="str">
        <f t="shared" si="24"/>
        <v>May-2020</v>
      </c>
      <c r="E265" s="38" t="s">
        <v>103</v>
      </c>
      <c r="F265" s="20">
        <f t="shared" si="25"/>
        <v>149.2670634920635</v>
      </c>
      <c r="G265" s="21">
        <f>AVERAGE(G263:G264)</f>
        <v>146.75</v>
      </c>
      <c r="H265" s="20">
        <f t="shared" si="30"/>
        <v>167.26666666666665</v>
      </c>
      <c r="I265" s="20">
        <f t="shared" si="30"/>
        <v>149.56666666666666</v>
      </c>
      <c r="J265" s="20">
        <f t="shared" si="30"/>
        <v>152.63333333333335</v>
      </c>
      <c r="K265" s="20">
        <f t="shared" si="30"/>
        <v>132.56666666666663</v>
      </c>
      <c r="L265" s="20">
        <f t="shared" si="30"/>
        <v>144.73333333333332</v>
      </c>
      <c r="M265" s="20">
        <f t="shared" si="30"/>
        <v>165.53333333333333</v>
      </c>
      <c r="N265" s="20">
        <f t="shared" si="30"/>
        <v>144.20000000000002</v>
      </c>
      <c r="O265" s="20">
        <f t="shared" si="30"/>
        <v>115.7</v>
      </c>
      <c r="P265" s="20">
        <f t="shared" si="30"/>
        <v>154.1</v>
      </c>
      <c r="Q265" s="20">
        <f t="shared" si="30"/>
        <v>136.66666666666666</v>
      </c>
      <c r="R265" s="20">
        <f t="shared" si="31"/>
        <v>159.26666666666665</v>
      </c>
      <c r="S265" s="20">
        <f>AVERAGE(S262,S259,S256)</f>
        <v>150.26666666666668</v>
      </c>
      <c r="T265" s="20">
        <f t="shared" si="32"/>
        <v>170.48888888888891</v>
      </c>
      <c r="U265" s="20">
        <f t="shared" si="26"/>
        <v>148.98888888888888</v>
      </c>
      <c r="V265" s="20">
        <f t="shared" si="33"/>
        <v>150.94444444444443</v>
      </c>
      <c r="W265" s="20">
        <f t="shared" si="33"/>
        <v>141.76666666666668</v>
      </c>
      <c r="X265" s="20">
        <f t="shared" si="33"/>
        <v>149.6</v>
      </c>
      <c r="Y265" s="20">
        <f>AVERAGE(Y262,Y259,Y256)</f>
        <v>154.96666666666667</v>
      </c>
      <c r="Z265" s="20">
        <f>AVERAGE(Z262,Z259,Z256)</f>
        <v>147.66666666666666</v>
      </c>
      <c r="AA265" s="21">
        <f t="shared" si="27"/>
        <v>136.78333333333333</v>
      </c>
      <c r="AB265" s="20">
        <f t="shared" si="34"/>
        <v>130.1888888888889</v>
      </c>
      <c r="AC265" s="22">
        <f t="shared" si="34"/>
        <v>143.37777777777777</v>
      </c>
      <c r="AD265" s="22">
        <f t="shared" si="28"/>
        <v>148.97222222222223</v>
      </c>
      <c r="AE265" s="20">
        <f>AVERAGE(AE262,AE259,AE256)</f>
        <v>146.37777777777777</v>
      </c>
      <c r="AF265" s="20">
        <f>AVERAGE(AF262,AF259,AF256)</f>
        <v>151.56666666666666</v>
      </c>
      <c r="AG265" s="20">
        <f>AVERAGE(AG262,AG259,AG256)</f>
        <v>144.07777777777778</v>
      </c>
      <c r="AH265" s="20">
        <f t="shared" si="29"/>
        <v>149.90555555555557</v>
      </c>
      <c r="AI265" s="20">
        <f t="shared" si="34"/>
        <v>156.14444444444445</v>
      </c>
      <c r="AJ265" s="20">
        <f t="shared" si="34"/>
        <v>143.66666666666666</v>
      </c>
      <c r="AK265" s="20">
        <f t="shared" si="34"/>
        <v>149</v>
      </c>
    </row>
    <row r="266" spans="1:37" x14ac:dyDescent="0.25">
      <c r="A266" s="8" t="s">
        <v>30</v>
      </c>
      <c r="B266">
        <v>2020</v>
      </c>
      <c r="C266" s="9" t="s">
        <v>39</v>
      </c>
      <c r="D266" s="38" t="str">
        <f t="shared" si="24"/>
        <v>June-2020</v>
      </c>
      <c r="E266" s="38" t="s">
        <v>103</v>
      </c>
      <c r="F266" s="20">
        <f t="shared" si="25"/>
        <v>152.3857142857143</v>
      </c>
      <c r="G266" s="21">
        <v>148.19999999999999</v>
      </c>
      <c r="H266" s="20">
        <v>190.3</v>
      </c>
      <c r="I266" s="20">
        <v>149.4</v>
      </c>
      <c r="J266" s="20">
        <v>153.30000000000001</v>
      </c>
      <c r="K266" s="20">
        <v>138.19999999999999</v>
      </c>
      <c r="L266" s="20">
        <v>143.19999999999999</v>
      </c>
      <c r="M266" s="20">
        <v>148.9</v>
      </c>
      <c r="N266" s="20">
        <v>150.30000000000001</v>
      </c>
      <c r="O266" s="20">
        <v>113.2</v>
      </c>
      <c r="P266" s="20">
        <v>159.80000000000001</v>
      </c>
      <c r="Q266" s="20">
        <v>142.1</v>
      </c>
      <c r="R266" s="20">
        <v>161.80000000000001</v>
      </c>
      <c r="S266" s="20">
        <v>152.30000000000001</v>
      </c>
      <c r="T266" s="22">
        <v>182.4</v>
      </c>
      <c r="U266" s="20">
        <f t="shared" si="26"/>
        <v>151.56</v>
      </c>
      <c r="V266" s="21">
        <v>154.69999999999999</v>
      </c>
      <c r="W266" s="20">
        <v>150</v>
      </c>
      <c r="X266" s="20">
        <v>154.1</v>
      </c>
      <c r="Y266" s="20">
        <v>154.1</v>
      </c>
      <c r="Z266" s="20">
        <v>144.9</v>
      </c>
      <c r="AA266" s="21">
        <f t="shared" si="27"/>
        <v>147.30000000000001</v>
      </c>
      <c r="AB266" s="21">
        <v>141.4</v>
      </c>
      <c r="AC266" s="22">
        <v>153.19999999999999</v>
      </c>
      <c r="AD266" s="22">
        <f t="shared" si="28"/>
        <v>154.94999999999999</v>
      </c>
      <c r="AE266" s="20">
        <v>151.69999999999999</v>
      </c>
      <c r="AF266" s="20">
        <v>158.19999999999999</v>
      </c>
      <c r="AG266" s="22">
        <v>151.19999999999999</v>
      </c>
      <c r="AH266" s="20">
        <f t="shared" si="29"/>
        <v>156.75</v>
      </c>
      <c r="AI266" s="20">
        <v>161.80000000000001</v>
      </c>
      <c r="AJ266" s="22">
        <v>151.69999999999999</v>
      </c>
      <c r="AK266" s="20">
        <v>152.69999999999999</v>
      </c>
    </row>
    <row r="267" spans="1:37" x14ac:dyDescent="0.25">
      <c r="A267" s="8" t="s">
        <v>33</v>
      </c>
      <c r="B267">
        <v>2020</v>
      </c>
      <c r="C267" s="9" t="s">
        <v>39</v>
      </c>
      <c r="D267" s="38" t="str">
        <f t="shared" si="24"/>
        <v>June-2020</v>
      </c>
      <c r="E267" s="38" t="s">
        <v>103</v>
      </c>
      <c r="F267" s="20">
        <f t="shared" si="25"/>
        <v>155.83571428571426</v>
      </c>
      <c r="G267" s="21">
        <v>152.69999999999999</v>
      </c>
      <c r="H267" s="20">
        <v>197</v>
      </c>
      <c r="I267" s="20">
        <v>154.6</v>
      </c>
      <c r="J267" s="20">
        <v>153.4</v>
      </c>
      <c r="K267" s="20">
        <v>132.9</v>
      </c>
      <c r="L267" s="20">
        <v>151.80000000000001</v>
      </c>
      <c r="M267" s="20">
        <v>171.2</v>
      </c>
      <c r="N267" s="20">
        <v>152</v>
      </c>
      <c r="O267" s="20">
        <v>116.3</v>
      </c>
      <c r="P267" s="20">
        <v>158.80000000000001</v>
      </c>
      <c r="Q267" s="20">
        <v>135.6</v>
      </c>
      <c r="R267" s="20">
        <v>161.69999999999999</v>
      </c>
      <c r="S267" s="20">
        <v>157</v>
      </c>
      <c r="T267" s="22">
        <v>186.7</v>
      </c>
      <c r="U267" s="20">
        <f t="shared" si="26"/>
        <v>144.94</v>
      </c>
      <c r="V267" s="21">
        <v>149.1</v>
      </c>
      <c r="W267" s="20">
        <v>136.6</v>
      </c>
      <c r="X267" s="20">
        <v>147.19999999999999</v>
      </c>
      <c r="Y267" s="20">
        <v>154.69999999999999</v>
      </c>
      <c r="Z267" s="20">
        <v>137.1</v>
      </c>
      <c r="AA267" s="21">
        <f t="shared" si="27"/>
        <v>136.9</v>
      </c>
      <c r="AB267" s="21">
        <v>129.30000000000001</v>
      </c>
      <c r="AC267" s="22">
        <v>144.5</v>
      </c>
      <c r="AD267" s="22">
        <f t="shared" si="28"/>
        <v>144.25</v>
      </c>
      <c r="AE267" s="20">
        <v>140.4</v>
      </c>
      <c r="AF267" s="20">
        <v>148.1</v>
      </c>
      <c r="AG267" s="22">
        <v>152.19999999999999</v>
      </c>
      <c r="AH267" s="20">
        <f t="shared" si="29"/>
        <v>147.25</v>
      </c>
      <c r="AI267" s="20">
        <v>152.5</v>
      </c>
      <c r="AJ267" s="22">
        <v>142</v>
      </c>
      <c r="AK267" s="20">
        <v>150.80000000000001</v>
      </c>
    </row>
    <row r="268" spans="1:37" x14ac:dyDescent="0.25">
      <c r="A268" s="8" t="s">
        <v>34</v>
      </c>
      <c r="B268">
        <v>2020</v>
      </c>
      <c r="C268" s="9" t="s">
        <v>39</v>
      </c>
      <c r="D268" s="38" t="str">
        <f t="shared" si="24"/>
        <v>June-2020</v>
      </c>
      <c r="E268" s="38" t="s">
        <v>103</v>
      </c>
      <c r="F268" s="20">
        <f t="shared" si="25"/>
        <v>153.59285714285716</v>
      </c>
      <c r="G268" s="21">
        <v>149.6</v>
      </c>
      <c r="H268" s="20">
        <v>192.7</v>
      </c>
      <c r="I268" s="20">
        <v>151.4</v>
      </c>
      <c r="J268" s="20">
        <v>153.30000000000001</v>
      </c>
      <c r="K268" s="20">
        <v>136.30000000000001</v>
      </c>
      <c r="L268" s="20">
        <v>147.19999999999999</v>
      </c>
      <c r="M268" s="20">
        <v>156.5</v>
      </c>
      <c r="N268" s="20">
        <v>150.9</v>
      </c>
      <c r="O268" s="20">
        <v>114.2</v>
      </c>
      <c r="P268" s="20">
        <v>159.5</v>
      </c>
      <c r="Q268" s="20">
        <v>139.4</v>
      </c>
      <c r="R268" s="20">
        <v>161.80000000000001</v>
      </c>
      <c r="S268" s="20">
        <v>154</v>
      </c>
      <c r="T268" s="22">
        <v>183.5</v>
      </c>
      <c r="U268" s="20">
        <f t="shared" si="26"/>
        <v>148.97999999999999</v>
      </c>
      <c r="V268" s="21">
        <v>152.5</v>
      </c>
      <c r="W268" s="20">
        <v>144.4</v>
      </c>
      <c r="X268" s="20">
        <v>151.4</v>
      </c>
      <c r="Y268" s="20">
        <v>154.69999999999999</v>
      </c>
      <c r="Z268" s="20">
        <v>141.9</v>
      </c>
      <c r="AA268" s="21">
        <f t="shared" si="27"/>
        <v>141.65</v>
      </c>
      <c r="AB268" s="21">
        <v>135</v>
      </c>
      <c r="AC268" s="22">
        <v>148.30000000000001</v>
      </c>
      <c r="AD268" s="22">
        <f t="shared" si="28"/>
        <v>150.4</v>
      </c>
      <c r="AE268" s="20">
        <v>146.4</v>
      </c>
      <c r="AF268" s="20">
        <v>154.4</v>
      </c>
      <c r="AG268" s="22">
        <v>151.6</v>
      </c>
      <c r="AH268" s="20">
        <f t="shared" si="29"/>
        <v>151.69999999999999</v>
      </c>
      <c r="AI268" s="20">
        <v>156.4</v>
      </c>
      <c r="AJ268" s="22">
        <v>147</v>
      </c>
      <c r="AK268" s="20">
        <v>151.80000000000001</v>
      </c>
    </row>
    <row r="269" spans="1:37" x14ac:dyDescent="0.25">
      <c r="A269" s="8" t="s">
        <v>30</v>
      </c>
      <c r="B269">
        <v>2020</v>
      </c>
      <c r="C269" s="9" t="s">
        <v>40</v>
      </c>
      <c r="D269" s="38" t="str">
        <f t="shared" si="24"/>
        <v>July-2020</v>
      </c>
      <c r="E269" s="38" t="s">
        <v>103</v>
      </c>
      <c r="F269" s="20">
        <f t="shared" si="25"/>
        <v>152.3857142857143</v>
      </c>
      <c r="G269" s="21">
        <v>148.19999999999999</v>
      </c>
      <c r="H269" s="20">
        <v>190.3</v>
      </c>
      <c r="I269" s="20">
        <v>149.4</v>
      </c>
      <c r="J269" s="20">
        <v>153.30000000000001</v>
      </c>
      <c r="K269" s="20">
        <v>138.19999999999999</v>
      </c>
      <c r="L269" s="20">
        <v>143.19999999999999</v>
      </c>
      <c r="M269" s="20">
        <v>148.9</v>
      </c>
      <c r="N269" s="20">
        <v>150.30000000000001</v>
      </c>
      <c r="O269" s="20">
        <v>113.2</v>
      </c>
      <c r="P269" s="20">
        <v>159.80000000000001</v>
      </c>
      <c r="Q269" s="20">
        <v>142.1</v>
      </c>
      <c r="R269" s="20">
        <v>161.80000000000001</v>
      </c>
      <c r="S269" s="20">
        <v>152.30000000000001</v>
      </c>
      <c r="T269" s="22">
        <v>182.4</v>
      </c>
      <c r="U269" s="20">
        <f t="shared" si="26"/>
        <v>151.68</v>
      </c>
      <c r="V269" s="21">
        <v>154.69999999999999</v>
      </c>
      <c r="W269" s="20">
        <v>150</v>
      </c>
      <c r="X269" s="20">
        <v>154.1</v>
      </c>
      <c r="Y269" s="20">
        <v>154.69999999999999</v>
      </c>
      <c r="Z269" s="20">
        <v>144.9</v>
      </c>
      <c r="AA269" s="21">
        <f t="shared" si="27"/>
        <v>147.30000000000001</v>
      </c>
      <c r="AB269" s="21">
        <v>141.4</v>
      </c>
      <c r="AC269" s="22">
        <v>153.19999999999999</v>
      </c>
      <c r="AD269" s="22">
        <f t="shared" si="28"/>
        <v>154.94999999999999</v>
      </c>
      <c r="AE269" s="20">
        <v>151.69999999999999</v>
      </c>
      <c r="AF269" s="20">
        <v>158.19999999999999</v>
      </c>
      <c r="AG269" s="22">
        <v>151.19999999999999</v>
      </c>
      <c r="AH269" s="20">
        <f t="shared" si="29"/>
        <v>156.75</v>
      </c>
      <c r="AI269" s="20">
        <v>161.80000000000001</v>
      </c>
      <c r="AJ269" s="22">
        <v>151.69999999999999</v>
      </c>
      <c r="AK269" s="20">
        <v>152.69999999999999</v>
      </c>
    </row>
    <row r="270" spans="1:37" x14ac:dyDescent="0.25">
      <c r="A270" s="8" t="s">
        <v>33</v>
      </c>
      <c r="B270">
        <v>2020</v>
      </c>
      <c r="C270" s="9" t="s">
        <v>40</v>
      </c>
      <c r="D270" s="38" t="str">
        <f t="shared" si="24"/>
        <v>July-2020</v>
      </c>
      <c r="E270" s="38" t="s">
        <v>103</v>
      </c>
      <c r="F270" s="20">
        <f t="shared" si="25"/>
        <v>155.83571428571426</v>
      </c>
      <c r="G270" s="21">
        <v>152.69999999999999</v>
      </c>
      <c r="H270" s="20">
        <v>197</v>
      </c>
      <c r="I270" s="20">
        <v>154.6</v>
      </c>
      <c r="J270" s="20">
        <v>153.4</v>
      </c>
      <c r="K270" s="20">
        <v>132.9</v>
      </c>
      <c r="L270" s="20">
        <v>151.80000000000001</v>
      </c>
      <c r="M270" s="20">
        <v>171.2</v>
      </c>
      <c r="N270" s="20">
        <v>152</v>
      </c>
      <c r="O270" s="20">
        <v>116.3</v>
      </c>
      <c r="P270" s="20">
        <v>158.80000000000001</v>
      </c>
      <c r="Q270" s="20">
        <v>135.6</v>
      </c>
      <c r="R270" s="20">
        <v>161.69999999999999</v>
      </c>
      <c r="S270" s="20">
        <v>157</v>
      </c>
      <c r="T270" s="22">
        <v>186.7</v>
      </c>
      <c r="U270" s="20">
        <f t="shared" si="26"/>
        <v>144.94</v>
      </c>
      <c r="V270" s="21">
        <v>149.1</v>
      </c>
      <c r="W270" s="20">
        <v>136.6</v>
      </c>
      <c r="X270" s="20">
        <v>147.19999999999999</v>
      </c>
      <c r="Y270" s="20">
        <v>154.69999999999999</v>
      </c>
      <c r="Z270" s="20">
        <v>137.1</v>
      </c>
      <c r="AA270" s="21">
        <f t="shared" si="27"/>
        <v>136.9</v>
      </c>
      <c r="AB270" s="21">
        <v>129.30000000000001</v>
      </c>
      <c r="AC270" s="22">
        <v>144.5</v>
      </c>
      <c r="AD270" s="22">
        <f t="shared" si="28"/>
        <v>144.25</v>
      </c>
      <c r="AE270" s="20">
        <v>140.4</v>
      </c>
      <c r="AF270" s="20">
        <v>148.1</v>
      </c>
      <c r="AG270" s="22">
        <v>152.19999999999999</v>
      </c>
      <c r="AH270" s="20">
        <f t="shared" si="29"/>
        <v>147.25</v>
      </c>
      <c r="AI270" s="20">
        <v>152.5</v>
      </c>
      <c r="AJ270" s="22">
        <v>142</v>
      </c>
      <c r="AK270" s="20">
        <v>150.80000000000001</v>
      </c>
    </row>
    <row r="271" spans="1:37" x14ac:dyDescent="0.25">
      <c r="A271" s="8" t="s">
        <v>34</v>
      </c>
      <c r="B271">
        <v>2020</v>
      </c>
      <c r="C271" s="9" t="s">
        <v>40</v>
      </c>
      <c r="D271" s="38" t="str">
        <f t="shared" si="24"/>
        <v>July-2020</v>
      </c>
      <c r="E271" s="38" t="s">
        <v>103</v>
      </c>
      <c r="F271" s="20">
        <f t="shared" si="25"/>
        <v>153.59285714285716</v>
      </c>
      <c r="G271" s="21">
        <v>149.6</v>
      </c>
      <c r="H271" s="20">
        <v>192.7</v>
      </c>
      <c r="I271" s="20">
        <v>151.4</v>
      </c>
      <c r="J271" s="20">
        <v>153.30000000000001</v>
      </c>
      <c r="K271" s="20">
        <v>136.30000000000001</v>
      </c>
      <c r="L271" s="20">
        <v>147.19999999999999</v>
      </c>
      <c r="M271" s="20">
        <v>156.5</v>
      </c>
      <c r="N271" s="20">
        <v>150.9</v>
      </c>
      <c r="O271" s="20">
        <v>114.2</v>
      </c>
      <c r="P271" s="20">
        <v>159.5</v>
      </c>
      <c r="Q271" s="20">
        <v>139.4</v>
      </c>
      <c r="R271" s="20">
        <v>161.80000000000001</v>
      </c>
      <c r="S271" s="20">
        <v>154</v>
      </c>
      <c r="T271" s="22">
        <v>183.5</v>
      </c>
      <c r="U271" s="20">
        <f t="shared" si="26"/>
        <v>148.97999999999999</v>
      </c>
      <c r="V271" s="21">
        <v>152.5</v>
      </c>
      <c r="W271" s="20">
        <v>144.4</v>
      </c>
      <c r="X271" s="20">
        <v>151.4</v>
      </c>
      <c r="Y271" s="20">
        <v>154.69999999999999</v>
      </c>
      <c r="Z271" s="20">
        <v>141.9</v>
      </c>
      <c r="AA271" s="21">
        <f t="shared" si="27"/>
        <v>141.65</v>
      </c>
      <c r="AB271" s="21">
        <v>135</v>
      </c>
      <c r="AC271" s="22">
        <v>148.30000000000001</v>
      </c>
      <c r="AD271" s="22">
        <f t="shared" si="28"/>
        <v>150.4</v>
      </c>
      <c r="AE271" s="20">
        <v>146.4</v>
      </c>
      <c r="AF271" s="20">
        <v>154.4</v>
      </c>
      <c r="AG271" s="22">
        <v>151.6</v>
      </c>
      <c r="AH271" s="20">
        <f t="shared" si="29"/>
        <v>151.69999999999999</v>
      </c>
      <c r="AI271" s="20">
        <v>156.4</v>
      </c>
      <c r="AJ271" s="22">
        <v>147</v>
      </c>
      <c r="AK271" s="20">
        <v>151.80000000000001</v>
      </c>
    </row>
    <row r="272" spans="1:37" x14ac:dyDescent="0.25">
      <c r="A272" s="8" t="s">
        <v>30</v>
      </c>
      <c r="B272">
        <v>2020</v>
      </c>
      <c r="C272" s="9" t="s">
        <v>41</v>
      </c>
      <c r="D272" s="38" t="str">
        <f t="shared" si="24"/>
        <v>August-2020</v>
      </c>
      <c r="E272" s="38" t="s">
        <v>103</v>
      </c>
      <c r="F272" s="20">
        <f t="shared" si="25"/>
        <v>154.25</v>
      </c>
      <c r="G272" s="21">
        <v>147.6</v>
      </c>
      <c r="H272" s="20">
        <v>187.2</v>
      </c>
      <c r="I272" s="20">
        <v>148.4</v>
      </c>
      <c r="J272" s="20">
        <v>153.30000000000001</v>
      </c>
      <c r="K272" s="20">
        <v>139.80000000000001</v>
      </c>
      <c r="L272" s="20">
        <v>146.9</v>
      </c>
      <c r="M272" s="20">
        <v>171</v>
      </c>
      <c r="N272" s="20">
        <v>149.9</v>
      </c>
      <c r="O272" s="20">
        <v>114.2</v>
      </c>
      <c r="P272" s="20">
        <v>160</v>
      </c>
      <c r="Q272" s="20">
        <v>143.5</v>
      </c>
      <c r="R272" s="20">
        <v>161.5</v>
      </c>
      <c r="S272" s="20">
        <v>155.30000000000001</v>
      </c>
      <c r="T272" s="22">
        <v>180.9</v>
      </c>
      <c r="U272" s="20">
        <f t="shared" si="26"/>
        <v>152</v>
      </c>
      <c r="V272" s="21">
        <v>155.1</v>
      </c>
      <c r="W272" s="20">
        <v>149.30000000000001</v>
      </c>
      <c r="X272" s="20">
        <v>154.30000000000001</v>
      </c>
      <c r="Y272" s="20">
        <v>155.5</v>
      </c>
      <c r="Z272" s="20">
        <v>145.80000000000001</v>
      </c>
      <c r="AA272" s="21">
        <f t="shared" si="27"/>
        <v>147.89999999999998</v>
      </c>
      <c r="AB272" s="21">
        <v>143.6</v>
      </c>
      <c r="AC272" s="22">
        <v>152.19999999999999</v>
      </c>
      <c r="AD272" s="22">
        <f t="shared" si="28"/>
        <v>155.35000000000002</v>
      </c>
      <c r="AE272" s="20">
        <v>151.9</v>
      </c>
      <c r="AF272" s="20">
        <v>158.80000000000001</v>
      </c>
      <c r="AG272" s="22">
        <v>153.6</v>
      </c>
      <c r="AH272" s="20">
        <f t="shared" si="29"/>
        <v>157.85</v>
      </c>
      <c r="AI272" s="20">
        <v>162.69999999999999</v>
      </c>
      <c r="AJ272" s="22">
        <v>153</v>
      </c>
      <c r="AK272" s="20">
        <v>154.69999999999999</v>
      </c>
    </row>
    <row r="273" spans="1:37" x14ac:dyDescent="0.25">
      <c r="A273" s="8" t="s">
        <v>33</v>
      </c>
      <c r="B273">
        <v>2020</v>
      </c>
      <c r="C273" s="9" t="s">
        <v>41</v>
      </c>
      <c r="D273" s="38" t="str">
        <f t="shared" si="24"/>
        <v>August-2020</v>
      </c>
      <c r="E273" s="38" t="s">
        <v>103</v>
      </c>
      <c r="F273" s="20">
        <f t="shared" si="25"/>
        <v>158.00714285714284</v>
      </c>
      <c r="G273" s="21">
        <v>151.6</v>
      </c>
      <c r="H273" s="20">
        <v>197.8</v>
      </c>
      <c r="I273" s="20">
        <v>154.5</v>
      </c>
      <c r="J273" s="20">
        <v>153.4</v>
      </c>
      <c r="K273" s="20">
        <v>133.4</v>
      </c>
      <c r="L273" s="20">
        <v>154.5</v>
      </c>
      <c r="M273" s="20">
        <v>191.9</v>
      </c>
      <c r="N273" s="20">
        <v>151.30000000000001</v>
      </c>
      <c r="O273" s="20">
        <v>116.8</v>
      </c>
      <c r="P273" s="20">
        <v>160</v>
      </c>
      <c r="Q273" s="20">
        <v>136.5</v>
      </c>
      <c r="R273" s="20">
        <v>163.30000000000001</v>
      </c>
      <c r="S273" s="20">
        <v>159.9</v>
      </c>
      <c r="T273" s="22">
        <v>187.2</v>
      </c>
      <c r="U273" s="20">
        <f t="shared" si="26"/>
        <v>145.35999999999999</v>
      </c>
      <c r="V273" s="21">
        <v>150</v>
      </c>
      <c r="W273" s="20">
        <v>135.19999999999999</v>
      </c>
      <c r="X273" s="20">
        <v>147.80000000000001</v>
      </c>
      <c r="Y273" s="20">
        <v>155.5</v>
      </c>
      <c r="Z273" s="20">
        <v>138.30000000000001</v>
      </c>
      <c r="AA273" s="21">
        <f t="shared" si="27"/>
        <v>137.55000000000001</v>
      </c>
      <c r="AB273" s="21">
        <v>133.9</v>
      </c>
      <c r="AC273" s="22">
        <v>141.19999999999999</v>
      </c>
      <c r="AD273" s="22">
        <f t="shared" si="28"/>
        <v>146.6</v>
      </c>
      <c r="AE273" s="20">
        <v>144.5</v>
      </c>
      <c r="AF273" s="20">
        <v>148.69999999999999</v>
      </c>
      <c r="AG273" s="22">
        <v>155.19999999999999</v>
      </c>
      <c r="AH273" s="20">
        <f t="shared" si="29"/>
        <v>150.15</v>
      </c>
      <c r="AI273" s="20">
        <v>155.5</v>
      </c>
      <c r="AJ273" s="22">
        <v>144.80000000000001</v>
      </c>
      <c r="AK273" s="20">
        <v>152.9</v>
      </c>
    </row>
    <row r="274" spans="1:37" x14ac:dyDescent="0.25">
      <c r="A274" s="8" t="s">
        <v>34</v>
      </c>
      <c r="B274">
        <v>2020</v>
      </c>
      <c r="C274" s="9" t="s">
        <v>41</v>
      </c>
      <c r="D274" s="38" t="str">
        <f t="shared" si="24"/>
        <v>August-2020</v>
      </c>
      <c r="E274" s="38" t="s">
        <v>103</v>
      </c>
      <c r="F274" s="20">
        <f t="shared" si="25"/>
        <v>155.55714285714285</v>
      </c>
      <c r="G274" s="21">
        <v>148.9</v>
      </c>
      <c r="H274" s="20">
        <v>190.9</v>
      </c>
      <c r="I274" s="20">
        <v>150.80000000000001</v>
      </c>
      <c r="J274" s="20">
        <v>153.30000000000001</v>
      </c>
      <c r="K274" s="20">
        <v>137.4</v>
      </c>
      <c r="L274" s="20">
        <v>150.4</v>
      </c>
      <c r="M274" s="20">
        <v>178.1</v>
      </c>
      <c r="N274" s="20">
        <v>150.4</v>
      </c>
      <c r="O274" s="20">
        <v>115.1</v>
      </c>
      <c r="P274" s="20">
        <v>160</v>
      </c>
      <c r="Q274" s="20">
        <v>140.6</v>
      </c>
      <c r="R274" s="20">
        <v>162.30000000000001</v>
      </c>
      <c r="S274" s="20">
        <v>157</v>
      </c>
      <c r="T274" s="22">
        <v>182.6</v>
      </c>
      <c r="U274" s="20">
        <f t="shared" si="26"/>
        <v>149.34</v>
      </c>
      <c r="V274" s="21">
        <v>153.1</v>
      </c>
      <c r="W274" s="20">
        <v>143.4</v>
      </c>
      <c r="X274" s="20">
        <v>151.69999999999999</v>
      </c>
      <c r="Y274" s="20">
        <v>155.5</v>
      </c>
      <c r="Z274" s="20">
        <v>143</v>
      </c>
      <c r="AA274" s="21">
        <f t="shared" si="27"/>
        <v>142.25</v>
      </c>
      <c r="AB274" s="21">
        <v>138.5</v>
      </c>
      <c r="AC274" s="22">
        <v>146</v>
      </c>
      <c r="AD274" s="22">
        <f t="shared" si="28"/>
        <v>151.69999999999999</v>
      </c>
      <c r="AE274" s="20">
        <v>148.4</v>
      </c>
      <c r="AF274" s="20">
        <v>155</v>
      </c>
      <c r="AG274" s="22">
        <v>154.30000000000001</v>
      </c>
      <c r="AH274" s="20">
        <f t="shared" si="29"/>
        <v>153.75</v>
      </c>
      <c r="AI274" s="20">
        <v>158.5</v>
      </c>
      <c r="AJ274" s="22">
        <v>149</v>
      </c>
      <c r="AK274" s="20">
        <v>153.9</v>
      </c>
    </row>
    <row r="275" spans="1:37" x14ac:dyDescent="0.25">
      <c r="A275" s="8" t="s">
        <v>30</v>
      </c>
      <c r="B275">
        <v>2020</v>
      </c>
      <c r="C275" s="9" t="s">
        <v>42</v>
      </c>
      <c r="D275" s="38" t="str">
        <f t="shared" si="24"/>
        <v>September-2020</v>
      </c>
      <c r="E275" s="38" t="s">
        <v>103</v>
      </c>
      <c r="F275" s="20">
        <f t="shared" si="25"/>
        <v>155.02142857142854</v>
      </c>
      <c r="G275" s="21">
        <v>146.9</v>
      </c>
      <c r="H275" s="20">
        <v>183.9</v>
      </c>
      <c r="I275" s="20">
        <v>149.5</v>
      </c>
      <c r="J275" s="20">
        <v>153.4</v>
      </c>
      <c r="K275" s="20">
        <v>140.4</v>
      </c>
      <c r="L275" s="20">
        <v>147</v>
      </c>
      <c r="M275" s="20">
        <v>178.8</v>
      </c>
      <c r="N275" s="20">
        <v>149.30000000000001</v>
      </c>
      <c r="O275" s="20">
        <v>115.1</v>
      </c>
      <c r="P275" s="20">
        <v>160</v>
      </c>
      <c r="Q275" s="20">
        <v>145.4</v>
      </c>
      <c r="R275" s="20">
        <v>161.6</v>
      </c>
      <c r="S275" s="20">
        <v>156.1</v>
      </c>
      <c r="T275" s="22">
        <v>182.9</v>
      </c>
      <c r="U275" s="20">
        <f t="shared" si="26"/>
        <v>152.52000000000001</v>
      </c>
      <c r="V275" s="21">
        <v>155.4</v>
      </c>
      <c r="W275" s="20">
        <v>149.9</v>
      </c>
      <c r="X275" s="20">
        <v>154.6</v>
      </c>
      <c r="Y275" s="20">
        <v>156.30000000000001</v>
      </c>
      <c r="Z275" s="20">
        <v>146.4</v>
      </c>
      <c r="AA275" s="21">
        <f t="shared" si="27"/>
        <v>148.69999999999999</v>
      </c>
      <c r="AB275" s="21">
        <v>144.6</v>
      </c>
      <c r="AC275" s="22">
        <v>152.80000000000001</v>
      </c>
      <c r="AD275" s="22">
        <f t="shared" si="28"/>
        <v>155.35</v>
      </c>
      <c r="AE275" s="20">
        <v>151.6</v>
      </c>
      <c r="AF275" s="20">
        <v>159.1</v>
      </c>
      <c r="AG275" s="22">
        <v>157.4</v>
      </c>
      <c r="AH275" s="20">
        <f t="shared" si="29"/>
        <v>157.39999999999998</v>
      </c>
      <c r="AI275" s="20">
        <v>161.1</v>
      </c>
      <c r="AJ275" s="22">
        <v>153.69999999999999</v>
      </c>
      <c r="AK275" s="20">
        <v>155.4</v>
      </c>
    </row>
    <row r="276" spans="1:37" x14ac:dyDescent="0.25">
      <c r="A276" s="8" t="s">
        <v>33</v>
      </c>
      <c r="B276">
        <v>2020</v>
      </c>
      <c r="C276" s="9" t="s">
        <v>42</v>
      </c>
      <c r="D276" s="38" t="str">
        <f t="shared" si="24"/>
        <v>September-2020</v>
      </c>
      <c r="E276" s="38" t="s">
        <v>103</v>
      </c>
      <c r="F276" s="20">
        <f t="shared" si="25"/>
        <v>159.30714285714288</v>
      </c>
      <c r="G276" s="21">
        <v>151.5</v>
      </c>
      <c r="H276" s="20">
        <v>193.1</v>
      </c>
      <c r="I276" s="20">
        <v>157.30000000000001</v>
      </c>
      <c r="J276" s="20">
        <v>153.9</v>
      </c>
      <c r="K276" s="20">
        <v>134.4</v>
      </c>
      <c r="L276" s="20">
        <v>155.4</v>
      </c>
      <c r="M276" s="20">
        <v>202</v>
      </c>
      <c r="N276" s="20">
        <v>150.80000000000001</v>
      </c>
      <c r="O276" s="20">
        <v>118.9</v>
      </c>
      <c r="P276" s="20">
        <v>160.9</v>
      </c>
      <c r="Q276" s="20">
        <v>137.69999999999999</v>
      </c>
      <c r="R276" s="20">
        <v>164.4</v>
      </c>
      <c r="S276" s="20">
        <v>161.30000000000001</v>
      </c>
      <c r="T276" s="22">
        <v>188.7</v>
      </c>
      <c r="U276" s="20">
        <f t="shared" si="26"/>
        <v>145.62000000000003</v>
      </c>
      <c r="V276" s="21">
        <v>150.19999999999999</v>
      </c>
      <c r="W276" s="20">
        <v>136.30000000000001</v>
      </c>
      <c r="X276" s="20">
        <v>148.1</v>
      </c>
      <c r="Y276" s="20">
        <v>156.30000000000001</v>
      </c>
      <c r="Z276" s="20">
        <v>137.19999999999999</v>
      </c>
      <c r="AA276" s="21">
        <f t="shared" si="27"/>
        <v>138.44999999999999</v>
      </c>
      <c r="AB276" s="21">
        <v>135.1</v>
      </c>
      <c r="AC276" s="22">
        <v>141.80000000000001</v>
      </c>
      <c r="AD276" s="22">
        <f t="shared" si="28"/>
        <v>147.69999999999999</v>
      </c>
      <c r="AE276" s="20">
        <v>145.4</v>
      </c>
      <c r="AF276" s="20">
        <v>150</v>
      </c>
      <c r="AG276" s="22">
        <v>159.80000000000001</v>
      </c>
      <c r="AH276" s="20">
        <f t="shared" si="29"/>
        <v>150.44999999999999</v>
      </c>
      <c r="AI276" s="20">
        <v>154.9</v>
      </c>
      <c r="AJ276" s="22">
        <v>146</v>
      </c>
      <c r="AK276" s="20">
        <v>154</v>
      </c>
    </row>
    <row r="277" spans="1:37" x14ac:dyDescent="0.25">
      <c r="A277" s="8" t="s">
        <v>34</v>
      </c>
      <c r="B277">
        <v>2020</v>
      </c>
      <c r="C277" s="9" t="s">
        <v>42</v>
      </c>
      <c r="D277" s="38" t="str">
        <f t="shared" si="24"/>
        <v>September-2020</v>
      </c>
      <c r="E277" s="38" t="s">
        <v>103</v>
      </c>
      <c r="F277" s="20">
        <f t="shared" si="25"/>
        <v>156.52857142857144</v>
      </c>
      <c r="G277" s="21">
        <v>148.4</v>
      </c>
      <c r="H277" s="20">
        <v>187.1</v>
      </c>
      <c r="I277" s="20">
        <v>152.5</v>
      </c>
      <c r="J277" s="20">
        <v>153.6</v>
      </c>
      <c r="K277" s="20">
        <v>138.19999999999999</v>
      </c>
      <c r="L277" s="20">
        <v>150.9</v>
      </c>
      <c r="M277" s="20">
        <v>186.7</v>
      </c>
      <c r="N277" s="20">
        <v>149.80000000000001</v>
      </c>
      <c r="O277" s="20">
        <v>116.4</v>
      </c>
      <c r="P277" s="20">
        <v>160.30000000000001</v>
      </c>
      <c r="Q277" s="20">
        <v>142.19999999999999</v>
      </c>
      <c r="R277" s="20">
        <v>162.9</v>
      </c>
      <c r="S277" s="20">
        <v>158</v>
      </c>
      <c r="T277" s="22">
        <v>184.4</v>
      </c>
      <c r="U277" s="20">
        <f t="shared" si="26"/>
        <v>149.78</v>
      </c>
      <c r="V277" s="21">
        <v>153.4</v>
      </c>
      <c r="W277" s="20">
        <v>144.30000000000001</v>
      </c>
      <c r="X277" s="20">
        <v>152</v>
      </c>
      <c r="Y277" s="20">
        <v>156.30000000000001</v>
      </c>
      <c r="Z277" s="20">
        <v>142.9</v>
      </c>
      <c r="AA277" s="21">
        <f t="shared" si="27"/>
        <v>143.1</v>
      </c>
      <c r="AB277" s="21">
        <v>139.6</v>
      </c>
      <c r="AC277" s="22">
        <v>146.6</v>
      </c>
      <c r="AD277" s="22">
        <f t="shared" si="28"/>
        <v>152.14999999999998</v>
      </c>
      <c r="AE277" s="20">
        <v>148.69999999999999</v>
      </c>
      <c r="AF277" s="20">
        <v>155.6</v>
      </c>
      <c r="AG277" s="22">
        <v>158.4</v>
      </c>
      <c r="AH277" s="20">
        <f t="shared" si="29"/>
        <v>153.75</v>
      </c>
      <c r="AI277" s="20">
        <v>157.5</v>
      </c>
      <c r="AJ277" s="22">
        <v>150</v>
      </c>
      <c r="AK277" s="20">
        <v>154.69999999999999</v>
      </c>
    </row>
    <row r="278" spans="1:37" x14ac:dyDescent="0.25">
      <c r="A278" s="8" t="s">
        <v>30</v>
      </c>
      <c r="B278">
        <v>2020</v>
      </c>
      <c r="C278" s="9" t="s">
        <v>43</v>
      </c>
      <c r="D278" s="38" t="str">
        <f t="shared" si="24"/>
        <v>October-2020</v>
      </c>
      <c r="E278" s="38" t="s">
        <v>103</v>
      </c>
      <c r="F278" s="20">
        <f t="shared" si="25"/>
        <v>158.1142857142857</v>
      </c>
      <c r="G278" s="21">
        <v>146</v>
      </c>
      <c r="H278" s="20">
        <v>186.3</v>
      </c>
      <c r="I278" s="20">
        <v>159.19999999999999</v>
      </c>
      <c r="J278" s="20">
        <v>153.6</v>
      </c>
      <c r="K278" s="20">
        <v>142.6</v>
      </c>
      <c r="L278" s="20">
        <v>147.19999999999999</v>
      </c>
      <c r="M278" s="20">
        <v>200.6</v>
      </c>
      <c r="N278" s="20">
        <v>150.30000000000001</v>
      </c>
      <c r="O278" s="20">
        <v>115.3</v>
      </c>
      <c r="P278" s="20">
        <v>160.9</v>
      </c>
      <c r="Q278" s="20">
        <v>147.4</v>
      </c>
      <c r="R278" s="20">
        <v>161.9</v>
      </c>
      <c r="S278" s="20">
        <v>159.6</v>
      </c>
      <c r="T278" s="22">
        <v>182.7</v>
      </c>
      <c r="U278" s="20">
        <f t="shared" si="26"/>
        <v>152.91999999999999</v>
      </c>
      <c r="V278" s="21">
        <v>155.69999999999999</v>
      </c>
      <c r="W278" s="20">
        <v>150.6</v>
      </c>
      <c r="X278" s="20">
        <v>155</v>
      </c>
      <c r="Y278" s="20">
        <v>156.5</v>
      </c>
      <c r="Z278" s="20">
        <v>146.80000000000001</v>
      </c>
      <c r="AA278" s="21">
        <f t="shared" si="27"/>
        <v>149.4</v>
      </c>
      <c r="AB278" s="21">
        <v>146.4</v>
      </c>
      <c r="AC278" s="22">
        <v>152.4</v>
      </c>
      <c r="AD278" s="22">
        <f t="shared" si="28"/>
        <v>155.75</v>
      </c>
      <c r="AE278" s="20">
        <v>152</v>
      </c>
      <c r="AF278" s="20">
        <v>159.5</v>
      </c>
      <c r="AG278" s="22">
        <v>156.19999999999999</v>
      </c>
      <c r="AH278" s="20">
        <f t="shared" si="29"/>
        <v>158.4</v>
      </c>
      <c r="AI278" s="20">
        <v>162.5</v>
      </c>
      <c r="AJ278" s="22">
        <v>154.30000000000001</v>
      </c>
      <c r="AK278" s="20">
        <v>157.5</v>
      </c>
    </row>
    <row r="279" spans="1:37" x14ac:dyDescent="0.25">
      <c r="A279" s="8" t="s">
        <v>33</v>
      </c>
      <c r="B279">
        <v>2020</v>
      </c>
      <c r="C279" s="9" t="s">
        <v>43</v>
      </c>
      <c r="D279" s="38" t="str">
        <f t="shared" si="24"/>
        <v>October-2020</v>
      </c>
      <c r="E279" s="38" t="s">
        <v>103</v>
      </c>
      <c r="F279" s="20">
        <f t="shared" si="25"/>
        <v>162.06428571428569</v>
      </c>
      <c r="G279" s="21">
        <v>150.6</v>
      </c>
      <c r="H279" s="20">
        <v>193.7</v>
      </c>
      <c r="I279" s="20">
        <v>164.8</v>
      </c>
      <c r="J279" s="20">
        <v>153.69999999999999</v>
      </c>
      <c r="K279" s="20">
        <v>135.69999999999999</v>
      </c>
      <c r="L279" s="20">
        <v>155.69999999999999</v>
      </c>
      <c r="M279" s="20">
        <v>226</v>
      </c>
      <c r="N279" s="20">
        <v>152.19999999999999</v>
      </c>
      <c r="O279" s="20">
        <v>118.1</v>
      </c>
      <c r="P279" s="20">
        <v>161.30000000000001</v>
      </c>
      <c r="Q279" s="20">
        <v>139.19999999999999</v>
      </c>
      <c r="R279" s="20">
        <v>164.8</v>
      </c>
      <c r="S279" s="20">
        <v>164.4</v>
      </c>
      <c r="T279" s="22">
        <v>188.7</v>
      </c>
      <c r="U279" s="20">
        <f t="shared" si="26"/>
        <v>145.70000000000002</v>
      </c>
      <c r="V279" s="21">
        <v>150.5</v>
      </c>
      <c r="W279" s="20">
        <v>136.1</v>
      </c>
      <c r="X279" s="20">
        <v>148.30000000000001</v>
      </c>
      <c r="Y279" s="20">
        <v>156.5</v>
      </c>
      <c r="Z279" s="20">
        <v>137.1</v>
      </c>
      <c r="AA279" s="21">
        <f t="shared" si="27"/>
        <v>138.69999999999999</v>
      </c>
      <c r="AB279" s="21">
        <v>135.4</v>
      </c>
      <c r="AC279" s="22">
        <v>142</v>
      </c>
      <c r="AD279" s="22">
        <f t="shared" si="28"/>
        <v>148.05000000000001</v>
      </c>
      <c r="AE279" s="20">
        <v>145.1</v>
      </c>
      <c r="AF279" s="20">
        <v>151</v>
      </c>
      <c r="AG279" s="22">
        <v>158.1</v>
      </c>
      <c r="AH279" s="20">
        <f t="shared" si="29"/>
        <v>150.94999999999999</v>
      </c>
      <c r="AI279" s="20">
        <v>155.69999999999999</v>
      </c>
      <c r="AJ279" s="22">
        <v>146.19999999999999</v>
      </c>
      <c r="AK279" s="20">
        <v>155.19999999999999</v>
      </c>
    </row>
    <row r="280" spans="1:37" x14ac:dyDescent="0.25">
      <c r="A280" s="8" t="s">
        <v>34</v>
      </c>
      <c r="B280">
        <v>2020</v>
      </c>
      <c r="C280" s="9" t="s">
        <v>43</v>
      </c>
      <c r="D280" s="38" t="str">
        <f t="shared" si="24"/>
        <v>October-2020</v>
      </c>
      <c r="E280" s="38" t="s">
        <v>103</v>
      </c>
      <c r="F280" s="20">
        <f t="shared" si="25"/>
        <v>159.49285714285719</v>
      </c>
      <c r="G280" s="21">
        <v>147.5</v>
      </c>
      <c r="H280" s="20">
        <v>188.9</v>
      </c>
      <c r="I280" s="20">
        <v>161.4</v>
      </c>
      <c r="J280" s="20">
        <v>153.6</v>
      </c>
      <c r="K280" s="20">
        <v>140.1</v>
      </c>
      <c r="L280" s="20">
        <v>151.19999999999999</v>
      </c>
      <c r="M280" s="20">
        <v>209.2</v>
      </c>
      <c r="N280" s="20">
        <v>150.9</v>
      </c>
      <c r="O280" s="20">
        <v>116.2</v>
      </c>
      <c r="P280" s="20">
        <v>161</v>
      </c>
      <c r="Q280" s="20">
        <v>144</v>
      </c>
      <c r="R280" s="20">
        <v>163.19999999999999</v>
      </c>
      <c r="S280" s="20">
        <v>161.4</v>
      </c>
      <c r="T280" s="22">
        <v>184.3</v>
      </c>
      <c r="U280" s="20">
        <f t="shared" si="26"/>
        <v>150.04</v>
      </c>
      <c r="V280" s="21">
        <v>153.69999999999999</v>
      </c>
      <c r="W280" s="20">
        <v>144.6</v>
      </c>
      <c r="X280" s="20">
        <v>152.30000000000001</v>
      </c>
      <c r="Y280" s="20">
        <v>156.5</v>
      </c>
      <c r="Z280" s="20">
        <v>143.1</v>
      </c>
      <c r="AA280" s="21">
        <f t="shared" si="27"/>
        <v>143.55000000000001</v>
      </c>
      <c r="AB280" s="21">
        <v>140.6</v>
      </c>
      <c r="AC280" s="22">
        <v>146.5</v>
      </c>
      <c r="AD280" s="22">
        <f t="shared" si="28"/>
        <v>152.5</v>
      </c>
      <c r="AE280" s="20">
        <v>148.69999999999999</v>
      </c>
      <c r="AF280" s="20">
        <v>156.30000000000001</v>
      </c>
      <c r="AG280" s="22">
        <v>157</v>
      </c>
      <c r="AH280" s="20">
        <f t="shared" si="29"/>
        <v>154.44999999999999</v>
      </c>
      <c r="AI280" s="20">
        <v>158.5</v>
      </c>
      <c r="AJ280" s="22">
        <v>150.4</v>
      </c>
      <c r="AK280" s="20">
        <v>156.4</v>
      </c>
    </row>
    <row r="281" spans="1:37" x14ac:dyDescent="0.25">
      <c r="A281" s="8" t="s">
        <v>30</v>
      </c>
      <c r="B281">
        <v>2020</v>
      </c>
      <c r="C281" s="9" t="s">
        <v>45</v>
      </c>
      <c r="D281" s="38" t="str">
        <f t="shared" si="24"/>
        <v>November-2020</v>
      </c>
      <c r="E281" s="38" t="s">
        <v>103</v>
      </c>
      <c r="F281" s="20">
        <f t="shared" si="25"/>
        <v>161.84285714285716</v>
      </c>
      <c r="G281" s="21">
        <v>145.4</v>
      </c>
      <c r="H281" s="20">
        <v>188.6</v>
      </c>
      <c r="I281" s="20">
        <v>171.6</v>
      </c>
      <c r="J281" s="20">
        <v>153.80000000000001</v>
      </c>
      <c r="K281" s="20">
        <v>145.4</v>
      </c>
      <c r="L281" s="20">
        <v>146.5</v>
      </c>
      <c r="M281" s="20">
        <v>222.2</v>
      </c>
      <c r="N281" s="20">
        <v>155.9</v>
      </c>
      <c r="O281" s="20">
        <v>114.9</v>
      </c>
      <c r="P281" s="20">
        <v>162</v>
      </c>
      <c r="Q281" s="20">
        <v>150</v>
      </c>
      <c r="R281" s="20">
        <v>162.69999999999999</v>
      </c>
      <c r="S281" s="20">
        <v>163.4</v>
      </c>
      <c r="T281" s="22">
        <v>183.4</v>
      </c>
      <c r="U281" s="20">
        <f t="shared" si="26"/>
        <v>153.66</v>
      </c>
      <c r="V281" s="21">
        <v>156.30000000000001</v>
      </c>
      <c r="W281" s="20">
        <v>151</v>
      </c>
      <c r="X281" s="20">
        <v>155.5</v>
      </c>
      <c r="Y281" s="20">
        <v>158</v>
      </c>
      <c r="Z281" s="20">
        <v>147.5</v>
      </c>
      <c r="AA281" s="21">
        <f t="shared" si="27"/>
        <v>149.85</v>
      </c>
      <c r="AB281" s="21">
        <v>146.1</v>
      </c>
      <c r="AC281" s="22">
        <v>153.6</v>
      </c>
      <c r="AD281" s="22">
        <f t="shared" si="28"/>
        <v>156.60000000000002</v>
      </c>
      <c r="AE281" s="20">
        <v>152.80000000000001</v>
      </c>
      <c r="AF281" s="20">
        <v>160.4</v>
      </c>
      <c r="AG281" s="22">
        <v>156.19999999999999</v>
      </c>
      <c r="AH281" s="20">
        <f t="shared" si="29"/>
        <v>158.05000000000001</v>
      </c>
      <c r="AI281" s="20">
        <v>161.6</v>
      </c>
      <c r="AJ281" s="22">
        <v>154.5</v>
      </c>
      <c r="AK281" s="20">
        <v>159.80000000000001</v>
      </c>
    </row>
    <row r="282" spans="1:37" x14ac:dyDescent="0.25">
      <c r="A282" s="8" t="s">
        <v>33</v>
      </c>
      <c r="B282">
        <v>2020</v>
      </c>
      <c r="C282" s="9" t="s">
        <v>45</v>
      </c>
      <c r="D282" s="38" t="str">
        <f t="shared" si="24"/>
        <v>November-2020</v>
      </c>
      <c r="E282" s="38" t="s">
        <v>103</v>
      </c>
      <c r="F282" s="20">
        <f t="shared" si="25"/>
        <v>164.96428571428572</v>
      </c>
      <c r="G282" s="21">
        <v>149.69999999999999</v>
      </c>
      <c r="H282" s="20">
        <v>195.5</v>
      </c>
      <c r="I282" s="20">
        <v>176.9</v>
      </c>
      <c r="J282" s="20">
        <v>153.9</v>
      </c>
      <c r="K282" s="20">
        <v>138</v>
      </c>
      <c r="L282" s="20">
        <v>150.5</v>
      </c>
      <c r="M282" s="20">
        <v>245.3</v>
      </c>
      <c r="N282" s="20">
        <v>158.69999999999999</v>
      </c>
      <c r="O282" s="20">
        <v>117.2</v>
      </c>
      <c r="P282" s="20">
        <v>161.4</v>
      </c>
      <c r="Q282" s="20">
        <v>141.5</v>
      </c>
      <c r="R282" s="20">
        <v>165.1</v>
      </c>
      <c r="S282" s="20">
        <v>167</v>
      </c>
      <c r="T282" s="22">
        <v>188.8</v>
      </c>
      <c r="U282" s="20">
        <f t="shared" si="26"/>
        <v>146.32</v>
      </c>
      <c r="V282" s="21">
        <v>151.1</v>
      </c>
      <c r="W282" s="20">
        <v>136.4</v>
      </c>
      <c r="X282" s="20">
        <v>148.80000000000001</v>
      </c>
      <c r="Y282" s="20">
        <v>158</v>
      </c>
      <c r="Z282" s="20">
        <v>137.30000000000001</v>
      </c>
      <c r="AA282" s="21">
        <f t="shared" si="27"/>
        <v>139.80000000000001</v>
      </c>
      <c r="AB282" s="21">
        <v>135.19999999999999</v>
      </c>
      <c r="AC282" s="22">
        <v>144.4</v>
      </c>
      <c r="AD282" s="22">
        <f t="shared" si="28"/>
        <v>148.55000000000001</v>
      </c>
      <c r="AE282" s="20">
        <v>145.1</v>
      </c>
      <c r="AF282" s="20">
        <v>152</v>
      </c>
      <c r="AG282" s="22">
        <v>157.9</v>
      </c>
      <c r="AH282" s="20">
        <f t="shared" si="29"/>
        <v>151.5</v>
      </c>
      <c r="AI282" s="20">
        <v>156.4</v>
      </c>
      <c r="AJ282" s="22">
        <v>146.6</v>
      </c>
      <c r="AK282" s="20">
        <v>156.69999999999999</v>
      </c>
    </row>
    <row r="283" spans="1:37" x14ac:dyDescent="0.25">
      <c r="A283" s="8" t="s">
        <v>34</v>
      </c>
      <c r="B283">
        <v>2020</v>
      </c>
      <c r="C283" s="9" t="s">
        <v>45</v>
      </c>
      <c r="D283" s="38" t="str">
        <f t="shared" si="24"/>
        <v>November-2020</v>
      </c>
      <c r="E283" s="38" t="s">
        <v>103</v>
      </c>
      <c r="F283" s="20">
        <f t="shared" si="25"/>
        <v>162.8857142857143</v>
      </c>
      <c r="G283" s="21">
        <v>146.80000000000001</v>
      </c>
      <c r="H283" s="20">
        <v>191</v>
      </c>
      <c r="I283" s="20">
        <v>173.6</v>
      </c>
      <c r="J283" s="20">
        <v>153.80000000000001</v>
      </c>
      <c r="K283" s="20">
        <v>142.69999999999999</v>
      </c>
      <c r="L283" s="20">
        <v>148.4</v>
      </c>
      <c r="M283" s="20">
        <v>230</v>
      </c>
      <c r="N283" s="20">
        <v>156.80000000000001</v>
      </c>
      <c r="O283" s="20">
        <v>115.7</v>
      </c>
      <c r="P283" s="20">
        <v>161.80000000000001</v>
      </c>
      <c r="Q283" s="20">
        <v>146.5</v>
      </c>
      <c r="R283" s="20">
        <v>163.80000000000001</v>
      </c>
      <c r="S283" s="20">
        <v>164.7</v>
      </c>
      <c r="T283" s="22">
        <v>184.8</v>
      </c>
      <c r="U283" s="20">
        <f t="shared" si="26"/>
        <v>150.72</v>
      </c>
      <c r="V283" s="21">
        <v>154.30000000000001</v>
      </c>
      <c r="W283" s="20">
        <v>144.9</v>
      </c>
      <c r="X283" s="20">
        <v>152.80000000000001</v>
      </c>
      <c r="Y283" s="20">
        <v>158</v>
      </c>
      <c r="Z283" s="20">
        <v>143.6</v>
      </c>
      <c r="AA283" s="21">
        <f t="shared" si="27"/>
        <v>144.4</v>
      </c>
      <c r="AB283" s="21">
        <v>140.4</v>
      </c>
      <c r="AC283" s="22">
        <v>148.4</v>
      </c>
      <c r="AD283" s="22">
        <f t="shared" si="28"/>
        <v>153.19999999999999</v>
      </c>
      <c r="AE283" s="20">
        <v>149.19999999999999</v>
      </c>
      <c r="AF283" s="20">
        <v>157.19999999999999</v>
      </c>
      <c r="AG283" s="22">
        <v>156.9</v>
      </c>
      <c r="AH283" s="20">
        <f t="shared" si="29"/>
        <v>154.64999999999998</v>
      </c>
      <c r="AI283" s="20">
        <v>158.6</v>
      </c>
      <c r="AJ283" s="22">
        <v>150.69999999999999</v>
      </c>
      <c r="AK283" s="20">
        <v>158.4</v>
      </c>
    </row>
    <row r="284" spans="1:37" x14ac:dyDescent="0.25">
      <c r="A284" s="8" t="s">
        <v>30</v>
      </c>
      <c r="B284">
        <v>2020</v>
      </c>
      <c r="C284" s="9" t="s">
        <v>46</v>
      </c>
      <c r="D284" s="38" t="str">
        <f t="shared" si="24"/>
        <v>December-2020</v>
      </c>
      <c r="E284" s="38" t="s">
        <v>103</v>
      </c>
      <c r="F284" s="20">
        <f t="shared" si="25"/>
        <v>163.15</v>
      </c>
      <c r="G284" s="21">
        <v>144.6</v>
      </c>
      <c r="H284" s="20">
        <v>188.5</v>
      </c>
      <c r="I284" s="20">
        <v>173.4</v>
      </c>
      <c r="J284" s="20">
        <v>154</v>
      </c>
      <c r="K284" s="20">
        <v>150</v>
      </c>
      <c r="L284" s="20">
        <v>145.9</v>
      </c>
      <c r="M284" s="20">
        <v>225.2</v>
      </c>
      <c r="N284" s="20">
        <v>159.5</v>
      </c>
      <c r="O284" s="20">
        <v>114.4</v>
      </c>
      <c r="P284" s="20">
        <v>163.5</v>
      </c>
      <c r="Q284" s="20">
        <v>153.4</v>
      </c>
      <c r="R284" s="20">
        <v>163.6</v>
      </c>
      <c r="S284" s="20">
        <v>164.5</v>
      </c>
      <c r="T284" s="22">
        <v>183.6</v>
      </c>
      <c r="U284" s="20">
        <f t="shared" si="26"/>
        <v>154.4</v>
      </c>
      <c r="V284" s="21">
        <v>157</v>
      </c>
      <c r="W284" s="20">
        <v>151.6</v>
      </c>
      <c r="X284" s="20">
        <v>156.30000000000001</v>
      </c>
      <c r="Y284" s="20">
        <v>158.4</v>
      </c>
      <c r="Z284" s="20">
        <v>148.69999999999999</v>
      </c>
      <c r="AA284" s="21">
        <f t="shared" si="27"/>
        <v>150.15</v>
      </c>
      <c r="AB284" s="21">
        <v>146.4</v>
      </c>
      <c r="AC284" s="22">
        <v>153.9</v>
      </c>
      <c r="AD284" s="22">
        <f t="shared" si="28"/>
        <v>157.5</v>
      </c>
      <c r="AE284" s="20">
        <v>153.4</v>
      </c>
      <c r="AF284" s="20">
        <v>161.6</v>
      </c>
      <c r="AG284" s="22">
        <v>156.6</v>
      </c>
      <c r="AH284" s="20">
        <f t="shared" si="29"/>
        <v>159.05000000000001</v>
      </c>
      <c r="AI284" s="20">
        <v>162.9</v>
      </c>
      <c r="AJ284" s="22">
        <v>155.19999999999999</v>
      </c>
      <c r="AK284" s="20">
        <v>160.69999999999999</v>
      </c>
    </row>
    <row r="285" spans="1:37" x14ac:dyDescent="0.25">
      <c r="A285" s="8" t="s">
        <v>33</v>
      </c>
      <c r="B285">
        <v>2020</v>
      </c>
      <c r="C285" s="9" t="s">
        <v>46</v>
      </c>
      <c r="D285" s="38" t="str">
        <f t="shared" si="24"/>
        <v>December-2020</v>
      </c>
      <c r="E285" s="38" t="s">
        <v>103</v>
      </c>
      <c r="F285" s="20">
        <f t="shared" si="25"/>
        <v>165.4</v>
      </c>
      <c r="G285" s="21">
        <v>149</v>
      </c>
      <c r="H285" s="20">
        <v>195.7</v>
      </c>
      <c r="I285" s="20">
        <v>178.3</v>
      </c>
      <c r="J285" s="20">
        <v>154.19999999999999</v>
      </c>
      <c r="K285" s="20">
        <v>140.69999999999999</v>
      </c>
      <c r="L285" s="20">
        <v>149.69999999999999</v>
      </c>
      <c r="M285" s="20">
        <v>240.9</v>
      </c>
      <c r="N285" s="20">
        <v>161.5</v>
      </c>
      <c r="O285" s="20">
        <v>117.1</v>
      </c>
      <c r="P285" s="20">
        <v>161.9</v>
      </c>
      <c r="Q285" s="20">
        <v>143.30000000000001</v>
      </c>
      <c r="R285" s="20">
        <v>166.1</v>
      </c>
      <c r="S285" s="20">
        <v>167</v>
      </c>
      <c r="T285" s="22">
        <v>190.2</v>
      </c>
      <c r="U285" s="20">
        <f t="shared" si="26"/>
        <v>146.9</v>
      </c>
      <c r="V285" s="21">
        <v>151.9</v>
      </c>
      <c r="W285" s="20">
        <v>136.69999999999999</v>
      </c>
      <c r="X285" s="20">
        <v>149.6</v>
      </c>
      <c r="Y285" s="20">
        <v>158.4</v>
      </c>
      <c r="Z285" s="20">
        <v>137.9</v>
      </c>
      <c r="AA285" s="21">
        <f t="shared" si="27"/>
        <v>139.9</v>
      </c>
      <c r="AB285" s="21">
        <v>135.5</v>
      </c>
      <c r="AC285" s="22">
        <v>144.30000000000001</v>
      </c>
      <c r="AD285" s="22">
        <f t="shared" si="28"/>
        <v>149.19999999999999</v>
      </c>
      <c r="AE285" s="20">
        <v>145.5</v>
      </c>
      <c r="AF285" s="20">
        <v>152.9</v>
      </c>
      <c r="AG285" s="22">
        <v>157.9</v>
      </c>
      <c r="AH285" s="20">
        <f t="shared" si="29"/>
        <v>151.9</v>
      </c>
      <c r="AI285" s="20">
        <v>156.9</v>
      </c>
      <c r="AJ285" s="22">
        <v>146.9</v>
      </c>
      <c r="AK285" s="20">
        <v>156.9</v>
      </c>
    </row>
    <row r="286" spans="1:37" x14ac:dyDescent="0.25">
      <c r="A286" s="8" t="s">
        <v>34</v>
      </c>
      <c r="B286">
        <v>2020</v>
      </c>
      <c r="C286" s="9" t="s">
        <v>46</v>
      </c>
      <c r="D286" s="38" t="str">
        <f t="shared" si="24"/>
        <v>December-2020</v>
      </c>
      <c r="E286" s="38" t="s">
        <v>103</v>
      </c>
      <c r="F286" s="20">
        <f t="shared" si="25"/>
        <v>163.89285714285714</v>
      </c>
      <c r="G286" s="21">
        <v>146</v>
      </c>
      <c r="H286" s="20">
        <v>191</v>
      </c>
      <c r="I286" s="20">
        <v>175.3</v>
      </c>
      <c r="J286" s="20">
        <v>154.1</v>
      </c>
      <c r="K286" s="20">
        <v>146.6</v>
      </c>
      <c r="L286" s="20">
        <v>147.69999999999999</v>
      </c>
      <c r="M286" s="20">
        <v>230.5</v>
      </c>
      <c r="N286" s="20">
        <v>160.19999999999999</v>
      </c>
      <c r="O286" s="20">
        <v>115.3</v>
      </c>
      <c r="P286" s="20">
        <v>163</v>
      </c>
      <c r="Q286" s="20">
        <v>149.19999999999999</v>
      </c>
      <c r="R286" s="20">
        <v>164.8</v>
      </c>
      <c r="S286" s="20">
        <v>165.4</v>
      </c>
      <c r="T286" s="22">
        <v>185.4</v>
      </c>
      <c r="U286" s="20">
        <f t="shared" si="26"/>
        <v>151.4</v>
      </c>
      <c r="V286" s="21">
        <v>155</v>
      </c>
      <c r="W286" s="20">
        <v>145.4</v>
      </c>
      <c r="X286" s="20">
        <v>153.6</v>
      </c>
      <c r="Y286" s="20">
        <v>158.4</v>
      </c>
      <c r="Z286" s="20">
        <v>144.6</v>
      </c>
      <c r="AA286" s="21">
        <f t="shared" si="27"/>
        <v>144.6</v>
      </c>
      <c r="AB286" s="21">
        <v>140.69999999999999</v>
      </c>
      <c r="AC286" s="22">
        <v>148.5</v>
      </c>
      <c r="AD286" s="22">
        <f t="shared" si="28"/>
        <v>154</v>
      </c>
      <c r="AE286" s="20">
        <v>149.69999999999999</v>
      </c>
      <c r="AF286" s="20">
        <v>158.30000000000001</v>
      </c>
      <c r="AG286" s="22">
        <v>157.1</v>
      </c>
      <c r="AH286" s="20">
        <f t="shared" si="29"/>
        <v>155.30000000000001</v>
      </c>
      <c r="AI286" s="20">
        <v>159.4</v>
      </c>
      <c r="AJ286" s="22">
        <v>151.19999999999999</v>
      </c>
      <c r="AK286" s="20">
        <v>158.9</v>
      </c>
    </row>
    <row r="287" spans="1:37" x14ac:dyDescent="0.25">
      <c r="A287" s="8" t="s">
        <v>30</v>
      </c>
      <c r="B287">
        <v>2021</v>
      </c>
      <c r="C287" s="9" t="s">
        <v>31</v>
      </c>
      <c r="D287" s="38" t="str">
        <f t="shared" si="24"/>
        <v>January-2021</v>
      </c>
      <c r="E287" s="38" t="s">
        <v>103</v>
      </c>
      <c r="F287" s="20">
        <f t="shared" si="25"/>
        <v>160.73571428571427</v>
      </c>
      <c r="G287" s="21">
        <v>143.4</v>
      </c>
      <c r="H287" s="20">
        <v>187.5</v>
      </c>
      <c r="I287" s="20">
        <v>173.4</v>
      </c>
      <c r="J287" s="20">
        <v>154</v>
      </c>
      <c r="K287" s="20">
        <v>154.80000000000001</v>
      </c>
      <c r="L287" s="20">
        <v>147</v>
      </c>
      <c r="M287" s="20">
        <v>187.8</v>
      </c>
      <c r="N287" s="20">
        <v>159.5</v>
      </c>
      <c r="O287" s="20">
        <v>113.8</v>
      </c>
      <c r="P287" s="20">
        <v>164.5</v>
      </c>
      <c r="Q287" s="20">
        <v>156.1</v>
      </c>
      <c r="R287" s="20">
        <v>164.3</v>
      </c>
      <c r="S287" s="20">
        <v>159.6</v>
      </c>
      <c r="T287" s="22">
        <v>184.6</v>
      </c>
      <c r="U287" s="20">
        <f t="shared" si="26"/>
        <v>155.06</v>
      </c>
      <c r="V287" s="21">
        <v>157.5</v>
      </c>
      <c r="W287" s="20">
        <v>152.4</v>
      </c>
      <c r="X287" s="20">
        <v>156.80000000000001</v>
      </c>
      <c r="Y287" s="20">
        <v>157.69999999999999</v>
      </c>
      <c r="Z287" s="20">
        <v>150.9</v>
      </c>
      <c r="AA287" s="21">
        <f t="shared" si="27"/>
        <v>151.30000000000001</v>
      </c>
      <c r="AB287" s="21">
        <v>147.5</v>
      </c>
      <c r="AC287" s="22">
        <v>155.1</v>
      </c>
      <c r="AD287" s="22">
        <f t="shared" si="28"/>
        <v>158.19999999999999</v>
      </c>
      <c r="AE287" s="20">
        <v>153.9</v>
      </c>
      <c r="AF287" s="20">
        <v>162.5</v>
      </c>
      <c r="AG287" s="22">
        <v>156.19999999999999</v>
      </c>
      <c r="AH287" s="20">
        <f t="shared" si="29"/>
        <v>159.69999999999999</v>
      </c>
      <c r="AI287" s="20">
        <v>163.5</v>
      </c>
      <c r="AJ287" s="22">
        <v>155.9</v>
      </c>
      <c r="AK287" s="20">
        <v>158.5</v>
      </c>
    </row>
    <row r="288" spans="1:37" x14ac:dyDescent="0.25">
      <c r="A288" s="8" t="s">
        <v>33</v>
      </c>
      <c r="B288">
        <v>2021</v>
      </c>
      <c r="C288" s="9" t="s">
        <v>31</v>
      </c>
      <c r="D288" s="38" t="str">
        <f t="shared" si="24"/>
        <v>January-2021</v>
      </c>
      <c r="E288" s="38" t="s">
        <v>103</v>
      </c>
      <c r="F288" s="20">
        <f t="shared" si="25"/>
        <v>163.48571428571429</v>
      </c>
      <c r="G288" s="21">
        <v>148</v>
      </c>
      <c r="H288" s="20">
        <v>194.8</v>
      </c>
      <c r="I288" s="20">
        <v>178.4</v>
      </c>
      <c r="J288" s="20">
        <v>154.4</v>
      </c>
      <c r="K288" s="20">
        <v>144.1</v>
      </c>
      <c r="L288" s="20">
        <v>152.6</v>
      </c>
      <c r="M288" s="20">
        <v>206.8</v>
      </c>
      <c r="N288" s="20">
        <v>162.1</v>
      </c>
      <c r="O288" s="20">
        <v>116.3</v>
      </c>
      <c r="P288" s="20">
        <v>163</v>
      </c>
      <c r="Q288" s="20">
        <v>145.9</v>
      </c>
      <c r="R288" s="20">
        <v>167.2</v>
      </c>
      <c r="S288" s="20">
        <v>163.4</v>
      </c>
      <c r="T288" s="22">
        <v>191.8</v>
      </c>
      <c r="U288" s="20">
        <f t="shared" si="26"/>
        <v>148.12</v>
      </c>
      <c r="V288" s="21">
        <v>152.5</v>
      </c>
      <c r="W288" s="20">
        <v>137.30000000000001</v>
      </c>
      <c r="X288" s="20">
        <v>150.19999999999999</v>
      </c>
      <c r="Y288" s="20">
        <v>157.69999999999999</v>
      </c>
      <c r="Z288" s="20">
        <v>142.9</v>
      </c>
      <c r="AA288" s="21">
        <f t="shared" si="27"/>
        <v>141.15</v>
      </c>
      <c r="AB288" s="21">
        <v>136.9</v>
      </c>
      <c r="AC288" s="22">
        <v>145.4</v>
      </c>
      <c r="AD288" s="22">
        <f t="shared" si="28"/>
        <v>149.89999999999998</v>
      </c>
      <c r="AE288" s="20">
        <v>145.69999999999999</v>
      </c>
      <c r="AF288" s="20">
        <v>154.1</v>
      </c>
      <c r="AG288" s="22">
        <v>157.69999999999999</v>
      </c>
      <c r="AH288" s="20">
        <f t="shared" si="29"/>
        <v>151.85</v>
      </c>
      <c r="AI288" s="20">
        <v>156.1</v>
      </c>
      <c r="AJ288" s="22">
        <v>147.6</v>
      </c>
      <c r="AK288" s="20">
        <v>156</v>
      </c>
    </row>
    <row r="289" spans="1:37" x14ac:dyDescent="0.25">
      <c r="A289" s="8" t="s">
        <v>34</v>
      </c>
      <c r="B289">
        <v>2021</v>
      </c>
      <c r="C289" s="9" t="s">
        <v>31</v>
      </c>
      <c r="D289" s="38" t="str">
        <f t="shared" si="24"/>
        <v>January-2021</v>
      </c>
      <c r="E289" s="38" t="s">
        <v>103</v>
      </c>
      <c r="F289" s="20">
        <f t="shared" si="25"/>
        <v>161.64285714285714</v>
      </c>
      <c r="G289" s="21">
        <v>144.9</v>
      </c>
      <c r="H289" s="20">
        <v>190.1</v>
      </c>
      <c r="I289" s="20">
        <v>175.3</v>
      </c>
      <c r="J289" s="20">
        <v>154.1</v>
      </c>
      <c r="K289" s="20">
        <v>150.9</v>
      </c>
      <c r="L289" s="20">
        <v>149.6</v>
      </c>
      <c r="M289" s="20">
        <v>194.2</v>
      </c>
      <c r="N289" s="20">
        <v>160.4</v>
      </c>
      <c r="O289" s="20">
        <v>114.6</v>
      </c>
      <c r="P289" s="20">
        <v>164</v>
      </c>
      <c r="Q289" s="20">
        <v>151.80000000000001</v>
      </c>
      <c r="R289" s="20">
        <v>165.6</v>
      </c>
      <c r="S289" s="20">
        <v>161</v>
      </c>
      <c r="T289" s="22">
        <v>186.5</v>
      </c>
      <c r="U289" s="20">
        <f t="shared" si="26"/>
        <v>152.28</v>
      </c>
      <c r="V289" s="21">
        <v>155.5</v>
      </c>
      <c r="W289" s="20">
        <v>146.1</v>
      </c>
      <c r="X289" s="20">
        <v>154.19999999999999</v>
      </c>
      <c r="Y289" s="20">
        <v>157.69999999999999</v>
      </c>
      <c r="Z289" s="20">
        <v>147.9</v>
      </c>
      <c r="AA289" s="21">
        <f t="shared" si="27"/>
        <v>145.75</v>
      </c>
      <c r="AB289" s="21">
        <v>141.9</v>
      </c>
      <c r="AC289" s="22">
        <v>149.6</v>
      </c>
      <c r="AD289" s="22">
        <f t="shared" si="28"/>
        <v>154.65</v>
      </c>
      <c r="AE289" s="20">
        <v>150</v>
      </c>
      <c r="AF289" s="20">
        <v>159.30000000000001</v>
      </c>
      <c r="AG289" s="22">
        <v>156.80000000000001</v>
      </c>
      <c r="AH289" s="20">
        <f t="shared" si="29"/>
        <v>155.55000000000001</v>
      </c>
      <c r="AI289" s="20">
        <v>159.19999999999999</v>
      </c>
      <c r="AJ289" s="22">
        <v>151.9</v>
      </c>
      <c r="AK289" s="20">
        <v>157.30000000000001</v>
      </c>
    </row>
    <row r="290" spans="1:37" x14ac:dyDescent="0.25">
      <c r="A290" s="8" t="s">
        <v>30</v>
      </c>
      <c r="B290">
        <v>2021</v>
      </c>
      <c r="C290" s="9" t="s">
        <v>35</v>
      </c>
      <c r="D290" s="38" t="str">
        <f t="shared" si="24"/>
        <v>February-2021</v>
      </c>
      <c r="E290" s="38" t="s">
        <v>103</v>
      </c>
      <c r="F290" s="20">
        <f t="shared" si="25"/>
        <v>157.98571428571429</v>
      </c>
      <c r="G290" s="21">
        <v>142.80000000000001</v>
      </c>
      <c r="H290" s="20">
        <v>184</v>
      </c>
      <c r="I290" s="20">
        <v>168</v>
      </c>
      <c r="J290" s="20">
        <v>154.4</v>
      </c>
      <c r="K290" s="20">
        <v>163</v>
      </c>
      <c r="L290" s="20">
        <v>147.80000000000001</v>
      </c>
      <c r="M290" s="20">
        <v>149.69999999999999</v>
      </c>
      <c r="N290" s="20">
        <v>158.30000000000001</v>
      </c>
      <c r="O290" s="20">
        <v>111.8</v>
      </c>
      <c r="P290" s="20">
        <v>165</v>
      </c>
      <c r="Q290" s="20">
        <v>160</v>
      </c>
      <c r="R290" s="20">
        <v>165.8</v>
      </c>
      <c r="S290" s="20">
        <v>154.69999999999999</v>
      </c>
      <c r="T290" s="22">
        <v>186.5</v>
      </c>
      <c r="U290" s="20">
        <f t="shared" si="26"/>
        <v>157.12</v>
      </c>
      <c r="V290" s="21">
        <v>159.1</v>
      </c>
      <c r="W290" s="20">
        <v>153.9</v>
      </c>
      <c r="X290" s="20">
        <v>158.4</v>
      </c>
      <c r="Y290" s="20">
        <v>159.80000000000001</v>
      </c>
      <c r="Z290" s="20">
        <v>154.4</v>
      </c>
      <c r="AA290" s="21">
        <f t="shared" si="27"/>
        <v>153.6</v>
      </c>
      <c r="AB290" s="21">
        <v>150.19999999999999</v>
      </c>
      <c r="AC290" s="22">
        <v>157</v>
      </c>
      <c r="AD290" s="22">
        <f t="shared" si="28"/>
        <v>159.55000000000001</v>
      </c>
      <c r="AE290" s="20">
        <v>154.80000000000001</v>
      </c>
      <c r="AF290" s="20">
        <v>164.3</v>
      </c>
      <c r="AG290" s="22">
        <v>155.19999999999999</v>
      </c>
      <c r="AH290" s="20">
        <f t="shared" si="29"/>
        <v>160.39999999999998</v>
      </c>
      <c r="AI290" s="20">
        <v>163.6</v>
      </c>
      <c r="AJ290" s="22">
        <v>157.19999999999999</v>
      </c>
      <c r="AK290" s="20">
        <v>156.69999999999999</v>
      </c>
    </row>
    <row r="291" spans="1:37" x14ac:dyDescent="0.25">
      <c r="A291" s="8" t="s">
        <v>33</v>
      </c>
      <c r="B291">
        <v>2021</v>
      </c>
      <c r="C291" s="9" t="s">
        <v>35</v>
      </c>
      <c r="D291" s="38" t="str">
        <f t="shared" si="24"/>
        <v>February-2021</v>
      </c>
      <c r="E291" s="38" t="s">
        <v>103</v>
      </c>
      <c r="F291" s="20">
        <f t="shared" si="25"/>
        <v>161.37857142857143</v>
      </c>
      <c r="G291" s="21">
        <v>147.6</v>
      </c>
      <c r="H291" s="20">
        <v>191.2</v>
      </c>
      <c r="I291" s="20">
        <v>169.9</v>
      </c>
      <c r="J291" s="20">
        <v>155.1</v>
      </c>
      <c r="K291" s="20">
        <v>151.4</v>
      </c>
      <c r="L291" s="20">
        <v>154</v>
      </c>
      <c r="M291" s="20">
        <v>180.2</v>
      </c>
      <c r="N291" s="20">
        <v>159.80000000000001</v>
      </c>
      <c r="O291" s="20">
        <v>114.9</v>
      </c>
      <c r="P291" s="20">
        <v>162.5</v>
      </c>
      <c r="Q291" s="20">
        <v>149.19999999999999</v>
      </c>
      <c r="R291" s="20">
        <v>169.4</v>
      </c>
      <c r="S291" s="20">
        <v>160.80000000000001</v>
      </c>
      <c r="T291" s="22">
        <v>193.3</v>
      </c>
      <c r="U291" s="20">
        <f t="shared" si="26"/>
        <v>150.62</v>
      </c>
      <c r="V291" s="21">
        <v>154.19999999999999</v>
      </c>
      <c r="W291" s="20">
        <v>138.19999999999999</v>
      </c>
      <c r="X291" s="20">
        <v>151.80000000000001</v>
      </c>
      <c r="Y291" s="20">
        <v>159.80000000000001</v>
      </c>
      <c r="Z291" s="20">
        <v>149.1</v>
      </c>
      <c r="AA291" s="21">
        <f t="shared" si="27"/>
        <v>143.9</v>
      </c>
      <c r="AB291" s="21">
        <v>140.5</v>
      </c>
      <c r="AC291" s="22">
        <v>147.30000000000001</v>
      </c>
      <c r="AD291" s="22">
        <f t="shared" si="28"/>
        <v>151.4</v>
      </c>
      <c r="AE291" s="20">
        <v>146.5</v>
      </c>
      <c r="AF291" s="20">
        <v>156.30000000000001</v>
      </c>
      <c r="AG291" s="22">
        <v>156.69999999999999</v>
      </c>
      <c r="AH291" s="20">
        <f t="shared" si="29"/>
        <v>152.94999999999999</v>
      </c>
      <c r="AI291" s="20">
        <v>156.6</v>
      </c>
      <c r="AJ291" s="22">
        <v>149.30000000000001</v>
      </c>
      <c r="AK291" s="20">
        <v>156.5</v>
      </c>
    </row>
    <row r="292" spans="1:37" x14ac:dyDescent="0.25">
      <c r="A292" s="8" t="s">
        <v>34</v>
      </c>
      <c r="B292">
        <v>2021</v>
      </c>
      <c r="C292" s="9" t="s">
        <v>35</v>
      </c>
      <c r="D292" s="38" t="str">
        <f t="shared" si="24"/>
        <v>February-2021</v>
      </c>
      <c r="E292" s="38" t="s">
        <v>103</v>
      </c>
      <c r="F292" s="20">
        <f t="shared" si="25"/>
        <v>159.11428571428573</v>
      </c>
      <c r="G292" s="21">
        <v>144.30000000000001</v>
      </c>
      <c r="H292" s="20">
        <v>186.5</v>
      </c>
      <c r="I292" s="20">
        <v>168.7</v>
      </c>
      <c r="J292" s="20">
        <v>154.69999999999999</v>
      </c>
      <c r="K292" s="20">
        <v>158.69999999999999</v>
      </c>
      <c r="L292" s="20">
        <v>150.69999999999999</v>
      </c>
      <c r="M292" s="20">
        <v>160</v>
      </c>
      <c r="N292" s="20">
        <v>158.80000000000001</v>
      </c>
      <c r="O292" s="20">
        <v>112.8</v>
      </c>
      <c r="P292" s="20">
        <v>164.2</v>
      </c>
      <c r="Q292" s="20">
        <v>155.5</v>
      </c>
      <c r="R292" s="20">
        <v>167.5</v>
      </c>
      <c r="S292" s="20">
        <v>156.9</v>
      </c>
      <c r="T292" s="22">
        <v>188.3</v>
      </c>
      <c r="U292" s="20">
        <f t="shared" si="26"/>
        <v>154.52000000000001</v>
      </c>
      <c r="V292" s="21">
        <v>157.19999999999999</v>
      </c>
      <c r="W292" s="20">
        <v>147.4</v>
      </c>
      <c r="X292" s="20">
        <v>155.80000000000001</v>
      </c>
      <c r="Y292" s="20">
        <v>159.80000000000001</v>
      </c>
      <c r="Z292" s="20">
        <v>152.4</v>
      </c>
      <c r="AA292" s="21">
        <f t="shared" si="27"/>
        <v>148.30000000000001</v>
      </c>
      <c r="AB292" s="21">
        <v>145.1</v>
      </c>
      <c r="AC292" s="22">
        <v>151.5</v>
      </c>
      <c r="AD292" s="22">
        <f t="shared" si="28"/>
        <v>156.10000000000002</v>
      </c>
      <c r="AE292" s="20">
        <v>150.9</v>
      </c>
      <c r="AF292" s="20">
        <v>161.30000000000001</v>
      </c>
      <c r="AG292" s="22">
        <v>155.80000000000001</v>
      </c>
      <c r="AH292" s="20">
        <f t="shared" si="29"/>
        <v>156.44999999999999</v>
      </c>
      <c r="AI292" s="20">
        <v>159.5</v>
      </c>
      <c r="AJ292" s="22">
        <v>153.4</v>
      </c>
      <c r="AK292" s="20">
        <v>156.6</v>
      </c>
    </row>
    <row r="293" spans="1:37" x14ac:dyDescent="0.25">
      <c r="A293" s="8" t="s">
        <v>30</v>
      </c>
      <c r="B293">
        <v>2021</v>
      </c>
      <c r="C293" s="9" t="s">
        <v>36</v>
      </c>
      <c r="D293" s="38" t="str">
        <f t="shared" si="24"/>
        <v>March-2021</v>
      </c>
      <c r="E293" s="38" t="s">
        <v>103</v>
      </c>
      <c r="F293" s="20">
        <f t="shared" si="25"/>
        <v>157.98571428571429</v>
      </c>
      <c r="G293" s="21">
        <v>142.5</v>
      </c>
      <c r="H293" s="20">
        <v>189.4</v>
      </c>
      <c r="I293" s="20">
        <v>163.19999999999999</v>
      </c>
      <c r="J293" s="20">
        <v>154.5</v>
      </c>
      <c r="K293" s="20">
        <v>168.2</v>
      </c>
      <c r="L293" s="20">
        <v>150.5</v>
      </c>
      <c r="M293" s="20">
        <v>141</v>
      </c>
      <c r="N293" s="20">
        <v>159.19999999999999</v>
      </c>
      <c r="O293" s="20">
        <v>111.7</v>
      </c>
      <c r="P293" s="20">
        <v>164</v>
      </c>
      <c r="Q293" s="20">
        <v>160.6</v>
      </c>
      <c r="R293" s="20">
        <v>166.4</v>
      </c>
      <c r="S293" s="20">
        <v>154.5</v>
      </c>
      <c r="T293" s="22">
        <v>186.1</v>
      </c>
      <c r="U293" s="20">
        <f t="shared" si="26"/>
        <v>157.76</v>
      </c>
      <c r="V293" s="21">
        <v>159.6</v>
      </c>
      <c r="W293" s="20">
        <v>154.4</v>
      </c>
      <c r="X293" s="20">
        <v>158.9</v>
      </c>
      <c r="Y293" s="20">
        <v>159.9</v>
      </c>
      <c r="Z293" s="20">
        <v>156</v>
      </c>
      <c r="AA293" s="21">
        <f t="shared" si="27"/>
        <v>154.55000000000001</v>
      </c>
      <c r="AB293" s="21">
        <v>151.30000000000001</v>
      </c>
      <c r="AC293" s="22">
        <v>157.80000000000001</v>
      </c>
      <c r="AD293" s="22">
        <f t="shared" si="28"/>
        <v>159.69999999999999</v>
      </c>
      <c r="AE293" s="20">
        <v>154.80000000000001</v>
      </c>
      <c r="AF293" s="20">
        <v>164.6</v>
      </c>
      <c r="AG293" s="22">
        <v>153.1</v>
      </c>
      <c r="AH293" s="20">
        <f t="shared" si="29"/>
        <v>160.55000000000001</v>
      </c>
      <c r="AI293" s="20">
        <v>163.80000000000001</v>
      </c>
      <c r="AJ293" s="22">
        <v>157.30000000000001</v>
      </c>
      <c r="AK293" s="20">
        <v>156.69999999999999</v>
      </c>
    </row>
    <row r="294" spans="1:37" x14ac:dyDescent="0.25">
      <c r="A294" s="8" t="s">
        <v>33</v>
      </c>
      <c r="B294">
        <v>2021</v>
      </c>
      <c r="C294" s="9" t="s">
        <v>36</v>
      </c>
      <c r="D294" s="38" t="str">
        <f t="shared" si="24"/>
        <v>March-2021</v>
      </c>
      <c r="E294" s="38" t="s">
        <v>103</v>
      </c>
      <c r="F294" s="20">
        <f t="shared" si="25"/>
        <v>161.28571428571425</v>
      </c>
      <c r="G294" s="21">
        <v>147.5</v>
      </c>
      <c r="H294" s="20">
        <v>197.5</v>
      </c>
      <c r="I294" s="20">
        <v>164.7</v>
      </c>
      <c r="J294" s="20">
        <v>155.6</v>
      </c>
      <c r="K294" s="20">
        <v>156.4</v>
      </c>
      <c r="L294" s="20">
        <v>157.30000000000001</v>
      </c>
      <c r="M294" s="20">
        <v>166.1</v>
      </c>
      <c r="N294" s="20">
        <v>161.1</v>
      </c>
      <c r="O294" s="20">
        <v>114.3</v>
      </c>
      <c r="P294" s="20">
        <v>162.6</v>
      </c>
      <c r="Q294" s="20">
        <v>150.69999999999999</v>
      </c>
      <c r="R294" s="20">
        <v>170.3</v>
      </c>
      <c r="S294" s="20">
        <v>160.4</v>
      </c>
      <c r="T294" s="22">
        <v>193.5</v>
      </c>
      <c r="U294" s="20">
        <f t="shared" si="26"/>
        <v>152.21999999999997</v>
      </c>
      <c r="V294" s="21">
        <v>155.1</v>
      </c>
      <c r="W294" s="20">
        <v>138.69999999999999</v>
      </c>
      <c r="X294" s="20">
        <v>152.6</v>
      </c>
      <c r="Y294" s="20">
        <v>159.9</v>
      </c>
      <c r="Z294" s="20">
        <v>154.80000000000001</v>
      </c>
      <c r="AA294" s="21">
        <f t="shared" si="27"/>
        <v>145.14999999999998</v>
      </c>
      <c r="AB294" s="21">
        <v>141.69999999999999</v>
      </c>
      <c r="AC294" s="22">
        <v>148.6</v>
      </c>
      <c r="AD294" s="22">
        <f t="shared" si="28"/>
        <v>152.05000000000001</v>
      </c>
      <c r="AE294" s="20">
        <v>147.19999999999999</v>
      </c>
      <c r="AF294" s="20">
        <v>156.9</v>
      </c>
      <c r="AG294" s="22">
        <v>154.9</v>
      </c>
      <c r="AH294" s="20">
        <f t="shared" si="29"/>
        <v>153.80000000000001</v>
      </c>
      <c r="AI294" s="20">
        <v>157.6</v>
      </c>
      <c r="AJ294" s="22">
        <v>150</v>
      </c>
      <c r="AK294" s="20">
        <v>156.9</v>
      </c>
    </row>
    <row r="295" spans="1:37" x14ac:dyDescent="0.25">
      <c r="A295" s="8" t="s">
        <v>34</v>
      </c>
      <c r="B295">
        <v>2021</v>
      </c>
      <c r="C295" s="9" t="s">
        <v>36</v>
      </c>
      <c r="D295" s="38" t="str">
        <f t="shared" si="24"/>
        <v>March-2021</v>
      </c>
      <c r="E295" s="38" t="s">
        <v>103</v>
      </c>
      <c r="F295" s="20">
        <f t="shared" si="25"/>
        <v>159.10714285714286</v>
      </c>
      <c r="G295" s="21">
        <v>144.1</v>
      </c>
      <c r="H295" s="20">
        <v>192.2</v>
      </c>
      <c r="I295" s="20">
        <v>163.80000000000001</v>
      </c>
      <c r="J295" s="20">
        <v>154.9</v>
      </c>
      <c r="K295" s="20">
        <v>163.9</v>
      </c>
      <c r="L295" s="20">
        <v>153.69999999999999</v>
      </c>
      <c r="M295" s="20">
        <v>149.5</v>
      </c>
      <c r="N295" s="20">
        <v>159.80000000000001</v>
      </c>
      <c r="O295" s="20">
        <v>112.6</v>
      </c>
      <c r="P295" s="20">
        <v>163.5</v>
      </c>
      <c r="Q295" s="20">
        <v>156.5</v>
      </c>
      <c r="R295" s="20">
        <v>168.2</v>
      </c>
      <c r="S295" s="20">
        <v>156.69999999999999</v>
      </c>
      <c r="T295" s="22">
        <v>188.1</v>
      </c>
      <c r="U295" s="20">
        <f t="shared" si="26"/>
        <v>155.5</v>
      </c>
      <c r="V295" s="21">
        <v>157.80000000000001</v>
      </c>
      <c r="W295" s="20">
        <v>147.9</v>
      </c>
      <c r="X295" s="20">
        <v>156.4</v>
      </c>
      <c r="Y295" s="20">
        <v>159.9</v>
      </c>
      <c r="Z295" s="20">
        <v>155.5</v>
      </c>
      <c r="AA295" s="21">
        <f t="shared" si="27"/>
        <v>149.39999999999998</v>
      </c>
      <c r="AB295" s="21">
        <v>146.19999999999999</v>
      </c>
      <c r="AC295" s="22">
        <v>152.6</v>
      </c>
      <c r="AD295" s="22">
        <f t="shared" si="28"/>
        <v>156.44999999999999</v>
      </c>
      <c r="AE295" s="20">
        <v>151.19999999999999</v>
      </c>
      <c r="AF295" s="20">
        <v>161.69999999999999</v>
      </c>
      <c r="AG295" s="22">
        <v>153.80000000000001</v>
      </c>
      <c r="AH295" s="20">
        <f t="shared" si="29"/>
        <v>157</v>
      </c>
      <c r="AI295" s="20">
        <v>160.19999999999999</v>
      </c>
      <c r="AJ295" s="22">
        <v>153.80000000000001</v>
      </c>
      <c r="AK295" s="20">
        <v>156.80000000000001</v>
      </c>
    </row>
    <row r="296" spans="1:37" x14ac:dyDescent="0.25">
      <c r="A296" s="8" t="s">
        <v>30</v>
      </c>
      <c r="B296">
        <v>2021</v>
      </c>
      <c r="C296" s="9" t="s">
        <v>37</v>
      </c>
      <c r="D296" s="38" t="str">
        <f t="shared" si="24"/>
        <v>April-2021</v>
      </c>
      <c r="E296" s="38" t="s">
        <v>103</v>
      </c>
      <c r="F296" s="20">
        <f t="shared" si="25"/>
        <v>159.73571428571429</v>
      </c>
      <c r="G296" s="21">
        <v>142.69999999999999</v>
      </c>
      <c r="H296" s="20">
        <v>195.5</v>
      </c>
      <c r="I296" s="20">
        <v>163.4</v>
      </c>
      <c r="J296" s="20">
        <v>155</v>
      </c>
      <c r="K296" s="20">
        <v>175.2</v>
      </c>
      <c r="L296" s="20">
        <v>160.6</v>
      </c>
      <c r="M296" s="20">
        <v>135.1</v>
      </c>
      <c r="N296" s="20">
        <v>161.1</v>
      </c>
      <c r="O296" s="20">
        <v>112.2</v>
      </c>
      <c r="P296" s="20">
        <v>164.4</v>
      </c>
      <c r="Q296" s="20">
        <v>161.9</v>
      </c>
      <c r="R296" s="20">
        <v>166.8</v>
      </c>
      <c r="S296" s="20">
        <v>155.6</v>
      </c>
      <c r="T296" s="22">
        <v>186.8</v>
      </c>
      <c r="U296" s="20">
        <f t="shared" si="26"/>
        <v>158.61999999999998</v>
      </c>
      <c r="V296" s="21">
        <v>160.69999999999999</v>
      </c>
      <c r="W296" s="20">
        <v>155.1</v>
      </c>
      <c r="X296" s="20">
        <v>159.9</v>
      </c>
      <c r="Y296" s="20">
        <v>161.4</v>
      </c>
      <c r="Z296" s="20">
        <v>156</v>
      </c>
      <c r="AA296" s="21">
        <f t="shared" si="27"/>
        <v>155.14999999999998</v>
      </c>
      <c r="AB296" s="21">
        <v>151.69999999999999</v>
      </c>
      <c r="AC296" s="22">
        <v>158.6</v>
      </c>
      <c r="AD296" s="22">
        <f t="shared" si="28"/>
        <v>160.4</v>
      </c>
      <c r="AE296" s="20">
        <v>155.5</v>
      </c>
      <c r="AF296" s="20">
        <v>165.3</v>
      </c>
      <c r="AG296" s="22">
        <v>154.6</v>
      </c>
      <c r="AH296" s="20">
        <f t="shared" si="29"/>
        <v>161.05000000000001</v>
      </c>
      <c r="AI296" s="20">
        <v>164.1</v>
      </c>
      <c r="AJ296" s="22">
        <v>158</v>
      </c>
      <c r="AK296" s="20">
        <v>157.6</v>
      </c>
    </row>
    <row r="297" spans="1:37" x14ac:dyDescent="0.25">
      <c r="A297" s="8" t="s">
        <v>33</v>
      </c>
      <c r="B297">
        <v>2021</v>
      </c>
      <c r="C297" s="9" t="s">
        <v>37</v>
      </c>
      <c r="D297" s="38" t="str">
        <f t="shared" si="24"/>
        <v>April-2021</v>
      </c>
      <c r="E297" s="38" t="s">
        <v>103</v>
      </c>
      <c r="F297" s="20">
        <f t="shared" si="25"/>
        <v>163.14285714285714</v>
      </c>
      <c r="G297" s="21">
        <v>147.6</v>
      </c>
      <c r="H297" s="20">
        <v>202.5</v>
      </c>
      <c r="I297" s="20">
        <v>166.4</v>
      </c>
      <c r="J297" s="20">
        <v>156</v>
      </c>
      <c r="K297" s="20">
        <v>161.4</v>
      </c>
      <c r="L297" s="20">
        <v>168.8</v>
      </c>
      <c r="M297" s="20">
        <v>161.6</v>
      </c>
      <c r="N297" s="20">
        <v>162.80000000000001</v>
      </c>
      <c r="O297" s="20">
        <v>114.8</v>
      </c>
      <c r="P297" s="20">
        <v>162.80000000000001</v>
      </c>
      <c r="Q297" s="20">
        <v>151.5</v>
      </c>
      <c r="R297" s="20">
        <v>171.4</v>
      </c>
      <c r="S297" s="20">
        <v>162</v>
      </c>
      <c r="T297" s="22">
        <v>194.4</v>
      </c>
      <c r="U297" s="20">
        <f t="shared" si="26"/>
        <v>152.97999999999999</v>
      </c>
      <c r="V297" s="21">
        <v>155.9</v>
      </c>
      <c r="W297" s="20">
        <v>139.30000000000001</v>
      </c>
      <c r="X297" s="20">
        <v>153.4</v>
      </c>
      <c r="Y297" s="20">
        <v>161.4</v>
      </c>
      <c r="Z297" s="20">
        <v>154.9</v>
      </c>
      <c r="AA297" s="21">
        <f t="shared" si="27"/>
        <v>145.6</v>
      </c>
      <c r="AB297" s="21">
        <v>142.1</v>
      </c>
      <c r="AC297" s="22">
        <v>149.1</v>
      </c>
      <c r="AD297" s="22">
        <f t="shared" si="28"/>
        <v>152.55000000000001</v>
      </c>
      <c r="AE297" s="20">
        <v>147.6</v>
      </c>
      <c r="AF297" s="20">
        <v>157.5</v>
      </c>
      <c r="AG297" s="22">
        <v>156.6</v>
      </c>
      <c r="AH297" s="20">
        <f t="shared" si="29"/>
        <v>154.05000000000001</v>
      </c>
      <c r="AI297" s="20">
        <v>157.6</v>
      </c>
      <c r="AJ297" s="22">
        <v>150.5</v>
      </c>
      <c r="AK297" s="20">
        <v>158</v>
      </c>
    </row>
    <row r="298" spans="1:37" x14ac:dyDescent="0.25">
      <c r="A298" s="8" t="s">
        <v>34</v>
      </c>
      <c r="B298">
        <v>2021</v>
      </c>
      <c r="C298" s="9" t="s">
        <v>37</v>
      </c>
      <c r="D298" s="38" t="str">
        <f t="shared" si="24"/>
        <v>April-2021</v>
      </c>
      <c r="E298" s="38" t="s">
        <v>103</v>
      </c>
      <c r="F298" s="20">
        <f t="shared" si="25"/>
        <v>160.92142857142858</v>
      </c>
      <c r="G298" s="21">
        <v>144.30000000000001</v>
      </c>
      <c r="H298" s="20">
        <v>198</v>
      </c>
      <c r="I298" s="20">
        <v>164.6</v>
      </c>
      <c r="J298" s="20">
        <v>155.4</v>
      </c>
      <c r="K298" s="20">
        <v>170.1</v>
      </c>
      <c r="L298" s="20">
        <v>164.4</v>
      </c>
      <c r="M298" s="20">
        <v>144.1</v>
      </c>
      <c r="N298" s="20">
        <v>161.69999999999999</v>
      </c>
      <c r="O298" s="20">
        <v>113.1</v>
      </c>
      <c r="P298" s="20">
        <v>163.9</v>
      </c>
      <c r="Q298" s="20">
        <v>157.6</v>
      </c>
      <c r="R298" s="20">
        <v>168.9</v>
      </c>
      <c r="S298" s="20">
        <v>158</v>
      </c>
      <c r="T298" s="22">
        <v>188.8</v>
      </c>
      <c r="U298" s="20">
        <f t="shared" si="26"/>
        <v>156.32</v>
      </c>
      <c r="V298" s="21">
        <v>158.80000000000001</v>
      </c>
      <c r="W298" s="20">
        <v>148.5</v>
      </c>
      <c r="X298" s="20">
        <v>157.30000000000001</v>
      </c>
      <c r="Y298" s="20">
        <v>161.4</v>
      </c>
      <c r="Z298" s="20">
        <v>155.6</v>
      </c>
      <c r="AA298" s="21">
        <f t="shared" si="27"/>
        <v>149.89999999999998</v>
      </c>
      <c r="AB298" s="21">
        <v>146.6</v>
      </c>
      <c r="AC298" s="22">
        <v>153.19999999999999</v>
      </c>
      <c r="AD298" s="22">
        <f t="shared" si="28"/>
        <v>157.05000000000001</v>
      </c>
      <c r="AE298" s="20">
        <v>151.80000000000001</v>
      </c>
      <c r="AF298" s="20">
        <v>162.30000000000001</v>
      </c>
      <c r="AG298" s="22">
        <v>155.4</v>
      </c>
      <c r="AH298" s="20">
        <f t="shared" si="29"/>
        <v>157.35000000000002</v>
      </c>
      <c r="AI298" s="20">
        <v>160.30000000000001</v>
      </c>
      <c r="AJ298" s="22">
        <v>154.4</v>
      </c>
      <c r="AK298" s="20">
        <v>157.80000000000001</v>
      </c>
    </row>
    <row r="299" spans="1:37" x14ac:dyDescent="0.25">
      <c r="A299" s="8" t="s">
        <v>30</v>
      </c>
      <c r="B299">
        <v>2021</v>
      </c>
      <c r="C299" s="9" t="s">
        <v>38</v>
      </c>
      <c r="D299" s="38" t="str">
        <f t="shared" si="24"/>
        <v>May-2021</v>
      </c>
      <c r="E299" s="38" t="s">
        <v>103</v>
      </c>
      <c r="F299" s="20">
        <f t="shared" si="25"/>
        <v>163.20714285714283</v>
      </c>
      <c r="G299" s="21">
        <v>145.1</v>
      </c>
      <c r="H299" s="20">
        <v>198.5</v>
      </c>
      <c r="I299" s="20">
        <v>168.6</v>
      </c>
      <c r="J299" s="20">
        <v>155.80000000000001</v>
      </c>
      <c r="K299" s="20">
        <v>184.4</v>
      </c>
      <c r="L299" s="20">
        <v>162.30000000000001</v>
      </c>
      <c r="M299" s="20">
        <v>138.4</v>
      </c>
      <c r="N299" s="20">
        <v>165.1</v>
      </c>
      <c r="O299" s="20">
        <v>114.3</v>
      </c>
      <c r="P299" s="20">
        <v>169.7</v>
      </c>
      <c r="Q299" s="20">
        <v>164.6</v>
      </c>
      <c r="R299" s="20">
        <v>169.8</v>
      </c>
      <c r="S299" s="20">
        <v>158.69999999999999</v>
      </c>
      <c r="T299" s="22">
        <v>189.6</v>
      </c>
      <c r="U299" s="20">
        <f t="shared" si="26"/>
        <v>162.74</v>
      </c>
      <c r="V299" s="21">
        <v>165.3</v>
      </c>
      <c r="W299" s="20">
        <v>160.6</v>
      </c>
      <c r="X299" s="20">
        <v>164.5</v>
      </c>
      <c r="Y299" s="20">
        <v>161.6</v>
      </c>
      <c r="Z299" s="20">
        <v>161.69999999999999</v>
      </c>
      <c r="AA299" s="21">
        <f t="shared" si="27"/>
        <v>156.6</v>
      </c>
      <c r="AB299" s="21">
        <v>153.19999999999999</v>
      </c>
      <c r="AC299" s="22">
        <v>160</v>
      </c>
      <c r="AD299" s="22">
        <f t="shared" si="28"/>
        <v>163.95</v>
      </c>
      <c r="AE299" s="20">
        <v>158.80000000000001</v>
      </c>
      <c r="AF299" s="20">
        <v>169.1</v>
      </c>
      <c r="AG299" s="22">
        <v>159.30000000000001</v>
      </c>
      <c r="AH299" s="20">
        <f t="shared" si="29"/>
        <v>164.35</v>
      </c>
      <c r="AI299" s="20">
        <v>167.6</v>
      </c>
      <c r="AJ299" s="22">
        <v>161.1</v>
      </c>
      <c r="AK299" s="20">
        <v>161.1</v>
      </c>
    </row>
    <row r="300" spans="1:37" x14ac:dyDescent="0.25">
      <c r="A300" s="8" t="s">
        <v>33</v>
      </c>
      <c r="B300">
        <v>2021</v>
      </c>
      <c r="C300" s="9" t="s">
        <v>38</v>
      </c>
      <c r="D300" s="38" t="str">
        <f t="shared" si="24"/>
        <v>May-2021</v>
      </c>
      <c r="E300" s="38" t="s">
        <v>103</v>
      </c>
      <c r="F300" s="20">
        <f t="shared" si="25"/>
        <v>165.92142857142858</v>
      </c>
      <c r="G300" s="21">
        <v>148.80000000000001</v>
      </c>
      <c r="H300" s="20">
        <v>204.3</v>
      </c>
      <c r="I300" s="20">
        <v>173</v>
      </c>
      <c r="J300" s="20">
        <v>156.5</v>
      </c>
      <c r="K300" s="20">
        <v>168.8</v>
      </c>
      <c r="L300" s="20">
        <v>172.5</v>
      </c>
      <c r="M300" s="20">
        <v>166.5</v>
      </c>
      <c r="N300" s="20">
        <v>165.9</v>
      </c>
      <c r="O300" s="20">
        <v>115.9</v>
      </c>
      <c r="P300" s="20">
        <v>165.2</v>
      </c>
      <c r="Q300" s="20">
        <v>152</v>
      </c>
      <c r="R300" s="20">
        <v>171.1</v>
      </c>
      <c r="S300" s="20">
        <v>164.2</v>
      </c>
      <c r="T300" s="22">
        <v>198.2</v>
      </c>
      <c r="U300" s="20">
        <f t="shared" si="26"/>
        <v>153.57999999999998</v>
      </c>
      <c r="V300" s="21">
        <v>156.5</v>
      </c>
      <c r="W300" s="20">
        <v>140.19999999999999</v>
      </c>
      <c r="X300" s="20">
        <v>154.1</v>
      </c>
      <c r="Y300" s="20">
        <v>161.6</v>
      </c>
      <c r="Z300" s="20">
        <v>155.5</v>
      </c>
      <c r="AA300" s="21">
        <f t="shared" si="27"/>
        <v>148.80000000000001</v>
      </c>
      <c r="AB300" s="21">
        <v>145</v>
      </c>
      <c r="AC300" s="22">
        <v>152.6</v>
      </c>
      <c r="AD300" s="22">
        <f t="shared" si="28"/>
        <v>155.25</v>
      </c>
      <c r="AE300" s="20">
        <v>150.1</v>
      </c>
      <c r="AF300" s="20">
        <v>160.4</v>
      </c>
      <c r="AG300" s="22">
        <v>157.5</v>
      </c>
      <c r="AH300" s="20">
        <f t="shared" si="29"/>
        <v>154.44999999999999</v>
      </c>
      <c r="AI300" s="20">
        <v>156.6</v>
      </c>
      <c r="AJ300" s="22">
        <v>152.30000000000001</v>
      </c>
      <c r="AK300" s="20">
        <v>159.5</v>
      </c>
    </row>
    <row r="301" spans="1:37" x14ac:dyDescent="0.25">
      <c r="A301" s="8" t="s">
        <v>34</v>
      </c>
      <c r="B301">
        <v>2021</v>
      </c>
      <c r="C301" s="9" t="s">
        <v>38</v>
      </c>
      <c r="D301" s="38" t="str">
        <f t="shared" si="24"/>
        <v>May-2021</v>
      </c>
      <c r="E301" s="38" t="s">
        <v>103</v>
      </c>
      <c r="F301" s="20">
        <f t="shared" si="25"/>
        <v>164.11428571428573</v>
      </c>
      <c r="G301" s="21">
        <v>146.30000000000001</v>
      </c>
      <c r="H301" s="20">
        <v>200.5</v>
      </c>
      <c r="I301" s="20">
        <v>170.3</v>
      </c>
      <c r="J301" s="20">
        <v>156.1</v>
      </c>
      <c r="K301" s="20">
        <v>178.7</v>
      </c>
      <c r="L301" s="20">
        <v>167.1</v>
      </c>
      <c r="M301" s="20">
        <v>147.9</v>
      </c>
      <c r="N301" s="20">
        <v>165.4</v>
      </c>
      <c r="O301" s="20">
        <v>114.8</v>
      </c>
      <c r="P301" s="20">
        <v>168.2</v>
      </c>
      <c r="Q301" s="20">
        <v>159.30000000000001</v>
      </c>
      <c r="R301" s="20">
        <v>170.4</v>
      </c>
      <c r="S301" s="20">
        <v>160.69999999999999</v>
      </c>
      <c r="T301" s="22">
        <v>191.9</v>
      </c>
      <c r="U301" s="20">
        <f t="shared" si="26"/>
        <v>159.06</v>
      </c>
      <c r="V301" s="21">
        <v>161.80000000000001</v>
      </c>
      <c r="W301" s="20">
        <v>152.1</v>
      </c>
      <c r="X301" s="20">
        <v>160.4</v>
      </c>
      <c r="Y301" s="20">
        <v>161.6</v>
      </c>
      <c r="Z301" s="20">
        <v>159.4</v>
      </c>
      <c r="AA301" s="21">
        <f t="shared" si="27"/>
        <v>152.35000000000002</v>
      </c>
      <c r="AB301" s="21">
        <v>148.9</v>
      </c>
      <c r="AC301" s="22">
        <v>155.80000000000001</v>
      </c>
      <c r="AD301" s="22">
        <f t="shared" si="28"/>
        <v>160.25</v>
      </c>
      <c r="AE301" s="20">
        <v>154.69999999999999</v>
      </c>
      <c r="AF301" s="20">
        <v>165.8</v>
      </c>
      <c r="AG301" s="22">
        <v>158.6</v>
      </c>
      <c r="AH301" s="20">
        <f t="shared" si="29"/>
        <v>159</v>
      </c>
      <c r="AI301" s="20">
        <v>161.19999999999999</v>
      </c>
      <c r="AJ301" s="22">
        <v>156.80000000000001</v>
      </c>
      <c r="AK301" s="20">
        <v>160.4</v>
      </c>
    </row>
    <row r="302" spans="1:37" x14ac:dyDescent="0.25">
      <c r="A302" s="8" t="s">
        <v>30</v>
      </c>
      <c r="B302">
        <v>2021</v>
      </c>
      <c r="C302" s="9" t="s">
        <v>39</v>
      </c>
      <c r="D302" s="38" t="str">
        <f t="shared" si="24"/>
        <v>June-2021</v>
      </c>
      <c r="E302" s="38" t="s">
        <v>103</v>
      </c>
      <c r="F302" s="20">
        <f t="shared" si="25"/>
        <v>165.12142857142857</v>
      </c>
      <c r="G302" s="21">
        <v>145.6</v>
      </c>
      <c r="H302" s="20">
        <v>200.1</v>
      </c>
      <c r="I302" s="20">
        <v>179.3</v>
      </c>
      <c r="J302" s="20">
        <v>156.1</v>
      </c>
      <c r="K302" s="20">
        <v>190.4</v>
      </c>
      <c r="L302" s="20">
        <v>158.6</v>
      </c>
      <c r="M302" s="20">
        <v>144.69999999999999</v>
      </c>
      <c r="N302" s="20">
        <v>165.5</v>
      </c>
      <c r="O302" s="20">
        <v>114.6</v>
      </c>
      <c r="P302" s="20">
        <v>170</v>
      </c>
      <c r="Q302" s="20">
        <v>165.5</v>
      </c>
      <c r="R302" s="20">
        <v>171.7</v>
      </c>
      <c r="S302" s="20">
        <v>160.5</v>
      </c>
      <c r="T302" s="22">
        <v>189.1</v>
      </c>
      <c r="U302" s="20">
        <f t="shared" si="26"/>
        <v>162.48000000000002</v>
      </c>
      <c r="V302" s="21">
        <v>165.3</v>
      </c>
      <c r="W302" s="20">
        <v>159.9</v>
      </c>
      <c r="X302" s="20">
        <v>164.6</v>
      </c>
      <c r="Y302" s="20">
        <v>160.5</v>
      </c>
      <c r="Z302" s="20">
        <v>162.1</v>
      </c>
      <c r="AA302" s="21">
        <f t="shared" si="27"/>
        <v>157.30000000000001</v>
      </c>
      <c r="AB302" s="21">
        <v>154.19999999999999</v>
      </c>
      <c r="AC302" s="22">
        <v>160.4</v>
      </c>
      <c r="AD302" s="22">
        <f t="shared" si="28"/>
        <v>164.45</v>
      </c>
      <c r="AE302" s="20">
        <v>159.19999999999999</v>
      </c>
      <c r="AF302" s="20">
        <v>169.7</v>
      </c>
      <c r="AG302" s="22">
        <v>159.4</v>
      </c>
      <c r="AH302" s="20">
        <f t="shared" si="29"/>
        <v>164.15</v>
      </c>
      <c r="AI302" s="20">
        <v>166.8</v>
      </c>
      <c r="AJ302" s="22">
        <v>161.5</v>
      </c>
      <c r="AK302" s="20">
        <v>162.1</v>
      </c>
    </row>
    <row r="303" spans="1:37" x14ac:dyDescent="0.25">
      <c r="A303" s="8" t="s">
        <v>33</v>
      </c>
      <c r="B303">
        <v>2021</v>
      </c>
      <c r="C303" s="9" t="s">
        <v>39</v>
      </c>
      <c r="D303" s="38" t="str">
        <f t="shared" si="24"/>
        <v>June-2021</v>
      </c>
      <c r="E303" s="38" t="s">
        <v>103</v>
      </c>
      <c r="F303" s="20">
        <f t="shared" si="25"/>
        <v>167.84285714285713</v>
      </c>
      <c r="G303" s="21">
        <v>149.19999999999999</v>
      </c>
      <c r="H303" s="20">
        <v>205.5</v>
      </c>
      <c r="I303" s="20">
        <v>182.8</v>
      </c>
      <c r="J303" s="20">
        <v>156.5</v>
      </c>
      <c r="K303" s="20">
        <v>172.2</v>
      </c>
      <c r="L303" s="20">
        <v>171.5</v>
      </c>
      <c r="M303" s="20">
        <v>176.2</v>
      </c>
      <c r="N303" s="20">
        <v>166.9</v>
      </c>
      <c r="O303" s="20">
        <v>116.1</v>
      </c>
      <c r="P303" s="20">
        <v>165.5</v>
      </c>
      <c r="Q303" s="20">
        <v>152.30000000000001</v>
      </c>
      <c r="R303" s="20">
        <v>173.3</v>
      </c>
      <c r="S303" s="20">
        <v>166.2</v>
      </c>
      <c r="T303" s="22">
        <v>195.6</v>
      </c>
      <c r="U303" s="20">
        <f t="shared" si="26"/>
        <v>153.84</v>
      </c>
      <c r="V303" s="21">
        <v>157.30000000000001</v>
      </c>
      <c r="W303" s="20">
        <v>140.5</v>
      </c>
      <c r="X303" s="20">
        <v>154.80000000000001</v>
      </c>
      <c r="Y303" s="20">
        <v>160.5</v>
      </c>
      <c r="Z303" s="20">
        <v>156.1</v>
      </c>
      <c r="AA303" s="21">
        <f t="shared" si="27"/>
        <v>149.1</v>
      </c>
      <c r="AB303" s="21">
        <v>147.5</v>
      </c>
      <c r="AC303" s="22">
        <v>150.69999999999999</v>
      </c>
      <c r="AD303" s="22">
        <f t="shared" si="28"/>
        <v>155.30000000000001</v>
      </c>
      <c r="AE303" s="20">
        <v>149.80000000000001</v>
      </c>
      <c r="AF303" s="20">
        <v>160.80000000000001</v>
      </c>
      <c r="AG303" s="22">
        <v>158</v>
      </c>
      <c r="AH303" s="20">
        <f t="shared" si="29"/>
        <v>155.75</v>
      </c>
      <c r="AI303" s="20">
        <v>158.1</v>
      </c>
      <c r="AJ303" s="22">
        <v>153.4</v>
      </c>
      <c r="AK303" s="20">
        <v>160.4</v>
      </c>
    </row>
    <row r="304" spans="1:37" x14ac:dyDescent="0.25">
      <c r="A304" s="8" t="s">
        <v>34</v>
      </c>
      <c r="B304">
        <v>2021</v>
      </c>
      <c r="C304" s="9" t="s">
        <v>39</v>
      </c>
      <c r="D304" s="38" t="str">
        <f t="shared" si="24"/>
        <v>June-2021</v>
      </c>
      <c r="E304" s="38" t="s">
        <v>103</v>
      </c>
      <c r="F304" s="20">
        <f t="shared" si="25"/>
        <v>166.05</v>
      </c>
      <c r="G304" s="21">
        <v>146.69999999999999</v>
      </c>
      <c r="H304" s="20">
        <v>202</v>
      </c>
      <c r="I304" s="20">
        <v>180.7</v>
      </c>
      <c r="J304" s="20">
        <v>156.19999999999999</v>
      </c>
      <c r="K304" s="20">
        <v>183.7</v>
      </c>
      <c r="L304" s="20">
        <v>164.6</v>
      </c>
      <c r="M304" s="20">
        <v>155.4</v>
      </c>
      <c r="N304" s="20">
        <v>166</v>
      </c>
      <c r="O304" s="20">
        <v>115.1</v>
      </c>
      <c r="P304" s="20">
        <v>168.5</v>
      </c>
      <c r="Q304" s="20">
        <v>160</v>
      </c>
      <c r="R304" s="20">
        <v>172.4</v>
      </c>
      <c r="S304" s="20">
        <v>162.6</v>
      </c>
      <c r="T304" s="22">
        <v>190.8</v>
      </c>
      <c r="U304" s="20">
        <f t="shared" si="26"/>
        <v>159</v>
      </c>
      <c r="V304" s="21">
        <v>162.19999999999999</v>
      </c>
      <c r="W304" s="20">
        <v>151.80000000000001</v>
      </c>
      <c r="X304" s="20">
        <v>160.69999999999999</v>
      </c>
      <c r="Y304" s="20">
        <v>160.5</v>
      </c>
      <c r="Z304" s="20">
        <v>159.80000000000001</v>
      </c>
      <c r="AA304" s="21">
        <f t="shared" si="27"/>
        <v>152.80000000000001</v>
      </c>
      <c r="AB304" s="21">
        <v>150.69999999999999</v>
      </c>
      <c r="AC304" s="22">
        <v>154.9</v>
      </c>
      <c r="AD304" s="22">
        <f t="shared" si="28"/>
        <v>160.55000000000001</v>
      </c>
      <c r="AE304" s="20">
        <v>154.80000000000001</v>
      </c>
      <c r="AF304" s="20">
        <v>166.3</v>
      </c>
      <c r="AG304" s="22">
        <v>158.80000000000001</v>
      </c>
      <c r="AH304" s="20">
        <f t="shared" si="29"/>
        <v>159.64999999999998</v>
      </c>
      <c r="AI304" s="20">
        <v>161.69999999999999</v>
      </c>
      <c r="AJ304" s="22">
        <v>157.6</v>
      </c>
      <c r="AK304" s="20">
        <v>161.30000000000001</v>
      </c>
    </row>
    <row r="305" spans="1:37" x14ac:dyDescent="0.25">
      <c r="A305" s="8" t="s">
        <v>30</v>
      </c>
      <c r="B305">
        <v>2021</v>
      </c>
      <c r="C305" s="9" t="s">
        <v>40</v>
      </c>
      <c r="D305" s="38" t="str">
        <f t="shared" si="24"/>
        <v>July-2021</v>
      </c>
      <c r="E305" s="38" t="s">
        <v>103</v>
      </c>
      <c r="F305" s="20">
        <f t="shared" si="25"/>
        <v>165.8642857142857</v>
      </c>
      <c r="G305" s="21">
        <v>145.1</v>
      </c>
      <c r="H305" s="20">
        <v>204.5</v>
      </c>
      <c r="I305" s="20">
        <v>180.4</v>
      </c>
      <c r="J305" s="20">
        <v>157.1</v>
      </c>
      <c r="K305" s="20">
        <v>188.7</v>
      </c>
      <c r="L305" s="20">
        <v>157.69999999999999</v>
      </c>
      <c r="M305" s="20">
        <v>152.80000000000001</v>
      </c>
      <c r="N305" s="20">
        <v>163.6</v>
      </c>
      <c r="O305" s="20">
        <v>113.9</v>
      </c>
      <c r="P305" s="20">
        <v>169.7</v>
      </c>
      <c r="Q305" s="20">
        <v>166.2</v>
      </c>
      <c r="R305" s="20">
        <v>171</v>
      </c>
      <c r="S305" s="20">
        <v>161.69999999999999</v>
      </c>
      <c r="T305" s="22">
        <v>189.7</v>
      </c>
      <c r="U305" s="20">
        <f t="shared" si="26"/>
        <v>163.28000000000003</v>
      </c>
      <c r="V305" s="21">
        <v>166</v>
      </c>
      <c r="W305" s="20">
        <v>161.1</v>
      </c>
      <c r="X305" s="20">
        <v>165.3</v>
      </c>
      <c r="Y305" s="20">
        <v>161.5</v>
      </c>
      <c r="Z305" s="20">
        <v>162.5</v>
      </c>
      <c r="AA305" s="21">
        <f t="shared" si="27"/>
        <v>158.89999999999998</v>
      </c>
      <c r="AB305" s="21">
        <v>157.1</v>
      </c>
      <c r="AC305" s="22">
        <v>160.69999999999999</v>
      </c>
      <c r="AD305" s="22">
        <f t="shared" si="28"/>
        <v>165.35000000000002</v>
      </c>
      <c r="AE305" s="20">
        <v>160.30000000000001</v>
      </c>
      <c r="AF305" s="20">
        <v>170.4</v>
      </c>
      <c r="AG305" s="22">
        <v>160.4</v>
      </c>
      <c r="AH305" s="20">
        <f t="shared" si="29"/>
        <v>165</v>
      </c>
      <c r="AI305" s="20">
        <v>167.2</v>
      </c>
      <c r="AJ305" s="22">
        <v>162.80000000000001</v>
      </c>
      <c r="AK305" s="20">
        <v>163.19999999999999</v>
      </c>
    </row>
    <row r="306" spans="1:37" x14ac:dyDescent="0.25">
      <c r="A306" s="8" t="s">
        <v>33</v>
      </c>
      <c r="B306">
        <v>2021</v>
      </c>
      <c r="C306" s="9" t="s">
        <v>40</v>
      </c>
      <c r="D306" s="38" t="str">
        <f t="shared" si="24"/>
        <v>July-2021</v>
      </c>
      <c r="E306" s="38" t="s">
        <v>103</v>
      </c>
      <c r="F306" s="20">
        <f t="shared" si="25"/>
        <v>169.09285714285716</v>
      </c>
      <c r="G306" s="21">
        <v>149.1</v>
      </c>
      <c r="H306" s="20">
        <v>210.9</v>
      </c>
      <c r="I306" s="20">
        <v>185</v>
      </c>
      <c r="J306" s="20">
        <v>158.19999999999999</v>
      </c>
      <c r="K306" s="20">
        <v>170.6</v>
      </c>
      <c r="L306" s="20">
        <v>170.9</v>
      </c>
      <c r="M306" s="20">
        <v>186.4</v>
      </c>
      <c r="N306" s="20">
        <v>164.7</v>
      </c>
      <c r="O306" s="20">
        <v>115.7</v>
      </c>
      <c r="P306" s="20">
        <v>165.5</v>
      </c>
      <c r="Q306" s="20">
        <v>153.4</v>
      </c>
      <c r="R306" s="20">
        <v>173.5</v>
      </c>
      <c r="S306" s="20">
        <v>167.9</v>
      </c>
      <c r="T306" s="22">
        <v>195.5</v>
      </c>
      <c r="U306" s="20">
        <f t="shared" si="26"/>
        <v>154.9</v>
      </c>
      <c r="V306" s="21">
        <v>157.9</v>
      </c>
      <c r="W306" s="20">
        <v>141.9</v>
      </c>
      <c r="X306" s="20">
        <v>155.5</v>
      </c>
      <c r="Y306" s="20">
        <v>161.5</v>
      </c>
      <c r="Z306" s="20">
        <v>157.69999999999999</v>
      </c>
      <c r="AA306" s="21">
        <f t="shared" si="27"/>
        <v>150.35</v>
      </c>
      <c r="AB306" s="21">
        <v>149.5</v>
      </c>
      <c r="AC306" s="22">
        <v>151.19999999999999</v>
      </c>
      <c r="AD306" s="22">
        <f t="shared" si="28"/>
        <v>156.1</v>
      </c>
      <c r="AE306" s="20">
        <v>150.69999999999999</v>
      </c>
      <c r="AF306" s="20">
        <v>161.5</v>
      </c>
      <c r="AG306" s="22">
        <v>159.6</v>
      </c>
      <c r="AH306" s="20">
        <f t="shared" si="29"/>
        <v>157.65</v>
      </c>
      <c r="AI306" s="20">
        <v>160.30000000000001</v>
      </c>
      <c r="AJ306" s="22">
        <v>155</v>
      </c>
      <c r="AK306" s="20">
        <v>161.80000000000001</v>
      </c>
    </row>
    <row r="307" spans="1:37" x14ac:dyDescent="0.25">
      <c r="A307" s="8" t="s">
        <v>34</v>
      </c>
      <c r="B307">
        <v>2021</v>
      </c>
      <c r="C307" s="9" t="s">
        <v>40</v>
      </c>
      <c r="D307" s="38" t="str">
        <f t="shared" si="24"/>
        <v>July-2021</v>
      </c>
      <c r="E307" s="38" t="s">
        <v>103</v>
      </c>
      <c r="F307" s="20">
        <f t="shared" si="25"/>
        <v>167.01428571428571</v>
      </c>
      <c r="G307" s="21">
        <v>146.4</v>
      </c>
      <c r="H307" s="20">
        <v>206.8</v>
      </c>
      <c r="I307" s="20">
        <v>182.2</v>
      </c>
      <c r="J307" s="20">
        <v>157.5</v>
      </c>
      <c r="K307" s="20">
        <v>182.1</v>
      </c>
      <c r="L307" s="20">
        <v>163.9</v>
      </c>
      <c r="M307" s="20">
        <v>164.2</v>
      </c>
      <c r="N307" s="20">
        <v>164</v>
      </c>
      <c r="O307" s="20">
        <v>114.5</v>
      </c>
      <c r="P307" s="20">
        <v>168.3</v>
      </c>
      <c r="Q307" s="20">
        <v>160.9</v>
      </c>
      <c r="R307" s="20">
        <v>172.2</v>
      </c>
      <c r="S307" s="20">
        <v>164</v>
      </c>
      <c r="T307" s="22">
        <v>191.2</v>
      </c>
      <c r="U307" s="20">
        <f t="shared" si="26"/>
        <v>159.9</v>
      </c>
      <c r="V307" s="21">
        <v>162.80000000000001</v>
      </c>
      <c r="W307" s="20">
        <v>153.1</v>
      </c>
      <c r="X307" s="20">
        <v>161.4</v>
      </c>
      <c r="Y307" s="20">
        <v>161.5</v>
      </c>
      <c r="Z307" s="20">
        <v>160.69999999999999</v>
      </c>
      <c r="AA307" s="21">
        <f t="shared" si="27"/>
        <v>154.19999999999999</v>
      </c>
      <c r="AB307" s="21">
        <v>153.1</v>
      </c>
      <c r="AC307" s="22">
        <v>155.30000000000001</v>
      </c>
      <c r="AD307" s="22">
        <f t="shared" si="28"/>
        <v>161.4</v>
      </c>
      <c r="AE307" s="20">
        <v>155.80000000000001</v>
      </c>
      <c r="AF307" s="20">
        <v>167</v>
      </c>
      <c r="AG307" s="22">
        <v>160.1</v>
      </c>
      <c r="AH307" s="20">
        <f t="shared" si="29"/>
        <v>161.1</v>
      </c>
      <c r="AI307" s="20">
        <v>163.19999999999999</v>
      </c>
      <c r="AJ307" s="22">
        <v>159</v>
      </c>
      <c r="AK307" s="20">
        <v>162.5</v>
      </c>
    </row>
    <row r="308" spans="1:37" x14ac:dyDescent="0.25">
      <c r="A308" s="8" t="s">
        <v>30</v>
      </c>
      <c r="B308">
        <v>2021</v>
      </c>
      <c r="C308" s="9" t="s">
        <v>41</v>
      </c>
      <c r="D308" s="38" t="str">
        <f t="shared" si="24"/>
        <v>August-2021</v>
      </c>
      <c r="E308" s="38" t="s">
        <v>103</v>
      </c>
      <c r="F308" s="20">
        <f t="shared" si="25"/>
        <v>165.78571428571428</v>
      </c>
      <c r="G308" s="21">
        <v>144.9</v>
      </c>
      <c r="H308" s="20">
        <v>202.3</v>
      </c>
      <c r="I308" s="20">
        <v>176.5</v>
      </c>
      <c r="J308" s="20">
        <v>157.5</v>
      </c>
      <c r="K308" s="20">
        <v>190.9</v>
      </c>
      <c r="L308" s="20">
        <v>155.69999999999999</v>
      </c>
      <c r="M308" s="20">
        <v>153.9</v>
      </c>
      <c r="N308" s="20">
        <v>162.80000000000001</v>
      </c>
      <c r="O308" s="20">
        <v>115.2</v>
      </c>
      <c r="P308" s="20">
        <v>169.8</v>
      </c>
      <c r="Q308" s="20">
        <v>167.6</v>
      </c>
      <c r="R308" s="20">
        <v>171.9</v>
      </c>
      <c r="S308" s="20">
        <v>161.80000000000001</v>
      </c>
      <c r="T308" s="22">
        <v>190.2</v>
      </c>
      <c r="U308" s="20">
        <f t="shared" si="26"/>
        <v>164.22</v>
      </c>
      <c r="V308" s="21">
        <v>167</v>
      </c>
      <c r="W308" s="20">
        <v>162.6</v>
      </c>
      <c r="X308" s="20">
        <v>166.3</v>
      </c>
      <c r="Y308" s="20">
        <v>162.1</v>
      </c>
      <c r="Z308" s="20">
        <v>163.1</v>
      </c>
      <c r="AA308" s="21">
        <f t="shared" si="27"/>
        <v>159.39999999999998</v>
      </c>
      <c r="AB308" s="21">
        <v>157.69999999999999</v>
      </c>
      <c r="AC308" s="22">
        <v>161.1</v>
      </c>
      <c r="AD308" s="22">
        <f t="shared" si="28"/>
        <v>166</v>
      </c>
      <c r="AE308" s="20">
        <v>160.9</v>
      </c>
      <c r="AF308" s="20">
        <v>171.1</v>
      </c>
      <c r="AG308" s="22">
        <v>160.30000000000001</v>
      </c>
      <c r="AH308" s="20">
        <f t="shared" si="29"/>
        <v>165.4</v>
      </c>
      <c r="AI308" s="20">
        <v>167.5</v>
      </c>
      <c r="AJ308" s="22">
        <v>163.30000000000001</v>
      </c>
      <c r="AK308" s="20">
        <v>163.6</v>
      </c>
    </row>
    <row r="309" spans="1:37" x14ac:dyDescent="0.25">
      <c r="A309" s="8" t="s">
        <v>33</v>
      </c>
      <c r="B309">
        <v>2021</v>
      </c>
      <c r="C309" s="9" t="s">
        <v>41</v>
      </c>
      <c r="D309" s="38" t="str">
        <f t="shared" si="24"/>
        <v>August-2021</v>
      </c>
      <c r="E309" s="38" t="s">
        <v>103</v>
      </c>
      <c r="F309" s="20">
        <f t="shared" si="25"/>
        <v>168.17142857142858</v>
      </c>
      <c r="G309" s="21">
        <v>149.30000000000001</v>
      </c>
      <c r="H309" s="20">
        <v>207.4</v>
      </c>
      <c r="I309" s="20">
        <v>174.1</v>
      </c>
      <c r="J309" s="20">
        <v>159.19999999999999</v>
      </c>
      <c r="K309" s="20">
        <v>175</v>
      </c>
      <c r="L309" s="20">
        <v>161.30000000000001</v>
      </c>
      <c r="M309" s="20">
        <v>183.3</v>
      </c>
      <c r="N309" s="20">
        <v>164.5</v>
      </c>
      <c r="O309" s="20">
        <v>120.4</v>
      </c>
      <c r="P309" s="20">
        <v>166.2</v>
      </c>
      <c r="Q309" s="20">
        <v>154.80000000000001</v>
      </c>
      <c r="R309" s="20">
        <v>175.1</v>
      </c>
      <c r="S309" s="20">
        <v>167.3</v>
      </c>
      <c r="T309" s="22">
        <v>196.5</v>
      </c>
      <c r="U309" s="20">
        <f t="shared" si="26"/>
        <v>156.69999999999999</v>
      </c>
      <c r="V309" s="21">
        <v>159.80000000000001</v>
      </c>
      <c r="W309" s="20">
        <v>143.6</v>
      </c>
      <c r="X309" s="20">
        <v>157.30000000000001</v>
      </c>
      <c r="Y309" s="20">
        <v>162.1</v>
      </c>
      <c r="Z309" s="20">
        <v>160.69999999999999</v>
      </c>
      <c r="AA309" s="21">
        <f t="shared" si="27"/>
        <v>152.05000000000001</v>
      </c>
      <c r="AB309" s="21">
        <v>150.4</v>
      </c>
      <c r="AC309" s="22">
        <v>153.69999999999999</v>
      </c>
      <c r="AD309" s="22">
        <f t="shared" si="28"/>
        <v>158</v>
      </c>
      <c r="AE309" s="20">
        <v>153.19999999999999</v>
      </c>
      <c r="AF309" s="20">
        <v>162.80000000000001</v>
      </c>
      <c r="AG309" s="22">
        <v>159.6</v>
      </c>
      <c r="AH309" s="20">
        <f t="shared" si="29"/>
        <v>158.19999999999999</v>
      </c>
      <c r="AI309" s="20">
        <v>160.4</v>
      </c>
      <c r="AJ309" s="22">
        <v>156</v>
      </c>
      <c r="AK309" s="20">
        <v>162.30000000000001</v>
      </c>
    </row>
    <row r="310" spans="1:37" x14ac:dyDescent="0.25">
      <c r="A310" s="8" t="s">
        <v>34</v>
      </c>
      <c r="B310">
        <v>2021</v>
      </c>
      <c r="C310" s="9" t="s">
        <v>41</v>
      </c>
      <c r="D310" s="38" t="str">
        <f t="shared" si="24"/>
        <v>August-2021</v>
      </c>
      <c r="E310" s="38" t="s">
        <v>103</v>
      </c>
      <c r="F310" s="20">
        <f t="shared" si="25"/>
        <v>166.72142857142856</v>
      </c>
      <c r="G310" s="21">
        <v>146.6</v>
      </c>
      <c r="H310" s="20">
        <v>204</v>
      </c>
      <c r="I310" s="20">
        <v>172.8</v>
      </c>
      <c r="J310" s="20">
        <v>158.4</v>
      </c>
      <c r="K310" s="20">
        <v>188</v>
      </c>
      <c r="L310" s="20">
        <v>156.80000000000001</v>
      </c>
      <c r="M310" s="20">
        <v>162.19999999999999</v>
      </c>
      <c r="N310" s="20">
        <v>164.1</v>
      </c>
      <c r="O310" s="20">
        <v>119.7</v>
      </c>
      <c r="P310" s="20">
        <v>168.8</v>
      </c>
      <c r="Q310" s="20">
        <v>162.69999999999999</v>
      </c>
      <c r="R310" s="20">
        <v>173.9</v>
      </c>
      <c r="S310" s="20">
        <v>164</v>
      </c>
      <c r="T310" s="22">
        <v>192.1</v>
      </c>
      <c r="U310" s="20">
        <f t="shared" si="26"/>
        <v>161.54000000000002</v>
      </c>
      <c r="V310" s="21">
        <v>164.5</v>
      </c>
      <c r="W310" s="20">
        <v>155.30000000000001</v>
      </c>
      <c r="X310" s="20">
        <v>163.19999999999999</v>
      </c>
      <c r="Y310" s="20">
        <v>162.1</v>
      </c>
      <c r="Z310" s="20">
        <v>162.6</v>
      </c>
      <c r="AA310" s="21">
        <f t="shared" si="27"/>
        <v>155.80000000000001</v>
      </c>
      <c r="AB310" s="21">
        <v>154</v>
      </c>
      <c r="AC310" s="22">
        <v>157.6</v>
      </c>
      <c r="AD310" s="22">
        <f t="shared" si="28"/>
        <v>162.94999999999999</v>
      </c>
      <c r="AE310" s="20">
        <v>157.5</v>
      </c>
      <c r="AF310" s="20">
        <v>168.4</v>
      </c>
      <c r="AG310" s="22">
        <v>160</v>
      </c>
      <c r="AH310" s="20">
        <f t="shared" si="29"/>
        <v>161.9</v>
      </c>
      <c r="AI310" s="20">
        <v>163.80000000000001</v>
      </c>
      <c r="AJ310" s="22">
        <v>160</v>
      </c>
      <c r="AK310" s="20">
        <v>163.19999999999999</v>
      </c>
    </row>
    <row r="311" spans="1:37" x14ac:dyDescent="0.25">
      <c r="A311" s="8" t="s">
        <v>30</v>
      </c>
      <c r="B311">
        <v>2021</v>
      </c>
      <c r="C311" s="9" t="s">
        <v>42</v>
      </c>
      <c r="D311" s="38" t="str">
        <f t="shared" si="24"/>
        <v>September-2021</v>
      </c>
      <c r="E311" s="38" t="s">
        <v>103</v>
      </c>
      <c r="F311" s="20">
        <f t="shared" si="25"/>
        <v>166.00714285714284</v>
      </c>
      <c r="G311" s="21">
        <v>145.4</v>
      </c>
      <c r="H311" s="20">
        <v>202.1</v>
      </c>
      <c r="I311" s="20">
        <v>172</v>
      </c>
      <c r="J311" s="20">
        <v>158</v>
      </c>
      <c r="K311" s="20">
        <v>195.5</v>
      </c>
      <c r="L311" s="20">
        <v>152.69999999999999</v>
      </c>
      <c r="M311" s="20">
        <v>151.4</v>
      </c>
      <c r="N311" s="20">
        <v>163.9</v>
      </c>
      <c r="O311" s="20">
        <v>119.3</v>
      </c>
      <c r="P311" s="20">
        <v>170.1</v>
      </c>
      <c r="Q311" s="20">
        <v>168.3</v>
      </c>
      <c r="R311" s="20">
        <v>172.8</v>
      </c>
      <c r="S311" s="20">
        <v>162.1</v>
      </c>
      <c r="T311" s="22">
        <v>190.5</v>
      </c>
      <c r="U311" s="20">
        <f t="shared" si="26"/>
        <v>164.84</v>
      </c>
      <c r="V311" s="21">
        <v>167.7</v>
      </c>
      <c r="W311" s="20">
        <v>163.6</v>
      </c>
      <c r="X311" s="20">
        <v>167.1</v>
      </c>
      <c r="Y311" s="20">
        <v>162.1</v>
      </c>
      <c r="Z311" s="20">
        <v>163.69999999999999</v>
      </c>
      <c r="AA311" s="21">
        <f t="shared" si="27"/>
        <v>160.25</v>
      </c>
      <c r="AB311" s="21">
        <v>157.80000000000001</v>
      </c>
      <c r="AC311" s="22">
        <v>162.69999999999999</v>
      </c>
      <c r="AD311" s="22">
        <f t="shared" si="28"/>
        <v>166.60000000000002</v>
      </c>
      <c r="AE311" s="20">
        <v>161.30000000000001</v>
      </c>
      <c r="AF311" s="20">
        <v>171.9</v>
      </c>
      <c r="AG311" s="22">
        <v>160.19999999999999</v>
      </c>
      <c r="AH311" s="20">
        <f t="shared" si="29"/>
        <v>166.15</v>
      </c>
      <c r="AI311" s="20">
        <v>168.5</v>
      </c>
      <c r="AJ311" s="22">
        <v>163.80000000000001</v>
      </c>
      <c r="AK311" s="20">
        <v>164</v>
      </c>
    </row>
    <row r="312" spans="1:37" x14ac:dyDescent="0.25">
      <c r="A312" s="8" t="s">
        <v>33</v>
      </c>
      <c r="B312">
        <v>2021</v>
      </c>
      <c r="C312" s="9" t="s">
        <v>42</v>
      </c>
      <c r="D312" s="38" t="str">
        <f t="shared" si="24"/>
        <v>September-2021</v>
      </c>
      <c r="E312" s="38" t="s">
        <v>103</v>
      </c>
      <c r="F312" s="20">
        <f t="shared" si="25"/>
        <v>168.17142857142858</v>
      </c>
      <c r="G312" s="21">
        <v>149.30000000000001</v>
      </c>
      <c r="H312" s="20">
        <v>207.4</v>
      </c>
      <c r="I312" s="20">
        <v>174.1</v>
      </c>
      <c r="J312" s="20">
        <v>159.1</v>
      </c>
      <c r="K312" s="20">
        <v>175</v>
      </c>
      <c r="L312" s="20">
        <v>161.19999999999999</v>
      </c>
      <c r="M312" s="20">
        <v>183.5</v>
      </c>
      <c r="N312" s="20">
        <v>164.5</v>
      </c>
      <c r="O312" s="20">
        <v>120.4</v>
      </c>
      <c r="P312" s="20">
        <v>166.2</v>
      </c>
      <c r="Q312" s="20">
        <v>154.80000000000001</v>
      </c>
      <c r="R312" s="20">
        <v>175.1</v>
      </c>
      <c r="S312" s="20">
        <v>167.3</v>
      </c>
      <c r="T312" s="22">
        <v>196.5</v>
      </c>
      <c r="U312" s="20">
        <f t="shared" si="26"/>
        <v>156.74</v>
      </c>
      <c r="V312" s="21">
        <v>159.80000000000001</v>
      </c>
      <c r="W312" s="20">
        <v>143.6</v>
      </c>
      <c r="X312" s="20">
        <v>157.4</v>
      </c>
      <c r="Y312" s="20">
        <v>162.1</v>
      </c>
      <c r="Z312" s="20">
        <v>160.80000000000001</v>
      </c>
      <c r="AA312" s="21">
        <f t="shared" si="27"/>
        <v>152.19999999999999</v>
      </c>
      <c r="AB312" s="21">
        <v>150.5</v>
      </c>
      <c r="AC312" s="22">
        <v>153.9</v>
      </c>
      <c r="AD312" s="22">
        <f t="shared" si="28"/>
        <v>158.05000000000001</v>
      </c>
      <c r="AE312" s="20">
        <v>153.30000000000001</v>
      </c>
      <c r="AF312" s="20">
        <v>162.80000000000001</v>
      </c>
      <c r="AG312" s="22">
        <v>159.6</v>
      </c>
      <c r="AH312" s="20">
        <f t="shared" si="29"/>
        <v>158.15</v>
      </c>
      <c r="AI312" s="20">
        <v>160.30000000000001</v>
      </c>
      <c r="AJ312" s="22">
        <v>156</v>
      </c>
      <c r="AK312" s="20">
        <v>162.30000000000001</v>
      </c>
    </row>
    <row r="313" spans="1:37" x14ac:dyDescent="0.25">
      <c r="A313" s="8" t="s">
        <v>34</v>
      </c>
      <c r="B313">
        <v>2021</v>
      </c>
      <c r="C313" s="9" t="s">
        <v>42</v>
      </c>
      <c r="D313" s="38" t="str">
        <f t="shared" si="24"/>
        <v>September-2021</v>
      </c>
      <c r="E313" s="38" t="s">
        <v>103</v>
      </c>
      <c r="F313" s="20">
        <f t="shared" si="25"/>
        <v>166.72142857142856</v>
      </c>
      <c r="G313" s="21">
        <v>146.6</v>
      </c>
      <c r="H313" s="20">
        <v>204</v>
      </c>
      <c r="I313" s="20">
        <v>172.8</v>
      </c>
      <c r="J313" s="20">
        <v>158.4</v>
      </c>
      <c r="K313" s="20">
        <v>188</v>
      </c>
      <c r="L313" s="20">
        <v>156.69999999999999</v>
      </c>
      <c r="M313" s="20">
        <v>162.30000000000001</v>
      </c>
      <c r="N313" s="20">
        <v>164.1</v>
      </c>
      <c r="O313" s="20">
        <v>119.7</v>
      </c>
      <c r="P313" s="20">
        <v>168.8</v>
      </c>
      <c r="Q313" s="20">
        <v>162.69999999999999</v>
      </c>
      <c r="R313" s="20">
        <v>173.9</v>
      </c>
      <c r="S313" s="20">
        <v>164</v>
      </c>
      <c r="T313" s="22">
        <v>192.1</v>
      </c>
      <c r="U313" s="20">
        <f t="shared" si="26"/>
        <v>161.57999999999998</v>
      </c>
      <c r="V313" s="21">
        <v>164.6</v>
      </c>
      <c r="W313" s="20">
        <v>155.30000000000001</v>
      </c>
      <c r="X313" s="20">
        <v>163.30000000000001</v>
      </c>
      <c r="Y313" s="20">
        <v>162.1</v>
      </c>
      <c r="Z313" s="20">
        <v>162.6</v>
      </c>
      <c r="AA313" s="21">
        <f t="shared" si="27"/>
        <v>155.85</v>
      </c>
      <c r="AB313" s="21">
        <v>154</v>
      </c>
      <c r="AC313" s="22">
        <v>157.69999999999999</v>
      </c>
      <c r="AD313" s="22">
        <f t="shared" si="28"/>
        <v>162.94999999999999</v>
      </c>
      <c r="AE313" s="20">
        <v>157.5</v>
      </c>
      <c r="AF313" s="20">
        <v>168.4</v>
      </c>
      <c r="AG313" s="22">
        <v>160</v>
      </c>
      <c r="AH313" s="20">
        <f t="shared" si="29"/>
        <v>161.85</v>
      </c>
      <c r="AI313" s="20">
        <v>163.69999999999999</v>
      </c>
      <c r="AJ313" s="22">
        <v>160</v>
      </c>
      <c r="AK313" s="20">
        <v>163.19999999999999</v>
      </c>
    </row>
    <row r="314" spans="1:37" x14ac:dyDescent="0.25">
      <c r="A314" s="8" t="s">
        <v>30</v>
      </c>
      <c r="B314">
        <v>2021</v>
      </c>
      <c r="C314" s="9" t="s">
        <v>43</v>
      </c>
      <c r="D314" s="38" t="str">
        <f t="shared" si="24"/>
        <v>October-2021</v>
      </c>
      <c r="E314" s="38" t="s">
        <v>103</v>
      </c>
      <c r="F314" s="20">
        <f t="shared" si="25"/>
        <v>168.2428571428571</v>
      </c>
      <c r="G314" s="21">
        <v>146.1</v>
      </c>
      <c r="H314" s="20">
        <v>202.5</v>
      </c>
      <c r="I314" s="20">
        <v>170.1</v>
      </c>
      <c r="J314" s="20">
        <v>158.4</v>
      </c>
      <c r="K314" s="20">
        <v>198.8</v>
      </c>
      <c r="L314" s="20">
        <v>152.6</v>
      </c>
      <c r="M314" s="20">
        <v>170.4</v>
      </c>
      <c r="N314" s="20">
        <v>165.2</v>
      </c>
      <c r="O314" s="20">
        <v>121.6</v>
      </c>
      <c r="P314" s="20">
        <v>170.6</v>
      </c>
      <c r="Q314" s="20">
        <v>168.8</v>
      </c>
      <c r="R314" s="20">
        <v>173.6</v>
      </c>
      <c r="S314" s="20">
        <v>165.5</v>
      </c>
      <c r="T314" s="22">
        <v>191.2</v>
      </c>
      <c r="U314" s="20">
        <f t="shared" si="26"/>
        <v>166.22</v>
      </c>
      <c r="V314" s="21">
        <v>168.9</v>
      </c>
      <c r="W314" s="20">
        <v>164.8</v>
      </c>
      <c r="X314" s="20">
        <v>168.3</v>
      </c>
      <c r="Y314" s="20">
        <v>163.6</v>
      </c>
      <c r="Z314" s="20">
        <v>165.5</v>
      </c>
      <c r="AA314" s="21">
        <f t="shared" si="27"/>
        <v>161.35</v>
      </c>
      <c r="AB314" s="21">
        <v>159.5</v>
      </c>
      <c r="AC314" s="22">
        <v>163.19999999999999</v>
      </c>
      <c r="AD314" s="22">
        <f t="shared" si="28"/>
        <v>167.25</v>
      </c>
      <c r="AE314" s="20">
        <v>162</v>
      </c>
      <c r="AF314" s="20">
        <v>172.5</v>
      </c>
      <c r="AG314" s="22">
        <v>161.1</v>
      </c>
      <c r="AH314" s="20">
        <f t="shared" si="29"/>
        <v>166.85</v>
      </c>
      <c r="AI314" s="20">
        <v>169</v>
      </c>
      <c r="AJ314" s="22">
        <v>164.7</v>
      </c>
      <c r="AK314" s="20">
        <v>166.3</v>
      </c>
    </row>
    <row r="315" spans="1:37" x14ac:dyDescent="0.25">
      <c r="A315" s="8" t="s">
        <v>33</v>
      </c>
      <c r="B315">
        <v>2021</v>
      </c>
      <c r="C315" s="9" t="s">
        <v>43</v>
      </c>
      <c r="D315" s="38" t="str">
        <f t="shared" si="24"/>
        <v>October-2021</v>
      </c>
      <c r="E315" s="38" t="s">
        <v>103</v>
      </c>
      <c r="F315" s="20">
        <f t="shared" si="25"/>
        <v>171.10000000000005</v>
      </c>
      <c r="G315" s="21">
        <v>150.1</v>
      </c>
      <c r="H315" s="20">
        <v>208.4</v>
      </c>
      <c r="I315" s="20">
        <v>173</v>
      </c>
      <c r="J315" s="20">
        <v>159.19999999999999</v>
      </c>
      <c r="K315" s="20">
        <v>176.6</v>
      </c>
      <c r="L315" s="20">
        <v>159.30000000000001</v>
      </c>
      <c r="M315" s="20">
        <v>214.4</v>
      </c>
      <c r="N315" s="20">
        <v>165.3</v>
      </c>
      <c r="O315" s="20">
        <v>122.5</v>
      </c>
      <c r="P315" s="20">
        <v>166.8</v>
      </c>
      <c r="Q315" s="20">
        <v>155.4</v>
      </c>
      <c r="R315" s="20">
        <v>175.9</v>
      </c>
      <c r="S315" s="20">
        <v>171.5</v>
      </c>
      <c r="T315" s="22">
        <v>197</v>
      </c>
      <c r="U315" s="20">
        <f t="shared" si="26"/>
        <v>157.85999999999999</v>
      </c>
      <c r="V315" s="21">
        <v>160.80000000000001</v>
      </c>
      <c r="W315" s="20">
        <v>144.4</v>
      </c>
      <c r="X315" s="20">
        <v>158.30000000000001</v>
      </c>
      <c r="Y315" s="20">
        <v>163.6</v>
      </c>
      <c r="Z315" s="20">
        <v>162.19999999999999</v>
      </c>
      <c r="AA315" s="21">
        <f t="shared" si="27"/>
        <v>153.64999999999998</v>
      </c>
      <c r="AB315" s="21">
        <v>152.19999999999999</v>
      </c>
      <c r="AC315" s="22">
        <v>155.1</v>
      </c>
      <c r="AD315" s="22">
        <f t="shared" si="28"/>
        <v>158.9</v>
      </c>
      <c r="AE315" s="20">
        <v>154.30000000000001</v>
      </c>
      <c r="AF315" s="20">
        <v>163.5</v>
      </c>
      <c r="AG315" s="22">
        <v>160.30000000000001</v>
      </c>
      <c r="AH315" s="20">
        <f t="shared" si="29"/>
        <v>158.65</v>
      </c>
      <c r="AI315" s="20">
        <v>160.30000000000001</v>
      </c>
      <c r="AJ315" s="22">
        <v>157</v>
      </c>
      <c r="AK315" s="20">
        <v>164.6</v>
      </c>
    </row>
    <row r="316" spans="1:37" x14ac:dyDescent="0.25">
      <c r="A316" s="8" t="s">
        <v>34</v>
      </c>
      <c r="B316">
        <v>2021</v>
      </c>
      <c r="C316" s="9" t="s">
        <v>43</v>
      </c>
      <c r="D316" s="38" t="str">
        <f t="shared" si="24"/>
        <v>October-2021</v>
      </c>
      <c r="E316" s="38" t="s">
        <v>103</v>
      </c>
      <c r="F316" s="20">
        <f t="shared" si="25"/>
        <v>169.15714285714284</v>
      </c>
      <c r="G316" s="21">
        <v>147.4</v>
      </c>
      <c r="H316" s="20">
        <v>204.6</v>
      </c>
      <c r="I316" s="20">
        <v>171.2</v>
      </c>
      <c r="J316" s="20">
        <v>158.69999999999999</v>
      </c>
      <c r="K316" s="20">
        <v>190.6</v>
      </c>
      <c r="L316" s="20">
        <v>155.69999999999999</v>
      </c>
      <c r="M316" s="20">
        <v>185.3</v>
      </c>
      <c r="N316" s="20">
        <v>165.2</v>
      </c>
      <c r="O316" s="20">
        <v>121.9</v>
      </c>
      <c r="P316" s="20">
        <v>169.3</v>
      </c>
      <c r="Q316" s="20">
        <v>163.19999999999999</v>
      </c>
      <c r="R316" s="20">
        <v>174.7</v>
      </c>
      <c r="S316" s="20">
        <v>167.7</v>
      </c>
      <c r="T316" s="22">
        <v>192.7</v>
      </c>
      <c r="U316" s="20">
        <f t="shared" si="26"/>
        <v>162.82</v>
      </c>
      <c r="V316" s="21">
        <v>165.7</v>
      </c>
      <c r="W316" s="20">
        <v>156.30000000000001</v>
      </c>
      <c r="X316" s="20">
        <v>164.3</v>
      </c>
      <c r="Y316" s="20">
        <v>163.6</v>
      </c>
      <c r="Z316" s="20">
        <v>164.2</v>
      </c>
      <c r="AA316" s="21">
        <f t="shared" si="27"/>
        <v>157.14999999999998</v>
      </c>
      <c r="AB316" s="21">
        <v>155.69999999999999</v>
      </c>
      <c r="AC316" s="22">
        <v>158.6</v>
      </c>
      <c r="AD316" s="22">
        <f t="shared" si="28"/>
        <v>163.75</v>
      </c>
      <c r="AE316" s="20">
        <v>158.4</v>
      </c>
      <c r="AF316" s="20">
        <v>169.1</v>
      </c>
      <c r="AG316" s="22">
        <v>160.80000000000001</v>
      </c>
      <c r="AH316" s="20">
        <f t="shared" si="29"/>
        <v>162.44999999999999</v>
      </c>
      <c r="AI316" s="20">
        <v>163.9</v>
      </c>
      <c r="AJ316" s="22">
        <v>161</v>
      </c>
      <c r="AK316" s="20">
        <v>165.5</v>
      </c>
    </row>
    <row r="317" spans="1:37" x14ac:dyDescent="0.25">
      <c r="A317" s="8" t="s">
        <v>30</v>
      </c>
      <c r="B317">
        <v>2021</v>
      </c>
      <c r="C317" s="9" t="s">
        <v>45</v>
      </c>
      <c r="D317" s="38" t="str">
        <f t="shared" si="24"/>
        <v>November-2021</v>
      </c>
      <c r="E317" s="38" t="s">
        <v>103</v>
      </c>
      <c r="F317" s="20">
        <f t="shared" si="25"/>
        <v>169.52857142857144</v>
      </c>
      <c r="G317" s="21">
        <v>146.9</v>
      </c>
      <c r="H317" s="20">
        <v>199.8</v>
      </c>
      <c r="I317" s="20">
        <v>171.5</v>
      </c>
      <c r="J317" s="20">
        <v>159.1</v>
      </c>
      <c r="K317" s="20">
        <v>198.4</v>
      </c>
      <c r="L317" s="20">
        <v>153.19999999999999</v>
      </c>
      <c r="M317" s="20">
        <v>183.9</v>
      </c>
      <c r="N317" s="20">
        <v>165.4</v>
      </c>
      <c r="O317" s="20">
        <v>122.1</v>
      </c>
      <c r="P317" s="20">
        <v>170.8</v>
      </c>
      <c r="Q317" s="20">
        <v>169.1</v>
      </c>
      <c r="R317" s="20">
        <v>174.3</v>
      </c>
      <c r="S317" s="20">
        <v>167.5</v>
      </c>
      <c r="T317" s="22">
        <v>191.4</v>
      </c>
      <c r="U317" s="20">
        <f t="shared" si="26"/>
        <v>167.14000000000001</v>
      </c>
      <c r="V317" s="21">
        <v>170.4</v>
      </c>
      <c r="W317" s="20">
        <v>166</v>
      </c>
      <c r="X317" s="20">
        <v>169.8</v>
      </c>
      <c r="Y317" s="20">
        <v>164.2</v>
      </c>
      <c r="Z317" s="20">
        <v>165.3</v>
      </c>
      <c r="AA317" s="21">
        <f t="shared" si="27"/>
        <v>161.35000000000002</v>
      </c>
      <c r="AB317" s="21">
        <v>158.9</v>
      </c>
      <c r="AC317" s="22">
        <v>163.80000000000001</v>
      </c>
      <c r="AD317" s="22">
        <f t="shared" si="28"/>
        <v>168.15</v>
      </c>
      <c r="AE317" s="20">
        <v>162.9</v>
      </c>
      <c r="AF317" s="20">
        <v>173.4</v>
      </c>
      <c r="AG317" s="22">
        <v>162.4</v>
      </c>
      <c r="AH317" s="20">
        <f t="shared" si="29"/>
        <v>167.25</v>
      </c>
      <c r="AI317" s="20">
        <v>169.3</v>
      </c>
      <c r="AJ317" s="22">
        <v>165.2</v>
      </c>
      <c r="AK317" s="20">
        <v>167.6</v>
      </c>
    </row>
    <row r="318" spans="1:37" x14ac:dyDescent="0.25">
      <c r="A318" s="8" t="s">
        <v>33</v>
      </c>
      <c r="B318">
        <v>2021</v>
      </c>
      <c r="C318" s="9" t="s">
        <v>45</v>
      </c>
      <c r="D318" s="38" t="str">
        <f t="shared" si="24"/>
        <v>November-2021</v>
      </c>
      <c r="E318" s="38" t="s">
        <v>103</v>
      </c>
      <c r="F318" s="20">
        <f t="shared" si="25"/>
        <v>172.4928571428571</v>
      </c>
      <c r="G318" s="21">
        <v>151</v>
      </c>
      <c r="H318" s="20">
        <v>204.9</v>
      </c>
      <c r="I318" s="20">
        <v>175.4</v>
      </c>
      <c r="J318" s="20">
        <v>159.6</v>
      </c>
      <c r="K318" s="20">
        <v>175.8</v>
      </c>
      <c r="L318" s="20">
        <v>160.30000000000001</v>
      </c>
      <c r="M318" s="20">
        <v>229.1</v>
      </c>
      <c r="N318" s="20">
        <v>165.1</v>
      </c>
      <c r="O318" s="20">
        <v>123.1</v>
      </c>
      <c r="P318" s="20">
        <v>167.2</v>
      </c>
      <c r="Q318" s="20">
        <v>156.1</v>
      </c>
      <c r="R318" s="20">
        <v>176.8</v>
      </c>
      <c r="S318" s="20">
        <v>173.5</v>
      </c>
      <c r="T318" s="22">
        <v>197</v>
      </c>
      <c r="U318" s="20">
        <f t="shared" si="26"/>
        <v>158.62</v>
      </c>
      <c r="V318" s="21">
        <v>162.30000000000001</v>
      </c>
      <c r="W318" s="20">
        <v>145.30000000000001</v>
      </c>
      <c r="X318" s="20">
        <v>159.69999999999999</v>
      </c>
      <c r="Y318" s="20">
        <v>164.2</v>
      </c>
      <c r="Z318" s="20">
        <v>161.6</v>
      </c>
      <c r="AA318" s="21">
        <f t="shared" si="27"/>
        <v>153.94999999999999</v>
      </c>
      <c r="AB318" s="21">
        <v>151.19999999999999</v>
      </c>
      <c r="AC318" s="22">
        <v>156.69999999999999</v>
      </c>
      <c r="AD318" s="22">
        <f t="shared" si="28"/>
        <v>159.69999999999999</v>
      </c>
      <c r="AE318" s="20">
        <v>155.19999999999999</v>
      </c>
      <c r="AF318" s="20">
        <v>164.2</v>
      </c>
      <c r="AG318" s="22">
        <v>161.80000000000001</v>
      </c>
      <c r="AH318" s="20">
        <f t="shared" si="29"/>
        <v>159.05000000000001</v>
      </c>
      <c r="AI318" s="20">
        <v>160.80000000000001</v>
      </c>
      <c r="AJ318" s="22">
        <v>157.30000000000001</v>
      </c>
      <c r="AK318" s="20">
        <v>165.6</v>
      </c>
    </row>
    <row r="319" spans="1:37" x14ac:dyDescent="0.25">
      <c r="A319" s="8" t="s">
        <v>34</v>
      </c>
      <c r="B319">
        <v>2021</v>
      </c>
      <c r="C319" s="9" t="s">
        <v>45</v>
      </c>
      <c r="D319" s="38" t="str">
        <f t="shared" si="24"/>
        <v>November-2021</v>
      </c>
      <c r="E319" s="38" t="s">
        <v>103</v>
      </c>
      <c r="F319" s="20">
        <f t="shared" si="25"/>
        <v>170.5</v>
      </c>
      <c r="G319" s="21">
        <v>148.19999999999999</v>
      </c>
      <c r="H319" s="20">
        <v>201.6</v>
      </c>
      <c r="I319" s="20">
        <v>173</v>
      </c>
      <c r="J319" s="20">
        <v>159.30000000000001</v>
      </c>
      <c r="K319" s="20">
        <v>190.1</v>
      </c>
      <c r="L319" s="20">
        <v>156.5</v>
      </c>
      <c r="M319" s="20">
        <v>199.2</v>
      </c>
      <c r="N319" s="20">
        <v>165.3</v>
      </c>
      <c r="O319" s="20">
        <v>122.4</v>
      </c>
      <c r="P319" s="20">
        <v>169.6</v>
      </c>
      <c r="Q319" s="20">
        <v>163.69999999999999</v>
      </c>
      <c r="R319" s="20">
        <v>175.5</v>
      </c>
      <c r="S319" s="20">
        <v>169.7</v>
      </c>
      <c r="T319" s="22">
        <v>192.9</v>
      </c>
      <c r="U319" s="20">
        <f t="shared" si="26"/>
        <v>163.69999999999999</v>
      </c>
      <c r="V319" s="21">
        <v>167.2</v>
      </c>
      <c r="W319" s="20">
        <v>157.4</v>
      </c>
      <c r="X319" s="20">
        <v>165.8</v>
      </c>
      <c r="Y319" s="20">
        <v>164.2</v>
      </c>
      <c r="Z319" s="20">
        <v>163.9</v>
      </c>
      <c r="AA319" s="21">
        <f t="shared" si="27"/>
        <v>157.30000000000001</v>
      </c>
      <c r="AB319" s="21">
        <v>154.80000000000001</v>
      </c>
      <c r="AC319" s="22">
        <v>159.80000000000001</v>
      </c>
      <c r="AD319" s="22">
        <f t="shared" si="28"/>
        <v>164.60000000000002</v>
      </c>
      <c r="AE319" s="20">
        <v>159.30000000000001</v>
      </c>
      <c r="AF319" s="20">
        <v>169.9</v>
      </c>
      <c r="AG319" s="22">
        <v>162.19999999999999</v>
      </c>
      <c r="AH319" s="20">
        <f t="shared" si="29"/>
        <v>162.85000000000002</v>
      </c>
      <c r="AI319" s="20">
        <v>164.3</v>
      </c>
      <c r="AJ319" s="22">
        <v>161.4</v>
      </c>
      <c r="AK319" s="20">
        <v>166.7</v>
      </c>
    </row>
    <row r="320" spans="1:37" x14ac:dyDescent="0.25">
      <c r="A320" s="8" t="s">
        <v>30</v>
      </c>
      <c r="B320">
        <v>2021</v>
      </c>
      <c r="C320" s="9" t="s">
        <v>46</v>
      </c>
      <c r="D320" s="38" t="str">
        <f t="shared" si="24"/>
        <v>December-2021</v>
      </c>
      <c r="E320" s="38" t="s">
        <v>103</v>
      </c>
      <c r="F320" s="20">
        <f t="shared" si="25"/>
        <v>168.5</v>
      </c>
      <c r="G320" s="21">
        <v>147.4</v>
      </c>
      <c r="H320" s="20">
        <v>197</v>
      </c>
      <c r="I320" s="20">
        <v>176.5</v>
      </c>
      <c r="J320" s="20">
        <v>159.80000000000001</v>
      </c>
      <c r="K320" s="20">
        <v>195.8</v>
      </c>
      <c r="L320" s="20">
        <v>152</v>
      </c>
      <c r="M320" s="20">
        <v>172.3</v>
      </c>
      <c r="N320" s="20">
        <v>164.5</v>
      </c>
      <c r="O320" s="20">
        <v>120.6</v>
      </c>
      <c r="P320" s="20">
        <v>171.7</v>
      </c>
      <c r="Q320" s="20">
        <v>169.7</v>
      </c>
      <c r="R320" s="20">
        <v>175.1</v>
      </c>
      <c r="S320" s="20">
        <v>165.8</v>
      </c>
      <c r="T320" s="22">
        <v>190.8</v>
      </c>
      <c r="U320" s="20">
        <f t="shared" si="26"/>
        <v>167.86</v>
      </c>
      <c r="V320" s="21">
        <v>171.8</v>
      </c>
      <c r="W320" s="20">
        <v>167.3</v>
      </c>
      <c r="X320" s="20">
        <v>171.2</v>
      </c>
      <c r="Y320" s="20">
        <v>163.4</v>
      </c>
      <c r="Z320" s="20">
        <v>165.6</v>
      </c>
      <c r="AA320" s="21">
        <f t="shared" si="27"/>
        <v>162.30000000000001</v>
      </c>
      <c r="AB320" s="21">
        <v>160.1</v>
      </c>
      <c r="AC320" s="22">
        <v>164.5</v>
      </c>
      <c r="AD320" s="22">
        <f t="shared" si="28"/>
        <v>168.95</v>
      </c>
      <c r="AE320" s="20">
        <v>163.9</v>
      </c>
      <c r="AF320" s="20">
        <v>174</v>
      </c>
      <c r="AG320" s="22">
        <v>162.80000000000001</v>
      </c>
      <c r="AH320" s="20">
        <f t="shared" si="29"/>
        <v>167.85</v>
      </c>
      <c r="AI320" s="20">
        <v>169.7</v>
      </c>
      <c r="AJ320" s="22">
        <v>166</v>
      </c>
      <c r="AK320" s="20">
        <v>167</v>
      </c>
    </row>
    <row r="321" spans="1:37" x14ac:dyDescent="0.25">
      <c r="A321" s="8" t="s">
        <v>33</v>
      </c>
      <c r="B321">
        <v>2021</v>
      </c>
      <c r="C321" s="9" t="s">
        <v>46</v>
      </c>
      <c r="D321" s="38" t="str">
        <f t="shared" si="24"/>
        <v>December-2021</v>
      </c>
      <c r="E321" s="38" t="s">
        <v>103</v>
      </c>
      <c r="F321" s="20">
        <f t="shared" si="25"/>
        <v>171.65000000000003</v>
      </c>
      <c r="G321" s="21">
        <v>151.6</v>
      </c>
      <c r="H321" s="20">
        <v>202.2</v>
      </c>
      <c r="I321" s="20">
        <v>180</v>
      </c>
      <c r="J321" s="20">
        <v>160</v>
      </c>
      <c r="K321" s="20">
        <v>173.5</v>
      </c>
      <c r="L321" s="20">
        <v>158.30000000000001</v>
      </c>
      <c r="M321" s="20">
        <v>219.5</v>
      </c>
      <c r="N321" s="20">
        <v>164.2</v>
      </c>
      <c r="O321" s="20">
        <v>121.9</v>
      </c>
      <c r="P321" s="20">
        <v>168.2</v>
      </c>
      <c r="Q321" s="20">
        <v>156.5</v>
      </c>
      <c r="R321" s="20">
        <v>178.2</v>
      </c>
      <c r="S321" s="20">
        <v>172.2</v>
      </c>
      <c r="T321" s="22">
        <v>196.8</v>
      </c>
      <c r="U321" s="20">
        <f t="shared" si="26"/>
        <v>159.16</v>
      </c>
      <c r="V321" s="21">
        <v>163.30000000000001</v>
      </c>
      <c r="W321" s="20">
        <v>146.69999999999999</v>
      </c>
      <c r="X321" s="20">
        <v>160.69999999999999</v>
      </c>
      <c r="Y321" s="20">
        <v>163.4</v>
      </c>
      <c r="Z321" s="20">
        <v>161.69999999999999</v>
      </c>
      <c r="AA321" s="21">
        <f t="shared" si="27"/>
        <v>154.69999999999999</v>
      </c>
      <c r="AB321" s="21">
        <v>151.80000000000001</v>
      </c>
      <c r="AC321" s="22">
        <v>157.6</v>
      </c>
      <c r="AD321" s="22">
        <f t="shared" si="28"/>
        <v>160.55000000000001</v>
      </c>
      <c r="AE321" s="20">
        <v>156</v>
      </c>
      <c r="AF321" s="20">
        <v>165.1</v>
      </c>
      <c r="AG321" s="22">
        <v>162.4</v>
      </c>
      <c r="AH321" s="20">
        <f t="shared" si="29"/>
        <v>159.19999999999999</v>
      </c>
      <c r="AI321" s="20">
        <v>160.6</v>
      </c>
      <c r="AJ321" s="22">
        <v>157.80000000000001</v>
      </c>
      <c r="AK321" s="20">
        <v>165.2</v>
      </c>
    </row>
    <row r="322" spans="1:37" x14ac:dyDescent="0.25">
      <c r="A322" s="8" t="s">
        <v>34</v>
      </c>
      <c r="B322">
        <v>2021</v>
      </c>
      <c r="C322" s="9" t="s">
        <v>46</v>
      </c>
      <c r="D322" s="38" t="str">
        <f t="shared" si="24"/>
        <v>December-2021</v>
      </c>
      <c r="E322" s="38" t="s">
        <v>103</v>
      </c>
      <c r="F322" s="20">
        <f t="shared" si="25"/>
        <v>169.52142857142857</v>
      </c>
      <c r="G322" s="21">
        <v>148.69999999999999</v>
      </c>
      <c r="H322" s="20">
        <v>198.8</v>
      </c>
      <c r="I322" s="20">
        <v>177.9</v>
      </c>
      <c r="J322" s="20">
        <v>159.9</v>
      </c>
      <c r="K322" s="20">
        <v>187.6</v>
      </c>
      <c r="L322" s="20">
        <v>154.9</v>
      </c>
      <c r="M322" s="20">
        <v>188.3</v>
      </c>
      <c r="N322" s="20">
        <v>164.4</v>
      </c>
      <c r="O322" s="20">
        <v>121</v>
      </c>
      <c r="P322" s="20">
        <v>170.5</v>
      </c>
      <c r="Q322" s="20">
        <v>164.2</v>
      </c>
      <c r="R322" s="20">
        <v>176.5</v>
      </c>
      <c r="S322" s="20">
        <v>168.2</v>
      </c>
      <c r="T322" s="22">
        <v>192.4</v>
      </c>
      <c r="U322" s="20">
        <f t="shared" si="26"/>
        <v>164.34</v>
      </c>
      <c r="V322" s="21">
        <v>168.5</v>
      </c>
      <c r="W322" s="20">
        <v>158.69999999999999</v>
      </c>
      <c r="X322" s="20">
        <v>167</v>
      </c>
      <c r="Y322" s="20">
        <v>163.4</v>
      </c>
      <c r="Z322" s="20">
        <v>164.1</v>
      </c>
      <c r="AA322" s="21">
        <f t="shared" si="27"/>
        <v>158.14999999999998</v>
      </c>
      <c r="AB322" s="21">
        <v>155.69999999999999</v>
      </c>
      <c r="AC322" s="22">
        <v>160.6</v>
      </c>
      <c r="AD322" s="22">
        <f t="shared" si="28"/>
        <v>165.39999999999998</v>
      </c>
      <c r="AE322" s="20">
        <v>160.19999999999999</v>
      </c>
      <c r="AF322" s="20">
        <v>170.6</v>
      </c>
      <c r="AG322" s="22">
        <v>162.6</v>
      </c>
      <c r="AH322" s="20">
        <f t="shared" si="29"/>
        <v>163.19999999999999</v>
      </c>
      <c r="AI322" s="20">
        <v>164.4</v>
      </c>
      <c r="AJ322" s="22">
        <v>162</v>
      </c>
      <c r="AK322" s="20">
        <v>166.2</v>
      </c>
    </row>
    <row r="323" spans="1:37" x14ac:dyDescent="0.25">
      <c r="A323" s="8" t="s">
        <v>30</v>
      </c>
      <c r="B323">
        <v>2022</v>
      </c>
      <c r="C323" s="9" t="s">
        <v>31</v>
      </c>
      <c r="D323" s="38" t="str">
        <f t="shared" ref="D323:D373" si="35">_xlfn.CONCAT(C323,"-",B323)</f>
        <v>January-2022</v>
      </c>
      <c r="E323" s="38" t="s">
        <v>103</v>
      </c>
      <c r="F323" s="20">
        <f t="shared" ref="F323:F373" si="36">AVERAGE(G323:T323)</f>
        <v>167.40714285714284</v>
      </c>
      <c r="G323" s="21">
        <v>148.30000000000001</v>
      </c>
      <c r="H323" s="20">
        <v>196.9</v>
      </c>
      <c r="I323" s="20">
        <v>178</v>
      </c>
      <c r="J323" s="20">
        <v>160.5</v>
      </c>
      <c r="K323" s="20">
        <v>192.6</v>
      </c>
      <c r="L323" s="20">
        <v>151.19999999999999</v>
      </c>
      <c r="M323" s="20">
        <v>159.19999999999999</v>
      </c>
      <c r="N323" s="20">
        <v>164</v>
      </c>
      <c r="O323" s="20">
        <v>119.3</v>
      </c>
      <c r="P323" s="20">
        <v>173.3</v>
      </c>
      <c r="Q323" s="20">
        <v>169.8</v>
      </c>
      <c r="R323" s="20">
        <v>175.8</v>
      </c>
      <c r="S323" s="20">
        <v>164.1</v>
      </c>
      <c r="T323" s="22">
        <v>190.7</v>
      </c>
      <c r="U323" s="20">
        <f t="shared" ref="U323:U373" si="37">AVERAGE(V323:Z323)</f>
        <v>169.1</v>
      </c>
      <c r="V323" s="21">
        <v>173.2</v>
      </c>
      <c r="W323" s="20">
        <v>169.3</v>
      </c>
      <c r="X323" s="20">
        <v>172.7</v>
      </c>
      <c r="Y323" s="20">
        <v>164.5</v>
      </c>
      <c r="Z323" s="20">
        <v>165.8</v>
      </c>
      <c r="AA323" s="21">
        <f t="shared" ref="AA323:AA373" si="38">AVERAGE(AB323:AC323)</f>
        <v>162.85000000000002</v>
      </c>
      <c r="AB323" s="21">
        <v>160.80000000000001</v>
      </c>
      <c r="AC323" s="22">
        <v>164.9</v>
      </c>
      <c r="AD323" s="22">
        <f t="shared" ref="AD323:AD373" si="39">AVERAGE(AE323:AF323)</f>
        <v>169.8</v>
      </c>
      <c r="AE323" s="20">
        <v>164.9</v>
      </c>
      <c r="AF323" s="20">
        <v>174.7</v>
      </c>
      <c r="AG323" s="22">
        <v>163.19999999999999</v>
      </c>
      <c r="AH323" s="20">
        <f t="shared" ref="AH323:AH373" si="40">AVERAGE(AI323:AJ323)</f>
        <v>168.25</v>
      </c>
      <c r="AI323" s="20">
        <v>169.9</v>
      </c>
      <c r="AJ323" s="22">
        <v>166.6</v>
      </c>
      <c r="AK323" s="20">
        <v>166.4</v>
      </c>
    </row>
    <row r="324" spans="1:37" x14ac:dyDescent="0.25">
      <c r="A324" s="8" t="s">
        <v>33</v>
      </c>
      <c r="B324">
        <v>2022</v>
      </c>
      <c r="C324" s="9" t="s">
        <v>31</v>
      </c>
      <c r="D324" s="38" t="str">
        <f t="shared" si="35"/>
        <v>January-2022</v>
      </c>
      <c r="E324" s="38" t="s">
        <v>103</v>
      </c>
      <c r="F324" s="20">
        <f t="shared" si="36"/>
        <v>170.22142857142856</v>
      </c>
      <c r="G324" s="21">
        <v>152.19999999999999</v>
      </c>
      <c r="H324" s="20">
        <v>202.1</v>
      </c>
      <c r="I324" s="20">
        <v>180.1</v>
      </c>
      <c r="J324" s="20">
        <v>160.4</v>
      </c>
      <c r="K324" s="20">
        <v>171</v>
      </c>
      <c r="L324" s="20">
        <v>156.5</v>
      </c>
      <c r="M324" s="20">
        <v>203.6</v>
      </c>
      <c r="N324" s="20">
        <v>163.80000000000001</v>
      </c>
      <c r="O324" s="20">
        <v>121.3</v>
      </c>
      <c r="P324" s="20">
        <v>169.8</v>
      </c>
      <c r="Q324" s="20">
        <v>156.6</v>
      </c>
      <c r="R324" s="20">
        <v>179</v>
      </c>
      <c r="S324" s="20">
        <v>170.3</v>
      </c>
      <c r="T324" s="22">
        <v>196.4</v>
      </c>
      <c r="U324" s="20">
        <f t="shared" si="37"/>
        <v>160.30000000000001</v>
      </c>
      <c r="V324" s="21">
        <v>164.7</v>
      </c>
      <c r="W324" s="20">
        <v>148.5</v>
      </c>
      <c r="X324" s="20">
        <v>162.19999999999999</v>
      </c>
      <c r="Y324" s="20">
        <v>164.5</v>
      </c>
      <c r="Z324" s="20">
        <v>161.6</v>
      </c>
      <c r="AA324" s="21">
        <f t="shared" si="38"/>
        <v>155.55000000000001</v>
      </c>
      <c r="AB324" s="21">
        <v>152.69999999999999</v>
      </c>
      <c r="AC324" s="22">
        <v>158.4</v>
      </c>
      <c r="AD324" s="22">
        <f t="shared" si="39"/>
        <v>161.44999999999999</v>
      </c>
      <c r="AE324" s="20">
        <v>156.80000000000001</v>
      </c>
      <c r="AF324" s="20">
        <v>166.1</v>
      </c>
      <c r="AG324" s="22">
        <v>162.80000000000001</v>
      </c>
      <c r="AH324" s="20">
        <f t="shared" si="40"/>
        <v>159.80000000000001</v>
      </c>
      <c r="AI324" s="20">
        <v>161</v>
      </c>
      <c r="AJ324" s="22">
        <v>158.6</v>
      </c>
      <c r="AK324" s="20">
        <v>165</v>
      </c>
    </row>
    <row r="325" spans="1:37" x14ac:dyDescent="0.25">
      <c r="A325" s="8" t="s">
        <v>34</v>
      </c>
      <c r="B325">
        <v>2022</v>
      </c>
      <c r="C325" s="9" t="s">
        <v>31</v>
      </c>
      <c r="D325" s="38" t="str">
        <f t="shared" si="35"/>
        <v>January-2022</v>
      </c>
      <c r="E325" s="38" t="s">
        <v>103</v>
      </c>
      <c r="F325" s="20">
        <f t="shared" si="36"/>
        <v>168.31428571428569</v>
      </c>
      <c r="G325" s="21">
        <v>149.5</v>
      </c>
      <c r="H325" s="20">
        <v>198.7</v>
      </c>
      <c r="I325" s="20">
        <v>178.8</v>
      </c>
      <c r="J325" s="20">
        <v>160.5</v>
      </c>
      <c r="K325" s="20">
        <v>184.7</v>
      </c>
      <c r="L325" s="20">
        <v>153.69999999999999</v>
      </c>
      <c r="M325" s="20">
        <v>174.3</v>
      </c>
      <c r="N325" s="20">
        <v>163.9</v>
      </c>
      <c r="O325" s="20">
        <v>120</v>
      </c>
      <c r="P325" s="20">
        <v>172.1</v>
      </c>
      <c r="Q325" s="20">
        <v>164.3</v>
      </c>
      <c r="R325" s="20">
        <v>177.3</v>
      </c>
      <c r="S325" s="20">
        <v>166.4</v>
      </c>
      <c r="T325" s="22">
        <v>192.2</v>
      </c>
      <c r="U325" s="20">
        <f t="shared" si="37"/>
        <v>165.56</v>
      </c>
      <c r="V325" s="21">
        <v>169.9</v>
      </c>
      <c r="W325" s="20">
        <v>160.69999999999999</v>
      </c>
      <c r="X325" s="20">
        <v>168.5</v>
      </c>
      <c r="Y325" s="20">
        <v>164.5</v>
      </c>
      <c r="Z325" s="20">
        <v>164.2</v>
      </c>
      <c r="AA325" s="21">
        <f t="shared" si="38"/>
        <v>158.85</v>
      </c>
      <c r="AB325" s="21">
        <v>156.5</v>
      </c>
      <c r="AC325" s="22">
        <v>161.19999999999999</v>
      </c>
      <c r="AD325" s="22">
        <f t="shared" si="39"/>
        <v>166.25</v>
      </c>
      <c r="AE325" s="20">
        <v>161.1</v>
      </c>
      <c r="AF325" s="20">
        <v>171.4</v>
      </c>
      <c r="AG325" s="22">
        <v>163</v>
      </c>
      <c r="AH325" s="20">
        <f t="shared" si="40"/>
        <v>163.69999999999999</v>
      </c>
      <c r="AI325" s="20">
        <v>164.7</v>
      </c>
      <c r="AJ325" s="22">
        <v>162.69999999999999</v>
      </c>
      <c r="AK325" s="20">
        <v>165.7</v>
      </c>
    </row>
    <row r="326" spans="1:37" x14ac:dyDescent="0.25">
      <c r="A326" s="8" t="s">
        <v>30</v>
      </c>
      <c r="B326">
        <v>2022</v>
      </c>
      <c r="C326" s="9" t="s">
        <v>35</v>
      </c>
      <c r="D326" s="38" t="str">
        <f t="shared" si="35"/>
        <v>February-2022</v>
      </c>
      <c r="E326" s="38" t="s">
        <v>103</v>
      </c>
      <c r="F326" s="20">
        <f t="shared" si="36"/>
        <v>167.27857142857144</v>
      </c>
      <c r="G326" s="21">
        <v>148.80000000000001</v>
      </c>
      <c r="H326" s="20">
        <v>198.1</v>
      </c>
      <c r="I326" s="20">
        <v>175.5</v>
      </c>
      <c r="J326" s="20">
        <v>160.69999999999999</v>
      </c>
      <c r="K326" s="20">
        <v>192.6</v>
      </c>
      <c r="L326" s="20">
        <v>151.4</v>
      </c>
      <c r="M326" s="20">
        <v>155.19999999999999</v>
      </c>
      <c r="N326" s="20">
        <v>163.9</v>
      </c>
      <c r="O326" s="20">
        <v>118.1</v>
      </c>
      <c r="P326" s="20">
        <v>175.4</v>
      </c>
      <c r="Q326" s="20">
        <v>170.5</v>
      </c>
      <c r="R326" s="20">
        <v>176.3</v>
      </c>
      <c r="S326" s="20">
        <v>163.9</v>
      </c>
      <c r="T326" s="22">
        <v>191.5</v>
      </c>
      <c r="U326" s="20">
        <f t="shared" si="37"/>
        <v>170.33999999999997</v>
      </c>
      <c r="V326" s="21">
        <v>174.1</v>
      </c>
      <c r="W326" s="20">
        <v>171</v>
      </c>
      <c r="X326" s="20">
        <v>173.7</v>
      </c>
      <c r="Y326" s="20">
        <v>165.5</v>
      </c>
      <c r="Z326" s="20">
        <v>167.4</v>
      </c>
      <c r="AA326" s="21">
        <f t="shared" si="38"/>
        <v>163.35</v>
      </c>
      <c r="AB326" s="21">
        <v>161.19999999999999</v>
      </c>
      <c r="AC326" s="22">
        <v>165.5</v>
      </c>
      <c r="AD326" s="22">
        <f t="shared" si="39"/>
        <v>170.5</v>
      </c>
      <c r="AE326" s="20">
        <v>165.7</v>
      </c>
      <c r="AF326" s="20">
        <v>175.3</v>
      </c>
      <c r="AG326" s="22">
        <v>164.5</v>
      </c>
      <c r="AH326" s="20">
        <f t="shared" si="40"/>
        <v>168.8</v>
      </c>
      <c r="AI326" s="20">
        <v>170.3</v>
      </c>
      <c r="AJ326" s="22">
        <v>167.3</v>
      </c>
      <c r="AK326" s="20">
        <v>166.7</v>
      </c>
    </row>
    <row r="327" spans="1:37" x14ac:dyDescent="0.25">
      <c r="A327" s="8" t="s">
        <v>33</v>
      </c>
      <c r="B327">
        <v>2022</v>
      </c>
      <c r="C327" s="9" t="s">
        <v>35</v>
      </c>
      <c r="D327" s="38" t="str">
        <f t="shared" si="35"/>
        <v>February-2022</v>
      </c>
      <c r="E327" s="38" t="s">
        <v>103</v>
      </c>
      <c r="F327" s="20">
        <f t="shared" si="36"/>
        <v>170</v>
      </c>
      <c r="G327" s="21">
        <v>152.5</v>
      </c>
      <c r="H327" s="20">
        <v>205.2</v>
      </c>
      <c r="I327" s="20">
        <v>176.4</v>
      </c>
      <c r="J327" s="20">
        <v>160.6</v>
      </c>
      <c r="K327" s="20">
        <v>171.5</v>
      </c>
      <c r="L327" s="20">
        <v>156.4</v>
      </c>
      <c r="M327" s="20">
        <v>198</v>
      </c>
      <c r="N327" s="20">
        <v>163.19999999999999</v>
      </c>
      <c r="O327" s="20">
        <v>120.6</v>
      </c>
      <c r="P327" s="20">
        <v>172.2</v>
      </c>
      <c r="Q327" s="20">
        <v>156.69999999999999</v>
      </c>
      <c r="R327" s="20">
        <v>180</v>
      </c>
      <c r="S327" s="20">
        <v>170.2</v>
      </c>
      <c r="T327" s="22">
        <v>196.5</v>
      </c>
      <c r="U327" s="20">
        <f t="shared" si="37"/>
        <v>161.6</v>
      </c>
      <c r="V327" s="21">
        <v>165.7</v>
      </c>
      <c r="W327" s="20">
        <v>150.4</v>
      </c>
      <c r="X327" s="20">
        <v>163.4</v>
      </c>
      <c r="Y327" s="20">
        <v>165.5</v>
      </c>
      <c r="Z327" s="20">
        <v>163</v>
      </c>
      <c r="AA327" s="21">
        <f t="shared" si="38"/>
        <v>156.30000000000001</v>
      </c>
      <c r="AB327" s="21">
        <v>153.1</v>
      </c>
      <c r="AC327" s="22">
        <v>159.5</v>
      </c>
      <c r="AD327" s="22">
        <f t="shared" si="39"/>
        <v>162.30000000000001</v>
      </c>
      <c r="AE327" s="20">
        <v>157.4</v>
      </c>
      <c r="AF327" s="20">
        <v>167.2</v>
      </c>
      <c r="AG327" s="22">
        <v>164.2</v>
      </c>
      <c r="AH327" s="20">
        <f t="shared" si="40"/>
        <v>160.69999999999999</v>
      </c>
      <c r="AI327" s="20">
        <v>162</v>
      </c>
      <c r="AJ327" s="22">
        <v>159.4</v>
      </c>
      <c r="AK327" s="20">
        <v>165.5</v>
      </c>
    </row>
    <row r="328" spans="1:37" x14ac:dyDescent="0.25">
      <c r="A328" s="8" t="s">
        <v>34</v>
      </c>
      <c r="B328">
        <v>2022</v>
      </c>
      <c r="C328" s="9" t="s">
        <v>35</v>
      </c>
      <c r="D328" s="38" t="str">
        <f t="shared" si="35"/>
        <v>February-2022</v>
      </c>
      <c r="E328" s="38" t="s">
        <v>103</v>
      </c>
      <c r="F328" s="20">
        <f t="shared" si="36"/>
        <v>168.14285714285717</v>
      </c>
      <c r="G328" s="21">
        <v>150</v>
      </c>
      <c r="H328" s="20">
        <v>200.6</v>
      </c>
      <c r="I328" s="20">
        <v>175.8</v>
      </c>
      <c r="J328" s="20">
        <v>160.69999999999999</v>
      </c>
      <c r="K328" s="20">
        <v>184.9</v>
      </c>
      <c r="L328" s="20">
        <v>153.69999999999999</v>
      </c>
      <c r="M328" s="20">
        <v>169.7</v>
      </c>
      <c r="N328" s="20">
        <v>163.69999999999999</v>
      </c>
      <c r="O328" s="20">
        <v>118.9</v>
      </c>
      <c r="P328" s="20">
        <v>174.3</v>
      </c>
      <c r="Q328" s="20">
        <v>164.7</v>
      </c>
      <c r="R328" s="20">
        <v>178</v>
      </c>
      <c r="S328" s="20">
        <v>166.2</v>
      </c>
      <c r="T328" s="22">
        <v>192.8</v>
      </c>
      <c r="U328" s="20">
        <f t="shared" si="37"/>
        <v>166.8</v>
      </c>
      <c r="V328" s="21">
        <v>170.8</v>
      </c>
      <c r="W328" s="20">
        <v>162.4</v>
      </c>
      <c r="X328" s="20">
        <v>169.6</v>
      </c>
      <c r="Y328" s="20">
        <v>165.5</v>
      </c>
      <c r="Z328" s="20">
        <v>165.7</v>
      </c>
      <c r="AA328" s="21">
        <f t="shared" si="38"/>
        <v>159.5</v>
      </c>
      <c r="AB328" s="21">
        <v>156.9</v>
      </c>
      <c r="AC328" s="22">
        <v>162.1</v>
      </c>
      <c r="AD328" s="22">
        <f t="shared" si="39"/>
        <v>167</v>
      </c>
      <c r="AE328" s="20">
        <v>161.80000000000001</v>
      </c>
      <c r="AF328" s="20">
        <v>172.2</v>
      </c>
      <c r="AG328" s="22">
        <v>164.4</v>
      </c>
      <c r="AH328" s="20">
        <f t="shared" si="40"/>
        <v>164.45</v>
      </c>
      <c r="AI328" s="20">
        <v>165.4</v>
      </c>
      <c r="AJ328" s="22">
        <v>163.5</v>
      </c>
      <c r="AK328" s="20">
        <v>166.1</v>
      </c>
    </row>
    <row r="329" spans="1:37" x14ac:dyDescent="0.25">
      <c r="A329" s="8" t="s">
        <v>30</v>
      </c>
      <c r="B329">
        <v>2022</v>
      </c>
      <c r="C329" s="9" t="s">
        <v>36</v>
      </c>
      <c r="D329" s="38" t="str">
        <f t="shared" si="35"/>
        <v>March-2022</v>
      </c>
      <c r="E329" s="38" t="s">
        <v>103</v>
      </c>
      <c r="F329" s="20">
        <f t="shared" si="36"/>
        <v>169.38571428571433</v>
      </c>
      <c r="G329" s="21">
        <v>150.19999999999999</v>
      </c>
      <c r="H329" s="20">
        <v>208</v>
      </c>
      <c r="I329" s="20">
        <v>167.9</v>
      </c>
      <c r="J329" s="20">
        <v>162</v>
      </c>
      <c r="K329" s="20">
        <v>203.1</v>
      </c>
      <c r="L329" s="20">
        <v>155.9</v>
      </c>
      <c r="M329" s="20">
        <v>155.80000000000001</v>
      </c>
      <c r="N329" s="20">
        <v>164.2</v>
      </c>
      <c r="O329" s="20">
        <v>118.1</v>
      </c>
      <c r="P329" s="20">
        <v>178.7</v>
      </c>
      <c r="Q329" s="20">
        <v>171.2</v>
      </c>
      <c r="R329" s="20">
        <v>177.4</v>
      </c>
      <c r="S329" s="20">
        <v>166.6</v>
      </c>
      <c r="T329" s="22">
        <v>192.3</v>
      </c>
      <c r="U329" s="20">
        <f t="shared" si="37"/>
        <v>171.57999999999998</v>
      </c>
      <c r="V329" s="21">
        <v>175.4</v>
      </c>
      <c r="W329" s="20">
        <v>173.2</v>
      </c>
      <c r="X329" s="20">
        <v>175.1</v>
      </c>
      <c r="Y329" s="20">
        <v>165.3</v>
      </c>
      <c r="Z329" s="20">
        <v>168.9</v>
      </c>
      <c r="AA329" s="21">
        <f t="shared" si="38"/>
        <v>164.3</v>
      </c>
      <c r="AB329" s="21">
        <v>162</v>
      </c>
      <c r="AC329" s="22">
        <v>166.6</v>
      </c>
      <c r="AD329" s="22">
        <f t="shared" si="39"/>
        <v>171.25</v>
      </c>
      <c r="AE329" s="20">
        <v>166.5</v>
      </c>
      <c r="AF329" s="20">
        <v>176</v>
      </c>
      <c r="AG329" s="22">
        <v>167.4</v>
      </c>
      <c r="AH329" s="20">
        <f t="shared" si="40"/>
        <v>169.45</v>
      </c>
      <c r="AI329" s="20">
        <v>170.6</v>
      </c>
      <c r="AJ329" s="22">
        <v>168.3</v>
      </c>
      <c r="AK329" s="20">
        <v>168.7</v>
      </c>
    </row>
    <row r="330" spans="1:37" x14ac:dyDescent="0.25">
      <c r="A330" s="8" t="s">
        <v>33</v>
      </c>
      <c r="B330">
        <v>2022</v>
      </c>
      <c r="C330" s="9" t="s">
        <v>36</v>
      </c>
      <c r="D330" s="38" t="str">
        <f t="shared" si="35"/>
        <v>March-2022</v>
      </c>
      <c r="E330" s="38" t="s">
        <v>103</v>
      </c>
      <c r="F330" s="20">
        <f t="shared" si="36"/>
        <v>170.98571428571429</v>
      </c>
      <c r="G330" s="21">
        <v>153.69999999999999</v>
      </c>
      <c r="H330" s="20">
        <v>215.8</v>
      </c>
      <c r="I330" s="20">
        <v>167.7</v>
      </c>
      <c r="J330" s="20">
        <v>162.6</v>
      </c>
      <c r="K330" s="20">
        <v>180</v>
      </c>
      <c r="L330" s="20">
        <v>159.6</v>
      </c>
      <c r="M330" s="20">
        <v>188.4</v>
      </c>
      <c r="N330" s="20">
        <v>163.4</v>
      </c>
      <c r="O330" s="20">
        <v>120.3</v>
      </c>
      <c r="P330" s="20">
        <v>174.7</v>
      </c>
      <c r="Q330" s="20">
        <v>157.1</v>
      </c>
      <c r="R330" s="20">
        <v>181.5</v>
      </c>
      <c r="S330" s="20">
        <v>171.5</v>
      </c>
      <c r="T330" s="22">
        <v>197.5</v>
      </c>
      <c r="U330" s="20">
        <f t="shared" si="37"/>
        <v>162.88000000000002</v>
      </c>
      <c r="V330" s="21">
        <v>167.1</v>
      </c>
      <c r="W330" s="20">
        <v>152.6</v>
      </c>
      <c r="X330" s="20">
        <v>164.9</v>
      </c>
      <c r="Y330" s="20">
        <v>165.3</v>
      </c>
      <c r="Z330" s="20">
        <v>164.5</v>
      </c>
      <c r="AA330" s="21">
        <f t="shared" si="38"/>
        <v>157.5</v>
      </c>
      <c r="AB330" s="21">
        <v>154.19999999999999</v>
      </c>
      <c r="AC330" s="22">
        <v>160.80000000000001</v>
      </c>
      <c r="AD330" s="22">
        <f t="shared" si="39"/>
        <v>163.39999999999998</v>
      </c>
      <c r="AE330" s="20">
        <v>158.6</v>
      </c>
      <c r="AF330" s="20">
        <v>168.2</v>
      </c>
      <c r="AG330" s="22">
        <v>166.8</v>
      </c>
      <c r="AH330" s="20">
        <f t="shared" si="40"/>
        <v>161.64999999999998</v>
      </c>
      <c r="AI330" s="20">
        <v>162.69999999999999</v>
      </c>
      <c r="AJ330" s="22">
        <v>160.6</v>
      </c>
      <c r="AK330" s="20">
        <v>166.5</v>
      </c>
    </row>
    <row r="331" spans="1:37" x14ac:dyDescent="0.25">
      <c r="A331" s="8" t="s">
        <v>34</v>
      </c>
      <c r="B331">
        <v>2022</v>
      </c>
      <c r="C331" s="9" t="s">
        <v>36</v>
      </c>
      <c r="D331" s="38" t="str">
        <f t="shared" si="35"/>
        <v>March-2022</v>
      </c>
      <c r="E331" s="38" t="s">
        <v>103</v>
      </c>
      <c r="F331" s="20">
        <f t="shared" si="36"/>
        <v>169.85</v>
      </c>
      <c r="G331" s="21">
        <v>151.30000000000001</v>
      </c>
      <c r="H331" s="20">
        <v>210.7</v>
      </c>
      <c r="I331" s="20">
        <v>167.8</v>
      </c>
      <c r="J331" s="20">
        <v>162.19999999999999</v>
      </c>
      <c r="K331" s="20">
        <v>194.6</v>
      </c>
      <c r="L331" s="20">
        <v>157.6</v>
      </c>
      <c r="M331" s="20">
        <v>166.9</v>
      </c>
      <c r="N331" s="20">
        <v>163.9</v>
      </c>
      <c r="O331" s="20">
        <v>118.8</v>
      </c>
      <c r="P331" s="20">
        <v>177.4</v>
      </c>
      <c r="Q331" s="20">
        <v>165.3</v>
      </c>
      <c r="R331" s="20">
        <v>179.3</v>
      </c>
      <c r="S331" s="20">
        <v>168.4</v>
      </c>
      <c r="T331" s="22">
        <v>193.7</v>
      </c>
      <c r="U331" s="20">
        <f t="shared" si="37"/>
        <v>168.06</v>
      </c>
      <c r="V331" s="21">
        <v>172.1</v>
      </c>
      <c r="W331" s="20">
        <v>164.6</v>
      </c>
      <c r="X331" s="20">
        <v>171.1</v>
      </c>
      <c r="Y331" s="20">
        <v>165.3</v>
      </c>
      <c r="Z331" s="20">
        <v>167.2</v>
      </c>
      <c r="AA331" s="21">
        <f t="shared" si="38"/>
        <v>160.60000000000002</v>
      </c>
      <c r="AB331" s="21">
        <v>157.9</v>
      </c>
      <c r="AC331" s="22">
        <v>163.30000000000001</v>
      </c>
      <c r="AD331" s="22">
        <f t="shared" si="39"/>
        <v>167.9</v>
      </c>
      <c r="AE331" s="20">
        <v>162.80000000000001</v>
      </c>
      <c r="AF331" s="20">
        <v>173</v>
      </c>
      <c r="AG331" s="22">
        <v>167.2</v>
      </c>
      <c r="AH331" s="20">
        <f t="shared" si="40"/>
        <v>165.3</v>
      </c>
      <c r="AI331" s="20">
        <v>166</v>
      </c>
      <c r="AJ331" s="22">
        <v>164.6</v>
      </c>
      <c r="AK331" s="20">
        <v>167.7</v>
      </c>
    </row>
    <row r="332" spans="1:37" x14ac:dyDescent="0.25">
      <c r="A332" s="8" t="s">
        <v>30</v>
      </c>
      <c r="B332">
        <v>2022</v>
      </c>
      <c r="C332" s="9" t="s">
        <v>37</v>
      </c>
      <c r="D332" s="38" t="str">
        <f t="shared" si="35"/>
        <v>April-2022</v>
      </c>
      <c r="E332" s="38" t="s">
        <v>103</v>
      </c>
      <c r="F332" s="20">
        <f t="shared" si="36"/>
        <v>171.3857142857143</v>
      </c>
      <c r="G332" s="21">
        <v>151.80000000000001</v>
      </c>
      <c r="H332" s="20">
        <v>209.7</v>
      </c>
      <c r="I332" s="20">
        <v>164.5</v>
      </c>
      <c r="J332" s="20">
        <v>163.80000000000001</v>
      </c>
      <c r="K332" s="20">
        <v>207.4</v>
      </c>
      <c r="L332" s="20">
        <v>169.7</v>
      </c>
      <c r="M332" s="20">
        <v>153.6</v>
      </c>
      <c r="N332" s="20">
        <v>165.1</v>
      </c>
      <c r="O332" s="20">
        <v>118.2</v>
      </c>
      <c r="P332" s="20">
        <v>182.9</v>
      </c>
      <c r="Q332" s="20">
        <v>172.4</v>
      </c>
      <c r="R332" s="20">
        <v>178.9</v>
      </c>
      <c r="S332" s="20">
        <v>168.6</v>
      </c>
      <c r="T332" s="22">
        <v>192.8</v>
      </c>
      <c r="U332" s="20">
        <f t="shared" si="37"/>
        <v>174</v>
      </c>
      <c r="V332" s="21">
        <v>177.5</v>
      </c>
      <c r="W332" s="20">
        <v>175.1</v>
      </c>
      <c r="X332" s="20">
        <v>177.1</v>
      </c>
      <c r="Y332" s="20">
        <v>167</v>
      </c>
      <c r="Z332" s="20">
        <v>173.3</v>
      </c>
      <c r="AA332" s="21">
        <f t="shared" si="38"/>
        <v>166.7</v>
      </c>
      <c r="AB332" s="21">
        <v>166.2</v>
      </c>
      <c r="AC332" s="22">
        <v>167.2</v>
      </c>
      <c r="AD332" s="22">
        <f t="shared" si="39"/>
        <v>172.35</v>
      </c>
      <c r="AE332" s="20">
        <v>167.7</v>
      </c>
      <c r="AF332" s="20">
        <v>177</v>
      </c>
      <c r="AG332" s="22">
        <v>169</v>
      </c>
      <c r="AH332" s="20">
        <f t="shared" si="40"/>
        <v>170.55</v>
      </c>
      <c r="AI332" s="20">
        <v>170.9</v>
      </c>
      <c r="AJ332" s="22">
        <v>170.2</v>
      </c>
      <c r="AK332" s="20">
        <v>170.8</v>
      </c>
    </row>
    <row r="333" spans="1:37" x14ac:dyDescent="0.25">
      <c r="A333" s="8" t="s">
        <v>33</v>
      </c>
      <c r="B333">
        <v>2022</v>
      </c>
      <c r="C333" s="9" t="s">
        <v>37</v>
      </c>
      <c r="D333" s="38" t="str">
        <f t="shared" si="35"/>
        <v>April-2022</v>
      </c>
      <c r="E333" s="38" t="s">
        <v>103</v>
      </c>
      <c r="F333" s="20">
        <f t="shared" si="36"/>
        <v>173.39285714285714</v>
      </c>
      <c r="G333" s="21">
        <v>155.4</v>
      </c>
      <c r="H333" s="20">
        <v>215.8</v>
      </c>
      <c r="I333" s="20">
        <v>164.6</v>
      </c>
      <c r="J333" s="20">
        <v>164.2</v>
      </c>
      <c r="K333" s="20">
        <v>186</v>
      </c>
      <c r="L333" s="20">
        <v>175.9</v>
      </c>
      <c r="M333" s="20">
        <v>190.7</v>
      </c>
      <c r="N333" s="20">
        <v>164</v>
      </c>
      <c r="O333" s="20">
        <v>120.5</v>
      </c>
      <c r="P333" s="20">
        <v>178</v>
      </c>
      <c r="Q333" s="20">
        <v>157.5</v>
      </c>
      <c r="R333" s="20">
        <v>183.3</v>
      </c>
      <c r="S333" s="20">
        <v>174.5</v>
      </c>
      <c r="T333" s="22">
        <v>197.1</v>
      </c>
      <c r="U333" s="20">
        <f t="shared" si="37"/>
        <v>165.34</v>
      </c>
      <c r="V333" s="21">
        <v>168.4</v>
      </c>
      <c r="W333" s="20">
        <v>154.5</v>
      </c>
      <c r="X333" s="20">
        <v>166.3</v>
      </c>
      <c r="Y333" s="20">
        <v>167</v>
      </c>
      <c r="Z333" s="20">
        <v>170.5</v>
      </c>
      <c r="AA333" s="21">
        <f t="shared" si="38"/>
        <v>160.75</v>
      </c>
      <c r="AB333" s="21">
        <v>159.30000000000001</v>
      </c>
      <c r="AC333" s="22">
        <v>162.19999999999999</v>
      </c>
      <c r="AD333" s="22">
        <f t="shared" si="39"/>
        <v>164.4</v>
      </c>
      <c r="AE333" s="20">
        <v>159.80000000000001</v>
      </c>
      <c r="AF333" s="20">
        <v>169</v>
      </c>
      <c r="AG333" s="22">
        <v>168.4</v>
      </c>
      <c r="AH333" s="20">
        <f t="shared" si="40"/>
        <v>163.55000000000001</v>
      </c>
      <c r="AI333" s="20">
        <v>164</v>
      </c>
      <c r="AJ333" s="22">
        <v>163.1</v>
      </c>
      <c r="AK333" s="20">
        <v>169.2</v>
      </c>
    </row>
    <row r="334" spans="1:37" x14ac:dyDescent="0.25">
      <c r="A334" s="8" t="s">
        <v>34</v>
      </c>
      <c r="B334">
        <v>2022</v>
      </c>
      <c r="C334" s="9" t="s">
        <v>37</v>
      </c>
      <c r="D334" s="38" t="str">
        <f t="shared" si="35"/>
        <v>April-2022</v>
      </c>
      <c r="E334" s="38" t="s">
        <v>103</v>
      </c>
      <c r="F334" s="20">
        <f t="shared" si="36"/>
        <v>172.01428571428573</v>
      </c>
      <c r="G334" s="21">
        <v>152.9</v>
      </c>
      <c r="H334" s="20">
        <v>211.8</v>
      </c>
      <c r="I334" s="20">
        <v>164.5</v>
      </c>
      <c r="J334" s="20">
        <v>163.9</v>
      </c>
      <c r="K334" s="20">
        <v>199.5</v>
      </c>
      <c r="L334" s="20">
        <v>172.6</v>
      </c>
      <c r="M334" s="20">
        <v>166.2</v>
      </c>
      <c r="N334" s="20">
        <v>164.7</v>
      </c>
      <c r="O334" s="20">
        <v>119</v>
      </c>
      <c r="P334" s="20">
        <v>181.3</v>
      </c>
      <c r="Q334" s="20">
        <v>166.2</v>
      </c>
      <c r="R334" s="20">
        <v>180.9</v>
      </c>
      <c r="S334" s="20">
        <v>170.8</v>
      </c>
      <c r="T334" s="22">
        <v>193.9</v>
      </c>
      <c r="U334" s="20">
        <f t="shared" si="37"/>
        <v>170.48000000000002</v>
      </c>
      <c r="V334" s="21">
        <v>173.9</v>
      </c>
      <c r="W334" s="20">
        <v>166.5</v>
      </c>
      <c r="X334" s="20">
        <v>172.8</v>
      </c>
      <c r="Y334" s="20">
        <v>167</v>
      </c>
      <c r="Z334" s="20">
        <v>172.2</v>
      </c>
      <c r="AA334" s="21">
        <f t="shared" si="38"/>
        <v>163.5</v>
      </c>
      <c r="AB334" s="21">
        <v>162.6</v>
      </c>
      <c r="AC334" s="22">
        <v>164.4</v>
      </c>
      <c r="AD334" s="22">
        <f t="shared" si="39"/>
        <v>169</v>
      </c>
      <c r="AE334" s="20">
        <v>164</v>
      </c>
      <c r="AF334" s="20">
        <v>174</v>
      </c>
      <c r="AG334" s="22">
        <v>168.8</v>
      </c>
      <c r="AH334" s="20">
        <f t="shared" si="40"/>
        <v>166.85000000000002</v>
      </c>
      <c r="AI334" s="20">
        <v>166.9</v>
      </c>
      <c r="AJ334" s="22">
        <v>166.8</v>
      </c>
      <c r="AK334" s="20">
        <v>170.1</v>
      </c>
    </row>
    <row r="335" spans="1:37" x14ac:dyDescent="0.25">
      <c r="A335" s="8" t="s">
        <v>30</v>
      </c>
      <c r="B335">
        <v>2022</v>
      </c>
      <c r="C335" s="9" t="s">
        <v>38</v>
      </c>
      <c r="D335" s="38" t="str">
        <f t="shared" si="35"/>
        <v>May-2022</v>
      </c>
      <c r="E335" s="38" t="s">
        <v>103</v>
      </c>
      <c r="F335" s="20">
        <f t="shared" si="36"/>
        <v>172.83571428571432</v>
      </c>
      <c r="G335" s="21">
        <v>152.9</v>
      </c>
      <c r="H335" s="20">
        <v>214.7</v>
      </c>
      <c r="I335" s="20">
        <v>161.4</v>
      </c>
      <c r="J335" s="20">
        <v>164.6</v>
      </c>
      <c r="K335" s="20">
        <v>209.9</v>
      </c>
      <c r="L335" s="20">
        <v>168</v>
      </c>
      <c r="M335" s="20">
        <v>160.4</v>
      </c>
      <c r="N335" s="20">
        <v>165</v>
      </c>
      <c r="O335" s="20">
        <v>118.9</v>
      </c>
      <c r="P335" s="20">
        <v>186.6</v>
      </c>
      <c r="Q335" s="20">
        <v>173.2</v>
      </c>
      <c r="R335" s="20">
        <v>180.4</v>
      </c>
      <c r="S335" s="20">
        <v>170.8</v>
      </c>
      <c r="T335" s="22">
        <v>192.9</v>
      </c>
      <c r="U335" s="20">
        <f t="shared" si="37"/>
        <v>175.66</v>
      </c>
      <c r="V335" s="21">
        <v>179.3</v>
      </c>
      <c r="W335" s="20">
        <v>177.2</v>
      </c>
      <c r="X335" s="20">
        <v>179</v>
      </c>
      <c r="Y335" s="20">
        <v>167.5</v>
      </c>
      <c r="Z335" s="20">
        <v>175.3</v>
      </c>
      <c r="AA335" s="21">
        <f t="shared" si="38"/>
        <v>167.35</v>
      </c>
      <c r="AB335" s="21">
        <v>167.1</v>
      </c>
      <c r="AC335" s="22">
        <v>167.6</v>
      </c>
      <c r="AD335" s="22">
        <f t="shared" si="39"/>
        <v>173.3</v>
      </c>
      <c r="AE335" s="20">
        <v>168.9</v>
      </c>
      <c r="AF335" s="20">
        <v>177.7</v>
      </c>
      <c r="AG335" s="22">
        <v>168.5</v>
      </c>
      <c r="AH335" s="20">
        <f t="shared" si="40"/>
        <v>171.35000000000002</v>
      </c>
      <c r="AI335" s="20">
        <v>171.8</v>
      </c>
      <c r="AJ335" s="22">
        <v>170.9</v>
      </c>
      <c r="AK335" s="20">
        <v>172.5</v>
      </c>
    </row>
    <row r="336" spans="1:37" x14ac:dyDescent="0.25">
      <c r="A336" s="8" t="s">
        <v>33</v>
      </c>
      <c r="B336">
        <v>2022</v>
      </c>
      <c r="C336" s="9" t="s">
        <v>38</v>
      </c>
      <c r="D336" s="38" t="str">
        <f t="shared" si="35"/>
        <v>May-2022</v>
      </c>
      <c r="E336" s="38" t="s">
        <v>103</v>
      </c>
      <c r="F336" s="20">
        <f t="shared" si="36"/>
        <v>175.69285714285715</v>
      </c>
      <c r="G336" s="21">
        <v>156.69999999999999</v>
      </c>
      <c r="H336" s="20">
        <v>221.2</v>
      </c>
      <c r="I336" s="20">
        <v>164.1</v>
      </c>
      <c r="J336" s="20">
        <v>165.4</v>
      </c>
      <c r="K336" s="20">
        <v>189.5</v>
      </c>
      <c r="L336" s="20">
        <v>174.5</v>
      </c>
      <c r="M336" s="20">
        <v>203.2</v>
      </c>
      <c r="N336" s="20">
        <v>164.1</v>
      </c>
      <c r="O336" s="20">
        <v>121.2</v>
      </c>
      <c r="P336" s="20">
        <v>181.4</v>
      </c>
      <c r="Q336" s="20">
        <v>158.5</v>
      </c>
      <c r="R336" s="20">
        <v>184.9</v>
      </c>
      <c r="S336" s="20">
        <v>177.5</v>
      </c>
      <c r="T336" s="22">
        <v>197.5</v>
      </c>
      <c r="U336" s="20">
        <f t="shared" si="37"/>
        <v>166.94</v>
      </c>
      <c r="V336" s="21">
        <v>170</v>
      </c>
      <c r="W336" s="20">
        <v>155.9</v>
      </c>
      <c r="X336" s="20">
        <v>167.8</v>
      </c>
      <c r="Y336" s="20">
        <v>167.5</v>
      </c>
      <c r="Z336" s="20">
        <v>173.5</v>
      </c>
      <c r="AA336" s="21">
        <f t="shared" si="38"/>
        <v>161.30000000000001</v>
      </c>
      <c r="AB336" s="21">
        <v>159.4</v>
      </c>
      <c r="AC336" s="22">
        <v>163.19999999999999</v>
      </c>
      <c r="AD336" s="22">
        <f t="shared" si="39"/>
        <v>165.6</v>
      </c>
      <c r="AE336" s="20">
        <v>161.1</v>
      </c>
      <c r="AF336" s="20">
        <v>170.1</v>
      </c>
      <c r="AG336" s="22">
        <v>168.2</v>
      </c>
      <c r="AH336" s="20">
        <f t="shared" si="40"/>
        <v>164.5</v>
      </c>
      <c r="AI336" s="20">
        <v>165.2</v>
      </c>
      <c r="AJ336" s="22">
        <v>163.80000000000001</v>
      </c>
      <c r="AK336" s="20">
        <v>170.8</v>
      </c>
    </row>
    <row r="337" spans="1:37" x14ac:dyDescent="0.25">
      <c r="A337" s="8" t="s">
        <v>34</v>
      </c>
      <c r="B337">
        <v>2022</v>
      </c>
      <c r="C337" s="9" t="s">
        <v>38</v>
      </c>
      <c r="D337" s="38" t="str">
        <f t="shared" si="35"/>
        <v>May-2022</v>
      </c>
      <c r="E337" s="38" t="s">
        <v>103</v>
      </c>
      <c r="F337" s="20">
        <f t="shared" si="36"/>
        <v>173.78571428571431</v>
      </c>
      <c r="G337" s="21">
        <v>154.1</v>
      </c>
      <c r="H337" s="20">
        <v>217</v>
      </c>
      <c r="I337" s="20">
        <v>162.4</v>
      </c>
      <c r="J337" s="20">
        <v>164.9</v>
      </c>
      <c r="K337" s="20">
        <v>202.4</v>
      </c>
      <c r="L337" s="20">
        <v>171</v>
      </c>
      <c r="M337" s="20">
        <v>174.9</v>
      </c>
      <c r="N337" s="20">
        <v>164.7</v>
      </c>
      <c r="O337" s="20">
        <v>119.7</v>
      </c>
      <c r="P337" s="20">
        <v>184.9</v>
      </c>
      <c r="Q337" s="20">
        <v>167.1</v>
      </c>
      <c r="R337" s="20">
        <v>182.5</v>
      </c>
      <c r="S337" s="20">
        <v>173.3</v>
      </c>
      <c r="T337" s="22">
        <v>194.1</v>
      </c>
      <c r="U337" s="20">
        <f t="shared" si="37"/>
        <v>172.14000000000001</v>
      </c>
      <c r="V337" s="21">
        <v>175.6</v>
      </c>
      <c r="W337" s="20">
        <v>168.4</v>
      </c>
      <c r="X337" s="20">
        <v>174.6</v>
      </c>
      <c r="Y337" s="20">
        <v>167.5</v>
      </c>
      <c r="Z337" s="20">
        <v>174.6</v>
      </c>
      <c r="AA337" s="21">
        <f t="shared" si="38"/>
        <v>164.05</v>
      </c>
      <c r="AB337" s="21">
        <v>163</v>
      </c>
      <c r="AC337" s="22">
        <v>165.1</v>
      </c>
      <c r="AD337" s="22">
        <f t="shared" si="39"/>
        <v>170</v>
      </c>
      <c r="AE337" s="20">
        <v>165.2</v>
      </c>
      <c r="AF337" s="20">
        <v>174.8</v>
      </c>
      <c r="AG337" s="22">
        <v>168.4</v>
      </c>
      <c r="AH337" s="20">
        <f t="shared" si="40"/>
        <v>167.7</v>
      </c>
      <c r="AI337" s="20">
        <v>167.9</v>
      </c>
      <c r="AJ337" s="22">
        <v>167.5</v>
      </c>
      <c r="AK337" s="20">
        <v>171.7</v>
      </c>
    </row>
    <row r="338" spans="1:37" x14ac:dyDescent="0.25">
      <c r="A338" s="8" t="s">
        <v>30</v>
      </c>
      <c r="B338">
        <v>2022</v>
      </c>
      <c r="C338" s="9" t="s">
        <v>39</v>
      </c>
      <c r="D338" s="38" t="str">
        <f t="shared" si="35"/>
        <v>June-2022</v>
      </c>
      <c r="E338" s="38" t="s">
        <v>103</v>
      </c>
      <c r="F338" s="20">
        <f t="shared" si="36"/>
        <v>174.37142857142859</v>
      </c>
      <c r="G338" s="21">
        <v>153.80000000000001</v>
      </c>
      <c r="H338" s="20">
        <v>217.2</v>
      </c>
      <c r="I338" s="20">
        <v>169.6</v>
      </c>
      <c r="J338" s="20">
        <v>165.4</v>
      </c>
      <c r="K338" s="20">
        <v>208.1</v>
      </c>
      <c r="L338" s="20">
        <v>165.8</v>
      </c>
      <c r="M338" s="20">
        <v>167.3</v>
      </c>
      <c r="N338" s="20">
        <v>164.6</v>
      </c>
      <c r="O338" s="20">
        <v>119.1</v>
      </c>
      <c r="P338" s="20">
        <v>188.9</v>
      </c>
      <c r="Q338" s="20">
        <v>174.2</v>
      </c>
      <c r="R338" s="20">
        <v>181.9</v>
      </c>
      <c r="S338" s="20">
        <v>172.4</v>
      </c>
      <c r="T338" s="22">
        <v>192.9</v>
      </c>
      <c r="U338" s="20">
        <f t="shared" si="37"/>
        <v>176.66</v>
      </c>
      <c r="V338" s="21">
        <v>180.7</v>
      </c>
      <c r="W338" s="20">
        <v>178.7</v>
      </c>
      <c r="X338" s="20">
        <v>180.4</v>
      </c>
      <c r="Y338" s="20">
        <v>166.8</v>
      </c>
      <c r="Z338" s="20">
        <v>176.7</v>
      </c>
      <c r="AA338" s="21">
        <f t="shared" si="38"/>
        <v>166.75</v>
      </c>
      <c r="AB338" s="21">
        <v>165.5</v>
      </c>
      <c r="AC338" s="22">
        <v>168</v>
      </c>
      <c r="AD338" s="22">
        <f t="shared" si="39"/>
        <v>174.25</v>
      </c>
      <c r="AE338" s="20">
        <v>170.3</v>
      </c>
      <c r="AF338" s="20">
        <v>178.2</v>
      </c>
      <c r="AG338" s="22">
        <v>169.5</v>
      </c>
      <c r="AH338" s="20">
        <f t="shared" si="40"/>
        <v>171.8</v>
      </c>
      <c r="AI338" s="20">
        <v>172.6</v>
      </c>
      <c r="AJ338" s="22">
        <v>171</v>
      </c>
      <c r="AK338" s="20">
        <v>173.6</v>
      </c>
    </row>
    <row r="339" spans="1:37" x14ac:dyDescent="0.25">
      <c r="A339" s="8" t="s">
        <v>33</v>
      </c>
      <c r="B339">
        <v>2022</v>
      </c>
      <c r="C339" s="9" t="s">
        <v>39</v>
      </c>
      <c r="D339" s="38" t="str">
        <f t="shared" si="35"/>
        <v>June-2022</v>
      </c>
      <c r="E339" s="38" t="s">
        <v>103</v>
      </c>
      <c r="F339" s="20">
        <f t="shared" si="36"/>
        <v>177.55714285714288</v>
      </c>
      <c r="G339" s="21">
        <v>157.5</v>
      </c>
      <c r="H339" s="20">
        <v>223.4</v>
      </c>
      <c r="I339" s="20">
        <v>172.8</v>
      </c>
      <c r="J339" s="20">
        <v>166.4</v>
      </c>
      <c r="K339" s="20">
        <v>188.6</v>
      </c>
      <c r="L339" s="20">
        <v>174.1</v>
      </c>
      <c r="M339" s="20">
        <v>211.5</v>
      </c>
      <c r="N339" s="20">
        <v>163.6</v>
      </c>
      <c r="O339" s="20">
        <v>121.4</v>
      </c>
      <c r="P339" s="20">
        <v>183.5</v>
      </c>
      <c r="Q339" s="20">
        <v>159.1</v>
      </c>
      <c r="R339" s="20">
        <v>186.3</v>
      </c>
      <c r="S339" s="20">
        <v>179.3</v>
      </c>
      <c r="T339" s="22">
        <v>198.3</v>
      </c>
      <c r="U339" s="20">
        <f t="shared" si="37"/>
        <v>168.02</v>
      </c>
      <c r="V339" s="21">
        <v>171.6</v>
      </c>
      <c r="W339" s="20">
        <v>157.4</v>
      </c>
      <c r="X339" s="20">
        <v>169.4</v>
      </c>
      <c r="Y339" s="20">
        <v>166.8</v>
      </c>
      <c r="Z339" s="20">
        <v>174.9</v>
      </c>
      <c r="AA339" s="21">
        <f t="shared" si="38"/>
        <v>160.64999999999998</v>
      </c>
      <c r="AB339" s="21">
        <v>157.19999999999999</v>
      </c>
      <c r="AC339" s="22">
        <v>164.1</v>
      </c>
      <c r="AD339" s="22">
        <f t="shared" si="39"/>
        <v>166.5</v>
      </c>
      <c r="AE339" s="20">
        <v>162.1</v>
      </c>
      <c r="AF339" s="20">
        <v>170.9</v>
      </c>
      <c r="AG339" s="22">
        <v>169.2</v>
      </c>
      <c r="AH339" s="20">
        <f t="shared" si="40"/>
        <v>165.15</v>
      </c>
      <c r="AI339" s="20">
        <v>166.5</v>
      </c>
      <c r="AJ339" s="22">
        <v>163.80000000000001</v>
      </c>
      <c r="AK339" s="20">
        <v>171.4</v>
      </c>
    </row>
    <row r="340" spans="1:37" x14ac:dyDescent="0.25">
      <c r="A340" s="8" t="s">
        <v>34</v>
      </c>
      <c r="B340">
        <v>2022</v>
      </c>
      <c r="C340" s="9" t="s">
        <v>39</v>
      </c>
      <c r="D340" s="38" t="str">
        <f t="shared" si="35"/>
        <v>June-2022</v>
      </c>
      <c r="E340" s="38" t="s">
        <v>103</v>
      </c>
      <c r="F340" s="20">
        <f t="shared" si="36"/>
        <v>175.44285714285715</v>
      </c>
      <c r="G340" s="21">
        <v>155</v>
      </c>
      <c r="H340" s="20">
        <v>219.4</v>
      </c>
      <c r="I340" s="20">
        <v>170.8</v>
      </c>
      <c r="J340" s="20">
        <v>165.8</v>
      </c>
      <c r="K340" s="20">
        <v>200.9</v>
      </c>
      <c r="L340" s="20">
        <v>169.7</v>
      </c>
      <c r="M340" s="20">
        <v>182.3</v>
      </c>
      <c r="N340" s="20">
        <v>164.3</v>
      </c>
      <c r="O340" s="20">
        <v>119.9</v>
      </c>
      <c r="P340" s="20">
        <v>187.1</v>
      </c>
      <c r="Q340" s="20">
        <v>167.9</v>
      </c>
      <c r="R340" s="20">
        <v>183.9</v>
      </c>
      <c r="S340" s="20">
        <v>174.9</v>
      </c>
      <c r="T340" s="22">
        <v>194.3</v>
      </c>
      <c r="U340" s="20">
        <f t="shared" si="37"/>
        <v>173.16</v>
      </c>
      <c r="V340" s="21">
        <v>177.1</v>
      </c>
      <c r="W340" s="20">
        <v>169.9</v>
      </c>
      <c r="X340" s="20">
        <v>176</v>
      </c>
      <c r="Y340" s="20">
        <v>166.8</v>
      </c>
      <c r="Z340" s="20">
        <v>176</v>
      </c>
      <c r="AA340" s="21">
        <f t="shared" si="38"/>
        <v>163.44999999999999</v>
      </c>
      <c r="AB340" s="21">
        <v>161.1</v>
      </c>
      <c r="AC340" s="22">
        <v>165.8</v>
      </c>
      <c r="AD340" s="22">
        <f t="shared" si="39"/>
        <v>170.9</v>
      </c>
      <c r="AE340" s="20">
        <v>166.4</v>
      </c>
      <c r="AF340" s="20">
        <v>175.4</v>
      </c>
      <c r="AG340" s="22">
        <v>169.4</v>
      </c>
      <c r="AH340" s="20">
        <f t="shared" si="40"/>
        <v>168.25</v>
      </c>
      <c r="AI340" s="20">
        <v>169</v>
      </c>
      <c r="AJ340" s="22">
        <v>167.5</v>
      </c>
      <c r="AK340" s="20">
        <v>172.6</v>
      </c>
    </row>
    <row r="341" spans="1:37" x14ac:dyDescent="0.25">
      <c r="A341" s="8" t="s">
        <v>30</v>
      </c>
      <c r="B341">
        <v>2022</v>
      </c>
      <c r="C341" s="9" t="s">
        <v>40</v>
      </c>
      <c r="D341" s="38" t="str">
        <f t="shared" si="35"/>
        <v>July-2022</v>
      </c>
      <c r="E341" s="38" t="s">
        <v>103</v>
      </c>
      <c r="F341" s="20">
        <f t="shared" si="36"/>
        <v>174.69285714285712</v>
      </c>
      <c r="G341" s="21">
        <v>155.19999999999999</v>
      </c>
      <c r="H341" s="20">
        <v>210.8</v>
      </c>
      <c r="I341" s="20">
        <v>174.3</v>
      </c>
      <c r="J341" s="20">
        <v>166.3</v>
      </c>
      <c r="K341" s="20">
        <v>202.2</v>
      </c>
      <c r="L341" s="20">
        <v>169.6</v>
      </c>
      <c r="M341" s="20">
        <v>168.6</v>
      </c>
      <c r="N341" s="20">
        <v>164.4</v>
      </c>
      <c r="O341" s="20">
        <v>119.2</v>
      </c>
      <c r="P341" s="20">
        <v>191.8</v>
      </c>
      <c r="Q341" s="20">
        <v>174.5</v>
      </c>
      <c r="R341" s="20">
        <v>183.1</v>
      </c>
      <c r="S341" s="20">
        <v>172.5</v>
      </c>
      <c r="T341" s="22">
        <v>193.2</v>
      </c>
      <c r="U341" s="20">
        <f t="shared" si="37"/>
        <v>178.28</v>
      </c>
      <c r="V341" s="21">
        <v>182</v>
      </c>
      <c r="W341" s="20">
        <v>180.3</v>
      </c>
      <c r="X341" s="20">
        <v>181.7</v>
      </c>
      <c r="Y341" s="20">
        <v>167.8</v>
      </c>
      <c r="Z341" s="20">
        <v>179.6</v>
      </c>
      <c r="AA341" s="21">
        <f t="shared" si="38"/>
        <v>167.45</v>
      </c>
      <c r="AB341" s="21">
        <v>166.3</v>
      </c>
      <c r="AC341" s="22">
        <v>168.6</v>
      </c>
      <c r="AD341" s="22">
        <f t="shared" si="39"/>
        <v>175.05</v>
      </c>
      <c r="AE341" s="20">
        <v>171.3</v>
      </c>
      <c r="AF341" s="20">
        <v>178.8</v>
      </c>
      <c r="AG341" s="22">
        <v>169.7</v>
      </c>
      <c r="AH341" s="20">
        <f t="shared" si="40"/>
        <v>173.25</v>
      </c>
      <c r="AI341" s="20">
        <v>174.7</v>
      </c>
      <c r="AJ341" s="22">
        <v>171.8</v>
      </c>
      <c r="AK341" s="20">
        <v>174.3</v>
      </c>
    </row>
    <row r="342" spans="1:37" x14ac:dyDescent="0.25">
      <c r="A342" s="8" t="s">
        <v>33</v>
      </c>
      <c r="B342">
        <v>2022</v>
      </c>
      <c r="C342" s="9" t="s">
        <v>40</v>
      </c>
      <c r="D342" s="38" t="str">
        <f t="shared" si="35"/>
        <v>July-2022</v>
      </c>
      <c r="E342" s="38" t="s">
        <v>103</v>
      </c>
      <c r="F342" s="20">
        <f t="shared" si="36"/>
        <v>177.87142857142857</v>
      </c>
      <c r="G342" s="21">
        <v>159.30000000000001</v>
      </c>
      <c r="H342" s="20">
        <v>217.1</v>
      </c>
      <c r="I342" s="20">
        <v>176.6</v>
      </c>
      <c r="J342" s="20">
        <v>167.1</v>
      </c>
      <c r="K342" s="20">
        <v>184.8</v>
      </c>
      <c r="L342" s="20">
        <v>179.5</v>
      </c>
      <c r="M342" s="20">
        <v>208.5</v>
      </c>
      <c r="N342" s="20">
        <v>164</v>
      </c>
      <c r="O342" s="20">
        <v>121.5</v>
      </c>
      <c r="P342" s="20">
        <v>186.3</v>
      </c>
      <c r="Q342" s="20">
        <v>159.80000000000001</v>
      </c>
      <c r="R342" s="20">
        <v>187.7</v>
      </c>
      <c r="S342" s="20">
        <v>179.4</v>
      </c>
      <c r="T342" s="22">
        <v>198.6</v>
      </c>
      <c r="U342" s="20">
        <f t="shared" si="37"/>
        <v>169.85999999999999</v>
      </c>
      <c r="V342" s="21">
        <v>172.7</v>
      </c>
      <c r="W342" s="20">
        <v>158.69999999999999</v>
      </c>
      <c r="X342" s="20">
        <v>170.6</v>
      </c>
      <c r="Y342" s="20">
        <v>167.8</v>
      </c>
      <c r="Z342" s="20">
        <v>179.5</v>
      </c>
      <c r="AA342" s="21">
        <f t="shared" si="38"/>
        <v>161</v>
      </c>
      <c r="AB342" s="21">
        <v>157.4</v>
      </c>
      <c r="AC342" s="22">
        <v>164.6</v>
      </c>
      <c r="AD342" s="22">
        <f t="shared" si="39"/>
        <v>167.39999999999998</v>
      </c>
      <c r="AE342" s="20">
        <v>163.1</v>
      </c>
      <c r="AF342" s="20">
        <v>171.7</v>
      </c>
      <c r="AG342" s="22">
        <v>169.8</v>
      </c>
      <c r="AH342" s="20">
        <f t="shared" si="40"/>
        <v>166.89999999999998</v>
      </c>
      <c r="AI342" s="20">
        <v>169.1</v>
      </c>
      <c r="AJ342" s="22">
        <v>164.7</v>
      </c>
      <c r="AK342" s="20">
        <v>172.3</v>
      </c>
    </row>
    <row r="343" spans="1:37" x14ac:dyDescent="0.25">
      <c r="A343" s="8" t="s">
        <v>34</v>
      </c>
      <c r="B343">
        <v>2022</v>
      </c>
      <c r="C343" s="9" t="s">
        <v>40</v>
      </c>
      <c r="D343" s="38" t="str">
        <f t="shared" si="35"/>
        <v>July-2022</v>
      </c>
      <c r="E343" s="38" t="s">
        <v>103</v>
      </c>
      <c r="F343" s="20">
        <f t="shared" si="36"/>
        <v>175.77857142857144</v>
      </c>
      <c r="G343" s="21">
        <v>156.5</v>
      </c>
      <c r="H343" s="20">
        <v>213</v>
      </c>
      <c r="I343" s="20">
        <v>175.2</v>
      </c>
      <c r="J343" s="20">
        <v>166.6</v>
      </c>
      <c r="K343" s="20">
        <v>195.8</v>
      </c>
      <c r="L343" s="20">
        <v>174.2</v>
      </c>
      <c r="M343" s="20">
        <v>182.1</v>
      </c>
      <c r="N343" s="20">
        <v>164.3</v>
      </c>
      <c r="O343" s="20">
        <v>120</v>
      </c>
      <c r="P343" s="20">
        <v>190</v>
      </c>
      <c r="Q343" s="20">
        <v>168.4</v>
      </c>
      <c r="R343" s="20">
        <v>185.2</v>
      </c>
      <c r="S343" s="20">
        <v>175</v>
      </c>
      <c r="T343" s="22">
        <v>194.6</v>
      </c>
      <c r="U343" s="20">
        <f t="shared" si="37"/>
        <v>174.86</v>
      </c>
      <c r="V343" s="21">
        <v>178.3</v>
      </c>
      <c r="W343" s="20">
        <v>171.3</v>
      </c>
      <c r="X343" s="20">
        <v>177.3</v>
      </c>
      <c r="Y343" s="20">
        <v>167.8</v>
      </c>
      <c r="Z343" s="20">
        <v>179.6</v>
      </c>
      <c r="AA343" s="21">
        <f t="shared" si="38"/>
        <v>163.95</v>
      </c>
      <c r="AB343" s="21">
        <v>161.6</v>
      </c>
      <c r="AC343" s="22">
        <v>166.3</v>
      </c>
      <c r="AD343" s="22">
        <f t="shared" si="39"/>
        <v>171.75</v>
      </c>
      <c r="AE343" s="20">
        <v>167.4</v>
      </c>
      <c r="AF343" s="20">
        <v>176.1</v>
      </c>
      <c r="AG343" s="22">
        <v>169.7</v>
      </c>
      <c r="AH343" s="20">
        <f t="shared" si="40"/>
        <v>169.9</v>
      </c>
      <c r="AI343" s="20">
        <v>171.4</v>
      </c>
      <c r="AJ343" s="22">
        <v>168.4</v>
      </c>
      <c r="AK343" s="20">
        <v>173.4</v>
      </c>
    </row>
    <row r="344" spans="1:37" x14ac:dyDescent="0.25">
      <c r="A344" s="8" t="s">
        <v>30</v>
      </c>
      <c r="B344">
        <v>2022</v>
      </c>
      <c r="C344" s="9" t="s">
        <v>41</v>
      </c>
      <c r="D344" s="38" t="str">
        <f t="shared" si="35"/>
        <v>August-2022</v>
      </c>
      <c r="E344" s="38" t="s">
        <v>103</v>
      </c>
      <c r="F344" s="20">
        <f t="shared" si="36"/>
        <v>174.96428571428569</v>
      </c>
      <c r="G344" s="21">
        <v>159.5</v>
      </c>
      <c r="H344" s="20">
        <v>204.1</v>
      </c>
      <c r="I344" s="20">
        <v>168.3</v>
      </c>
      <c r="J344" s="20">
        <v>167.9</v>
      </c>
      <c r="K344" s="20">
        <v>198.1</v>
      </c>
      <c r="L344" s="20">
        <v>169.2</v>
      </c>
      <c r="M344" s="20">
        <v>173.1</v>
      </c>
      <c r="N344" s="20">
        <v>167.1</v>
      </c>
      <c r="O344" s="20">
        <v>120.2</v>
      </c>
      <c r="P344" s="20">
        <v>195.6</v>
      </c>
      <c r="Q344" s="20">
        <v>174.8</v>
      </c>
      <c r="R344" s="20">
        <v>184</v>
      </c>
      <c r="S344" s="20">
        <v>173.9</v>
      </c>
      <c r="T344" s="22">
        <v>193.7</v>
      </c>
      <c r="U344" s="20">
        <f t="shared" si="37"/>
        <v>179.2</v>
      </c>
      <c r="V344" s="21">
        <v>183.2</v>
      </c>
      <c r="W344" s="20">
        <v>181.7</v>
      </c>
      <c r="X344" s="20">
        <v>183</v>
      </c>
      <c r="Y344" s="20">
        <v>169</v>
      </c>
      <c r="Z344" s="20">
        <v>179.1</v>
      </c>
      <c r="AA344" s="21">
        <f t="shared" si="38"/>
        <v>167.95</v>
      </c>
      <c r="AB344" s="21">
        <v>166.6</v>
      </c>
      <c r="AC344" s="22">
        <v>169.3</v>
      </c>
      <c r="AD344" s="22">
        <f t="shared" si="39"/>
        <v>175.85000000000002</v>
      </c>
      <c r="AE344" s="20">
        <v>172.3</v>
      </c>
      <c r="AF344" s="20">
        <v>179.4</v>
      </c>
      <c r="AG344" s="22">
        <v>171.1</v>
      </c>
      <c r="AH344" s="20">
        <f t="shared" si="40"/>
        <v>174.14999999999998</v>
      </c>
      <c r="AI344" s="20">
        <v>175.7</v>
      </c>
      <c r="AJ344" s="22">
        <v>172.6</v>
      </c>
      <c r="AK344" s="20">
        <v>175.3</v>
      </c>
    </row>
    <row r="345" spans="1:37" x14ac:dyDescent="0.25">
      <c r="A345" s="8" t="s">
        <v>33</v>
      </c>
      <c r="B345">
        <v>2022</v>
      </c>
      <c r="C345" s="9" t="s">
        <v>41</v>
      </c>
      <c r="D345" s="38" t="str">
        <f t="shared" si="35"/>
        <v>August-2022</v>
      </c>
      <c r="E345" s="38" t="s">
        <v>103</v>
      </c>
      <c r="F345" s="20">
        <f t="shared" si="36"/>
        <v>178.02857142857141</v>
      </c>
      <c r="G345" s="21">
        <v>162.1</v>
      </c>
      <c r="H345" s="20">
        <v>210.9</v>
      </c>
      <c r="I345" s="20">
        <v>170.6</v>
      </c>
      <c r="J345" s="20">
        <v>168.4</v>
      </c>
      <c r="K345" s="20">
        <v>182.5</v>
      </c>
      <c r="L345" s="20">
        <v>177.1</v>
      </c>
      <c r="M345" s="20">
        <v>213.1</v>
      </c>
      <c r="N345" s="20">
        <v>167.3</v>
      </c>
      <c r="O345" s="20">
        <v>122.2</v>
      </c>
      <c r="P345" s="20">
        <v>189.7</v>
      </c>
      <c r="Q345" s="20">
        <v>160.5</v>
      </c>
      <c r="R345" s="20">
        <v>188.9</v>
      </c>
      <c r="S345" s="20">
        <v>180.4</v>
      </c>
      <c r="T345" s="22">
        <v>198.7</v>
      </c>
      <c r="U345" s="20">
        <f t="shared" si="37"/>
        <v>170.54</v>
      </c>
      <c r="V345" s="21">
        <v>173.7</v>
      </c>
      <c r="W345" s="20">
        <v>160</v>
      </c>
      <c r="X345" s="20">
        <v>171.6</v>
      </c>
      <c r="Y345" s="20">
        <v>169</v>
      </c>
      <c r="Z345" s="20">
        <v>178.4</v>
      </c>
      <c r="AA345" s="21">
        <f t="shared" si="38"/>
        <v>161.39999999999998</v>
      </c>
      <c r="AB345" s="21">
        <v>157.69999999999999</v>
      </c>
      <c r="AC345" s="22">
        <v>165.1</v>
      </c>
      <c r="AD345" s="22">
        <f t="shared" si="39"/>
        <v>168.39999999999998</v>
      </c>
      <c r="AE345" s="20">
        <v>164.2</v>
      </c>
      <c r="AF345" s="20">
        <v>172.6</v>
      </c>
      <c r="AG345" s="22">
        <v>171.4</v>
      </c>
      <c r="AH345" s="20">
        <f t="shared" si="40"/>
        <v>167.65</v>
      </c>
      <c r="AI345" s="20">
        <v>169.9</v>
      </c>
      <c r="AJ345" s="22">
        <v>165.4</v>
      </c>
      <c r="AK345" s="20">
        <v>173.1</v>
      </c>
    </row>
    <row r="346" spans="1:37" x14ac:dyDescent="0.25">
      <c r="A346" s="8" t="s">
        <v>34</v>
      </c>
      <c r="B346">
        <v>2022</v>
      </c>
      <c r="C346" s="9" t="s">
        <v>41</v>
      </c>
      <c r="D346" s="38" t="str">
        <f t="shared" si="35"/>
        <v>August-2022</v>
      </c>
      <c r="E346" s="38" t="s">
        <v>103</v>
      </c>
      <c r="F346" s="20">
        <f t="shared" si="36"/>
        <v>176.01428571428573</v>
      </c>
      <c r="G346" s="21">
        <v>160.30000000000001</v>
      </c>
      <c r="H346" s="20">
        <v>206.5</v>
      </c>
      <c r="I346" s="20">
        <v>169.2</v>
      </c>
      <c r="J346" s="20">
        <v>168.1</v>
      </c>
      <c r="K346" s="20">
        <v>192.4</v>
      </c>
      <c r="L346" s="20">
        <v>172.9</v>
      </c>
      <c r="M346" s="20">
        <v>186.7</v>
      </c>
      <c r="N346" s="20">
        <v>167.2</v>
      </c>
      <c r="O346" s="20">
        <v>120.9</v>
      </c>
      <c r="P346" s="20">
        <v>193.6</v>
      </c>
      <c r="Q346" s="20">
        <v>168.8</v>
      </c>
      <c r="R346" s="20">
        <v>186.3</v>
      </c>
      <c r="S346" s="20">
        <v>176.3</v>
      </c>
      <c r="T346" s="22">
        <v>195</v>
      </c>
      <c r="U346" s="20">
        <f t="shared" si="37"/>
        <v>175.7</v>
      </c>
      <c r="V346" s="21">
        <v>179.5</v>
      </c>
      <c r="W346" s="20">
        <v>172.7</v>
      </c>
      <c r="X346" s="20">
        <v>178.5</v>
      </c>
      <c r="Y346" s="20">
        <v>169</v>
      </c>
      <c r="Z346" s="20">
        <v>178.8</v>
      </c>
      <c r="AA346" s="21">
        <f t="shared" si="38"/>
        <v>164.4</v>
      </c>
      <c r="AB346" s="21">
        <v>161.9</v>
      </c>
      <c r="AC346" s="22">
        <v>166.9</v>
      </c>
      <c r="AD346" s="22">
        <f t="shared" si="39"/>
        <v>172.65</v>
      </c>
      <c r="AE346" s="20">
        <v>168.5</v>
      </c>
      <c r="AF346" s="20">
        <v>176.8</v>
      </c>
      <c r="AG346" s="22">
        <v>171.2</v>
      </c>
      <c r="AH346" s="20">
        <f t="shared" si="40"/>
        <v>170.7</v>
      </c>
      <c r="AI346" s="20">
        <v>172.3</v>
      </c>
      <c r="AJ346" s="22">
        <v>169.1</v>
      </c>
      <c r="AK346" s="20">
        <v>174.3</v>
      </c>
    </row>
    <row r="347" spans="1:37" x14ac:dyDescent="0.25">
      <c r="A347" s="8" t="s">
        <v>30</v>
      </c>
      <c r="B347">
        <v>2022</v>
      </c>
      <c r="C347" s="9" t="s">
        <v>42</v>
      </c>
      <c r="D347" s="38" t="str">
        <f t="shared" si="35"/>
        <v>September-2022</v>
      </c>
      <c r="E347" s="38" t="s">
        <v>103</v>
      </c>
      <c r="F347" s="20">
        <f t="shared" si="36"/>
        <v>175.87857142857143</v>
      </c>
      <c r="G347" s="21">
        <v>162.9</v>
      </c>
      <c r="H347" s="20">
        <v>206.7</v>
      </c>
      <c r="I347" s="20">
        <v>169</v>
      </c>
      <c r="J347" s="20">
        <v>169.5</v>
      </c>
      <c r="K347" s="20">
        <v>194.1</v>
      </c>
      <c r="L347" s="20">
        <v>164.1</v>
      </c>
      <c r="M347" s="20">
        <v>176.9</v>
      </c>
      <c r="N347" s="20">
        <v>169</v>
      </c>
      <c r="O347" s="20">
        <v>120.8</v>
      </c>
      <c r="P347" s="20">
        <v>199.1</v>
      </c>
      <c r="Q347" s="20">
        <v>175.4</v>
      </c>
      <c r="R347" s="20">
        <v>184.8</v>
      </c>
      <c r="S347" s="20">
        <v>175.5</v>
      </c>
      <c r="T347" s="22">
        <v>194.5</v>
      </c>
      <c r="U347" s="20">
        <f t="shared" si="37"/>
        <v>180.34</v>
      </c>
      <c r="V347" s="21">
        <v>184.7</v>
      </c>
      <c r="W347" s="20">
        <v>183.3</v>
      </c>
      <c r="X347" s="20">
        <v>184.5</v>
      </c>
      <c r="Y347" s="20">
        <v>169.5</v>
      </c>
      <c r="Z347" s="20">
        <v>179.7</v>
      </c>
      <c r="AA347" s="21">
        <f t="shared" si="38"/>
        <v>168.45</v>
      </c>
      <c r="AB347" s="21">
        <v>166.9</v>
      </c>
      <c r="AC347" s="22">
        <v>170</v>
      </c>
      <c r="AD347" s="22">
        <f t="shared" si="39"/>
        <v>176.89999999999998</v>
      </c>
      <c r="AE347" s="20">
        <v>173.6</v>
      </c>
      <c r="AF347" s="20">
        <v>180.2</v>
      </c>
      <c r="AG347" s="22">
        <v>170.8</v>
      </c>
      <c r="AH347" s="20">
        <f t="shared" si="40"/>
        <v>174.64999999999998</v>
      </c>
      <c r="AI347" s="20">
        <v>176.2</v>
      </c>
      <c r="AJ347" s="22">
        <v>173.1</v>
      </c>
      <c r="AK347" s="20">
        <v>176.4</v>
      </c>
    </row>
    <row r="348" spans="1:37" x14ac:dyDescent="0.25">
      <c r="A348" s="8" t="s">
        <v>33</v>
      </c>
      <c r="B348">
        <v>2022</v>
      </c>
      <c r="C348" s="9" t="s">
        <v>42</v>
      </c>
      <c r="D348" s="38" t="str">
        <f t="shared" si="35"/>
        <v>September-2022</v>
      </c>
      <c r="E348" s="38" t="s">
        <v>103</v>
      </c>
      <c r="F348" s="20">
        <f t="shared" si="36"/>
        <v>179.00714285714284</v>
      </c>
      <c r="G348" s="21">
        <v>164.9</v>
      </c>
      <c r="H348" s="20">
        <v>213.7</v>
      </c>
      <c r="I348" s="20">
        <v>170.9</v>
      </c>
      <c r="J348" s="20">
        <v>170.1</v>
      </c>
      <c r="K348" s="20">
        <v>179.3</v>
      </c>
      <c r="L348" s="20">
        <v>167.5</v>
      </c>
      <c r="M348" s="20">
        <v>220.8</v>
      </c>
      <c r="N348" s="20">
        <v>169.2</v>
      </c>
      <c r="O348" s="20">
        <v>123.1</v>
      </c>
      <c r="P348" s="20">
        <v>193.6</v>
      </c>
      <c r="Q348" s="20">
        <v>161.1</v>
      </c>
      <c r="R348" s="20">
        <v>190.4</v>
      </c>
      <c r="S348" s="20">
        <v>181.8</v>
      </c>
      <c r="T348" s="22">
        <v>199.7</v>
      </c>
      <c r="U348" s="20">
        <f t="shared" si="37"/>
        <v>171.68</v>
      </c>
      <c r="V348" s="21">
        <v>175</v>
      </c>
      <c r="W348" s="20">
        <v>161.69999999999999</v>
      </c>
      <c r="X348" s="20">
        <v>173</v>
      </c>
      <c r="Y348" s="20">
        <v>169.5</v>
      </c>
      <c r="Z348" s="20">
        <v>179.2</v>
      </c>
      <c r="AA348" s="21">
        <f t="shared" si="38"/>
        <v>162</v>
      </c>
      <c r="AB348" s="21">
        <v>158.19999999999999</v>
      </c>
      <c r="AC348" s="22">
        <v>165.8</v>
      </c>
      <c r="AD348" s="22">
        <f t="shared" si="39"/>
        <v>169.4</v>
      </c>
      <c r="AE348" s="20">
        <v>165</v>
      </c>
      <c r="AF348" s="20">
        <v>173.8</v>
      </c>
      <c r="AG348" s="22">
        <v>171.1</v>
      </c>
      <c r="AH348" s="20">
        <f t="shared" si="40"/>
        <v>168.5</v>
      </c>
      <c r="AI348" s="20">
        <v>170.9</v>
      </c>
      <c r="AJ348" s="22">
        <v>166.1</v>
      </c>
      <c r="AK348" s="20">
        <v>174.1</v>
      </c>
    </row>
    <row r="349" spans="1:37" x14ac:dyDescent="0.25">
      <c r="A349" s="8" t="s">
        <v>34</v>
      </c>
      <c r="B349">
        <v>2022</v>
      </c>
      <c r="C349" s="9" t="s">
        <v>42</v>
      </c>
      <c r="D349" s="38" t="str">
        <f t="shared" si="35"/>
        <v>September-2022</v>
      </c>
      <c r="E349" s="38" t="s">
        <v>103</v>
      </c>
      <c r="F349" s="20">
        <f t="shared" si="36"/>
        <v>176.91428571428574</v>
      </c>
      <c r="G349" s="21">
        <v>163.5</v>
      </c>
      <c r="H349" s="20">
        <v>209.2</v>
      </c>
      <c r="I349" s="20">
        <v>169.7</v>
      </c>
      <c r="J349" s="20">
        <v>169.7</v>
      </c>
      <c r="K349" s="20">
        <v>188.7</v>
      </c>
      <c r="L349" s="20">
        <v>165.7</v>
      </c>
      <c r="M349" s="20">
        <v>191.8</v>
      </c>
      <c r="N349" s="20">
        <v>169.1</v>
      </c>
      <c r="O349" s="20">
        <v>121.6</v>
      </c>
      <c r="P349" s="20">
        <v>197.3</v>
      </c>
      <c r="Q349" s="20">
        <v>169.4</v>
      </c>
      <c r="R349" s="20">
        <v>187.4</v>
      </c>
      <c r="S349" s="20">
        <v>177.8</v>
      </c>
      <c r="T349" s="22">
        <v>195.9</v>
      </c>
      <c r="U349" s="20">
        <f t="shared" si="37"/>
        <v>176.82</v>
      </c>
      <c r="V349" s="21">
        <v>180.9</v>
      </c>
      <c r="W349" s="20">
        <v>174.3</v>
      </c>
      <c r="X349" s="20">
        <v>179.9</v>
      </c>
      <c r="Y349" s="20">
        <v>169.5</v>
      </c>
      <c r="Z349" s="20">
        <v>179.5</v>
      </c>
      <c r="AA349" s="21">
        <f t="shared" si="38"/>
        <v>164.95</v>
      </c>
      <c r="AB349" s="21">
        <v>162.30000000000001</v>
      </c>
      <c r="AC349" s="22">
        <v>167.6</v>
      </c>
      <c r="AD349" s="22">
        <f t="shared" si="39"/>
        <v>173.65</v>
      </c>
      <c r="AE349" s="20">
        <v>169.5</v>
      </c>
      <c r="AF349" s="20">
        <v>177.8</v>
      </c>
      <c r="AG349" s="22">
        <v>170.9</v>
      </c>
      <c r="AH349" s="20">
        <f t="shared" si="40"/>
        <v>171.39999999999998</v>
      </c>
      <c r="AI349" s="20">
        <v>173.1</v>
      </c>
      <c r="AJ349" s="22">
        <v>169.7</v>
      </c>
      <c r="AK349" s="20">
        <v>175.3</v>
      </c>
    </row>
    <row r="350" spans="1:37" x14ac:dyDescent="0.25">
      <c r="A350" s="8" t="s">
        <v>30</v>
      </c>
      <c r="B350">
        <v>2022</v>
      </c>
      <c r="C350" s="9" t="s">
        <v>43</v>
      </c>
      <c r="D350" s="38" t="str">
        <f t="shared" si="35"/>
        <v>October-2022</v>
      </c>
      <c r="E350" s="38" t="s">
        <v>103</v>
      </c>
      <c r="F350" s="20">
        <f t="shared" si="36"/>
        <v>177.1</v>
      </c>
      <c r="G350" s="21">
        <v>164.7</v>
      </c>
      <c r="H350" s="20">
        <v>208.8</v>
      </c>
      <c r="I350" s="20">
        <v>170.3</v>
      </c>
      <c r="J350" s="20">
        <v>170.9</v>
      </c>
      <c r="K350" s="20">
        <v>191.6</v>
      </c>
      <c r="L350" s="20">
        <v>162.19999999999999</v>
      </c>
      <c r="M350" s="20">
        <v>184.8</v>
      </c>
      <c r="N350" s="20">
        <v>169.7</v>
      </c>
      <c r="O350" s="20">
        <v>121.1</v>
      </c>
      <c r="P350" s="20">
        <v>201.6</v>
      </c>
      <c r="Q350" s="20">
        <v>175.8</v>
      </c>
      <c r="R350" s="20">
        <v>185.6</v>
      </c>
      <c r="S350" s="20">
        <v>177.4</v>
      </c>
      <c r="T350" s="22">
        <v>194.9</v>
      </c>
      <c r="U350" s="20">
        <f t="shared" si="37"/>
        <v>181.67999999999998</v>
      </c>
      <c r="V350" s="21">
        <v>186.1</v>
      </c>
      <c r="W350" s="20">
        <v>184.4</v>
      </c>
      <c r="X350" s="20">
        <v>185.9</v>
      </c>
      <c r="Y350" s="20">
        <v>171.2</v>
      </c>
      <c r="Z350" s="20">
        <v>180.8</v>
      </c>
      <c r="AA350" s="21">
        <f t="shared" si="38"/>
        <v>169</v>
      </c>
      <c r="AB350" s="21">
        <v>167.4</v>
      </c>
      <c r="AC350" s="22">
        <v>170.6</v>
      </c>
      <c r="AD350" s="22">
        <f t="shared" si="39"/>
        <v>177.8</v>
      </c>
      <c r="AE350" s="20">
        <v>174.4</v>
      </c>
      <c r="AF350" s="20">
        <v>181.2</v>
      </c>
      <c r="AG350" s="22">
        <v>172</v>
      </c>
      <c r="AH350" s="20">
        <f t="shared" si="40"/>
        <v>175.2</v>
      </c>
      <c r="AI350" s="20">
        <v>176.5</v>
      </c>
      <c r="AJ350" s="22">
        <v>173.9</v>
      </c>
      <c r="AK350" s="20">
        <v>177.9</v>
      </c>
    </row>
    <row r="351" spans="1:37" x14ac:dyDescent="0.25">
      <c r="A351" s="8" t="s">
        <v>33</v>
      </c>
      <c r="B351">
        <v>2022</v>
      </c>
      <c r="C351" s="9" t="s">
        <v>43</v>
      </c>
      <c r="D351" s="38" t="str">
        <f t="shared" si="35"/>
        <v>October-2022</v>
      </c>
      <c r="E351" s="38" t="s">
        <v>103</v>
      </c>
      <c r="F351" s="20">
        <f t="shared" si="36"/>
        <v>180.17142857142858</v>
      </c>
      <c r="G351" s="21">
        <v>166.4</v>
      </c>
      <c r="H351" s="20">
        <v>214.9</v>
      </c>
      <c r="I351" s="20">
        <v>171.9</v>
      </c>
      <c r="J351" s="20">
        <v>171</v>
      </c>
      <c r="K351" s="20">
        <v>177.7</v>
      </c>
      <c r="L351" s="20">
        <v>165.7</v>
      </c>
      <c r="M351" s="20">
        <v>228.6</v>
      </c>
      <c r="N351" s="20">
        <v>169.9</v>
      </c>
      <c r="O351" s="20">
        <v>123.4</v>
      </c>
      <c r="P351" s="20">
        <v>196.4</v>
      </c>
      <c r="Q351" s="20">
        <v>161.6</v>
      </c>
      <c r="R351" s="20">
        <v>191.5</v>
      </c>
      <c r="S351" s="20">
        <v>183.3</v>
      </c>
      <c r="T351" s="22">
        <v>200.1</v>
      </c>
      <c r="U351" s="20">
        <f t="shared" si="37"/>
        <v>172.58</v>
      </c>
      <c r="V351" s="21">
        <v>175.5</v>
      </c>
      <c r="W351" s="20">
        <v>162.6</v>
      </c>
      <c r="X351" s="20">
        <v>173.6</v>
      </c>
      <c r="Y351" s="20">
        <v>171.2</v>
      </c>
      <c r="Z351" s="20">
        <v>180</v>
      </c>
      <c r="AA351" s="21">
        <f t="shared" si="38"/>
        <v>162.55000000000001</v>
      </c>
      <c r="AB351" s="21">
        <v>158.80000000000001</v>
      </c>
      <c r="AC351" s="22">
        <v>166.3</v>
      </c>
      <c r="AD351" s="22">
        <f t="shared" si="39"/>
        <v>170.35</v>
      </c>
      <c r="AE351" s="20">
        <v>166</v>
      </c>
      <c r="AF351" s="20">
        <v>174.7</v>
      </c>
      <c r="AG351" s="22">
        <v>172.3</v>
      </c>
      <c r="AH351" s="20">
        <f t="shared" si="40"/>
        <v>169</v>
      </c>
      <c r="AI351" s="20">
        <v>171.2</v>
      </c>
      <c r="AJ351" s="22">
        <v>166.8</v>
      </c>
      <c r="AK351" s="20">
        <v>175.3</v>
      </c>
    </row>
    <row r="352" spans="1:37" x14ac:dyDescent="0.25">
      <c r="A352" s="8" t="s">
        <v>34</v>
      </c>
      <c r="B352">
        <v>2022</v>
      </c>
      <c r="C352" s="9" t="s">
        <v>43</v>
      </c>
      <c r="D352" s="38" t="str">
        <f t="shared" si="35"/>
        <v>October-2022</v>
      </c>
      <c r="E352" s="38" t="s">
        <v>103</v>
      </c>
      <c r="F352" s="20">
        <f t="shared" si="36"/>
        <v>178.11428571428573</v>
      </c>
      <c r="G352" s="21">
        <v>165.2</v>
      </c>
      <c r="H352" s="20">
        <v>210.9</v>
      </c>
      <c r="I352" s="20">
        <v>170.9</v>
      </c>
      <c r="J352" s="20">
        <v>170.9</v>
      </c>
      <c r="K352" s="20">
        <v>186.5</v>
      </c>
      <c r="L352" s="20">
        <v>163.80000000000001</v>
      </c>
      <c r="M352" s="20">
        <v>199.7</v>
      </c>
      <c r="N352" s="20">
        <v>169.8</v>
      </c>
      <c r="O352" s="20">
        <v>121.9</v>
      </c>
      <c r="P352" s="20">
        <v>199.9</v>
      </c>
      <c r="Q352" s="20">
        <v>169.9</v>
      </c>
      <c r="R352" s="20">
        <v>188.3</v>
      </c>
      <c r="S352" s="20">
        <v>179.6</v>
      </c>
      <c r="T352" s="22">
        <v>196.3</v>
      </c>
      <c r="U352" s="20">
        <f t="shared" si="37"/>
        <v>177.98000000000002</v>
      </c>
      <c r="V352" s="21">
        <v>181.9</v>
      </c>
      <c r="W352" s="20">
        <v>175.3</v>
      </c>
      <c r="X352" s="20">
        <v>181</v>
      </c>
      <c r="Y352" s="20">
        <v>171.2</v>
      </c>
      <c r="Z352" s="20">
        <v>180.5</v>
      </c>
      <c r="AA352" s="21">
        <f t="shared" si="38"/>
        <v>165.55</v>
      </c>
      <c r="AB352" s="21">
        <v>162.9</v>
      </c>
      <c r="AC352" s="22">
        <v>168.2</v>
      </c>
      <c r="AD352" s="22">
        <f t="shared" si="39"/>
        <v>174.55</v>
      </c>
      <c r="AE352" s="20">
        <v>170.4</v>
      </c>
      <c r="AF352" s="20">
        <v>178.7</v>
      </c>
      <c r="AG352" s="22">
        <v>172.1</v>
      </c>
      <c r="AH352" s="20">
        <f t="shared" si="40"/>
        <v>171.95</v>
      </c>
      <c r="AI352" s="20">
        <v>173.4</v>
      </c>
      <c r="AJ352" s="22">
        <v>170.5</v>
      </c>
      <c r="AK352" s="20">
        <v>176.7</v>
      </c>
    </row>
    <row r="353" spans="1:37" x14ac:dyDescent="0.25">
      <c r="A353" s="8" t="s">
        <v>30</v>
      </c>
      <c r="B353">
        <v>2022</v>
      </c>
      <c r="C353" s="9" t="s">
        <v>45</v>
      </c>
      <c r="D353" s="38" t="str">
        <f t="shared" si="35"/>
        <v>November-2022</v>
      </c>
      <c r="E353" s="38" t="s">
        <v>103</v>
      </c>
      <c r="F353" s="20">
        <f t="shared" si="36"/>
        <v>177.37142857142857</v>
      </c>
      <c r="G353" s="21">
        <v>166.9</v>
      </c>
      <c r="H353" s="20">
        <v>207.2</v>
      </c>
      <c r="I353" s="20">
        <v>180.2</v>
      </c>
      <c r="J353" s="20">
        <v>172.3</v>
      </c>
      <c r="K353" s="20">
        <v>194</v>
      </c>
      <c r="L353" s="20">
        <v>159.1</v>
      </c>
      <c r="M353" s="20">
        <v>171.6</v>
      </c>
      <c r="N353" s="20">
        <v>170.2</v>
      </c>
      <c r="O353" s="20">
        <v>121.5</v>
      </c>
      <c r="P353" s="20">
        <v>204.8</v>
      </c>
      <c r="Q353" s="20">
        <v>176.4</v>
      </c>
      <c r="R353" s="20">
        <v>186.9</v>
      </c>
      <c r="S353" s="20">
        <v>176.6</v>
      </c>
      <c r="T353" s="22">
        <v>195.5</v>
      </c>
      <c r="U353" s="20">
        <f t="shared" si="37"/>
        <v>182.59999999999997</v>
      </c>
      <c r="V353" s="21">
        <v>187.2</v>
      </c>
      <c r="W353" s="20">
        <v>185.2</v>
      </c>
      <c r="X353" s="20">
        <v>186.9</v>
      </c>
      <c r="Y353" s="20">
        <v>171.8</v>
      </c>
      <c r="Z353" s="20">
        <v>181.9</v>
      </c>
      <c r="AA353" s="21">
        <f t="shared" si="38"/>
        <v>169.15</v>
      </c>
      <c r="AB353" s="21">
        <v>167.5</v>
      </c>
      <c r="AC353" s="22">
        <v>170.8</v>
      </c>
      <c r="AD353" s="22">
        <f t="shared" si="39"/>
        <v>178.9</v>
      </c>
      <c r="AE353" s="20">
        <v>175.5</v>
      </c>
      <c r="AF353" s="20">
        <v>182.3</v>
      </c>
      <c r="AG353" s="22">
        <v>173.4</v>
      </c>
      <c r="AH353" s="20">
        <f t="shared" si="40"/>
        <v>175.75</v>
      </c>
      <c r="AI353" s="20">
        <v>176.9</v>
      </c>
      <c r="AJ353" s="22">
        <v>174.6</v>
      </c>
      <c r="AK353" s="20">
        <v>177.8</v>
      </c>
    </row>
    <row r="354" spans="1:37" x14ac:dyDescent="0.25">
      <c r="A354" s="8" t="s">
        <v>33</v>
      </c>
      <c r="B354">
        <v>2022</v>
      </c>
      <c r="C354" s="9" t="s">
        <v>45</v>
      </c>
      <c r="D354" s="38" t="str">
        <f t="shared" si="35"/>
        <v>November-2022</v>
      </c>
      <c r="E354" s="38" t="s">
        <v>103</v>
      </c>
      <c r="F354" s="20">
        <f t="shared" si="36"/>
        <v>179.64285714285714</v>
      </c>
      <c r="G354" s="21">
        <v>168.4</v>
      </c>
      <c r="H354" s="20">
        <v>213.4</v>
      </c>
      <c r="I354" s="20">
        <v>183.2</v>
      </c>
      <c r="J354" s="20">
        <v>172.3</v>
      </c>
      <c r="K354" s="20">
        <v>180</v>
      </c>
      <c r="L354" s="20">
        <v>162.6</v>
      </c>
      <c r="M354" s="20">
        <v>205.5</v>
      </c>
      <c r="N354" s="20">
        <v>171</v>
      </c>
      <c r="O354" s="20">
        <v>123.4</v>
      </c>
      <c r="P354" s="20">
        <v>198.8</v>
      </c>
      <c r="Q354" s="20">
        <v>162.1</v>
      </c>
      <c r="R354" s="20">
        <v>192.4</v>
      </c>
      <c r="S354" s="20">
        <v>181.3</v>
      </c>
      <c r="T354" s="22">
        <v>200.6</v>
      </c>
      <c r="U354" s="20">
        <f t="shared" si="37"/>
        <v>173.4</v>
      </c>
      <c r="V354" s="21">
        <v>176.7</v>
      </c>
      <c r="W354" s="20">
        <v>163.5</v>
      </c>
      <c r="X354" s="20">
        <v>174.7</v>
      </c>
      <c r="Y354" s="20">
        <v>171.8</v>
      </c>
      <c r="Z354" s="20">
        <v>180.3</v>
      </c>
      <c r="AA354" s="21">
        <f t="shared" si="38"/>
        <v>162.80000000000001</v>
      </c>
      <c r="AB354" s="21">
        <v>158.9</v>
      </c>
      <c r="AC354" s="22">
        <v>166.7</v>
      </c>
      <c r="AD354" s="22">
        <f t="shared" si="39"/>
        <v>171.35000000000002</v>
      </c>
      <c r="AE354" s="20">
        <v>166.9</v>
      </c>
      <c r="AF354" s="20">
        <v>175.8</v>
      </c>
      <c r="AG354" s="22">
        <v>173.8</v>
      </c>
      <c r="AH354" s="20">
        <f t="shared" si="40"/>
        <v>169.45</v>
      </c>
      <c r="AI354" s="20">
        <v>171.5</v>
      </c>
      <c r="AJ354" s="22">
        <v>167.4</v>
      </c>
      <c r="AK354" s="20">
        <v>174.1</v>
      </c>
    </row>
    <row r="355" spans="1:37" x14ac:dyDescent="0.25">
      <c r="A355" s="8" t="s">
        <v>34</v>
      </c>
      <c r="B355">
        <v>2022</v>
      </c>
      <c r="C355" s="9" t="s">
        <v>45</v>
      </c>
      <c r="D355" s="38" t="str">
        <f t="shared" si="35"/>
        <v>November-2022</v>
      </c>
      <c r="E355" s="38" t="s">
        <v>103</v>
      </c>
      <c r="F355" s="20">
        <f t="shared" si="36"/>
        <v>178.12142857142859</v>
      </c>
      <c r="G355" s="21">
        <v>167.4</v>
      </c>
      <c r="H355" s="20">
        <v>209.4</v>
      </c>
      <c r="I355" s="20">
        <v>181.4</v>
      </c>
      <c r="J355" s="20">
        <v>172.3</v>
      </c>
      <c r="K355" s="20">
        <v>188.9</v>
      </c>
      <c r="L355" s="20">
        <v>160.69999999999999</v>
      </c>
      <c r="M355" s="20">
        <v>183.1</v>
      </c>
      <c r="N355" s="20">
        <v>170.5</v>
      </c>
      <c r="O355" s="20">
        <v>122.1</v>
      </c>
      <c r="P355" s="20">
        <v>202.8</v>
      </c>
      <c r="Q355" s="20">
        <v>170.4</v>
      </c>
      <c r="R355" s="20">
        <v>189.5</v>
      </c>
      <c r="S355" s="20">
        <v>178.3</v>
      </c>
      <c r="T355" s="22">
        <v>196.9</v>
      </c>
      <c r="U355" s="20">
        <f t="shared" si="37"/>
        <v>178.9</v>
      </c>
      <c r="V355" s="21">
        <v>183.1</v>
      </c>
      <c r="W355" s="20">
        <v>176.2</v>
      </c>
      <c r="X355" s="20">
        <v>182.1</v>
      </c>
      <c r="Y355" s="20">
        <v>171.8</v>
      </c>
      <c r="Z355" s="20">
        <v>181.3</v>
      </c>
      <c r="AA355" s="21">
        <f t="shared" si="38"/>
        <v>165.75</v>
      </c>
      <c r="AB355" s="21">
        <v>163</v>
      </c>
      <c r="AC355" s="22">
        <v>168.5</v>
      </c>
      <c r="AD355" s="22">
        <f t="shared" si="39"/>
        <v>175.60000000000002</v>
      </c>
      <c r="AE355" s="20">
        <v>171.4</v>
      </c>
      <c r="AF355" s="20">
        <v>179.8</v>
      </c>
      <c r="AG355" s="22">
        <v>173.6</v>
      </c>
      <c r="AH355" s="20">
        <f t="shared" si="40"/>
        <v>172.39999999999998</v>
      </c>
      <c r="AI355" s="20">
        <v>173.7</v>
      </c>
      <c r="AJ355" s="22">
        <v>171.1</v>
      </c>
      <c r="AK355" s="20">
        <v>176.5</v>
      </c>
    </row>
    <row r="356" spans="1:37" x14ac:dyDescent="0.25">
      <c r="A356" s="8" t="s">
        <v>30</v>
      </c>
      <c r="B356">
        <v>2022</v>
      </c>
      <c r="C356" s="9" t="s">
        <v>46</v>
      </c>
      <c r="D356" s="38" t="str">
        <f t="shared" si="35"/>
        <v>December-2022</v>
      </c>
      <c r="E356" s="38" t="s">
        <v>103</v>
      </c>
      <c r="F356" s="20">
        <f t="shared" si="36"/>
        <v>176.64285714285714</v>
      </c>
      <c r="G356" s="21">
        <v>168.8</v>
      </c>
      <c r="H356" s="20">
        <v>206.9</v>
      </c>
      <c r="I356" s="20">
        <v>189.1</v>
      </c>
      <c r="J356" s="20">
        <v>173.4</v>
      </c>
      <c r="K356" s="20">
        <v>193.9</v>
      </c>
      <c r="L356" s="20">
        <v>156.69999999999999</v>
      </c>
      <c r="M356" s="20">
        <v>150.19999999999999</v>
      </c>
      <c r="N356" s="20">
        <v>170.5</v>
      </c>
      <c r="O356" s="20">
        <v>121.2</v>
      </c>
      <c r="P356" s="20">
        <v>207.5</v>
      </c>
      <c r="Q356" s="20">
        <v>176.8</v>
      </c>
      <c r="R356" s="20">
        <v>187.7</v>
      </c>
      <c r="S356" s="20">
        <v>174.4</v>
      </c>
      <c r="T356" s="22">
        <v>195.9</v>
      </c>
      <c r="U356" s="20">
        <f t="shared" si="37"/>
        <v>183.06</v>
      </c>
      <c r="V356" s="21">
        <v>188.1</v>
      </c>
      <c r="W356" s="20">
        <v>185.9</v>
      </c>
      <c r="X356" s="20">
        <v>187.8</v>
      </c>
      <c r="Y356" s="20">
        <v>170.7</v>
      </c>
      <c r="Z356" s="20">
        <v>182.8</v>
      </c>
      <c r="AA356" s="21">
        <f t="shared" si="38"/>
        <v>169.5</v>
      </c>
      <c r="AB356" s="21">
        <v>167.8</v>
      </c>
      <c r="AC356" s="22">
        <v>171.2</v>
      </c>
      <c r="AD356" s="22">
        <f t="shared" si="39"/>
        <v>179.95</v>
      </c>
      <c r="AE356" s="20">
        <v>176.4</v>
      </c>
      <c r="AF356" s="20">
        <v>183.5</v>
      </c>
      <c r="AG356" s="22">
        <v>175.7</v>
      </c>
      <c r="AH356" s="20">
        <f t="shared" si="40"/>
        <v>176.4</v>
      </c>
      <c r="AI356" s="20">
        <v>177.3</v>
      </c>
      <c r="AJ356" s="22">
        <v>175.5</v>
      </c>
      <c r="AK356" s="20">
        <v>177.1</v>
      </c>
    </row>
    <row r="357" spans="1:37" x14ac:dyDescent="0.25">
      <c r="A357" s="8" t="s">
        <v>33</v>
      </c>
      <c r="B357">
        <v>2022</v>
      </c>
      <c r="C357" s="9" t="s">
        <v>46</v>
      </c>
      <c r="D357" s="38" t="str">
        <f t="shared" si="35"/>
        <v>December-2022</v>
      </c>
      <c r="E357" s="38" t="s">
        <v>103</v>
      </c>
      <c r="F357" s="20">
        <f t="shared" si="36"/>
        <v>178.34999999999997</v>
      </c>
      <c r="G357" s="21">
        <v>170.2</v>
      </c>
      <c r="H357" s="20">
        <v>212.9</v>
      </c>
      <c r="I357" s="20">
        <v>191.9</v>
      </c>
      <c r="J357" s="20">
        <v>173.9</v>
      </c>
      <c r="K357" s="20">
        <v>179.1</v>
      </c>
      <c r="L357" s="20">
        <v>159.5</v>
      </c>
      <c r="M357" s="20">
        <v>178.7</v>
      </c>
      <c r="N357" s="20">
        <v>171.3</v>
      </c>
      <c r="O357" s="20">
        <v>123.1</v>
      </c>
      <c r="P357" s="20">
        <v>200.5</v>
      </c>
      <c r="Q357" s="20">
        <v>162.80000000000001</v>
      </c>
      <c r="R357" s="20">
        <v>193.3</v>
      </c>
      <c r="S357" s="20">
        <v>178.6</v>
      </c>
      <c r="T357" s="22">
        <v>201.1</v>
      </c>
      <c r="U357" s="20">
        <f t="shared" si="37"/>
        <v>173.83999999999997</v>
      </c>
      <c r="V357" s="21">
        <v>177.7</v>
      </c>
      <c r="W357" s="20">
        <v>164.5</v>
      </c>
      <c r="X357" s="20">
        <v>175.7</v>
      </c>
      <c r="Y357" s="20">
        <v>170.7</v>
      </c>
      <c r="Z357" s="20">
        <v>180.6</v>
      </c>
      <c r="AA357" s="21">
        <f t="shared" si="38"/>
        <v>163.25</v>
      </c>
      <c r="AB357" s="21">
        <v>159.4</v>
      </c>
      <c r="AC357" s="22">
        <v>167.1</v>
      </c>
      <c r="AD357" s="22">
        <f t="shared" si="39"/>
        <v>172.25</v>
      </c>
      <c r="AE357" s="20">
        <v>167.3</v>
      </c>
      <c r="AF357" s="20">
        <v>177.2</v>
      </c>
      <c r="AG357" s="22">
        <v>176</v>
      </c>
      <c r="AH357" s="20">
        <f t="shared" si="40"/>
        <v>170</v>
      </c>
      <c r="AI357" s="20">
        <v>171.8</v>
      </c>
      <c r="AJ357" s="22">
        <v>168.2</v>
      </c>
      <c r="AK357" s="20">
        <v>174.1</v>
      </c>
    </row>
    <row r="358" spans="1:37" x14ac:dyDescent="0.25">
      <c r="A358" s="8" t="s">
        <v>34</v>
      </c>
      <c r="B358">
        <v>2022</v>
      </c>
      <c r="C358" s="9" t="s">
        <v>46</v>
      </c>
      <c r="D358" s="38" t="str">
        <f t="shared" si="35"/>
        <v>December-2022</v>
      </c>
      <c r="E358" s="38" t="s">
        <v>103</v>
      </c>
      <c r="F358" s="20">
        <f t="shared" si="36"/>
        <v>177.19285714285715</v>
      </c>
      <c r="G358" s="21">
        <v>169.2</v>
      </c>
      <c r="H358" s="20">
        <v>209</v>
      </c>
      <c r="I358" s="20">
        <v>190.2</v>
      </c>
      <c r="J358" s="20">
        <v>173.6</v>
      </c>
      <c r="K358" s="20">
        <v>188.5</v>
      </c>
      <c r="L358" s="20">
        <v>158</v>
      </c>
      <c r="M358" s="20">
        <v>159.9</v>
      </c>
      <c r="N358" s="20">
        <v>170.8</v>
      </c>
      <c r="O358" s="20">
        <v>121.8</v>
      </c>
      <c r="P358" s="20">
        <v>205.2</v>
      </c>
      <c r="Q358" s="20">
        <v>171</v>
      </c>
      <c r="R358" s="20">
        <v>190.3</v>
      </c>
      <c r="S358" s="20">
        <v>175.9</v>
      </c>
      <c r="T358" s="22">
        <v>197.3</v>
      </c>
      <c r="U358" s="20">
        <f t="shared" si="37"/>
        <v>179.34</v>
      </c>
      <c r="V358" s="21">
        <v>184</v>
      </c>
      <c r="W358" s="20">
        <v>177</v>
      </c>
      <c r="X358" s="20">
        <v>183</v>
      </c>
      <c r="Y358" s="20">
        <v>170.7</v>
      </c>
      <c r="Z358" s="20">
        <v>182</v>
      </c>
      <c r="AA358" s="21">
        <f t="shared" si="38"/>
        <v>166.15</v>
      </c>
      <c r="AB358" s="21">
        <v>163.4</v>
      </c>
      <c r="AC358" s="22">
        <v>168.9</v>
      </c>
      <c r="AD358" s="22">
        <f t="shared" si="39"/>
        <v>176.6</v>
      </c>
      <c r="AE358" s="20">
        <v>172.1</v>
      </c>
      <c r="AF358" s="20">
        <v>181.1</v>
      </c>
      <c r="AG358" s="22">
        <v>175.8</v>
      </c>
      <c r="AH358" s="20">
        <f t="shared" si="40"/>
        <v>173.05</v>
      </c>
      <c r="AI358" s="20">
        <v>174.1</v>
      </c>
      <c r="AJ358" s="22">
        <v>172</v>
      </c>
      <c r="AK358" s="20">
        <v>175.7</v>
      </c>
    </row>
    <row r="359" spans="1:37" x14ac:dyDescent="0.25">
      <c r="A359" s="8" t="s">
        <v>30</v>
      </c>
      <c r="B359">
        <v>2023</v>
      </c>
      <c r="C359" s="9" t="s">
        <v>31</v>
      </c>
      <c r="D359" s="38" t="str">
        <f t="shared" si="35"/>
        <v>January-2023</v>
      </c>
      <c r="E359" s="38" t="s">
        <v>103</v>
      </c>
      <c r="F359" s="20">
        <f t="shared" si="36"/>
        <v>177.15000000000003</v>
      </c>
      <c r="G359" s="21">
        <v>174</v>
      </c>
      <c r="H359" s="20">
        <v>208.3</v>
      </c>
      <c r="I359" s="20">
        <v>192.9</v>
      </c>
      <c r="J359" s="20">
        <v>174.3</v>
      </c>
      <c r="K359" s="20">
        <v>192.6</v>
      </c>
      <c r="L359" s="20">
        <v>156.30000000000001</v>
      </c>
      <c r="M359" s="20">
        <v>142.9</v>
      </c>
      <c r="N359" s="20">
        <v>170.7</v>
      </c>
      <c r="O359" s="20">
        <v>120.3</v>
      </c>
      <c r="P359" s="20">
        <v>210.5</v>
      </c>
      <c r="Q359" s="20">
        <v>176.9</v>
      </c>
      <c r="R359" s="20">
        <v>188.5</v>
      </c>
      <c r="S359" s="20">
        <v>175</v>
      </c>
      <c r="T359" s="22">
        <v>196.9</v>
      </c>
      <c r="U359" s="20">
        <f t="shared" si="37"/>
        <v>183.84</v>
      </c>
      <c r="V359" s="21">
        <v>189</v>
      </c>
      <c r="W359" s="20">
        <v>186.3</v>
      </c>
      <c r="X359" s="20">
        <v>188.6</v>
      </c>
      <c r="Y359" s="20">
        <v>172.1</v>
      </c>
      <c r="Z359" s="20">
        <v>183.2</v>
      </c>
      <c r="AA359" s="21">
        <f t="shared" si="38"/>
        <v>170</v>
      </c>
      <c r="AB359" s="21">
        <v>168.2</v>
      </c>
      <c r="AC359" s="22">
        <v>171.8</v>
      </c>
      <c r="AD359" s="22">
        <f t="shared" si="39"/>
        <v>180.95</v>
      </c>
      <c r="AE359" s="20">
        <v>177.2</v>
      </c>
      <c r="AF359" s="20">
        <v>184.7</v>
      </c>
      <c r="AG359" s="22">
        <v>178.4</v>
      </c>
      <c r="AH359" s="20">
        <f t="shared" si="40"/>
        <v>177.15</v>
      </c>
      <c r="AI359" s="20">
        <v>177.8</v>
      </c>
      <c r="AJ359" s="22">
        <v>176.5</v>
      </c>
      <c r="AK359" s="20">
        <v>177.8</v>
      </c>
    </row>
    <row r="360" spans="1:37" x14ac:dyDescent="0.25">
      <c r="A360" s="8" t="s">
        <v>33</v>
      </c>
      <c r="B360">
        <v>2023</v>
      </c>
      <c r="C360" s="9" t="s">
        <v>31</v>
      </c>
      <c r="D360" s="38" t="str">
        <f t="shared" si="35"/>
        <v>January-2023</v>
      </c>
      <c r="E360" s="38" t="s">
        <v>103</v>
      </c>
      <c r="F360" s="20">
        <f t="shared" si="36"/>
        <v>179.41428571428574</v>
      </c>
      <c r="G360" s="21">
        <v>173.3</v>
      </c>
      <c r="H360" s="20">
        <v>215.2</v>
      </c>
      <c r="I360" s="20">
        <v>197</v>
      </c>
      <c r="J360" s="20">
        <v>175.2</v>
      </c>
      <c r="K360" s="20">
        <v>178</v>
      </c>
      <c r="L360" s="20">
        <v>160.5</v>
      </c>
      <c r="M360" s="20">
        <v>175.3</v>
      </c>
      <c r="N360" s="20">
        <v>171.2</v>
      </c>
      <c r="O360" s="20">
        <v>122.7</v>
      </c>
      <c r="P360" s="20">
        <v>204.3</v>
      </c>
      <c r="Q360" s="20">
        <v>163.69999999999999</v>
      </c>
      <c r="R360" s="20">
        <v>194.3</v>
      </c>
      <c r="S360" s="20">
        <v>179.5</v>
      </c>
      <c r="T360" s="22">
        <v>201.6</v>
      </c>
      <c r="U360" s="20">
        <f t="shared" si="37"/>
        <v>174.56</v>
      </c>
      <c r="V360" s="21">
        <v>178.7</v>
      </c>
      <c r="W360" s="20">
        <v>165.3</v>
      </c>
      <c r="X360" s="20">
        <v>176.6</v>
      </c>
      <c r="Y360" s="20">
        <v>172.1</v>
      </c>
      <c r="Z360" s="20">
        <v>180.1</v>
      </c>
      <c r="AA360" s="21">
        <f t="shared" si="38"/>
        <v>163.65</v>
      </c>
      <c r="AB360" s="21">
        <v>159.5</v>
      </c>
      <c r="AC360" s="22">
        <v>167.8</v>
      </c>
      <c r="AD360" s="22">
        <f t="shared" si="39"/>
        <v>173.25</v>
      </c>
      <c r="AE360" s="20">
        <v>168</v>
      </c>
      <c r="AF360" s="20">
        <v>178.5</v>
      </c>
      <c r="AG360" s="22">
        <v>178.8</v>
      </c>
      <c r="AH360" s="20">
        <f t="shared" si="40"/>
        <v>170.35000000000002</v>
      </c>
      <c r="AI360" s="20">
        <v>171.8</v>
      </c>
      <c r="AJ360" s="22">
        <v>168.9</v>
      </c>
      <c r="AK360" s="20">
        <v>174.9</v>
      </c>
    </row>
    <row r="361" spans="1:37" x14ac:dyDescent="0.25">
      <c r="A361" s="8" t="s">
        <v>34</v>
      </c>
      <c r="B361">
        <v>2023</v>
      </c>
      <c r="C361" s="9" t="s">
        <v>31</v>
      </c>
      <c r="D361" s="38" t="str">
        <f t="shared" si="35"/>
        <v>January-2023</v>
      </c>
      <c r="E361" s="38" t="s">
        <v>103</v>
      </c>
      <c r="F361" s="20">
        <f t="shared" si="36"/>
        <v>177.92142857142855</v>
      </c>
      <c r="G361" s="21">
        <v>173.8</v>
      </c>
      <c r="H361" s="20">
        <v>210.7</v>
      </c>
      <c r="I361" s="20">
        <v>194.5</v>
      </c>
      <c r="J361" s="20">
        <v>174.6</v>
      </c>
      <c r="K361" s="20">
        <v>187.2</v>
      </c>
      <c r="L361" s="20">
        <v>158.30000000000001</v>
      </c>
      <c r="M361" s="20">
        <v>153.9</v>
      </c>
      <c r="N361" s="20">
        <v>170.9</v>
      </c>
      <c r="O361" s="20">
        <v>121.1</v>
      </c>
      <c r="P361" s="20">
        <v>208.4</v>
      </c>
      <c r="Q361" s="20">
        <v>171.4</v>
      </c>
      <c r="R361" s="20">
        <v>191.2</v>
      </c>
      <c r="S361" s="20">
        <v>176.7</v>
      </c>
      <c r="T361" s="22">
        <v>198.2</v>
      </c>
      <c r="U361" s="20">
        <f t="shared" si="37"/>
        <v>180.07999999999998</v>
      </c>
      <c r="V361" s="21">
        <v>184.9</v>
      </c>
      <c r="W361" s="20">
        <v>177.6</v>
      </c>
      <c r="X361" s="20">
        <v>183.8</v>
      </c>
      <c r="Y361" s="20">
        <v>172.1</v>
      </c>
      <c r="Z361" s="20">
        <v>182</v>
      </c>
      <c r="AA361" s="21">
        <f t="shared" si="38"/>
        <v>166.55</v>
      </c>
      <c r="AB361" s="21">
        <v>163.6</v>
      </c>
      <c r="AC361" s="22">
        <v>169.5</v>
      </c>
      <c r="AD361" s="22">
        <f t="shared" si="39"/>
        <v>177.60000000000002</v>
      </c>
      <c r="AE361" s="20">
        <v>172.9</v>
      </c>
      <c r="AF361" s="20">
        <v>182.3</v>
      </c>
      <c r="AG361" s="22">
        <v>178.6</v>
      </c>
      <c r="AH361" s="20">
        <f t="shared" si="40"/>
        <v>173.55</v>
      </c>
      <c r="AI361" s="20">
        <v>174.3</v>
      </c>
      <c r="AJ361" s="22">
        <v>172.8</v>
      </c>
      <c r="AK361" s="20">
        <v>176.5</v>
      </c>
    </row>
    <row r="362" spans="1:37" x14ac:dyDescent="0.25">
      <c r="A362" s="8" t="s">
        <v>30</v>
      </c>
      <c r="B362">
        <v>2023</v>
      </c>
      <c r="C362" s="9" t="s">
        <v>35</v>
      </c>
      <c r="D362" s="38" t="str">
        <f t="shared" si="35"/>
        <v>February-2023</v>
      </c>
      <c r="E362" s="38" t="s">
        <v>103</v>
      </c>
      <c r="F362" s="20">
        <f t="shared" si="36"/>
        <v>176</v>
      </c>
      <c r="G362" s="21">
        <v>174.2</v>
      </c>
      <c r="H362" s="20">
        <v>205.2</v>
      </c>
      <c r="I362" s="20">
        <v>173.9</v>
      </c>
      <c r="J362" s="20">
        <v>177</v>
      </c>
      <c r="K362" s="20">
        <v>183.4</v>
      </c>
      <c r="L362" s="20">
        <v>167.2</v>
      </c>
      <c r="M362" s="20">
        <v>140.9</v>
      </c>
      <c r="N362" s="20">
        <v>170.4</v>
      </c>
      <c r="O362" s="20">
        <v>119.1</v>
      </c>
      <c r="P362" s="20">
        <v>212.1</v>
      </c>
      <c r="Q362" s="20">
        <v>177.6</v>
      </c>
      <c r="R362" s="20">
        <v>189.9</v>
      </c>
      <c r="S362" s="20">
        <v>174.8</v>
      </c>
      <c r="T362" s="22">
        <v>198.3</v>
      </c>
      <c r="U362" s="20">
        <f t="shared" si="37"/>
        <v>184.34</v>
      </c>
      <c r="V362" s="21">
        <v>190</v>
      </c>
      <c r="W362" s="20">
        <v>187</v>
      </c>
      <c r="X362" s="20">
        <v>189.6</v>
      </c>
      <c r="Y362" s="20">
        <v>173.5</v>
      </c>
      <c r="Z362" s="20">
        <v>181.6</v>
      </c>
      <c r="AA362" s="21">
        <f t="shared" si="38"/>
        <v>170.9</v>
      </c>
      <c r="AB362" s="21">
        <v>169</v>
      </c>
      <c r="AC362" s="22">
        <v>172.8</v>
      </c>
      <c r="AD362" s="22">
        <f t="shared" si="39"/>
        <v>182.6</v>
      </c>
      <c r="AE362" s="20">
        <v>178.6</v>
      </c>
      <c r="AF362" s="20">
        <v>186.6</v>
      </c>
      <c r="AG362" s="22">
        <v>180.7</v>
      </c>
      <c r="AH362" s="20">
        <f t="shared" si="40"/>
        <v>178.2</v>
      </c>
      <c r="AI362" s="20">
        <v>178.5</v>
      </c>
      <c r="AJ362" s="22">
        <v>177.9</v>
      </c>
      <c r="AK362" s="20">
        <v>178</v>
      </c>
    </row>
    <row r="363" spans="1:37" x14ac:dyDescent="0.25">
      <c r="A363" s="8" t="s">
        <v>33</v>
      </c>
      <c r="B363">
        <v>2023</v>
      </c>
      <c r="C363" s="9" t="s">
        <v>35</v>
      </c>
      <c r="D363" s="38" t="str">
        <f t="shared" si="35"/>
        <v>February-2023</v>
      </c>
      <c r="E363" s="38" t="s">
        <v>103</v>
      </c>
      <c r="F363" s="20">
        <f t="shared" si="36"/>
        <v>178.9928571428571</v>
      </c>
      <c r="G363" s="21">
        <v>174.7</v>
      </c>
      <c r="H363" s="20">
        <v>212.2</v>
      </c>
      <c r="I363" s="20">
        <v>177.2</v>
      </c>
      <c r="J363" s="20">
        <v>177.9</v>
      </c>
      <c r="K363" s="20">
        <v>172.2</v>
      </c>
      <c r="L363" s="20">
        <v>172.1</v>
      </c>
      <c r="M363" s="20">
        <v>175.8</v>
      </c>
      <c r="N363" s="20">
        <v>172.2</v>
      </c>
      <c r="O363" s="20">
        <v>121.9</v>
      </c>
      <c r="P363" s="20">
        <v>204.8</v>
      </c>
      <c r="Q363" s="20">
        <v>164.9</v>
      </c>
      <c r="R363" s="20">
        <v>196.6</v>
      </c>
      <c r="S363" s="20">
        <v>180.7</v>
      </c>
      <c r="T363" s="22">
        <v>202.7</v>
      </c>
      <c r="U363" s="20">
        <f t="shared" si="37"/>
        <v>176.35999999999999</v>
      </c>
      <c r="V363" s="21">
        <v>180.3</v>
      </c>
      <c r="W363" s="20">
        <v>167</v>
      </c>
      <c r="X363" s="20">
        <v>178.2</v>
      </c>
      <c r="Y363" s="20">
        <v>173.5</v>
      </c>
      <c r="Z363" s="20">
        <v>182.8</v>
      </c>
      <c r="AA363" s="21">
        <f t="shared" si="38"/>
        <v>164.10000000000002</v>
      </c>
      <c r="AB363" s="21">
        <v>159.80000000000001</v>
      </c>
      <c r="AC363" s="22">
        <v>168.4</v>
      </c>
      <c r="AD363" s="22">
        <f t="shared" si="39"/>
        <v>175</v>
      </c>
      <c r="AE363" s="20">
        <v>169.2</v>
      </c>
      <c r="AF363" s="20">
        <v>180.8</v>
      </c>
      <c r="AG363" s="22">
        <v>181.4</v>
      </c>
      <c r="AH363" s="20">
        <f t="shared" si="40"/>
        <v>171.25</v>
      </c>
      <c r="AI363" s="20">
        <v>172.5</v>
      </c>
      <c r="AJ363" s="22">
        <v>170</v>
      </c>
      <c r="AK363" s="20">
        <v>176.3</v>
      </c>
    </row>
    <row r="364" spans="1:37" x14ac:dyDescent="0.25">
      <c r="A364" s="8" t="s">
        <v>34</v>
      </c>
      <c r="B364">
        <v>2023</v>
      </c>
      <c r="C364" s="9" t="s">
        <v>35</v>
      </c>
      <c r="D364" s="38" t="str">
        <f t="shared" si="35"/>
        <v>February-2023</v>
      </c>
      <c r="E364" s="38" t="s">
        <v>103</v>
      </c>
      <c r="F364" s="20">
        <f t="shared" si="36"/>
        <v>177.04285714285714</v>
      </c>
      <c r="G364" s="21">
        <v>174.4</v>
      </c>
      <c r="H364" s="20">
        <v>207.7</v>
      </c>
      <c r="I364" s="20">
        <v>175.2</v>
      </c>
      <c r="J364" s="20">
        <v>177.3</v>
      </c>
      <c r="K364" s="20">
        <v>179.3</v>
      </c>
      <c r="L364" s="20">
        <v>169.5</v>
      </c>
      <c r="M364" s="20">
        <v>152.69999999999999</v>
      </c>
      <c r="N364" s="20">
        <v>171</v>
      </c>
      <c r="O364" s="20">
        <v>120</v>
      </c>
      <c r="P364" s="20">
        <v>209.7</v>
      </c>
      <c r="Q364" s="20">
        <v>172.3</v>
      </c>
      <c r="R364" s="20">
        <v>193</v>
      </c>
      <c r="S364" s="20">
        <v>177</v>
      </c>
      <c r="T364" s="22">
        <v>199.5</v>
      </c>
      <c r="U364" s="20">
        <f t="shared" si="37"/>
        <v>181.12</v>
      </c>
      <c r="V364" s="21">
        <v>186.2</v>
      </c>
      <c r="W364" s="20">
        <v>178.7</v>
      </c>
      <c r="X364" s="20">
        <v>185.1</v>
      </c>
      <c r="Y364" s="20">
        <v>173.5</v>
      </c>
      <c r="Z364" s="20">
        <v>182.1</v>
      </c>
      <c r="AA364" s="21">
        <f t="shared" si="38"/>
        <v>167.25</v>
      </c>
      <c r="AB364" s="21">
        <v>164.2</v>
      </c>
      <c r="AC364" s="22">
        <v>170.3</v>
      </c>
      <c r="AD364" s="22">
        <f t="shared" si="39"/>
        <v>179.3</v>
      </c>
      <c r="AE364" s="20">
        <v>174.2</v>
      </c>
      <c r="AF364" s="20">
        <v>184.4</v>
      </c>
      <c r="AG364" s="22">
        <v>181</v>
      </c>
      <c r="AH364" s="20">
        <f t="shared" si="40"/>
        <v>174.55</v>
      </c>
      <c r="AI364" s="20">
        <v>175</v>
      </c>
      <c r="AJ364" s="22">
        <v>174.1</v>
      </c>
      <c r="AK364" s="20">
        <v>177.2</v>
      </c>
    </row>
    <row r="365" spans="1:37" x14ac:dyDescent="0.25">
      <c r="A365" s="8" t="s">
        <v>30</v>
      </c>
      <c r="B365">
        <v>2023</v>
      </c>
      <c r="C365" s="9" t="s">
        <v>36</v>
      </c>
      <c r="D365" s="38" t="str">
        <f t="shared" si="35"/>
        <v>March-2023</v>
      </c>
      <c r="E365" s="38" t="s">
        <v>103</v>
      </c>
      <c r="F365" s="20">
        <f t="shared" si="36"/>
        <v>176.01428571428573</v>
      </c>
      <c r="G365" s="21">
        <v>174.3</v>
      </c>
      <c r="H365" s="20">
        <v>205.2</v>
      </c>
      <c r="I365" s="20">
        <v>173.9</v>
      </c>
      <c r="J365" s="20">
        <v>177</v>
      </c>
      <c r="K365" s="20">
        <v>183.3</v>
      </c>
      <c r="L365" s="20">
        <v>167.2</v>
      </c>
      <c r="M365" s="20">
        <v>140.9</v>
      </c>
      <c r="N365" s="20">
        <v>170.5</v>
      </c>
      <c r="O365" s="20">
        <v>119.1</v>
      </c>
      <c r="P365" s="20">
        <v>212.1</v>
      </c>
      <c r="Q365" s="20">
        <v>177.6</v>
      </c>
      <c r="R365" s="20">
        <v>189.9</v>
      </c>
      <c r="S365" s="20">
        <v>174.8</v>
      </c>
      <c r="T365" s="22">
        <v>198.4</v>
      </c>
      <c r="U365" s="20">
        <f t="shared" si="37"/>
        <v>184.3</v>
      </c>
      <c r="V365" s="21">
        <v>190</v>
      </c>
      <c r="W365" s="20">
        <v>187</v>
      </c>
      <c r="X365" s="20">
        <v>189.6</v>
      </c>
      <c r="Y365" s="20">
        <v>173.5</v>
      </c>
      <c r="Z365" s="20">
        <v>181.4</v>
      </c>
      <c r="AA365" s="21">
        <f t="shared" si="38"/>
        <v>170.9</v>
      </c>
      <c r="AB365" s="21">
        <v>169</v>
      </c>
      <c r="AC365" s="22">
        <v>172.8</v>
      </c>
      <c r="AD365" s="22">
        <f t="shared" si="39"/>
        <v>182.6</v>
      </c>
      <c r="AE365" s="20">
        <v>178.6</v>
      </c>
      <c r="AF365" s="20">
        <v>186.6</v>
      </c>
      <c r="AG365" s="22">
        <v>180.7</v>
      </c>
      <c r="AH365" s="20">
        <f t="shared" si="40"/>
        <v>178.2</v>
      </c>
      <c r="AI365" s="20">
        <v>178.5</v>
      </c>
      <c r="AJ365" s="22">
        <v>177.9</v>
      </c>
      <c r="AK365" s="20">
        <v>178</v>
      </c>
    </row>
    <row r="366" spans="1:37" x14ac:dyDescent="0.25">
      <c r="A366" s="8" t="s">
        <v>33</v>
      </c>
      <c r="B366">
        <v>2023</v>
      </c>
      <c r="C366" s="9" t="s">
        <v>36</v>
      </c>
      <c r="D366" s="38" t="str">
        <f t="shared" si="35"/>
        <v>March-2023</v>
      </c>
      <c r="E366" s="38" t="s">
        <v>103</v>
      </c>
      <c r="F366" s="20">
        <f t="shared" si="36"/>
        <v>179.00714285714284</v>
      </c>
      <c r="G366" s="21">
        <v>174.7</v>
      </c>
      <c r="H366" s="20">
        <v>212.2</v>
      </c>
      <c r="I366" s="20">
        <v>177.2</v>
      </c>
      <c r="J366" s="20">
        <v>177.9</v>
      </c>
      <c r="K366" s="20">
        <v>172.2</v>
      </c>
      <c r="L366" s="20">
        <v>172.1</v>
      </c>
      <c r="M366" s="20">
        <v>175.9</v>
      </c>
      <c r="N366" s="20">
        <v>172.2</v>
      </c>
      <c r="O366" s="20">
        <v>121.9</v>
      </c>
      <c r="P366" s="20">
        <v>204.8</v>
      </c>
      <c r="Q366" s="20">
        <v>164.9</v>
      </c>
      <c r="R366" s="20">
        <v>196.6</v>
      </c>
      <c r="S366" s="20">
        <v>180.8</v>
      </c>
      <c r="T366" s="22">
        <v>202.7</v>
      </c>
      <c r="U366" s="20">
        <f t="shared" si="37"/>
        <v>176.3</v>
      </c>
      <c r="V366" s="21">
        <v>180.2</v>
      </c>
      <c r="W366" s="20">
        <v>167</v>
      </c>
      <c r="X366" s="20">
        <v>178.2</v>
      </c>
      <c r="Y366" s="20">
        <v>173.5</v>
      </c>
      <c r="Z366" s="20">
        <v>182.6</v>
      </c>
      <c r="AA366" s="21">
        <f t="shared" si="38"/>
        <v>164.10000000000002</v>
      </c>
      <c r="AB366" s="21">
        <v>159.80000000000001</v>
      </c>
      <c r="AC366" s="22">
        <v>168.4</v>
      </c>
      <c r="AD366" s="22">
        <f t="shared" si="39"/>
        <v>175</v>
      </c>
      <c r="AE366" s="20">
        <v>169.2</v>
      </c>
      <c r="AF366" s="20">
        <v>180.8</v>
      </c>
      <c r="AG366" s="22">
        <v>181.5</v>
      </c>
      <c r="AH366" s="20">
        <f t="shared" si="40"/>
        <v>171.25</v>
      </c>
      <c r="AI366" s="20">
        <v>172.5</v>
      </c>
      <c r="AJ366" s="22">
        <v>170</v>
      </c>
      <c r="AK366" s="20">
        <v>176.3</v>
      </c>
    </row>
    <row r="367" spans="1:37" x14ac:dyDescent="0.25">
      <c r="A367" s="8" t="s">
        <v>34</v>
      </c>
      <c r="B367">
        <v>2023</v>
      </c>
      <c r="C367" s="9" t="s">
        <v>36</v>
      </c>
      <c r="D367" s="38" t="str">
        <f t="shared" si="35"/>
        <v>March-2023</v>
      </c>
      <c r="E367" s="38" t="s">
        <v>103</v>
      </c>
      <c r="F367" s="20">
        <f t="shared" si="36"/>
        <v>177.04999999999998</v>
      </c>
      <c r="G367" s="21">
        <v>174.4</v>
      </c>
      <c r="H367" s="20">
        <v>207.7</v>
      </c>
      <c r="I367" s="20">
        <v>175.2</v>
      </c>
      <c r="J367" s="20">
        <v>177.3</v>
      </c>
      <c r="K367" s="20">
        <v>179.2</v>
      </c>
      <c r="L367" s="20">
        <v>169.5</v>
      </c>
      <c r="M367" s="20">
        <v>152.80000000000001</v>
      </c>
      <c r="N367" s="20">
        <v>171.1</v>
      </c>
      <c r="O367" s="20">
        <v>120</v>
      </c>
      <c r="P367" s="20">
        <v>209.7</v>
      </c>
      <c r="Q367" s="20">
        <v>172.3</v>
      </c>
      <c r="R367" s="20">
        <v>193</v>
      </c>
      <c r="S367" s="20">
        <v>177</v>
      </c>
      <c r="T367" s="22">
        <v>199.5</v>
      </c>
      <c r="U367" s="20">
        <f t="shared" si="37"/>
        <v>181.06</v>
      </c>
      <c r="V367" s="21">
        <v>186.1</v>
      </c>
      <c r="W367" s="20">
        <v>178.7</v>
      </c>
      <c r="X367" s="20">
        <v>185.1</v>
      </c>
      <c r="Y367" s="20">
        <v>173.5</v>
      </c>
      <c r="Z367" s="20">
        <v>181.9</v>
      </c>
      <c r="AA367" s="21">
        <f t="shared" si="38"/>
        <v>167.25</v>
      </c>
      <c r="AB367" s="21">
        <v>164.2</v>
      </c>
      <c r="AC367" s="22">
        <v>170.3</v>
      </c>
      <c r="AD367" s="22">
        <f t="shared" si="39"/>
        <v>179.3</v>
      </c>
      <c r="AE367" s="20">
        <v>174.2</v>
      </c>
      <c r="AF367" s="20">
        <v>184.4</v>
      </c>
      <c r="AG367" s="22">
        <v>181</v>
      </c>
      <c r="AH367" s="20">
        <f t="shared" si="40"/>
        <v>174.55</v>
      </c>
      <c r="AI367" s="20">
        <v>175</v>
      </c>
      <c r="AJ367" s="22">
        <v>174.1</v>
      </c>
      <c r="AK367" s="20">
        <v>177.2</v>
      </c>
    </row>
    <row r="368" spans="1:37" x14ac:dyDescent="0.25">
      <c r="A368" s="8" t="s">
        <v>30</v>
      </c>
      <c r="B368">
        <v>2023</v>
      </c>
      <c r="C368" s="9" t="s">
        <v>37</v>
      </c>
      <c r="D368" s="38" t="str">
        <f t="shared" si="35"/>
        <v>April-2023</v>
      </c>
      <c r="E368" s="38" t="s">
        <v>103</v>
      </c>
      <c r="F368" s="20">
        <f t="shared" si="36"/>
        <v>176.69285714285712</v>
      </c>
      <c r="G368" s="21">
        <v>173.3</v>
      </c>
      <c r="H368" s="20">
        <v>206.9</v>
      </c>
      <c r="I368" s="20">
        <v>167.9</v>
      </c>
      <c r="J368" s="20">
        <v>178.2</v>
      </c>
      <c r="K368" s="20">
        <v>178.5</v>
      </c>
      <c r="L368" s="20">
        <v>173.7</v>
      </c>
      <c r="M368" s="20">
        <v>142.80000000000001</v>
      </c>
      <c r="N368" s="20">
        <v>172.8</v>
      </c>
      <c r="O368" s="20">
        <v>120.4</v>
      </c>
      <c r="P368" s="20">
        <v>215.5</v>
      </c>
      <c r="Q368" s="20">
        <v>178.2</v>
      </c>
      <c r="R368" s="20">
        <v>190.5</v>
      </c>
      <c r="S368" s="20">
        <v>175.5</v>
      </c>
      <c r="T368" s="22">
        <v>199.5</v>
      </c>
      <c r="U368" s="20">
        <f t="shared" si="37"/>
        <v>184.98000000000002</v>
      </c>
      <c r="V368" s="21">
        <v>190.7</v>
      </c>
      <c r="W368" s="20">
        <v>187.3</v>
      </c>
      <c r="X368" s="20">
        <v>190.2</v>
      </c>
      <c r="Y368" s="20">
        <v>175.2</v>
      </c>
      <c r="Z368" s="20">
        <v>181.5</v>
      </c>
      <c r="AA368" s="21">
        <f t="shared" si="38"/>
        <v>171.3</v>
      </c>
      <c r="AB368" s="21">
        <v>169.4</v>
      </c>
      <c r="AC368" s="22">
        <v>173.2</v>
      </c>
      <c r="AD368" s="22">
        <f t="shared" si="39"/>
        <v>183.14999999999998</v>
      </c>
      <c r="AE368" s="20">
        <v>179.1</v>
      </c>
      <c r="AF368" s="20">
        <v>187.2</v>
      </c>
      <c r="AG368" s="22">
        <v>183.8</v>
      </c>
      <c r="AH368" s="20">
        <f t="shared" si="40"/>
        <v>179.15</v>
      </c>
      <c r="AI368" s="20">
        <v>179.4</v>
      </c>
      <c r="AJ368" s="22">
        <v>178.9</v>
      </c>
      <c r="AK368" s="20">
        <v>178.8</v>
      </c>
    </row>
    <row r="369" spans="1:37" x14ac:dyDescent="0.25">
      <c r="A369" s="8" t="s">
        <v>33</v>
      </c>
      <c r="B369">
        <v>2023</v>
      </c>
      <c r="C369" s="9" t="s">
        <v>37</v>
      </c>
      <c r="D369" s="38" t="str">
        <f t="shared" si="35"/>
        <v>April-2023</v>
      </c>
      <c r="E369" s="38" t="s">
        <v>103</v>
      </c>
      <c r="F369" s="20">
        <f t="shared" si="36"/>
        <v>180.08571428571432</v>
      </c>
      <c r="G369" s="21">
        <v>174.8</v>
      </c>
      <c r="H369" s="20">
        <v>213.7</v>
      </c>
      <c r="I369" s="20">
        <v>172.4</v>
      </c>
      <c r="J369" s="20">
        <v>178.8</v>
      </c>
      <c r="K369" s="20">
        <v>168.7</v>
      </c>
      <c r="L369" s="20">
        <v>179.2</v>
      </c>
      <c r="M369" s="20">
        <v>179.9</v>
      </c>
      <c r="N369" s="20">
        <v>174.7</v>
      </c>
      <c r="O369" s="20">
        <v>123.1</v>
      </c>
      <c r="P369" s="20">
        <v>207.8</v>
      </c>
      <c r="Q369" s="20">
        <v>165.5</v>
      </c>
      <c r="R369" s="20">
        <v>197</v>
      </c>
      <c r="S369" s="20">
        <v>182.1</v>
      </c>
      <c r="T369" s="22">
        <v>203.5</v>
      </c>
      <c r="U369" s="20">
        <f t="shared" si="37"/>
        <v>176.98</v>
      </c>
      <c r="V369" s="21">
        <v>181</v>
      </c>
      <c r="W369" s="20">
        <v>167.7</v>
      </c>
      <c r="X369" s="20">
        <v>178.9</v>
      </c>
      <c r="Y369" s="20">
        <v>175.2</v>
      </c>
      <c r="Z369" s="20">
        <v>182.1</v>
      </c>
      <c r="AA369" s="21">
        <f t="shared" si="38"/>
        <v>164.45</v>
      </c>
      <c r="AB369" s="21">
        <v>160.1</v>
      </c>
      <c r="AC369" s="22">
        <v>168.8</v>
      </c>
      <c r="AD369" s="22">
        <f t="shared" si="39"/>
        <v>175.55</v>
      </c>
      <c r="AE369" s="20">
        <v>169.6</v>
      </c>
      <c r="AF369" s="20">
        <v>181.5</v>
      </c>
      <c r="AG369" s="22">
        <v>184.4</v>
      </c>
      <c r="AH369" s="20">
        <f t="shared" si="40"/>
        <v>172.55</v>
      </c>
      <c r="AI369" s="20">
        <v>174.2</v>
      </c>
      <c r="AJ369" s="22">
        <v>170.9</v>
      </c>
      <c r="AK369" s="20">
        <v>177.4</v>
      </c>
    </row>
    <row r="370" spans="1:37" x14ac:dyDescent="0.25">
      <c r="A370" s="8" t="s">
        <v>34</v>
      </c>
      <c r="B370">
        <v>2023</v>
      </c>
      <c r="C370" s="9" t="s">
        <v>37</v>
      </c>
      <c r="D370" s="38" t="str">
        <f t="shared" si="35"/>
        <v>April-2023</v>
      </c>
      <c r="E370" s="38" t="s">
        <v>103</v>
      </c>
      <c r="F370" s="20">
        <f t="shared" si="36"/>
        <v>177.87142857142859</v>
      </c>
      <c r="G370" s="21">
        <v>173.8</v>
      </c>
      <c r="H370" s="20">
        <v>209.3</v>
      </c>
      <c r="I370" s="20">
        <v>169.6</v>
      </c>
      <c r="J370" s="20">
        <v>178.4</v>
      </c>
      <c r="K370" s="20">
        <v>174.9</v>
      </c>
      <c r="L370" s="20">
        <v>176.3</v>
      </c>
      <c r="M370" s="20">
        <v>155.4</v>
      </c>
      <c r="N370" s="20">
        <v>173.4</v>
      </c>
      <c r="O370" s="20">
        <v>121.3</v>
      </c>
      <c r="P370" s="20">
        <v>212.9</v>
      </c>
      <c r="Q370" s="20">
        <v>172.9</v>
      </c>
      <c r="R370" s="20">
        <v>193.5</v>
      </c>
      <c r="S370" s="20">
        <v>177.9</v>
      </c>
      <c r="T370" s="22">
        <v>200.6</v>
      </c>
      <c r="U370" s="20">
        <f t="shared" si="37"/>
        <v>181.74</v>
      </c>
      <c r="V370" s="21">
        <v>186.9</v>
      </c>
      <c r="W370" s="20">
        <v>179.2</v>
      </c>
      <c r="X370" s="20">
        <v>185.7</v>
      </c>
      <c r="Y370" s="20">
        <v>175.2</v>
      </c>
      <c r="Z370" s="20">
        <v>181.7</v>
      </c>
      <c r="AA370" s="21">
        <f t="shared" si="38"/>
        <v>167.6</v>
      </c>
      <c r="AB370" s="21">
        <v>164.5</v>
      </c>
      <c r="AC370" s="22">
        <v>170.7</v>
      </c>
      <c r="AD370" s="22">
        <f t="shared" si="39"/>
        <v>179.8</v>
      </c>
      <c r="AE370" s="20">
        <v>174.6</v>
      </c>
      <c r="AF370" s="20">
        <v>185</v>
      </c>
      <c r="AG370" s="22">
        <v>184</v>
      </c>
      <c r="AH370" s="20">
        <f t="shared" si="40"/>
        <v>175.7</v>
      </c>
      <c r="AI370" s="20">
        <v>176.4</v>
      </c>
      <c r="AJ370" s="22">
        <v>175</v>
      </c>
      <c r="AK370" s="20">
        <v>178.1</v>
      </c>
    </row>
    <row r="371" spans="1:37" x14ac:dyDescent="0.25">
      <c r="A371" s="8" t="s">
        <v>30</v>
      </c>
      <c r="B371">
        <v>2023</v>
      </c>
      <c r="C371" s="9" t="s">
        <v>38</v>
      </c>
      <c r="D371" s="38" t="str">
        <f t="shared" si="35"/>
        <v>May-2023</v>
      </c>
      <c r="E371" s="38" t="s">
        <v>103</v>
      </c>
      <c r="F371" s="20">
        <f t="shared" si="36"/>
        <v>177.90000000000006</v>
      </c>
      <c r="G371" s="21">
        <v>173.2</v>
      </c>
      <c r="H371" s="20">
        <v>211.5</v>
      </c>
      <c r="I371" s="20">
        <v>171</v>
      </c>
      <c r="J371" s="20">
        <v>179.6</v>
      </c>
      <c r="K371" s="20">
        <v>173.3</v>
      </c>
      <c r="L371" s="20">
        <v>169</v>
      </c>
      <c r="M371" s="20">
        <v>148.69999999999999</v>
      </c>
      <c r="N371" s="20">
        <v>174.9</v>
      </c>
      <c r="O371" s="20">
        <v>121.9</v>
      </c>
      <c r="P371" s="20">
        <v>221</v>
      </c>
      <c r="Q371" s="20">
        <v>178.7</v>
      </c>
      <c r="R371" s="20">
        <v>191.1</v>
      </c>
      <c r="S371" s="20">
        <v>176.8</v>
      </c>
      <c r="T371" s="22">
        <v>199.9</v>
      </c>
      <c r="U371" s="20">
        <f t="shared" si="37"/>
        <v>185.60000000000002</v>
      </c>
      <c r="V371" s="21">
        <v>191.2</v>
      </c>
      <c r="W371" s="20">
        <v>187.9</v>
      </c>
      <c r="X371" s="20">
        <v>190.8</v>
      </c>
      <c r="Y371" s="20">
        <v>175.6</v>
      </c>
      <c r="Z371" s="20">
        <v>182.5</v>
      </c>
      <c r="AA371" s="21">
        <f t="shared" si="38"/>
        <v>171.75</v>
      </c>
      <c r="AB371" s="21">
        <v>169.7</v>
      </c>
      <c r="AC371" s="22">
        <v>173.8</v>
      </c>
      <c r="AD371" s="22">
        <f t="shared" si="39"/>
        <v>183.8</v>
      </c>
      <c r="AE371" s="20">
        <v>179.8</v>
      </c>
      <c r="AF371" s="20">
        <v>187.8</v>
      </c>
      <c r="AG371" s="22">
        <v>184.9</v>
      </c>
      <c r="AH371" s="20">
        <f t="shared" si="40"/>
        <v>179.9</v>
      </c>
      <c r="AI371" s="20">
        <v>180.3</v>
      </c>
      <c r="AJ371" s="22">
        <v>179.5</v>
      </c>
      <c r="AK371" s="20">
        <v>179.8</v>
      </c>
    </row>
    <row r="372" spans="1:37" x14ac:dyDescent="0.25">
      <c r="A372" s="8" t="s">
        <v>33</v>
      </c>
      <c r="B372">
        <v>2023</v>
      </c>
      <c r="C372" s="9" t="s">
        <v>38</v>
      </c>
      <c r="D372" s="38" t="str">
        <f t="shared" si="35"/>
        <v>May-2023</v>
      </c>
      <c r="E372" s="38" t="s">
        <v>103</v>
      </c>
      <c r="F372" s="20">
        <f t="shared" si="36"/>
        <v>181.37857142857141</v>
      </c>
      <c r="G372" s="21">
        <v>174.7</v>
      </c>
      <c r="H372" s="20">
        <v>219.4</v>
      </c>
      <c r="I372" s="20">
        <v>176.7</v>
      </c>
      <c r="J372" s="20">
        <v>179.4</v>
      </c>
      <c r="K372" s="20">
        <v>164.4</v>
      </c>
      <c r="L372" s="20">
        <v>175.8</v>
      </c>
      <c r="M372" s="20">
        <v>185</v>
      </c>
      <c r="N372" s="20">
        <v>176.9</v>
      </c>
      <c r="O372" s="20">
        <v>124.2</v>
      </c>
      <c r="P372" s="20">
        <v>211.9</v>
      </c>
      <c r="Q372" s="20">
        <v>165.9</v>
      </c>
      <c r="R372" s="20">
        <v>197.7</v>
      </c>
      <c r="S372" s="20">
        <v>183.1</v>
      </c>
      <c r="T372" s="22">
        <v>204.2</v>
      </c>
      <c r="U372" s="20">
        <f t="shared" si="37"/>
        <v>177.54000000000002</v>
      </c>
      <c r="V372" s="21">
        <v>181.3</v>
      </c>
      <c r="W372" s="20">
        <v>168.1</v>
      </c>
      <c r="X372" s="20">
        <v>179.3</v>
      </c>
      <c r="Y372" s="20">
        <v>175.6</v>
      </c>
      <c r="Z372" s="20">
        <v>183.4</v>
      </c>
      <c r="AA372" s="21">
        <f t="shared" si="38"/>
        <v>164.8</v>
      </c>
      <c r="AB372" s="21">
        <v>160.4</v>
      </c>
      <c r="AC372" s="22">
        <v>169.2</v>
      </c>
      <c r="AD372" s="22">
        <f t="shared" si="39"/>
        <v>176.14999999999998</v>
      </c>
      <c r="AE372" s="20">
        <v>170.1</v>
      </c>
      <c r="AF372" s="20">
        <v>182.2</v>
      </c>
      <c r="AG372" s="22">
        <v>185.6</v>
      </c>
      <c r="AH372" s="20">
        <f t="shared" si="40"/>
        <v>173.2</v>
      </c>
      <c r="AI372" s="20">
        <v>174.8</v>
      </c>
      <c r="AJ372" s="22">
        <v>171.6</v>
      </c>
      <c r="AK372" s="20">
        <v>178.2</v>
      </c>
    </row>
    <row r="373" spans="1:37" x14ac:dyDescent="0.25">
      <c r="A373" s="8" t="s">
        <v>34</v>
      </c>
      <c r="B373">
        <v>2023</v>
      </c>
      <c r="C373" s="9" t="s">
        <v>38</v>
      </c>
      <c r="D373" s="38" t="str">
        <f t="shared" si="35"/>
        <v>May-2023</v>
      </c>
      <c r="E373" s="38" t="s">
        <v>103</v>
      </c>
      <c r="F373" s="20">
        <f t="shared" si="36"/>
        <v>179.1357142857143</v>
      </c>
      <c r="G373" s="21">
        <v>173.7</v>
      </c>
      <c r="H373" s="20">
        <v>214.3</v>
      </c>
      <c r="I373" s="20">
        <v>173.2</v>
      </c>
      <c r="J373" s="20">
        <v>179.5</v>
      </c>
      <c r="K373" s="20">
        <v>170</v>
      </c>
      <c r="L373" s="20">
        <v>172.2</v>
      </c>
      <c r="M373" s="20">
        <v>161</v>
      </c>
      <c r="N373" s="20">
        <v>175.6</v>
      </c>
      <c r="O373" s="20">
        <v>122.7</v>
      </c>
      <c r="P373" s="20">
        <v>218</v>
      </c>
      <c r="Q373" s="20">
        <v>173.4</v>
      </c>
      <c r="R373" s="20">
        <v>194.2</v>
      </c>
      <c r="S373" s="20">
        <v>179.1</v>
      </c>
      <c r="T373" s="22">
        <v>201</v>
      </c>
      <c r="U373" s="20">
        <f t="shared" si="37"/>
        <v>182.32000000000002</v>
      </c>
      <c r="V373" s="21">
        <v>187.3</v>
      </c>
      <c r="W373" s="20">
        <v>179.7</v>
      </c>
      <c r="X373" s="20">
        <v>186.2</v>
      </c>
      <c r="Y373" s="20">
        <v>175.6</v>
      </c>
      <c r="Z373" s="20">
        <v>182.8</v>
      </c>
      <c r="AA373" s="21">
        <f t="shared" si="38"/>
        <v>168</v>
      </c>
      <c r="AB373" s="21">
        <v>164.8</v>
      </c>
      <c r="AC373" s="22">
        <v>171.2</v>
      </c>
      <c r="AD373" s="22">
        <f t="shared" si="39"/>
        <v>180.45</v>
      </c>
      <c r="AE373" s="20">
        <v>175.2</v>
      </c>
      <c r="AF373" s="20">
        <v>185.7</v>
      </c>
      <c r="AG373" s="22">
        <v>185.2</v>
      </c>
      <c r="AH373" s="20">
        <f t="shared" si="40"/>
        <v>176.39999999999998</v>
      </c>
      <c r="AI373" s="20">
        <v>177.1</v>
      </c>
      <c r="AJ373" s="22">
        <v>175.7</v>
      </c>
      <c r="AK373" s="20">
        <v>179.1</v>
      </c>
    </row>
  </sheetData>
  <conditionalFormatting sqref="A1:AK373">
    <cfRule type="containsText" dxfId="9" priority="2" operator="containsText" text="NA">
      <formula>NOT(ISERROR(SEARCH("NA",A1)))</formula>
    </cfRule>
  </conditionalFormatting>
  <conditionalFormatting sqref="M6">
    <cfRule type="containsText" dxfId="8" priority="3" operator="containsText" text="NA">
      <formula>NOT(ISERROR(SEARCH("NA",M6)))</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14FF1E05-D892-440C-AE7E-5429A895C954}">
            <xm:f>NOT(ISERROR(SEARCH("-",A1)))</xm:f>
            <xm:f>"-"</xm:f>
            <x14:dxf>
              <font>
                <color rgb="FF9C0006"/>
              </font>
              <fill>
                <patternFill>
                  <bgColor rgb="FFFFC7CE"/>
                </patternFill>
              </fill>
            </x14:dxf>
          </x14:cfRule>
          <xm:sqref>A1:AK373</xm:sqref>
        </x14:conditionalFormatting>
      </x14:conditionalFormatting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20ED7-212F-427A-A0FC-DEC31CFAB698}">
  <dimension ref="A1:AJ37"/>
  <sheetViews>
    <sheetView workbookViewId="0">
      <selection sqref="A1:XFD1048576"/>
    </sheetView>
  </sheetViews>
  <sheetFormatPr defaultRowHeight="15" x14ac:dyDescent="0.25"/>
  <cols>
    <col min="4" max="4" width="16" customWidth="1"/>
  </cols>
  <sheetData>
    <row r="1" spans="1:36" s="7" customFormat="1" ht="75.75" thickBot="1" x14ac:dyDescent="0.3">
      <c r="A1" s="10" t="s">
        <v>0</v>
      </c>
      <c r="B1" s="11" t="s">
        <v>1</v>
      </c>
      <c r="C1" s="12" t="s">
        <v>2</v>
      </c>
      <c r="D1" s="11" t="s">
        <v>73</v>
      </c>
      <c r="E1" s="11" t="s">
        <v>65</v>
      </c>
      <c r="F1" s="13" t="s">
        <v>3</v>
      </c>
      <c r="G1" s="14" t="s">
        <v>4</v>
      </c>
      <c r="H1" s="11" t="s">
        <v>5</v>
      </c>
      <c r="I1" s="14" t="s">
        <v>6</v>
      </c>
      <c r="J1" s="14" t="s">
        <v>7</v>
      </c>
      <c r="K1" s="11" t="s">
        <v>8</v>
      </c>
      <c r="L1" s="14" t="s">
        <v>9</v>
      </c>
      <c r="M1" s="14" t="s">
        <v>10</v>
      </c>
      <c r="N1" s="14" t="s">
        <v>11</v>
      </c>
      <c r="O1" s="11" t="s">
        <v>12</v>
      </c>
      <c r="P1" s="14" t="s">
        <v>13</v>
      </c>
      <c r="Q1" s="14" t="s">
        <v>14</v>
      </c>
      <c r="R1" s="14" t="s">
        <v>15</v>
      </c>
      <c r="S1" s="15" t="s">
        <v>16</v>
      </c>
      <c r="T1" s="14" t="s">
        <v>64</v>
      </c>
      <c r="U1" s="13" t="s">
        <v>17</v>
      </c>
      <c r="V1" s="14" t="s">
        <v>18</v>
      </c>
      <c r="W1" s="14" t="s">
        <v>19</v>
      </c>
      <c r="X1" s="14" t="s">
        <v>20</v>
      </c>
      <c r="Y1" s="14" t="s">
        <v>21</v>
      </c>
      <c r="Z1" s="13" t="s">
        <v>63</v>
      </c>
      <c r="AA1" s="13" t="s">
        <v>24</v>
      </c>
      <c r="AB1" s="15" t="s">
        <v>25</v>
      </c>
      <c r="AC1" s="15" t="s">
        <v>62</v>
      </c>
      <c r="AD1" s="14" t="s">
        <v>22</v>
      </c>
      <c r="AE1" s="14" t="s">
        <v>23</v>
      </c>
      <c r="AF1" s="15" t="s">
        <v>27</v>
      </c>
      <c r="AG1" s="14" t="s">
        <v>61</v>
      </c>
      <c r="AH1" s="14" t="s">
        <v>26</v>
      </c>
      <c r="AI1" s="15" t="s">
        <v>28</v>
      </c>
      <c r="AJ1" s="14" t="s">
        <v>29</v>
      </c>
    </row>
    <row r="2" spans="1:36" x14ac:dyDescent="0.25">
      <c r="A2" s="8" t="s">
        <v>30</v>
      </c>
      <c r="B2">
        <v>2022</v>
      </c>
      <c r="C2" s="9" t="s">
        <v>39</v>
      </c>
      <c r="D2" t="str">
        <f>_xlfn.CONCAT(C2,"-",B2)</f>
        <v>June-2022</v>
      </c>
      <c r="E2" s="20">
        <f t="shared" ref="E2:E37" si="0">AVERAGE(F2:S2)</f>
        <v>174.37142857142859</v>
      </c>
      <c r="F2" s="21">
        <v>153.80000000000001</v>
      </c>
      <c r="G2" s="20">
        <v>217.2</v>
      </c>
      <c r="H2" s="20">
        <v>169.6</v>
      </c>
      <c r="I2" s="20">
        <v>165.4</v>
      </c>
      <c r="J2" s="20">
        <v>208.1</v>
      </c>
      <c r="K2" s="20">
        <v>165.8</v>
      </c>
      <c r="L2" s="20">
        <v>167.3</v>
      </c>
      <c r="M2" s="20">
        <v>164.6</v>
      </c>
      <c r="N2" s="20">
        <v>119.1</v>
      </c>
      <c r="O2" s="20">
        <v>188.9</v>
      </c>
      <c r="P2" s="20">
        <v>174.2</v>
      </c>
      <c r="Q2" s="20">
        <v>181.9</v>
      </c>
      <c r="R2" s="20">
        <v>172.4</v>
      </c>
      <c r="S2" s="22">
        <v>192.9</v>
      </c>
      <c r="T2" s="20">
        <f t="shared" ref="T2:T37" si="1">AVERAGE(U2:Y2)</f>
        <v>176.66</v>
      </c>
      <c r="U2" s="21">
        <v>180.7</v>
      </c>
      <c r="V2" s="20">
        <v>178.7</v>
      </c>
      <c r="W2" s="20">
        <v>180.4</v>
      </c>
      <c r="X2" s="20">
        <v>166.8</v>
      </c>
      <c r="Y2" s="20">
        <v>176.7</v>
      </c>
      <c r="Z2" s="21">
        <f t="shared" ref="Z2:Z37" si="2">AVERAGE(AA2:AB2)</f>
        <v>166.75</v>
      </c>
      <c r="AA2" s="21">
        <v>165.5</v>
      </c>
      <c r="AB2" s="22">
        <v>168</v>
      </c>
      <c r="AC2" s="22">
        <f t="shared" ref="AC2:AC37" si="3">AVERAGE(AD2:AE2)</f>
        <v>174.25</v>
      </c>
      <c r="AD2" s="20">
        <v>170.3</v>
      </c>
      <c r="AE2" s="20">
        <v>178.2</v>
      </c>
      <c r="AF2" s="22">
        <v>169.5</v>
      </c>
      <c r="AG2" s="20">
        <f t="shared" ref="AG2:AG37" si="4">AVERAGE(AH2:AI2)</f>
        <v>171.8</v>
      </c>
      <c r="AH2" s="20">
        <v>172.6</v>
      </c>
      <c r="AI2" s="22">
        <v>171</v>
      </c>
      <c r="AJ2" s="20">
        <v>173.6</v>
      </c>
    </row>
    <row r="3" spans="1:36" x14ac:dyDescent="0.25">
      <c r="A3" s="8" t="s">
        <v>33</v>
      </c>
      <c r="B3">
        <v>2022</v>
      </c>
      <c r="C3" s="9" t="s">
        <v>39</v>
      </c>
      <c r="D3" t="str">
        <f t="shared" ref="D3:D37" si="5">_xlfn.CONCAT(C3,"-",B3)</f>
        <v>June-2022</v>
      </c>
      <c r="E3" s="20">
        <f t="shared" si="0"/>
        <v>177.55714285714288</v>
      </c>
      <c r="F3" s="21">
        <v>157.5</v>
      </c>
      <c r="G3" s="20">
        <v>223.4</v>
      </c>
      <c r="H3" s="20">
        <v>172.8</v>
      </c>
      <c r="I3" s="20">
        <v>166.4</v>
      </c>
      <c r="J3" s="20">
        <v>188.6</v>
      </c>
      <c r="K3" s="20">
        <v>174.1</v>
      </c>
      <c r="L3" s="20">
        <v>211.5</v>
      </c>
      <c r="M3" s="20">
        <v>163.6</v>
      </c>
      <c r="N3" s="20">
        <v>121.4</v>
      </c>
      <c r="O3" s="20">
        <v>183.5</v>
      </c>
      <c r="P3" s="20">
        <v>159.1</v>
      </c>
      <c r="Q3" s="20">
        <v>186.3</v>
      </c>
      <c r="R3" s="20">
        <v>179.3</v>
      </c>
      <c r="S3" s="22">
        <v>198.3</v>
      </c>
      <c r="T3" s="20">
        <f t="shared" si="1"/>
        <v>168.02</v>
      </c>
      <c r="U3" s="21">
        <v>171.6</v>
      </c>
      <c r="V3" s="20">
        <v>157.4</v>
      </c>
      <c r="W3" s="20">
        <v>169.4</v>
      </c>
      <c r="X3" s="20">
        <v>166.8</v>
      </c>
      <c r="Y3" s="20">
        <v>174.9</v>
      </c>
      <c r="Z3" s="21">
        <f t="shared" si="2"/>
        <v>160.64999999999998</v>
      </c>
      <c r="AA3" s="21">
        <v>157.19999999999999</v>
      </c>
      <c r="AB3" s="22">
        <v>164.1</v>
      </c>
      <c r="AC3" s="22">
        <f t="shared" si="3"/>
        <v>166.5</v>
      </c>
      <c r="AD3" s="20">
        <v>162.1</v>
      </c>
      <c r="AE3" s="20">
        <v>170.9</v>
      </c>
      <c r="AF3" s="22">
        <v>169.2</v>
      </c>
      <c r="AG3" s="20">
        <f t="shared" si="4"/>
        <v>165.15</v>
      </c>
      <c r="AH3" s="20">
        <v>166.5</v>
      </c>
      <c r="AI3" s="22">
        <v>163.80000000000001</v>
      </c>
      <c r="AJ3" s="20">
        <v>171.4</v>
      </c>
    </row>
    <row r="4" spans="1:36" x14ac:dyDescent="0.25">
      <c r="A4" s="8" t="s">
        <v>34</v>
      </c>
      <c r="B4">
        <v>2022</v>
      </c>
      <c r="C4" s="9" t="s">
        <v>39</v>
      </c>
      <c r="D4" t="str">
        <f t="shared" si="5"/>
        <v>June-2022</v>
      </c>
      <c r="E4" s="20">
        <f t="shared" si="0"/>
        <v>175.44285714285715</v>
      </c>
      <c r="F4" s="21">
        <v>155</v>
      </c>
      <c r="G4" s="20">
        <v>219.4</v>
      </c>
      <c r="H4" s="20">
        <v>170.8</v>
      </c>
      <c r="I4" s="20">
        <v>165.8</v>
      </c>
      <c r="J4" s="20">
        <v>200.9</v>
      </c>
      <c r="K4" s="20">
        <v>169.7</v>
      </c>
      <c r="L4" s="20">
        <v>182.3</v>
      </c>
      <c r="M4" s="20">
        <v>164.3</v>
      </c>
      <c r="N4" s="20">
        <v>119.9</v>
      </c>
      <c r="O4" s="20">
        <v>187.1</v>
      </c>
      <c r="P4" s="20">
        <v>167.9</v>
      </c>
      <c r="Q4" s="20">
        <v>183.9</v>
      </c>
      <c r="R4" s="20">
        <v>174.9</v>
      </c>
      <c r="S4" s="22">
        <v>194.3</v>
      </c>
      <c r="T4" s="20">
        <f t="shared" si="1"/>
        <v>173.16</v>
      </c>
      <c r="U4" s="21">
        <v>177.1</v>
      </c>
      <c r="V4" s="20">
        <v>169.9</v>
      </c>
      <c r="W4" s="20">
        <v>176</v>
      </c>
      <c r="X4" s="20">
        <v>166.8</v>
      </c>
      <c r="Y4" s="20">
        <v>176</v>
      </c>
      <c r="Z4" s="21">
        <f t="shared" si="2"/>
        <v>163.44999999999999</v>
      </c>
      <c r="AA4" s="21">
        <v>161.1</v>
      </c>
      <c r="AB4" s="22">
        <v>165.8</v>
      </c>
      <c r="AC4" s="22">
        <f t="shared" si="3"/>
        <v>170.9</v>
      </c>
      <c r="AD4" s="20">
        <v>166.4</v>
      </c>
      <c r="AE4" s="20">
        <v>175.4</v>
      </c>
      <c r="AF4" s="22">
        <v>169.4</v>
      </c>
      <c r="AG4" s="20">
        <f t="shared" si="4"/>
        <v>168.25</v>
      </c>
      <c r="AH4" s="20">
        <v>169</v>
      </c>
      <c r="AI4" s="22">
        <v>167.5</v>
      </c>
      <c r="AJ4" s="20">
        <v>172.6</v>
      </c>
    </row>
    <row r="5" spans="1:36" x14ac:dyDescent="0.25">
      <c r="A5" s="8" t="s">
        <v>30</v>
      </c>
      <c r="B5">
        <v>2022</v>
      </c>
      <c r="C5" s="9" t="s">
        <v>40</v>
      </c>
      <c r="D5" t="str">
        <f t="shared" si="5"/>
        <v>July-2022</v>
      </c>
      <c r="E5" s="20">
        <f t="shared" si="0"/>
        <v>174.69285714285712</v>
      </c>
      <c r="F5" s="21">
        <v>155.19999999999999</v>
      </c>
      <c r="G5" s="20">
        <v>210.8</v>
      </c>
      <c r="H5" s="20">
        <v>174.3</v>
      </c>
      <c r="I5" s="20">
        <v>166.3</v>
      </c>
      <c r="J5" s="20">
        <v>202.2</v>
      </c>
      <c r="K5" s="20">
        <v>169.6</v>
      </c>
      <c r="L5" s="20">
        <v>168.6</v>
      </c>
      <c r="M5" s="20">
        <v>164.4</v>
      </c>
      <c r="N5" s="20">
        <v>119.2</v>
      </c>
      <c r="O5" s="20">
        <v>191.8</v>
      </c>
      <c r="P5" s="20">
        <v>174.5</v>
      </c>
      <c r="Q5" s="20">
        <v>183.1</v>
      </c>
      <c r="R5" s="20">
        <v>172.5</v>
      </c>
      <c r="S5" s="22">
        <v>193.2</v>
      </c>
      <c r="T5" s="20">
        <f t="shared" si="1"/>
        <v>178.28</v>
      </c>
      <c r="U5" s="21">
        <v>182</v>
      </c>
      <c r="V5" s="20">
        <v>180.3</v>
      </c>
      <c r="W5" s="20">
        <v>181.7</v>
      </c>
      <c r="X5" s="20">
        <v>167.8</v>
      </c>
      <c r="Y5" s="20">
        <v>179.6</v>
      </c>
      <c r="Z5" s="21">
        <f t="shared" si="2"/>
        <v>167.45</v>
      </c>
      <c r="AA5" s="21">
        <v>166.3</v>
      </c>
      <c r="AB5" s="22">
        <v>168.6</v>
      </c>
      <c r="AC5" s="22">
        <f t="shared" si="3"/>
        <v>175.05</v>
      </c>
      <c r="AD5" s="20">
        <v>171.3</v>
      </c>
      <c r="AE5" s="20">
        <v>178.8</v>
      </c>
      <c r="AF5" s="22">
        <v>169.7</v>
      </c>
      <c r="AG5" s="20">
        <f t="shared" si="4"/>
        <v>173.25</v>
      </c>
      <c r="AH5" s="20">
        <v>174.7</v>
      </c>
      <c r="AI5" s="22">
        <v>171.8</v>
      </c>
      <c r="AJ5" s="20">
        <v>174.3</v>
      </c>
    </row>
    <row r="6" spans="1:36" x14ac:dyDescent="0.25">
      <c r="A6" s="8" t="s">
        <v>33</v>
      </c>
      <c r="B6">
        <v>2022</v>
      </c>
      <c r="C6" s="9" t="s">
        <v>40</v>
      </c>
      <c r="D6" t="str">
        <f t="shared" si="5"/>
        <v>July-2022</v>
      </c>
      <c r="E6" s="20">
        <f t="shared" si="0"/>
        <v>177.87142857142857</v>
      </c>
      <c r="F6" s="21">
        <v>159.30000000000001</v>
      </c>
      <c r="G6" s="20">
        <v>217.1</v>
      </c>
      <c r="H6" s="20">
        <v>176.6</v>
      </c>
      <c r="I6" s="20">
        <v>167.1</v>
      </c>
      <c r="J6" s="20">
        <v>184.8</v>
      </c>
      <c r="K6" s="20">
        <v>179.5</v>
      </c>
      <c r="L6" s="20">
        <v>208.5</v>
      </c>
      <c r="M6" s="20">
        <v>164</v>
      </c>
      <c r="N6" s="20">
        <v>121.5</v>
      </c>
      <c r="O6" s="20">
        <v>186.3</v>
      </c>
      <c r="P6" s="20">
        <v>159.80000000000001</v>
      </c>
      <c r="Q6" s="20">
        <v>187.7</v>
      </c>
      <c r="R6" s="20">
        <v>179.4</v>
      </c>
      <c r="S6" s="22">
        <v>198.6</v>
      </c>
      <c r="T6" s="20">
        <f t="shared" si="1"/>
        <v>169.85999999999999</v>
      </c>
      <c r="U6" s="21">
        <v>172.7</v>
      </c>
      <c r="V6" s="20">
        <v>158.69999999999999</v>
      </c>
      <c r="W6" s="20">
        <v>170.6</v>
      </c>
      <c r="X6" s="20">
        <v>167.8</v>
      </c>
      <c r="Y6" s="20">
        <v>179.5</v>
      </c>
      <c r="Z6" s="21">
        <f t="shared" si="2"/>
        <v>161</v>
      </c>
      <c r="AA6" s="21">
        <v>157.4</v>
      </c>
      <c r="AB6" s="22">
        <v>164.6</v>
      </c>
      <c r="AC6" s="22">
        <f t="shared" si="3"/>
        <v>167.39999999999998</v>
      </c>
      <c r="AD6" s="20">
        <v>163.1</v>
      </c>
      <c r="AE6" s="20">
        <v>171.7</v>
      </c>
      <c r="AF6" s="22">
        <v>169.8</v>
      </c>
      <c r="AG6" s="20">
        <f t="shared" si="4"/>
        <v>166.89999999999998</v>
      </c>
      <c r="AH6" s="20">
        <v>169.1</v>
      </c>
      <c r="AI6" s="22">
        <v>164.7</v>
      </c>
      <c r="AJ6" s="20">
        <v>172.3</v>
      </c>
    </row>
    <row r="7" spans="1:36" x14ac:dyDescent="0.25">
      <c r="A7" s="8" t="s">
        <v>34</v>
      </c>
      <c r="B7">
        <v>2022</v>
      </c>
      <c r="C7" s="9" t="s">
        <v>40</v>
      </c>
      <c r="D7" t="str">
        <f t="shared" si="5"/>
        <v>July-2022</v>
      </c>
      <c r="E7" s="20">
        <f t="shared" si="0"/>
        <v>175.77857142857144</v>
      </c>
      <c r="F7" s="21">
        <v>156.5</v>
      </c>
      <c r="G7" s="20">
        <v>213</v>
      </c>
      <c r="H7" s="20">
        <v>175.2</v>
      </c>
      <c r="I7" s="20">
        <v>166.6</v>
      </c>
      <c r="J7" s="20">
        <v>195.8</v>
      </c>
      <c r="K7" s="20">
        <v>174.2</v>
      </c>
      <c r="L7" s="20">
        <v>182.1</v>
      </c>
      <c r="M7" s="20">
        <v>164.3</v>
      </c>
      <c r="N7" s="20">
        <v>120</v>
      </c>
      <c r="O7" s="20">
        <v>190</v>
      </c>
      <c r="P7" s="20">
        <v>168.4</v>
      </c>
      <c r="Q7" s="20">
        <v>185.2</v>
      </c>
      <c r="R7" s="20">
        <v>175</v>
      </c>
      <c r="S7" s="22">
        <v>194.6</v>
      </c>
      <c r="T7" s="20">
        <f t="shared" si="1"/>
        <v>174.86</v>
      </c>
      <c r="U7" s="21">
        <v>178.3</v>
      </c>
      <c r="V7" s="20">
        <v>171.3</v>
      </c>
      <c r="W7" s="20">
        <v>177.3</v>
      </c>
      <c r="X7" s="20">
        <v>167.8</v>
      </c>
      <c r="Y7" s="20">
        <v>179.6</v>
      </c>
      <c r="Z7" s="21">
        <f t="shared" si="2"/>
        <v>163.95</v>
      </c>
      <c r="AA7" s="21">
        <v>161.6</v>
      </c>
      <c r="AB7" s="22">
        <v>166.3</v>
      </c>
      <c r="AC7" s="22">
        <f t="shared" si="3"/>
        <v>171.75</v>
      </c>
      <c r="AD7" s="20">
        <v>167.4</v>
      </c>
      <c r="AE7" s="20">
        <v>176.1</v>
      </c>
      <c r="AF7" s="22">
        <v>169.7</v>
      </c>
      <c r="AG7" s="20">
        <f t="shared" si="4"/>
        <v>169.9</v>
      </c>
      <c r="AH7" s="20">
        <v>171.4</v>
      </c>
      <c r="AI7" s="22">
        <v>168.4</v>
      </c>
      <c r="AJ7" s="20">
        <v>173.4</v>
      </c>
    </row>
    <row r="8" spans="1:36" x14ac:dyDescent="0.25">
      <c r="A8" s="8" t="s">
        <v>30</v>
      </c>
      <c r="B8">
        <v>2022</v>
      </c>
      <c r="C8" s="9" t="s">
        <v>41</v>
      </c>
      <c r="D8" t="str">
        <f t="shared" si="5"/>
        <v>August-2022</v>
      </c>
      <c r="E8" s="20">
        <f t="shared" si="0"/>
        <v>174.96428571428569</v>
      </c>
      <c r="F8" s="21">
        <v>159.5</v>
      </c>
      <c r="G8" s="20">
        <v>204.1</v>
      </c>
      <c r="H8" s="20">
        <v>168.3</v>
      </c>
      <c r="I8" s="20">
        <v>167.9</v>
      </c>
      <c r="J8" s="20">
        <v>198.1</v>
      </c>
      <c r="K8" s="20">
        <v>169.2</v>
      </c>
      <c r="L8" s="20">
        <v>173.1</v>
      </c>
      <c r="M8" s="20">
        <v>167.1</v>
      </c>
      <c r="N8" s="20">
        <v>120.2</v>
      </c>
      <c r="O8" s="20">
        <v>195.6</v>
      </c>
      <c r="P8" s="20">
        <v>174.8</v>
      </c>
      <c r="Q8" s="20">
        <v>184</v>
      </c>
      <c r="R8" s="20">
        <v>173.9</v>
      </c>
      <c r="S8" s="22">
        <v>193.7</v>
      </c>
      <c r="T8" s="20">
        <f t="shared" si="1"/>
        <v>179.2</v>
      </c>
      <c r="U8" s="21">
        <v>183.2</v>
      </c>
      <c r="V8" s="20">
        <v>181.7</v>
      </c>
      <c r="W8" s="20">
        <v>183</v>
      </c>
      <c r="X8" s="20">
        <v>169</v>
      </c>
      <c r="Y8" s="20">
        <v>179.1</v>
      </c>
      <c r="Z8" s="21">
        <f t="shared" si="2"/>
        <v>167.95</v>
      </c>
      <c r="AA8" s="21">
        <v>166.6</v>
      </c>
      <c r="AB8" s="22">
        <v>169.3</v>
      </c>
      <c r="AC8" s="22">
        <f t="shared" si="3"/>
        <v>175.85000000000002</v>
      </c>
      <c r="AD8" s="20">
        <v>172.3</v>
      </c>
      <c r="AE8" s="20">
        <v>179.4</v>
      </c>
      <c r="AF8" s="22">
        <v>171.1</v>
      </c>
      <c r="AG8" s="20">
        <f t="shared" si="4"/>
        <v>174.14999999999998</v>
      </c>
      <c r="AH8" s="20">
        <v>175.7</v>
      </c>
      <c r="AI8" s="22">
        <v>172.6</v>
      </c>
      <c r="AJ8" s="20">
        <v>175.3</v>
      </c>
    </row>
    <row r="9" spans="1:36" x14ac:dyDescent="0.25">
      <c r="A9" s="8" t="s">
        <v>33</v>
      </c>
      <c r="B9">
        <v>2022</v>
      </c>
      <c r="C9" s="9" t="s">
        <v>41</v>
      </c>
      <c r="D9" t="str">
        <f t="shared" si="5"/>
        <v>August-2022</v>
      </c>
      <c r="E9" s="20">
        <f t="shared" si="0"/>
        <v>178.02857142857141</v>
      </c>
      <c r="F9" s="21">
        <v>162.1</v>
      </c>
      <c r="G9" s="20">
        <v>210.9</v>
      </c>
      <c r="H9" s="20">
        <v>170.6</v>
      </c>
      <c r="I9" s="20">
        <v>168.4</v>
      </c>
      <c r="J9" s="20">
        <v>182.5</v>
      </c>
      <c r="K9" s="20">
        <v>177.1</v>
      </c>
      <c r="L9" s="20">
        <v>213.1</v>
      </c>
      <c r="M9" s="20">
        <v>167.3</v>
      </c>
      <c r="N9" s="20">
        <v>122.2</v>
      </c>
      <c r="O9" s="20">
        <v>189.7</v>
      </c>
      <c r="P9" s="20">
        <v>160.5</v>
      </c>
      <c r="Q9" s="20">
        <v>188.9</v>
      </c>
      <c r="R9" s="20">
        <v>180.4</v>
      </c>
      <c r="S9" s="22">
        <v>198.7</v>
      </c>
      <c r="T9" s="20">
        <f t="shared" si="1"/>
        <v>170.54</v>
      </c>
      <c r="U9" s="21">
        <v>173.7</v>
      </c>
      <c r="V9" s="20">
        <v>160</v>
      </c>
      <c r="W9" s="20">
        <v>171.6</v>
      </c>
      <c r="X9" s="20">
        <v>169</v>
      </c>
      <c r="Y9" s="20">
        <v>178.4</v>
      </c>
      <c r="Z9" s="21">
        <f t="shared" si="2"/>
        <v>161.39999999999998</v>
      </c>
      <c r="AA9" s="21">
        <v>157.69999999999999</v>
      </c>
      <c r="AB9" s="22">
        <v>165.1</v>
      </c>
      <c r="AC9" s="22">
        <f t="shared" si="3"/>
        <v>168.39999999999998</v>
      </c>
      <c r="AD9" s="20">
        <v>164.2</v>
      </c>
      <c r="AE9" s="20">
        <v>172.6</v>
      </c>
      <c r="AF9" s="22">
        <v>171.4</v>
      </c>
      <c r="AG9" s="20">
        <f t="shared" si="4"/>
        <v>167.65</v>
      </c>
      <c r="AH9" s="20">
        <v>169.9</v>
      </c>
      <c r="AI9" s="22">
        <v>165.4</v>
      </c>
      <c r="AJ9" s="20">
        <v>173.1</v>
      </c>
    </row>
    <row r="10" spans="1:36" x14ac:dyDescent="0.25">
      <c r="A10" s="8" t="s">
        <v>34</v>
      </c>
      <c r="B10">
        <v>2022</v>
      </c>
      <c r="C10" s="9" t="s">
        <v>41</v>
      </c>
      <c r="D10" t="str">
        <f t="shared" si="5"/>
        <v>August-2022</v>
      </c>
      <c r="E10" s="20">
        <f t="shared" si="0"/>
        <v>176.01428571428573</v>
      </c>
      <c r="F10" s="21">
        <v>160.30000000000001</v>
      </c>
      <c r="G10" s="20">
        <v>206.5</v>
      </c>
      <c r="H10" s="20">
        <v>169.2</v>
      </c>
      <c r="I10" s="20">
        <v>168.1</v>
      </c>
      <c r="J10" s="20">
        <v>192.4</v>
      </c>
      <c r="K10" s="20">
        <v>172.9</v>
      </c>
      <c r="L10" s="20">
        <v>186.7</v>
      </c>
      <c r="M10" s="20">
        <v>167.2</v>
      </c>
      <c r="N10" s="20">
        <v>120.9</v>
      </c>
      <c r="O10" s="20">
        <v>193.6</v>
      </c>
      <c r="P10" s="20">
        <v>168.8</v>
      </c>
      <c r="Q10" s="20">
        <v>186.3</v>
      </c>
      <c r="R10" s="20">
        <v>176.3</v>
      </c>
      <c r="S10" s="22">
        <v>195</v>
      </c>
      <c r="T10" s="20">
        <f t="shared" si="1"/>
        <v>175.7</v>
      </c>
      <c r="U10" s="21">
        <v>179.5</v>
      </c>
      <c r="V10" s="20">
        <v>172.7</v>
      </c>
      <c r="W10" s="20">
        <v>178.5</v>
      </c>
      <c r="X10" s="20">
        <v>169</v>
      </c>
      <c r="Y10" s="20">
        <v>178.8</v>
      </c>
      <c r="Z10" s="21">
        <f t="shared" si="2"/>
        <v>164.4</v>
      </c>
      <c r="AA10" s="21">
        <v>161.9</v>
      </c>
      <c r="AB10" s="22">
        <v>166.9</v>
      </c>
      <c r="AC10" s="22">
        <f t="shared" si="3"/>
        <v>172.65</v>
      </c>
      <c r="AD10" s="20">
        <v>168.5</v>
      </c>
      <c r="AE10" s="20">
        <v>176.8</v>
      </c>
      <c r="AF10" s="22">
        <v>171.2</v>
      </c>
      <c r="AG10" s="20">
        <f t="shared" si="4"/>
        <v>170.7</v>
      </c>
      <c r="AH10" s="20">
        <v>172.3</v>
      </c>
      <c r="AI10" s="22">
        <v>169.1</v>
      </c>
      <c r="AJ10" s="20">
        <v>174.3</v>
      </c>
    </row>
    <row r="11" spans="1:36" x14ac:dyDescent="0.25">
      <c r="A11" s="8" t="s">
        <v>30</v>
      </c>
      <c r="B11">
        <v>2022</v>
      </c>
      <c r="C11" s="9" t="s">
        <v>42</v>
      </c>
      <c r="D11" t="str">
        <f t="shared" si="5"/>
        <v>September-2022</v>
      </c>
      <c r="E11" s="20">
        <f t="shared" si="0"/>
        <v>175.87857142857143</v>
      </c>
      <c r="F11" s="21">
        <v>162.9</v>
      </c>
      <c r="G11" s="20">
        <v>206.7</v>
      </c>
      <c r="H11" s="20">
        <v>169</v>
      </c>
      <c r="I11" s="20">
        <v>169.5</v>
      </c>
      <c r="J11" s="20">
        <v>194.1</v>
      </c>
      <c r="K11" s="20">
        <v>164.1</v>
      </c>
      <c r="L11" s="20">
        <v>176.9</v>
      </c>
      <c r="M11" s="20">
        <v>169</v>
      </c>
      <c r="N11" s="20">
        <v>120.8</v>
      </c>
      <c r="O11" s="20">
        <v>199.1</v>
      </c>
      <c r="P11" s="20">
        <v>175.4</v>
      </c>
      <c r="Q11" s="20">
        <v>184.8</v>
      </c>
      <c r="R11" s="20">
        <v>175.5</v>
      </c>
      <c r="S11" s="22">
        <v>194.5</v>
      </c>
      <c r="T11" s="20">
        <f t="shared" si="1"/>
        <v>180.34</v>
      </c>
      <c r="U11" s="21">
        <v>184.7</v>
      </c>
      <c r="V11" s="20">
        <v>183.3</v>
      </c>
      <c r="W11" s="20">
        <v>184.5</v>
      </c>
      <c r="X11" s="20">
        <v>169.5</v>
      </c>
      <c r="Y11" s="20">
        <v>179.7</v>
      </c>
      <c r="Z11" s="21">
        <f t="shared" si="2"/>
        <v>168.45</v>
      </c>
      <c r="AA11" s="21">
        <v>166.9</v>
      </c>
      <c r="AB11" s="22">
        <v>170</v>
      </c>
      <c r="AC11" s="22">
        <f t="shared" si="3"/>
        <v>176.89999999999998</v>
      </c>
      <c r="AD11" s="20">
        <v>173.6</v>
      </c>
      <c r="AE11" s="20">
        <v>180.2</v>
      </c>
      <c r="AF11" s="22">
        <v>170.8</v>
      </c>
      <c r="AG11" s="20">
        <f t="shared" si="4"/>
        <v>174.64999999999998</v>
      </c>
      <c r="AH11" s="20">
        <v>176.2</v>
      </c>
      <c r="AI11" s="22">
        <v>173.1</v>
      </c>
      <c r="AJ11" s="20">
        <v>176.4</v>
      </c>
    </row>
    <row r="12" spans="1:36" x14ac:dyDescent="0.25">
      <c r="A12" s="8" t="s">
        <v>33</v>
      </c>
      <c r="B12">
        <v>2022</v>
      </c>
      <c r="C12" s="9" t="s">
        <v>42</v>
      </c>
      <c r="D12" t="str">
        <f t="shared" si="5"/>
        <v>September-2022</v>
      </c>
      <c r="E12" s="20">
        <f t="shared" si="0"/>
        <v>179.00714285714284</v>
      </c>
      <c r="F12" s="21">
        <v>164.9</v>
      </c>
      <c r="G12" s="20">
        <v>213.7</v>
      </c>
      <c r="H12" s="20">
        <v>170.9</v>
      </c>
      <c r="I12" s="20">
        <v>170.1</v>
      </c>
      <c r="J12" s="20">
        <v>179.3</v>
      </c>
      <c r="K12" s="20">
        <v>167.5</v>
      </c>
      <c r="L12" s="20">
        <v>220.8</v>
      </c>
      <c r="M12" s="20">
        <v>169.2</v>
      </c>
      <c r="N12" s="20">
        <v>123.1</v>
      </c>
      <c r="O12" s="20">
        <v>193.6</v>
      </c>
      <c r="P12" s="20">
        <v>161.1</v>
      </c>
      <c r="Q12" s="20">
        <v>190.4</v>
      </c>
      <c r="R12" s="20">
        <v>181.8</v>
      </c>
      <c r="S12" s="22">
        <v>199.7</v>
      </c>
      <c r="T12" s="20">
        <f t="shared" si="1"/>
        <v>171.68</v>
      </c>
      <c r="U12" s="21">
        <v>175</v>
      </c>
      <c r="V12" s="20">
        <v>161.69999999999999</v>
      </c>
      <c r="W12" s="20">
        <v>173</v>
      </c>
      <c r="X12" s="20">
        <v>169.5</v>
      </c>
      <c r="Y12" s="20">
        <v>179.2</v>
      </c>
      <c r="Z12" s="21">
        <f t="shared" si="2"/>
        <v>162</v>
      </c>
      <c r="AA12" s="21">
        <v>158.19999999999999</v>
      </c>
      <c r="AB12" s="22">
        <v>165.8</v>
      </c>
      <c r="AC12" s="22">
        <f t="shared" si="3"/>
        <v>169.4</v>
      </c>
      <c r="AD12" s="20">
        <v>165</v>
      </c>
      <c r="AE12" s="20">
        <v>173.8</v>
      </c>
      <c r="AF12" s="22">
        <v>171.1</v>
      </c>
      <c r="AG12" s="20">
        <f t="shared" si="4"/>
        <v>168.5</v>
      </c>
      <c r="AH12" s="20">
        <v>170.9</v>
      </c>
      <c r="AI12" s="22">
        <v>166.1</v>
      </c>
      <c r="AJ12" s="20">
        <v>174.1</v>
      </c>
    </row>
    <row r="13" spans="1:36" x14ac:dyDescent="0.25">
      <c r="A13" s="8" t="s">
        <v>34</v>
      </c>
      <c r="B13">
        <v>2022</v>
      </c>
      <c r="C13" s="9" t="s">
        <v>42</v>
      </c>
      <c r="D13" t="str">
        <f t="shared" si="5"/>
        <v>September-2022</v>
      </c>
      <c r="E13" s="20">
        <f t="shared" si="0"/>
        <v>176.91428571428574</v>
      </c>
      <c r="F13" s="21">
        <v>163.5</v>
      </c>
      <c r="G13" s="20">
        <v>209.2</v>
      </c>
      <c r="H13" s="20">
        <v>169.7</v>
      </c>
      <c r="I13" s="20">
        <v>169.7</v>
      </c>
      <c r="J13" s="20">
        <v>188.7</v>
      </c>
      <c r="K13" s="20">
        <v>165.7</v>
      </c>
      <c r="L13" s="20">
        <v>191.8</v>
      </c>
      <c r="M13" s="20">
        <v>169.1</v>
      </c>
      <c r="N13" s="20">
        <v>121.6</v>
      </c>
      <c r="O13" s="20">
        <v>197.3</v>
      </c>
      <c r="P13" s="20">
        <v>169.4</v>
      </c>
      <c r="Q13" s="20">
        <v>187.4</v>
      </c>
      <c r="R13" s="20">
        <v>177.8</v>
      </c>
      <c r="S13" s="22">
        <v>195.9</v>
      </c>
      <c r="T13" s="20">
        <f t="shared" si="1"/>
        <v>176.82</v>
      </c>
      <c r="U13" s="21">
        <v>180.9</v>
      </c>
      <c r="V13" s="20">
        <v>174.3</v>
      </c>
      <c r="W13" s="20">
        <v>179.9</v>
      </c>
      <c r="X13" s="20">
        <v>169.5</v>
      </c>
      <c r="Y13" s="20">
        <v>179.5</v>
      </c>
      <c r="Z13" s="21">
        <f t="shared" si="2"/>
        <v>164.95</v>
      </c>
      <c r="AA13" s="21">
        <v>162.30000000000001</v>
      </c>
      <c r="AB13" s="22">
        <v>167.6</v>
      </c>
      <c r="AC13" s="22">
        <f t="shared" si="3"/>
        <v>173.65</v>
      </c>
      <c r="AD13" s="20">
        <v>169.5</v>
      </c>
      <c r="AE13" s="20">
        <v>177.8</v>
      </c>
      <c r="AF13" s="22">
        <v>170.9</v>
      </c>
      <c r="AG13" s="20">
        <f t="shared" si="4"/>
        <v>171.39999999999998</v>
      </c>
      <c r="AH13" s="20">
        <v>173.1</v>
      </c>
      <c r="AI13" s="22">
        <v>169.7</v>
      </c>
      <c r="AJ13" s="20">
        <v>175.3</v>
      </c>
    </row>
    <row r="14" spans="1:36" x14ac:dyDescent="0.25">
      <c r="A14" s="8" t="s">
        <v>30</v>
      </c>
      <c r="B14">
        <v>2022</v>
      </c>
      <c r="C14" s="9" t="s">
        <v>43</v>
      </c>
      <c r="D14" t="str">
        <f t="shared" si="5"/>
        <v>October-2022</v>
      </c>
      <c r="E14" s="20">
        <f t="shared" si="0"/>
        <v>177.1</v>
      </c>
      <c r="F14" s="21">
        <v>164.7</v>
      </c>
      <c r="G14" s="20">
        <v>208.8</v>
      </c>
      <c r="H14" s="20">
        <v>170.3</v>
      </c>
      <c r="I14" s="20">
        <v>170.9</v>
      </c>
      <c r="J14" s="20">
        <v>191.6</v>
      </c>
      <c r="K14" s="20">
        <v>162.19999999999999</v>
      </c>
      <c r="L14" s="20">
        <v>184.8</v>
      </c>
      <c r="M14" s="20">
        <v>169.7</v>
      </c>
      <c r="N14" s="20">
        <v>121.1</v>
      </c>
      <c r="O14" s="20">
        <v>201.6</v>
      </c>
      <c r="P14" s="20">
        <v>175.8</v>
      </c>
      <c r="Q14" s="20">
        <v>185.6</v>
      </c>
      <c r="R14" s="20">
        <v>177.4</v>
      </c>
      <c r="S14" s="22">
        <v>194.9</v>
      </c>
      <c r="T14" s="20">
        <f t="shared" si="1"/>
        <v>181.67999999999998</v>
      </c>
      <c r="U14" s="21">
        <v>186.1</v>
      </c>
      <c r="V14" s="20">
        <v>184.4</v>
      </c>
      <c r="W14" s="20">
        <v>185.9</v>
      </c>
      <c r="X14" s="20">
        <v>171.2</v>
      </c>
      <c r="Y14" s="20">
        <v>180.8</v>
      </c>
      <c r="Z14" s="21">
        <f t="shared" si="2"/>
        <v>169</v>
      </c>
      <c r="AA14" s="21">
        <v>167.4</v>
      </c>
      <c r="AB14" s="22">
        <v>170.6</v>
      </c>
      <c r="AC14" s="22">
        <f t="shared" si="3"/>
        <v>177.8</v>
      </c>
      <c r="AD14" s="20">
        <v>174.4</v>
      </c>
      <c r="AE14" s="20">
        <v>181.2</v>
      </c>
      <c r="AF14" s="22">
        <v>172</v>
      </c>
      <c r="AG14" s="20">
        <f t="shared" si="4"/>
        <v>175.2</v>
      </c>
      <c r="AH14" s="20">
        <v>176.5</v>
      </c>
      <c r="AI14" s="22">
        <v>173.9</v>
      </c>
      <c r="AJ14" s="20">
        <v>177.9</v>
      </c>
    </row>
    <row r="15" spans="1:36" x14ac:dyDescent="0.25">
      <c r="A15" s="8" t="s">
        <v>33</v>
      </c>
      <c r="B15">
        <v>2022</v>
      </c>
      <c r="C15" s="9" t="s">
        <v>43</v>
      </c>
      <c r="D15" t="str">
        <f t="shared" si="5"/>
        <v>October-2022</v>
      </c>
      <c r="E15" s="20">
        <f t="shared" si="0"/>
        <v>180.17142857142858</v>
      </c>
      <c r="F15" s="21">
        <v>166.4</v>
      </c>
      <c r="G15" s="20">
        <v>214.9</v>
      </c>
      <c r="H15" s="20">
        <v>171.9</v>
      </c>
      <c r="I15" s="20">
        <v>171</v>
      </c>
      <c r="J15" s="20">
        <v>177.7</v>
      </c>
      <c r="K15" s="20">
        <v>165.7</v>
      </c>
      <c r="L15" s="20">
        <v>228.6</v>
      </c>
      <c r="M15" s="20">
        <v>169.9</v>
      </c>
      <c r="N15" s="20">
        <v>123.4</v>
      </c>
      <c r="O15" s="20">
        <v>196.4</v>
      </c>
      <c r="P15" s="20">
        <v>161.6</v>
      </c>
      <c r="Q15" s="20">
        <v>191.5</v>
      </c>
      <c r="R15" s="20">
        <v>183.3</v>
      </c>
      <c r="S15" s="22">
        <v>200.1</v>
      </c>
      <c r="T15" s="20">
        <f t="shared" si="1"/>
        <v>172.58</v>
      </c>
      <c r="U15" s="21">
        <v>175.5</v>
      </c>
      <c r="V15" s="20">
        <v>162.6</v>
      </c>
      <c r="W15" s="20">
        <v>173.6</v>
      </c>
      <c r="X15" s="20">
        <v>171.2</v>
      </c>
      <c r="Y15" s="20">
        <v>180</v>
      </c>
      <c r="Z15" s="21">
        <f t="shared" si="2"/>
        <v>162.55000000000001</v>
      </c>
      <c r="AA15" s="21">
        <v>158.80000000000001</v>
      </c>
      <c r="AB15" s="22">
        <v>166.3</v>
      </c>
      <c r="AC15" s="22">
        <f t="shared" si="3"/>
        <v>170.35</v>
      </c>
      <c r="AD15" s="20">
        <v>166</v>
      </c>
      <c r="AE15" s="20">
        <v>174.7</v>
      </c>
      <c r="AF15" s="22">
        <v>172.3</v>
      </c>
      <c r="AG15" s="20">
        <f t="shared" si="4"/>
        <v>169</v>
      </c>
      <c r="AH15" s="20">
        <v>171.2</v>
      </c>
      <c r="AI15" s="22">
        <v>166.8</v>
      </c>
      <c r="AJ15" s="20">
        <v>175.3</v>
      </c>
    </row>
    <row r="16" spans="1:36" x14ac:dyDescent="0.25">
      <c r="A16" s="8" t="s">
        <v>34</v>
      </c>
      <c r="B16">
        <v>2022</v>
      </c>
      <c r="C16" s="9" t="s">
        <v>43</v>
      </c>
      <c r="D16" t="str">
        <f t="shared" si="5"/>
        <v>October-2022</v>
      </c>
      <c r="E16" s="20">
        <f t="shared" si="0"/>
        <v>178.11428571428573</v>
      </c>
      <c r="F16" s="21">
        <v>165.2</v>
      </c>
      <c r="G16" s="20">
        <v>210.9</v>
      </c>
      <c r="H16" s="20">
        <v>170.9</v>
      </c>
      <c r="I16" s="20">
        <v>170.9</v>
      </c>
      <c r="J16" s="20">
        <v>186.5</v>
      </c>
      <c r="K16" s="20">
        <v>163.80000000000001</v>
      </c>
      <c r="L16" s="20">
        <v>199.7</v>
      </c>
      <c r="M16" s="20">
        <v>169.8</v>
      </c>
      <c r="N16" s="20">
        <v>121.9</v>
      </c>
      <c r="O16" s="20">
        <v>199.9</v>
      </c>
      <c r="P16" s="20">
        <v>169.9</v>
      </c>
      <c r="Q16" s="20">
        <v>188.3</v>
      </c>
      <c r="R16" s="20">
        <v>179.6</v>
      </c>
      <c r="S16" s="22">
        <v>196.3</v>
      </c>
      <c r="T16" s="20">
        <f t="shared" si="1"/>
        <v>177.98000000000002</v>
      </c>
      <c r="U16" s="21">
        <v>181.9</v>
      </c>
      <c r="V16" s="20">
        <v>175.3</v>
      </c>
      <c r="W16" s="20">
        <v>181</v>
      </c>
      <c r="X16" s="20">
        <v>171.2</v>
      </c>
      <c r="Y16" s="20">
        <v>180.5</v>
      </c>
      <c r="Z16" s="21">
        <f t="shared" si="2"/>
        <v>165.55</v>
      </c>
      <c r="AA16" s="21">
        <v>162.9</v>
      </c>
      <c r="AB16" s="22">
        <v>168.2</v>
      </c>
      <c r="AC16" s="22">
        <f t="shared" si="3"/>
        <v>174.55</v>
      </c>
      <c r="AD16" s="20">
        <v>170.4</v>
      </c>
      <c r="AE16" s="20">
        <v>178.7</v>
      </c>
      <c r="AF16" s="22">
        <v>172.1</v>
      </c>
      <c r="AG16" s="20">
        <f t="shared" si="4"/>
        <v>171.95</v>
      </c>
      <c r="AH16" s="20">
        <v>173.4</v>
      </c>
      <c r="AI16" s="22">
        <v>170.5</v>
      </c>
      <c r="AJ16" s="20">
        <v>176.7</v>
      </c>
    </row>
    <row r="17" spans="1:36" x14ac:dyDescent="0.25">
      <c r="A17" s="8" t="s">
        <v>30</v>
      </c>
      <c r="B17">
        <v>2022</v>
      </c>
      <c r="C17" s="9" t="s">
        <v>45</v>
      </c>
      <c r="D17" t="str">
        <f t="shared" si="5"/>
        <v>November-2022</v>
      </c>
      <c r="E17" s="20">
        <f t="shared" si="0"/>
        <v>177.37142857142857</v>
      </c>
      <c r="F17" s="21">
        <v>166.9</v>
      </c>
      <c r="G17" s="20">
        <v>207.2</v>
      </c>
      <c r="H17" s="20">
        <v>180.2</v>
      </c>
      <c r="I17" s="20">
        <v>172.3</v>
      </c>
      <c r="J17" s="20">
        <v>194</v>
      </c>
      <c r="K17" s="20">
        <v>159.1</v>
      </c>
      <c r="L17" s="20">
        <v>171.6</v>
      </c>
      <c r="M17" s="20">
        <v>170.2</v>
      </c>
      <c r="N17" s="20">
        <v>121.5</v>
      </c>
      <c r="O17" s="20">
        <v>204.8</v>
      </c>
      <c r="P17" s="20">
        <v>176.4</v>
      </c>
      <c r="Q17" s="20">
        <v>186.9</v>
      </c>
      <c r="R17" s="20">
        <v>176.6</v>
      </c>
      <c r="S17" s="22">
        <v>195.5</v>
      </c>
      <c r="T17" s="20">
        <f t="shared" si="1"/>
        <v>182.59999999999997</v>
      </c>
      <c r="U17" s="21">
        <v>187.2</v>
      </c>
      <c r="V17" s="20">
        <v>185.2</v>
      </c>
      <c r="W17" s="20">
        <v>186.9</v>
      </c>
      <c r="X17" s="20">
        <v>171.8</v>
      </c>
      <c r="Y17" s="20">
        <v>181.9</v>
      </c>
      <c r="Z17" s="21">
        <f t="shared" si="2"/>
        <v>169.15</v>
      </c>
      <c r="AA17" s="21">
        <v>167.5</v>
      </c>
      <c r="AB17" s="22">
        <v>170.8</v>
      </c>
      <c r="AC17" s="22">
        <f t="shared" si="3"/>
        <v>178.9</v>
      </c>
      <c r="AD17" s="20">
        <v>175.5</v>
      </c>
      <c r="AE17" s="20">
        <v>182.3</v>
      </c>
      <c r="AF17" s="22">
        <v>173.4</v>
      </c>
      <c r="AG17" s="20">
        <f t="shared" si="4"/>
        <v>175.75</v>
      </c>
      <c r="AH17" s="20">
        <v>176.9</v>
      </c>
      <c r="AI17" s="22">
        <v>174.6</v>
      </c>
      <c r="AJ17" s="20">
        <v>177.8</v>
      </c>
    </row>
    <row r="18" spans="1:36" x14ac:dyDescent="0.25">
      <c r="A18" s="8" t="s">
        <v>33</v>
      </c>
      <c r="B18">
        <v>2022</v>
      </c>
      <c r="C18" s="9" t="s">
        <v>45</v>
      </c>
      <c r="D18" t="str">
        <f t="shared" si="5"/>
        <v>November-2022</v>
      </c>
      <c r="E18" s="20">
        <f t="shared" si="0"/>
        <v>179.64285714285714</v>
      </c>
      <c r="F18" s="21">
        <v>168.4</v>
      </c>
      <c r="G18" s="20">
        <v>213.4</v>
      </c>
      <c r="H18" s="20">
        <v>183.2</v>
      </c>
      <c r="I18" s="20">
        <v>172.3</v>
      </c>
      <c r="J18" s="20">
        <v>180</v>
      </c>
      <c r="K18" s="20">
        <v>162.6</v>
      </c>
      <c r="L18" s="20">
        <v>205.5</v>
      </c>
      <c r="M18" s="20">
        <v>171</v>
      </c>
      <c r="N18" s="20">
        <v>123.4</v>
      </c>
      <c r="O18" s="20">
        <v>198.8</v>
      </c>
      <c r="P18" s="20">
        <v>162.1</v>
      </c>
      <c r="Q18" s="20">
        <v>192.4</v>
      </c>
      <c r="R18" s="20">
        <v>181.3</v>
      </c>
      <c r="S18" s="22">
        <v>200.6</v>
      </c>
      <c r="T18" s="20">
        <f t="shared" si="1"/>
        <v>173.4</v>
      </c>
      <c r="U18" s="21">
        <v>176.7</v>
      </c>
      <c r="V18" s="20">
        <v>163.5</v>
      </c>
      <c r="W18" s="20">
        <v>174.7</v>
      </c>
      <c r="X18" s="20">
        <v>171.8</v>
      </c>
      <c r="Y18" s="20">
        <v>180.3</v>
      </c>
      <c r="Z18" s="21">
        <f t="shared" si="2"/>
        <v>162.80000000000001</v>
      </c>
      <c r="AA18" s="21">
        <v>158.9</v>
      </c>
      <c r="AB18" s="22">
        <v>166.7</v>
      </c>
      <c r="AC18" s="22">
        <f t="shared" si="3"/>
        <v>171.35000000000002</v>
      </c>
      <c r="AD18" s="20">
        <v>166.9</v>
      </c>
      <c r="AE18" s="20">
        <v>175.8</v>
      </c>
      <c r="AF18" s="22">
        <v>173.8</v>
      </c>
      <c r="AG18" s="20">
        <f t="shared" si="4"/>
        <v>169.45</v>
      </c>
      <c r="AH18" s="20">
        <v>171.5</v>
      </c>
      <c r="AI18" s="22">
        <v>167.4</v>
      </c>
      <c r="AJ18" s="20">
        <v>174.1</v>
      </c>
    </row>
    <row r="19" spans="1:36" x14ac:dyDescent="0.25">
      <c r="A19" s="8" t="s">
        <v>34</v>
      </c>
      <c r="B19">
        <v>2022</v>
      </c>
      <c r="C19" s="9" t="s">
        <v>45</v>
      </c>
      <c r="D19" t="str">
        <f t="shared" si="5"/>
        <v>November-2022</v>
      </c>
      <c r="E19" s="20">
        <f t="shared" si="0"/>
        <v>178.12142857142859</v>
      </c>
      <c r="F19" s="21">
        <v>167.4</v>
      </c>
      <c r="G19" s="20">
        <v>209.4</v>
      </c>
      <c r="H19" s="20">
        <v>181.4</v>
      </c>
      <c r="I19" s="20">
        <v>172.3</v>
      </c>
      <c r="J19" s="20">
        <v>188.9</v>
      </c>
      <c r="K19" s="20">
        <v>160.69999999999999</v>
      </c>
      <c r="L19" s="20">
        <v>183.1</v>
      </c>
      <c r="M19" s="20">
        <v>170.5</v>
      </c>
      <c r="N19" s="20">
        <v>122.1</v>
      </c>
      <c r="O19" s="20">
        <v>202.8</v>
      </c>
      <c r="P19" s="20">
        <v>170.4</v>
      </c>
      <c r="Q19" s="20">
        <v>189.5</v>
      </c>
      <c r="R19" s="20">
        <v>178.3</v>
      </c>
      <c r="S19" s="22">
        <v>196.9</v>
      </c>
      <c r="T19" s="20">
        <f t="shared" si="1"/>
        <v>178.9</v>
      </c>
      <c r="U19" s="21">
        <v>183.1</v>
      </c>
      <c r="V19" s="20">
        <v>176.2</v>
      </c>
      <c r="W19" s="20">
        <v>182.1</v>
      </c>
      <c r="X19" s="20">
        <v>171.8</v>
      </c>
      <c r="Y19" s="20">
        <v>181.3</v>
      </c>
      <c r="Z19" s="21">
        <f t="shared" si="2"/>
        <v>165.75</v>
      </c>
      <c r="AA19" s="21">
        <v>163</v>
      </c>
      <c r="AB19" s="22">
        <v>168.5</v>
      </c>
      <c r="AC19" s="22">
        <f t="shared" si="3"/>
        <v>175.60000000000002</v>
      </c>
      <c r="AD19" s="20">
        <v>171.4</v>
      </c>
      <c r="AE19" s="20">
        <v>179.8</v>
      </c>
      <c r="AF19" s="22">
        <v>173.6</v>
      </c>
      <c r="AG19" s="20">
        <f t="shared" si="4"/>
        <v>172.39999999999998</v>
      </c>
      <c r="AH19" s="20">
        <v>173.7</v>
      </c>
      <c r="AI19" s="22">
        <v>171.1</v>
      </c>
      <c r="AJ19" s="20">
        <v>176.5</v>
      </c>
    </row>
    <row r="20" spans="1:36" x14ac:dyDescent="0.25">
      <c r="A20" s="8" t="s">
        <v>30</v>
      </c>
      <c r="B20">
        <v>2022</v>
      </c>
      <c r="C20" s="9" t="s">
        <v>46</v>
      </c>
      <c r="D20" t="str">
        <f t="shared" si="5"/>
        <v>December-2022</v>
      </c>
      <c r="E20" s="20">
        <f t="shared" si="0"/>
        <v>176.64285714285714</v>
      </c>
      <c r="F20" s="21">
        <v>168.8</v>
      </c>
      <c r="G20" s="20">
        <v>206.9</v>
      </c>
      <c r="H20" s="20">
        <v>189.1</v>
      </c>
      <c r="I20" s="20">
        <v>173.4</v>
      </c>
      <c r="J20" s="20">
        <v>193.9</v>
      </c>
      <c r="K20" s="20">
        <v>156.69999999999999</v>
      </c>
      <c r="L20" s="20">
        <v>150.19999999999999</v>
      </c>
      <c r="M20" s="20">
        <v>170.5</v>
      </c>
      <c r="N20" s="20">
        <v>121.2</v>
      </c>
      <c r="O20" s="20">
        <v>207.5</v>
      </c>
      <c r="P20" s="20">
        <v>176.8</v>
      </c>
      <c r="Q20" s="20">
        <v>187.7</v>
      </c>
      <c r="R20" s="20">
        <v>174.4</v>
      </c>
      <c r="S20" s="22">
        <v>195.9</v>
      </c>
      <c r="T20" s="20">
        <f t="shared" si="1"/>
        <v>183.06</v>
      </c>
      <c r="U20" s="21">
        <v>188.1</v>
      </c>
      <c r="V20" s="20">
        <v>185.9</v>
      </c>
      <c r="W20" s="20">
        <v>187.8</v>
      </c>
      <c r="X20" s="20">
        <v>170.7</v>
      </c>
      <c r="Y20" s="20">
        <v>182.8</v>
      </c>
      <c r="Z20" s="21">
        <f t="shared" si="2"/>
        <v>169.5</v>
      </c>
      <c r="AA20" s="21">
        <v>167.8</v>
      </c>
      <c r="AB20" s="22">
        <v>171.2</v>
      </c>
      <c r="AC20" s="22">
        <f t="shared" si="3"/>
        <v>179.95</v>
      </c>
      <c r="AD20" s="20">
        <v>176.4</v>
      </c>
      <c r="AE20" s="20">
        <v>183.5</v>
      </c>
      <c r="AF20" s="22">
        <v>175.7</v>
      </c>
      <c r="AG20" s="20">
        <f t="shared" si="4"/>
        <v>176.4</v>
      </c>
      <c r="AH20" s="20">
        <v>177.3</v>
      </c>
      <c r="AI20" s="22">
        <v>175.5</v>
      </c>
      <c r="AJ20" s="20">
        <v>177.1</v>
      </c>
    </row>
    <row r="21" spans="1:36" x14ac:dyDescent="0.25">
      <c r="A21" s="8" t="s">
        <v>33</v>
      </c>
      <c r="B21">
        <v>2022</v>
      </c>
      <c r="C21" s="9" t="s">
        <v>46</v>
      </c>
      <c r="D21" t="str">
        <f t="shared" si="5"/>
        <v>December-2022</v>
      </c>
      <c r="E21" s="20">
        <f t="shared" si="0"/>
        <v>178.34999999999997</v>
      </c>
      <c r="F21" s="21">
        <v>170.2</v>
      </c>
      <c r="G21" s="20">
        <v>212.9</v>
      </c>
      <c r="H21" s="20">
        <v>191.9</v>
      </c>
      <c r="I21" s="20">
        <v>173.9</v>
      </c>
      <c r="J21" s="20">
        <v>179.1</v>
      </c>
      <c r="K21" s="20">
        <v>159.5</v>
      </c>
      <c r="L21" s="20">
        <v>178.7</v>
      </c>
      <c r="M21" s="20">
        <v>171.3</v>
      </c>
      <c r="N21" s="20">
        <v>123.1</v>
      </c>
      <c r="O21" s="20">
        <v>200.5</v>
      </c>
      <c r="P21" s="20">
        <v>162.80000000000001</v>
      </c>
      <c r="Q21" s="20">
        <v>193.3</v>
      </c>
      <c r="R21" s="20">
        <v>178.6</v>
      </c>
      <c r="S21" s="22">
        <v>201.1</v>
      </c>
      <c r="T21" s="20">
        <f t="shared" si="1"/>
        <v>173.83999999999997</v>
      </c>
      <c r="U21" s="21">
        <v>177.7</v>
      </c>
      <c r="V21" s="20">
        <v>164.5</v>
      </c>
      <c r="W21" s="20">
        <v>175.7</v>
      </c>
      <c r="X21" s="20">
        <v>170.7</v>
      </c>
      <c r="Y21" s="20">
        <v>180.6</v>
      </c>
      <c r="Z21" s="21">
        <f t="shared" si="2"/>
        <v>163.25</v>
      </c>
      <c r="AA21" s="21">
        <v>159.4</v>
      </c>
      <c r="AB21" s="22">
        <v>167.1</v>
      </c>
      <c r="AC21" s="22">
        <f t="shared" si="3"/>
        <v>172.25</v>
      </c>
      <c r="AD21" s="20">
        <v>167.3</v>
      </c>
      <c r="AE21" s="20">
        <v>177.2</v>
      </c>
      <c r="AF21" s="22">
        <v>176</v>
      </c>
      <c r="AG21" s="20">
        <f t="shared" si="4"/>
        <v>170</v>
      </c>
      <c r="AH21" s="20">
        <v>171.8</v>
      </c>
      <c r="AI21" s="22">
        <v>168.2</v>
      </c>
      <c r="AJ21" s="20">
        <v>174.1</v>
      </c>
    </row>
    <row r="22" spans="1:36" x14ac:dyDescent="0.25">
      <c r="A22" s="8" t="s">
        <v>34</v>
      </c>
      <c r="B22">
        <v>2022</v>
      </c>
      <c r="C22" s="9" t="s">
        <v>46</v>
      </c>
      <c r="D22" t="str">
        <f t="shared" si="5"/>
        <v>December-2022</v>
      </c>
      <c r="E22" s="20">
        <f t="shared" si="0"/>
        <v>177.19285714285715</v>
      </c>
      <c r="F22" s="21">
        <v>169.2</v>
      </c>
      <c r="G22" s="20">
        <v>209</v>
      </c>
      <c r="H22" s="20">
        <v>190.2</v>
      </c>
      <c r="I22" s="20">
        <v>173.6</v>
      </c>
      <c r="J22" s="20">
        <v>188.5</v>
      </c>
      <c r="K22" s="20">
        <v>158</v>
      </c>
      <c r="L22" s="20">
        <v>159.9</v>
      </c>
      <c r="M22" s="20">
        <v>170.8</v>
      </c>
      <c r="N22" s="20">
        <v>121.8</v>
      </c>
      <c r="O22" s="20">
        <v>205.2</v>
      </c>
      <c r="P22" s="20">
        <v>171</v>
      </c>
      <c r="Q22" s="20">
        <v>190.3</v>
      </c>
      <c r="R22" s="20">
        <v>175.9</v>
      </c>
      <c r="S22" s="22">
        <v>197.3</v>
      </c>
      <c r="T22" s="20">
        <f t="shared" si="1"/>
        <v>179.34</v>
      </c>
      <c r="U22" s="21">
        <v>184</v>
      </c>
      <c r="V22" s="20">
        <v>177</v>
      </c>
      <c r="W22" s="20">
        <v>183</v>
      </c>
      <c r="X22" s="20">
        <v>170.7</v>
      </c>
      <c r="Y22" s="20">
        <v>182</v>
      </c>
      <c r="Z22" s="21">
        <f t="shared" si="2"/>
        <v>166.15</v>
      </c>
      <c r="AA22" s="21">
        <v>163.4</v>
      </c>
      <c r="AB22" s="22">
        <v>168.9</v>
      </c>
      <c r="AC22" s="22">
        <f t="shared" si="3"/>
        <v>176.6</v>
      </c>
      <c r="AD22" s="20">
        <v>172.1</v>
      </c>
      <c r="AE22" s="20">
        <v>181.1</v>
      </c>
      <c r="AF22" s="22">
        <v>175.8</v>
      </c>
      <c r="AG22" s="20">
        <f t="shared" si="4"/>
        <v>173.05</v>
      </c>
      <c r="AH22" s="20">
        <v>174.1</v>
      </c>
      <c r="AI22" s="22">
        <v>172</v>
      </c>
      <c r="AJ22" s="20">
        <v>175.7</v>
      </c>
    </row>
    <row r="23" spans="1:36" x14ac:dyDescent="0.25">
      <c r="A23" s="8" t="s">
        <v>30</v>
      </c>
      <c r="B23">
        <v>2023</v>
      </c>
      <c r="C23" s="9" t="s">
        <v>31</v>
      </c>
      <c r="D23" t="str">
        <f t="shared" si="5"/>
        <v>January-2023</v>
      </c>
      <c r="E23" s="20">
        <f t="shared" si="0"/>
        <v>177.15000000000003</v>
      </c>
      <c r="F23" s="21">
        <v>174</v>
      </c>
      <c r="G23" s="20">
        <v>208.3</v>
      </c>
      <c r="H23" s="20">
        <v>192.9</v>
      </c>
      <c r="I23" s="20">
        <v>174.3</v>
      </c>
      <c r="J23" s="20">
        <v>192.6</v>
      </c>
      <c r="K23" s="20">
        <v>156.30000000000001</v>
      </c>
      <c r="L23" s="20">
        <v>142.9</v>
      </c>
      <c r="M23" s="20">
        <v>170.7</v>
      </c>
      <c r="N23" s="20">
        <v>120.3</v>
      </c>
      <c r="O23" s="20">
        <v>210.5</v>
      </c>
      <c r="P23" s="20">
        <v>176.9</v>
      </c>
      <c r="Q23" s="20">
        <v>188.5</v>
      </c>
      <c r="R23" s="20">
        <v>175</v>
      </c>
      <c r="S23" s="22">
        <v>196.9</v>
      </c>
      <c r="T23" s="20">
        <f t="shared" si="1"/>
        <v>183.84</v>
      </c>
      <c r="U23" s="21">
        <v>189</v>
      </c>
      <c r="V23" s="20">
        <v>186.3</v>
      </c>
      <c r="W23" s="20">
        <v>188.6</v>
      </c>
      <c r="X23" s="20">
        <v>172.1</v>
      </c>
      <c r="Y23" s="20">
        <v>183.2</v>
      </c>
      <c r="Z23" s="21">
        <f t="shared" si="2"/>
        <v>170</v>
      </c>
      <c r="AA23" s="21">
        <v>168.2</v>
      </c>
      <c r="AB23" s="22">
        <v>171.8</v>
      </c>
      <c r="AC23" s="22">
        <f t="shared" si="3"/>
        <v>180.95</v>
      </c>
      <c r="AD23" s="20">
        <v>177.2</v>
      </c>
      <c r="AE23" s="20">
        <v>184.7</v>
      </c>
      <c r="AF23" s="22">
        <v>178.4</v>
      </c>
      <c r="AG23" s="20">
        <f t="shared" si="4"/>
        <v>177.15</v>
      </c>
      <c r="AH23" s="20">
        <v>177.8</v>
      </c>
      <c r="AI23" s="22">
        <v>176.5</v>
      </c>
      <c r="AJ23" s="20">
        <v>177.8</v>
      </c>
    </row>
    <row r="24" spans="1:36" x14ac:dyDescent="0.25">
      <c r="A24" s="8" t="s">
        <v>33</v>
      </c>
      <c r="B24">
        <v>2023</v>
      </c>
      <c r="C24" s="9" t="s">
        <v>31</v>
      </c>
      <c r="D24" t="str">
        <f t="shared" si="5"/>
        <v>January-2023</v>
      </c>
      <c r="E24" s="20">
        <f t="shared" si="0"/>
        <v>179.41428571428574</v>
      </c>
      <c r="F24" s="21">
        <v>173.3</v>
      </c>
      <c r="G24" s="20">
        <v>215.2</v>
      </c>
      <c r="H24" s="20">
        <v>197</v>
      </c>
      <c r="I24" s="20">
        <v>175.2</v>
      </c>
      <c r="J24" s="20">
        <v>178</v>
      </c>
      <c r="K24" s="20">
        <v>160.5</v>
      </c>
      <c r="L24" s="20">
        <v>175.3</v>
      </c>
      <c r="M24" s="20">
        <v>171.2</v>
      </c>
      <c r="N24" s="20">
        <v>122.7</v>
      </c>
      <c r="O24" s="20">
        <v>204.3</v>
      </c>
      <c r="P24" s="20">
        <v>163.69999999999999</v>
      </c>
      <c r="Q24" s="20">
        <v>194.3</v>
      </c>
      <c r="R24" s="20">
        <v>179.5</v>
      </c>
      <c r="S24" s="22">
        <v>201.6</v>
      </c>
      <c r="T24" s="20">
        <f t="shared" si="1"/>
        <v>174.56</v>
      </c>
      <c r="U24" s="21">
        <v>178.7</v>
      </c>
      <c r="V24" s="20">
        <v>165.3</v>
      </c>
      <c r="W24" s="20">
        <v>176.6</v>
      </c>
      <c r="X24" s="20">
        <v>172.1</v>
      </c>
      <c r="Y24" s="20">
        <v>180.1</v>
      </c>
      <c r="Z24" s="21">
        <f t="shared" si="2"/>
        <v>163.65</v>
      </c>
      <c r="AA24" s="21">
        <v>159.5</v>
      </c>
      <c r="AB24" s="22">
        <v>167.8</v>
      </c>
      <c r="AC24" s="22">
        <f t="shared" si="3"/>
        <v>173.25</v>
      </c>
      <c r="AD24" s="20">
        <v>168</v>
      </c>
      <c r="AE24" s="20">
        <v>178.5</v>
      </c>
      <c r="AF24" s="22">
        <v>178.8</v>
      </c>
      <c r="AG24" s="20">
        <f t="shared" si="4"/>
        <v>170.35000000000002</v>
      </c>
      <c r="AH24" s="20">
        <v>171.8</v>
      </c>
      <c r="AI24" s="22">
        <v>168.9</v>
      </c>
      <c r="AJ24" s="20">
        <v>174.9</v>
      </c>
    </row>
    <row r="25" spans="1:36" x14ac:dyDescent="0.25">
      <c r="A25" s="8" t="s">
        <v>34</v>
      </c>
      <c r="B25">
        <v>2023</v>
      </c>
      <c r="C25" s="9" t="s">
        <v>31</v>
      </c>
      <c r="D25" t="str">
        <f t="shared" si="5"/>
        <v>January-2023</v>
      </c>
      <c r="E25" s="20">
        <f t="shared" si="0"/>
        <v>177.92142857142855</v>
      </c>
      <c r="F25" s="21">
        <v>173.8</v>
      </c>
      <c r="G25" s="20">
        <v>210.7</v>
      </c>
      <c r="H25" s="20">
        <v>194.5</v>
      </c>
      <c r="I25" s="20">
        <v>174.6</v>
      </c>
      <c r="J25" s="20">
        <v>187.2</v>
      </c>
      <c r="K25" s="20">
        <v>158.30000000000001</v>
      </c>
      <c r="L25" s="20">
        <v>153.9</v>
      </c>
      <c r="M25" s="20">
        <v>170.9</v>
      </c>
      <c r="N25" s="20">
        <v>121.1</v>
      </c>
      <c r="O25" s="20">
        <v>208.4</v>
      </c>
      <c r="P25" s="20">
        <v>171.4</v>
      </c>
      <c r="Q25" s="20">
        <v>191.2</v>
      </c>
      <c r="R25" s="20">
        <v>176.7</v>
      </c>
      <c r="S25" s="22">
        <v>198.2</v>
      </c>
      <c r="T25" s="20">
        <f t="shared" si="1"/>
        <v>180.07999999999998</v>
      </c>
      <c r="U25" s="21">
        <v>184.9</v>
      </c>
      <c r="V25" s="20">
        <v>177.6</v>
      </c>
      <c r="W25" s="20">
        <v>183.8</v>
      </c>
      <c r="X25" s="20">
        <v>172.1</v>
      </c>
      <c r="Y25" s="20">
        <v>182</v>
      </c>
      <c r="Z25" s="21">
        <f t="shared" si="2"/>
        <v>166.55</v>
      </c>
      <c r="AA25" s="21">
        <v>163.6</v>
      </c>
      <c r="AB25" s="22">
        <v>169.5</v>
      </c>
      <c r="AC25" s="22">
        <f t="shared" si="3"/>
        <v>177.60000000000002</v>
      </c>
      <c r="AD25" s="20">
        <v>172.9</v>
      </c>
      <c r="AE25" s="20">
        <v>182.3</v>
      </c>
      <c r="AF25" s="22">
        <v>178.6</v>
      </c>
      <c r="AG25" s="20">
        <f t="shared" si="4"/>
        <v>173.55</v>
      </c>
      <c r="AH25" s="20">
        <v>174.3</v>
      </c>
      <c r="AI25" s="22">
        <v>172.8</v>
      </c>
      <c r="AJ25" s="20">
        <v>176.5</v>
      </c>
    </row>
    <row r="26" spans="1:36" x14ac:dyDescent="0.25">
      <c r="A26" s="8" t="s">
        <v>30</v>
      </c>
      <c r="B26">
        <v>2023</v>
      </c>
      <c r="C26" s="9" t="s">
        <v>35</v>
      </c>
      <c r="D26" t="str">
        <f t="shared" si="5"/>
        <v>February-2023</v>
      </c>
      <c r="E26" s="20">
        <f t="shared" si="0"/>
        <v>176</v>
      </c>
      <c r="F26" s="21">
        <v>174.2</v>
      </c>
      <c r="G26" s="20">
        <v>205.2</v>
      </c>
      <c r="H26" s="20">
        <v>173.9</v>
      </c>
      <c r="I26" s="20">
        <v>177</v>
      </c>
      <c r="J26" s="20">
        <v>183.4</v>
      </c>
      <c r="K26" s="20">
        <v>167.2</v>
      </c>
      <c r="L26" s="20">
        <v>140.9</v>
      </c>
      <c r="M26" s="20">
        <v>170.4</v>
      </c>
      <c r="N26" s="20">
        <v>119.1</v>
      </c>
      <c r="O26" s="20">
        <v>212.1</v>
      </c>
      <c r="P26" s="20">
        <v>177.6</v>
      </c>
      <c r="Q26" s="20">
        <v>189.9</v>
      </c>
      <c r="R26" s="20">
        <v>174.8</v>
      </c>
      <c r="S26" s="22">
        <v>198.3</v>
      </c>
      <c r="T26" s="20">
        <f t="shared" si="1"/>
        <v>184.34</v>
      </c>
      <c r="U26" s="21">
        <v>190</v>
      </c>
      <c r="V26" s="20">
        <v>187</v>
      </c>
      <c r="W26" s="20">
        <v>189.6</v>
      </c>
      <c r="X26" s="20">
        <v>173.5</v>
      </c>
      <c r="Y26" s="20">
        <v>181.6</v>
      </c>
      <c r="Z26" s="21">
        <f t="shared" si="2"/>
        <v>170.9</v>
      </c>
      <c r="AA26" s="21">
        <v>169</v>
      </c>
      <c r="AB26" s="22">
        <v>172.8</v>
      </c>
      <c r="AC26" s="22">
        <f t="shared" si="3"/>
        <v>182.6</v>
      </c>
      <c r="AD26" s="20">
        <v>178.6</v>
      </c>
      <c r="AE26" s="20">
        <v>186.6</v>
      </c>
      <c r="AF26" s="22">
        <v>180.7</v>
      </c>
      <c r="AG26" s="20">
        <f t="shared" si="4"/>
        <v>178.2</v>
      </c>
      <c r="AH26" s="20">
        <v>178.5</v>
      </c>
      <c r="AI26" s="22">
        <v>177.9</v>
      </c>
      <c r="AJ26" s="20">
        <v>178</v>
      </c>
    </row>
    <row r="27" spans="1:36" x14ac:dyDescent="0.25">
      <c r="A27" s="8" t="s">
        <v>33</v>
      </c>
      <c r="B27">
        <v>2023</v>
      </c>
      <c r="C27" s="9" t="s">
        <v>35</v>
      </c>
      <c r="D27" t="str">
        <f t="shared" si="5"/>
        <v>February-2023</v>
      </c>
      <c r="E27" s="20">
        <f t="shared" si="0"/>
        <v>178.9928571428571</v>
      </c>
      <c r="F27" s="21">
        <v>174.7</v>
      </c>
      <c r="G27" s="20">
        <v>212.2</v>
      </c>
      <c r="H27" s="20">
        <v>177.2</v>
      </c>
      <c r="I27" s="20">
        <v>177.9</v>
      </c>
      <c r="J27" s="20">
        <v>172.2</v>
      </c>
      <c r="K27" s="20">
        <v>172.1</v>
      </c>
      <c r="L27" s="20">
        <v>175.8</v>
      </c>
      <c r="M27" s="20">
        <v>172.2</v>
      </c>
      <c r="N27" s="20">
        <v>121.9</v>
      </c>
      <c r="O27" s="20">
        <v>204.8</v>
      </c>
      <c r="P27" s="20">
        <v>164.9</v>
      </c>
      <c r="Q27" s="20">
        <v>196.6</v>
      </c>
      <c r="R27" s="20">
        <v>180.7</v>
      </c>
      <c r="S27" s="22">
        <v>202.7</v>
      </c>
      <c r="T27" s="20">
        <f t="shared" si="1"/>
        <v>176.35999999999999</v>
      </c>
      <c r="U27" s="21">
        <v>180.3</v>
      </c>
      <c r="V27" s="20">
        <v>167</v>
      </c>
      <c r="W27" s="20">
        <v>178.2</v>
      </c>
      <c r="X27" s="20">
        <v>173.5</v>
      </c>
      <c r="Y27" s="20">
        <v>182.8</v>
      </c>
      <c r="Z27" s="21">
        <f t="shared" si="2"/>
        <v>164.10000000000002</v>
      </c>
      <c r="AA27" s="21">
        <v>159.80000000000001</v>
      </c>
      <c r="AB27" s="22">
        <v>168.4</v>
      </c>
      <c r="AC27" s="22">
        <f t="shared" si="3"/>
        <v>175</v>
      </c>
      <c r="AD27" s="20">
        <v>169.2</v>
      </c>
      <c r="AE27" s="20">
        <v>180.8</v>
      </c>
      <c r="AF27" s="22">
        <v>181.4</v>
      </c>
      <c r="AG27" s="20">
        <f t="shared" si="4"/>
        <v>171.25</v>
      </c>
      <c r="AH27" s="20">
        <v>172.5</v>
      </c>
      <c r="AI27" s="22">
        <v>170</v>
      </c>
      <c r="AJ27" s="20">
        <v>176.3</v>
      </c>
    </row>
    <row r="28" spans="1:36" x14ac:dyDescent="0.25">
      <c r="A28" s="8" t="s">
        <v>34</v>
      </c>
      <c r="B28">
        <v>2023</v>
      </c>
      <c r="C28" s="9" t="s">
        <v>35</v>
      </c>
      <c r="D28" t="str">
        <f t="shared" si="5"/>
        <v>February-2023</v>
      </c>
      <c r="E28" s="20">
        <f t="shared" si="0"/>
        <v>177.04285714285714</v>
      </c>
      <c r="F28" s="21">
        <v>174.4</v>
      </c>
      <c r="G28" s="20">
        <v>207.7</v>
      </c>
      <c r="H28" s="20">
        <v>175.2</v>
      </c>
      <c r="I28" s="20">
        <v>177.3</v>
      </c>
      <c r="J28" s="20">
        <v>179.3</v>
      </c>
      <c r="K28" s="20">
        <v>169.5</v>
      </c>
      <c r="L28" s="20">
        <v>152.69999999999999</v>
      </c>
      <c r="M28" s="20">
        <v>171</v>
      </c>
      <c r="N28" s="20">
        <v>120</v>
      </c>
      <c r="O28" s="20">
        <v>209.7</v>
      </c>
      <c r="P28" s="20">
        <v>172.3</v>
      </c>
      <c r="Q28" s="20">
        <v>193</v>
      </c>
      <c r="R28" s="20">
        <v>177</v>
      </c>
      <c r="S28" s="22">
        <v>199.5</v>
      </c>
      <c r="T28" s="20">
        <f t="shared" si="1"/>
        <v>181.12</v>
      </c>
      <c r="U28" s="21">
        <v>186.2</v>
      </c>
      <c r="V28" s="20">
        <v>178.7</v>
      </c>
      <c r="W28" s="20">
        <v>185.1</v>
      </c>
      <c r="X28" s="20">
        <v>173.5</v>
      </c>
      <c r="Y28" s="20">
        <v>182.1</v>
      </c>
      <c r="Z28" s="21">
        <f t="shared" si="2"/>
        <v>167.25</v>
      </c>
      <c r="AA28" s="21">
        <v>164.2</v>
      </c>
      <c r="AB28" s="22">
        <v>170.3</v>
      </c>
      <c r="AC28" s="22">
        <f t="shared" si="3"/>
        <v>179.3</v>
      </c>
      <c r="AD28" s="20">
        <v>174.2</v>
      </c>
      <c r="AE28" s="20">
        <v>184.4</v>
      </c>
      <c r="AF28" s="22">
        <v>181</v>
      </c>
      <c r="AG28" s="20">
        <f t="shared" si="4"/>
        <v>174.55</v>
      </c>
      <c r="AH28" s="20">
        <v>175</v>
      </c>
      <c r="AI28" s="22">
        <v>174.1</v>
      </c>
      <c r="AJ28" s="20">
        <v>177.2</v>
      </c>
    </row>
    <row r="29" spans="1:36" x14ac:dyDescent="0.25">
      <c r="A29" s="8" t="s">
        <v>30</v>
      </c>
      <c r="B29">
        <v>2023</v>
      </c>
      <c r="C29" s="9" t="s">
        <v>36</v>
      </c>
      <c r="D29" t="str">
        <f t="shared" si="5"/>
        <v>March-2023</v>
      </c>
      <c r="E29" s="20">
        <f t="shared" si="0"/>
        <v>176.01428571428573</v>
      </c>
      <c r="F29" s="21">
        <v>174.3</v>
      </c>
      <c r="G29" s="20">
        <v>205.2</v>
      </c>
      <c r="H29" s="20">
        <v>173.9</v>
      </c>
      <c r="I29" s="20">
        <v>177</v>
      </c>
      <c r="J29" s="20">
        <v>183.3</v>
      </c>
      <c r="K29" s="20">
        <v>167.2</v>
      </c>
      <c r="L29" s="20">
        <v>140.9</v>
      </c>
      <c r="M29" s="20">
        <v>170.5</v>
      </c>
      <c r="N29" s="20">
        <v>119.1</v>
      </c>
      <c r="O29" s="20">
        <v>212.1</v>
      </c>
      <c r="P29" s="20">
        <v>177.6</v>
      </c>
      <c r="Q29" s="20">
        <v>189.9</v>
      </c>
      <c r="R29" s="20">
        <v>174.8</v>
      </c>
      <c r="S29" s="22">
        <v>198.4</v>
      </c>
      <c r="T29" s="20">
        <f t="shared" si="1"/>
        <v>184.3</v>
      </c>
      <c r="U29" s="21">
        <v>190</v>
      </c>
      <c r="V29" s="20">
        <v>187</v>
      </c>
      <c r="W29" s="20">
        <v>189.6</v>
      </c>
      <c r="X29" s="20">
        <v>173.5</v>
      </c>
      <c r="Y29" s="20">
        <v>181.4</v>
      </c>
      <c r="Z29" s="21">
        <f t="shared" si="2"/>
        <v>170.9</v>
      </c>
      <c r="AA29" s="21">
        <v>169</v>
      </c>
      <c r="AB29" s="22">
        <v>172.8</v>
      </c>
      <c r="AC29" s="22">
        <f t="shared" si="3"/>
        <v>182.6</v>
      </c>
      <c r="AD29" s="20">
        <v>178.6</v>
      </c>
      <c r="AE29" s="20">
        <v>186.6</v>
      </c>
      <c r="AF29" s="22">
        <v>180.7</v>
      </c>
      <c r="AG29" s="20">
        <f t="shared" si="4"/>
        <v>178.2</v>
      </c>
      <c r="AH29" s="20">
        <v>178.5</v>
      </c>
      <c r="AI29" s="22">
        <v>177.9</v>
      </c>
      <c r="AJ29" s="20">
        <v>178</v>
      </c>
    </row>
    <row r="30" spans="1:36" x14ac:dyDescent="0.25">
      <c r="A30" s="8" t="s">
        <v>33</v>
      </c>
      <c r="B30">
        <v>2023</v>
      </c>
      <c r="C30" s="9" t="s">
        <v>36</v>
      </c>
      <c r="D30" t="str">
        <f t="shared" si="5"/>
        <v>March-2023</v>
      </c>
      <c r="E30" s="20">
        <f t="shared" si="0"/>
        <v>179.00714285714284</v>
      </c>
      <c r="F30" s="21">
        <v>174.7</v>
      </c>
      <c r="G30" s="20">
        <v>212.2</v>
      </c>
      <c r="H30" s="20">
        <v>177.2</v>
      </c>
      <c r="I30" s="20">
        <v>177.9</v>
      </c>
      <c r="J30" s="20">
        <v>172.2</v>
      </c>
      <c r="K30" s="20">
        <v>172.1</v>
      </c>
      <c r="L30" s="20">
        <v>175.9</v>
      </c>
      <c r="M30" s="20">
        <v>172.2</v>
      </c>
      <c r="N30" s="20">
        <v>121.9</v>
      </c>
      <c r="O30" s="20">
        <v>204.8</v>
      </c>
      <c r="P30" s="20">
        <v>164.9</v>
      </c>
      <c r="Q30" s="20">
        <v>196.6</v>
      </c>
      <c r="R30" s="20">
        <v>180.8</v>
      </c>
      <c r="S30" s="22">
        <v>202.7</v>
      </c>
      <c r="T30" s="20">
        <f t="shared" si="1"/>
        <v>176.3</v>
      </c>
      <c r="U30" s="21">
        <v>180.2</v>
      </c>
      <c r="V30" s="20">
        <v>167</v>
      </c>
      <c r="W30" s="20">
        <v>178.2</v>
      </c>
      <c r="X30" s="20">
        <v>173.5</v>
      </c>
      <c r="Y30" s="20">
        <v>182.6</v>
      </c>
      <c r="Z30" s="21">
        <f t="shared" si="2"/>
        <v>164.10000000000002</v>
      </c>
      <c r="AA30" s="21">
        <v>159.80000000000001</v>
      </c>
      <c r="AB30" s="22">
        <v>168.4</v>
      </c>
      <c r="AC30" s="22">
        <f t="shared" si="3"/>
        <v>175</v>
      </c>
      <c r="AD30" s="20">
        <v>169.2</v>
      </c>
      <c r="AE30" s="20">
        <v>180.8</v>
      </c>
      <c r="AF30" s="22">
        <v>181.5</v>
      </c>
      <c r="AG30" s="20">
        <f t="shared" si="4"/>
        <v>171.25</v>
      </c>
      <c r="AH30" s="20">
        <v>172.5</v>
      </c>
      <c r="AI30" s="22">
        <v>170</v>
      </c>
      <c r="AJ30" s="20">
        <v>176.3</v>
      </c>
    </row>
    <row r="31" spans="1:36" x14ac:dyDescent="0.25">
      <c r="A31" s="8" t="s">
        <v>34</v>
      </c>
      <c r="B31">
        <v>2023</v>
      </c>
      <c r="C31" s="9" t="s">
        <v>36</v>
      </c>
      <c r="D31" t="str">
        <f t="shared" si="5"/>
        <v>March-2023</v>
      </c>
      <c r="E31" s="20">
        <f t="shared" si="0"/>
        <v>177.04999999999998</v>
      </c>
      <c r="F31" s="21">
        <v>174.4</v>
      </c>
      <c r="G31" s="20">
        <v>207.7</v>
      </c>
      <c r="H31" s="20">
        <v>175.2</v>
      </c>
      <c r="I31" s="20">
        <v>177.3</v>
      </c>
      <c r="J31" s="20">
        <v>179.2</v>
      </c>
      <c r="K31" s="20">
        <v>169.5</v>
      </c>
      <c r="L31" s="20">
        <v>152.80000000000001</v>
      </c>
      <c r="M31" s="20">
        <v>171.1</v>
      </c>
      <c r="N31" s="20">
        <v>120</v>
      </c>
      <c r="O31" s="20">
        <v>209.7</v>
      </c>
      <c r="P31" s="20">
        <v>172.3</v>
      </c>
      <c r="Q31" s="20">
        <v>193</v>
      </c>
      <c r="R31" s="20">
        <v>177</v>
      </c>
      <c r="S31" s="22">
        <v>199.5</v>
      </c>
      <c r="T31" s="20">
        <f t="shared" si="1"/>
        <v>181.06</v>
      </c>
      <c r="U31" s="21">
        <v>186.1</v>
      </c>
      <c r="V31" s="20">
        <v>178.7</v>
      </c>
      <c r="W31" s="20">
        <v>185.1</v>
      </c>
      <c r="X31" s="20">
        <v>173.5</v>
      </c>
      <c r="Y31" s="20">
        <v>181.9</v>
      </c>
      <c r="Z31" s="21">
        <f t="shared" si="2"/>
        <v>167.25</v>
      </c>
      <c r="AA31" s="21">
        <v>164.2</v>
      </c>
      <c r="AB31" s="22">
        <v>170.3</v>
      </c>
      <c r="AC31" s="22">
        <f t="shared" si="3"/>
        <v>179.3</v>
      </c>
      <c r="AD31" s="20">
        <v>174.2</v>
      </c>
      <c r="AE31" s="20">
        <v>184.4</v>
      </c>
      <c r="AF31" s="22">
        <v>181</v>
      </c>
      <c r="AG31" s="20">
        <f t="shared" si="4"/>
        <v>174.55</v>
      </c>
      <c r="AH31" s="20">
        <v>175</v>
      </c>
      <c r="AI31" s="22">
        <v>174.1</v>
      </c>
      <c r="AJ31" s="20">
        <v>177.2</v>
      </c>
    </row>
    <row r="32" spans="1:36" x14ac:dyDescent="0.25">
      <c r="A32" s="8" t="s">
        <v>30</v>
      </c>
      <c r="B32">
        <v>2023</v>
      </c>
      <c r="C32" s="9" t="s">
        <v>37</v>
      </c>
      <c r="D32" t="str">
        <f t="shared" si="5"/>
        <v>April-2023</v>
      </c>
      <c r="E32" s="20">
        <f t="shared" si="0"/>
        <v>176.69285714285712</v>
      </c>
      <c r="F32" s="21">
        <v>173.3</v>
      </c>
      <c r="G32" s="20">
        <v>206.9</v>
      </c>
      <c r="H32" s="20">
        <v>167.9</v>
      </c>
      <c r="I32" s="20">
        <v>178.2</v>
      </c>
      <c r="J32" s="20">
        <v>178.5</v>
      </c>
      <c r="K32" s="20">
        <v>173.7</v>
      </c>
      <c r="L32" s="20">
        <v>142.80000000000001</v>
      </c>
      <c r="M32" s="20">
        <v>172.8</v>
      </c>
      <c r="N32" s="20">
        <v>120.4</v>
      </c>
      <c r="O32" s="20">
        <v>215.5</v>
      </c>
      <c r="P32" s="20">
        <v>178.2</v>
      </c>
      <c r="Q32" s="20">
        <v>190.5</v>
      </c>
      <c r="R32" s="20">
        <v>175.5</v>
      </c>
      <c r="S32" s="22">
        <v>199.5</v>
      </c>
      <c r="T32" s="20">
        <f t="shared" si="1"/>
        <v>184.98000000000002</v>
      </c>
      <c r="U32" s="21">
        <v>190.7</v>
      </c>
      <c r="V32" s="20">
        <v>187.3</v>
      </c>
      <c r="W32" s="20">
        <v>190.2</v>
      </c>
      <c r="X32" s="20">
        <v>175.2</v>
      </c>
      <c r="Y32" s="20">
        <v>181.5</v>
      </c>
      <c r="Z32" s="21">
        <f t="shared" si="2"/>
        <v>171.3</v>
      </c>
      <c r="AA32" s="21">
        <v>169.4</v>
      </c>
      <c r="AB32" s="22">
        <v>173.2</v>
      </c>
      <c r="AC32" s="22">
        <f t="shared" si="3"/>
        <v>183.14999999999998</v>
      </c>
      <c r="AD32" s="20">
        <v>179.1</v>
      </c>
      <c r="AE32" s="20">
        <v>187.2</v>
      </c>
      <c r="AF32" s="22">
        <v>183.8</v>
      </c>
      <c r="AG32" s="20">
        <f t="shared" si="4"/>
        <v>179.15</v>
      </c>
      <c r="AH32" s="20">
        <v>179.4</v>
      </c>
      <c r="AI32" s="22">
        <v>178.9</v>
      </c>
      <c r="AJ32" s="20">
        <v>178.8</v>
      </c>
    </row>
    <row r="33" spans="1:36" x14ac:dyDescent="0.25">
      <c r="A33" s="8" t="s">
        <v>33</v>
      </c>
      <c r="B33">
        <v>2023</v>
      </c>
      <c r="C33" s="9" t="s">
        <v>37</v>
      </c>
      <c r="D33" t="str">
        <f t="shared" si="5"/>
        <v>April-2023</v>
      </c>
      <c r="E33" s="20">
        <f t="shared" si="0"/>
        <v>180.08571428571432</v>
      </c>
      <c r="F33" s="21">
        <v>174.8</v>
      </c>
      <c r="G33" s="20">
        <v>213.7</v>
      </c>
      <c r="H33" s="20">
        <v>172.4</v>
      </c>
      <c r="I33" s="20">
        <v>178.8</v>
      </c>
      <c r="J33" s="20">
        <v>168.7</v>
      </c>
      <c r="K33" s="20">
        <v>179.2</v>
      </c>
      <c r="L33" s="20">
        <v>179.9</v>
      </c>
      <c r="M33" s="20">
        <v>174.7</v>
      </c>
      <c r="N33" s="20">
        <v>123.1</v>
      </c>
      <c r="O33" s="20">
        <v>207.8</v>
      </c>
      <c r="P33" s="20">
        <v>165.5</v>
      </c>
      <c r="Q33" s="20">
        <v>197</v>
      </c>
      <c r="R33" s="20">
        <v>182.1</v>
      </c>
      <c r="S33" s="22">
        <v>203.5</v>
      </c>
      <c r="T33" s="20">
        <f t="shared" si="1"/>
        <v>176.98</v>
      </c>
      <c r="U33" s="21">
        <v>181</v>
      </c>
      <c r="V33" s="20">
        <v>167.7</v>
      </c>
      <c r="W33" s="20">
        <v>178.9</v>
      </c>
      <c r="X33" s="20">
        <v>175.2</v>
      </c>
      <c r="Y33" s="20">
        <v>182.1</v>
      </c>
      <c r="Z33" s="21">
        <f t="shared" si="2"/>
        <v>164.45</v>
      </c>
      <c r="AA33" s="21">
        <v>160.1</v>
      </c>
      <c r="AB33" s="22">
        <v>168.8</v>
      </c>
      <c r="AC33" s="22">
        <f t="shared" si="3"/>
        <v>175.55</v>
      </c>
      <c r="AD33" s="20">
        <v>169.6</v>
      </c>
      <c r="AE33" s="20">
        <v>181.5</v>
      </c>
      <c r="AF33" s="22">
        <v>184.4</v>
      </c>
      <c r="AG33" s="20">
        <f t="shared" si="4"/>
        <v>172.55</v>
      </c>
      <c r="AH33" s="20">
        <v>174.2</v>
      </c>
      <c r="AI33" s="22">
        <v>170.9</v>
      </c>
      <c r="AJ33" s="20">
        <v>177.4</v>
      </c>
    </row>
    <row r="34" spans="1:36" x14ac:dyDescent="0.25">
      <c r="A34" s="8" t="s">
        <v>34</v>
      </c>
      <c r="B34">
        <v>2023</v>
      </c>
      <c r="C34" s="9" t="s">
        <v>37</v>
      </c>
      <c r="D34" t="str">
        <f t="shared" si="5"/>
        <v>April-2023</v>
      </c>
      <c r="E34" s="20">
        <f t="shared" si="0"/>
        <v>177.87142857142859</v>
      </c>
      <c r="F34" s="21">
        <v>173.8</v>
      </c>
      <c r="G34" s="20">
        <v>209.3</v>
      </c>
      <c r="H34" s="20">
        <v>169.6</v>
      </c>
      <c r="I34" s="20">
        <v>178.4</v>
      </c>
      <c r="J34" s="20">
        <v>174.9</v>
      </c>
      <c r="K34" s="20">
        <v>176.3</v>
      </c>
      <c r="L34" s="20">
        <v>155.4</v>
      </c>
      <c r="M34" s="20">
        <v>173.4</v>
      </c>
      <c r="N34" s="20">
        <v>121.3</v>
      </c>
      <c r="O34" s="20">
        <v>212.9</v>
      </c>
      <c r="P34" s="20">
        <v>172.9</v>
      </c>
      <c r="Q34" s="20">
        <v>193.5</v>
      </c>
      <c r="R34" s="20">
        <v>177.9</v>
      </c>
      <c r="S34" s="22">
        <v>200.6</v>
      </c>
      <c r="T34" s="20">
        <f t="shared" si="1"/>
        <v>181.74</v>
      </c>
      <c r="U34" s="21">
        <v>186.9</v>
      </c>
      <c r="V34" s="20">
        <v>179.2</v>
      </c>
      <c r="W34" s="20">
        <v>185.7</v>
      </c>
      <c r="X34" s="20">
        <v>175.2</v>
      </c>
      <c r="Y34" s="20">
        <v>181.7</v>
      </c>
      <c r="Z34" s="21">
        <f t="shared" si="2"/>
        <v>167.6</v>
      </c>
      <c r="AA34" s="21">
        <v>164.5</v>
      </c>
      <c r="AB34" s="22">
        <v>170.7</v>
      </c>
      <c r="AC34" s="22">
        <f t="shared" si="3"/>
        <v>179.8</v>
      </c>
      <c r="AD34" s="20">
        <v>174.6</v>
      </c>
      <c r="AE34" s="20">
        <v>185</v>
      </c>
      <c r="AF34" s="22">
        <v>184</v>
      </c>
      <c r="AG34" s="20">
        <f t="shared" si="4"/>
        <v>175.7</v>
      </c>
      <c r="AH34" s="20">
        <v>176.4</v>
      </c>
      <c r="AI34" s="22">
        <v>175</v>
      </c>
      <c r="AJ34" s="20">
        <v>178.1</v>
      </c>
    </row>
    <row r="35" spans="1:36" x14ac:dyDescent="0.25">
      <c r="A35" s="8" t="s">
        <v>30</v>
      </c>
      <c r="B35">
        <v>2023</v>
      </c>
      <c r="C35" s="9" t="s">
        <v>38</v>
      </c>
      <c r="D35" t="str">
        <f t="shared" si="5"/>
        <v>May-2023</v>
      </c>
      <c r="E35" s="20">
        <f t="shared" si="0"/>
        <v>177.90000000000006</v>
      </c>
      <c r="F35" s="21">
        <v>173.2</v>
      </c>
      <c r="G35" s="20">
        <v>211.5</v>
      </c>
      <c r="H35" s="20">
        <v>171</v>
      </c>
      <c r="I35" s="20">
        <v>179.6</v>
      </c>
      <c r="J35" s="20">
        <v>173.3</v>
      </c>
      <c r="K35" s="20">
        <v>169</v>
      </c>
      <c r="L35" s="20">
        <v>148.69999999999999</v>
      </c>
      <c r="M35" s="20">
        <v>174.9</v>
      </c>
      <c r="N35" s="20">
        <v>121.9</v>
      </c>
      <c r="O35" s="20">
        <v>221</v>
      </c>
      <c r="P35" s="20">
        <v>178.7</v>
      </c>
      <c r="Q35" s="20">
        <v>191.1</v>
      </c>
      <c r="R35" s="20">
        <v>176.8</v>
      </c>
      <c r="S35" s="22">
        <v>199.9</v>
      </c>
      <c r="T35" s="20">
        <f t="shared" si="1"/>
        <v>185.60000000000002</v>
      </c>
      <c r="U35" s="21">
        <v>191.2</v>
      </c>
      <c r="V35" s="20">
        <v>187.9</v>
      </c>
      <c r="W35" s="20">
        <v>190.8</v>
      </c>
      <c r="X35" s="20">
        <v>175.6</v>
      </c>
      <c r="Y35" s="20">
        <v>182.5</v>
      </c>
      <c r="Z35" s="21">
        <f t="shared" si="2"/>
        <v>171.75</v>
      </c>
      <c r="AA35" s="21">
        <v>169.7</v>
      </c>
      <c r="AB35" s="22">
        <v>173.8</v>
      </c>
      <c r="AC35" s="22">
        <f t="shared" si="3"/>
        <v>183.8</v>
      </c>
      <c r="AD35" s="20">
        <v>179.8</v>
      </c>
      <c r="AE35" s="20">
        <v>187.8</v>
      </c>
      <c r="AF35" s="22">
        <v>184.9</v>
      </c>
      <c r="AG35" s="20">
        <f t="shared" si="4"/>
        <v>179.9</v>
      </c>
      <c r="AH35" s="20">
        <v>180.3</v>
      </c>
      <c r="AI35" s="22">
        <v>179.5</v>
      </c>
      <c r="AJ35" s="20">
        <v>179.8</v>
      </c>
    </row>
    <row r="36" spans="1:36" x14ac:dyDescent="0.25">
      <c r="A36" s="8" t="s">
        <v>33</v>
      </c>
      <c r="B36">
        <v>2023</v>
      </c>
      <c r="C36" s="9" t="s">
        <v>38</v>
      </c>
      <c r="D36" t="str">
        <f t="shared" si="5"/>
        <v>May-2023</v>
      </c>
      <c r="E36" s="20">
        <f t="shared" si="0"/>
        <v>181.37857142857141</v>
      </c>
      <c r="F36" s="21">
        <v>174.7</v>
      </c>
      <c r="G36" s="20">
        <v>219.4</v>
      </c>
      <c r="H36" s="20">
        <v>176.7</v>
      </c>
      <c r="I36" s="20">
        <v>179.4</v>
      </c>
      <c r="J36" s="20">
        <v>164.4</v>
      </c>
      <c r="K36" s="20">
        <v>175.8</v>
      </c>
      <c r="L36" s="20">
        <v>185</v>
      </c>
      <c r="M36" s="20">
        <v>176.9</v>
      </c>
      <c r="N36" s="20">
        <v>124.2</v>
      </c>
      <c r="O36" s="20">
        <v>211.9</v>
      </c>
      <c r="P36" s="20">
        <v>165.9</v>
      </c>
      <c r="Q36" s="20">
        <v>197.7</v>
      </c>
      <c r="R36" s="20">
        <v>183.1</v>
      </c>
      <c r="S36" s="22">
        <v>204.2</v>
      </c>
      <c r="T36" s="20">
        <f t="shared" si="1"/>
        <v>177.54000000000002</v>
      </c>
      <c r="U36" s="21">
        <v>181.3</v>
      </c>
      <c r="V36" s="20">
        <v>168.1</v>
      </c>
      <c r="W36" s="20">
        <v>179.3</v>
      </c>
      <c r="X36" s="20">
        <v>175.6</v>
      </c>
      <c r="Y36" s="20">
        <v>183.4</v>
      </c>
      <c r="Z36" s="21">
        <f t="shared" si="2"/>
        <v>164.8</v>
      </c>
      <c r="AA36" s="21">
        <v>160.4</v>
      </c>
      <c r="AB36" s="22">
        <v>169.2</v>
      </c>
      <c r="AC36" s="22">
        <f t="shared" si="3"/>
        <v>176.14999999999998</v>
      </c>
      <c r="AD36" s="20">
        <v>170.1</v>
      </c>
      <c r="AE36" s="20">
        <v>182.2</v>
      </c>
      <c r="AF36" s="22">
        <v>185.6</v>
      </c>
      <c r="AG36" s="20">
        <f t="shared" si="4"/>
        <v>173.2</v>
      </c>
      <c r="AH36" s="20">
        <v>174.8</v>
      </c>
      <c r="AI36" s="22">
        <v>171.6</v>
      </c>
      <c r="AJ36" s="20">
        <v>178.2</v>
      </c>
    </row>
    <row r="37" spans="1:36" x14ac:dyDescent="0.25">
      <c r="A37" s="8" t="s">
        <v>34</v>
      </c>
      <c r="B37">
        <v>2023</v>
      </c>
      <c r="C37" s="9" t="s">
        <v>38</v>
      </c>
      <c r="D37" t="str">
        <f t="shared" si="5"/>
        <v>May-2023</v>
      </c>
      <c r="E37" s="20">
        <f t="shared" si="0"/>
        <v>179.1357142857143</v>
      </c>
      <c r="F37" s="21">
        <v>173.7</v>
      </c>
      <c r="G37" s="20">
        <v>214.3</v>
      </c>
      <c r="H37" s="20">
        <v>173.2</v>
      </c>
      <c r="I37" s="20">
        <v>179.5</v>
      </c>
      <c r="J37" s="20">
        <v>170</v>
      </c>
      <c r="K37" s="20">
        <v>172.2</v>
      </c>
      <c r="L37" s="20">
        <v>161</v>
      </c>
      <c r="M37" s="20">
        <v>175.6</v>
      </c>
      <c r="N37" s="20">
        <v>122.7</v>
      </c>
      <c r="O37" s="20">
        <v>218</v>
      </c>
      <c r="P37" s="20">
        <v>173.4</v>
      </c>
      <c r="Q37" s="20">
        <v>194.2</v>
      </c>
      <c r="R37" s="20">
        <v>179.1</v>
      </c>
      <c r="S37" s="22">
        <v>201</v>
      </c>
      <c r="T37" s="20">
        <f t="shared" si="1"/>
        <v>182.32000000000002</v>
      </c>
      <c r="U37" s="21">
        <v>187.3</v>
      </c>
      <c r="V37" s="20">
        <v>179.7</v>
      </c>
      <c r="W37" s="20">
        <v>186.2</v>
      </c>
      <c r="X37" s="20">
        <v>175.6</v>
      </c>
      <c r="Y37" s="20">
        <v>182.8</v>
      </c>
      <c r="Z37" s="21">
        <f t="shared" si="2"/>
        <v>168</v>
      </c>
      <c r="AA37" s="21">
        <v>164.8</v>
      </c>
      <c r="AB37" s="22">
        <v>171.2</v>
      </c>
      <c r="AC37" s="22">
        <f t="shared" si="3"/>
        <v>180.45</v>
      </c>
      <c r="AD37" s="20">
        <v>175.2</v>
      </c>
      <c r="AE37" s="20">
        <v>185.7</v>
      </c>
      <c r="AF37" s="22">
        <v>185.2</v>
      </c>
      <c r="AG37" s="20">
        <f t="shared" si="4"/>
        <v>176.39999999999998</v>
      </c>
      <c r="AH37" s="20">
        <v>177.1</v>
      </c>
      <c r="AI37" s="22">
        <v>175.7</v>
      </c>
      <c r="AJ37" s="20">
        <v>179.1</v>
      </c>
    </row>
  </sheetData>
  <conditionalFormatting sqref="A1:AJ37">
    <cfRule type="containsText" dxfId="6" priority="2" operator="containsText" text="NA">
      <formula>NOT(ISERROR(SEARCH("NA",A1)))</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1" operator="containsText" id="{EB1A6541-2836-4CA7-9C55-FE54907E710D}">
            <xm:f>NOT(ISERROR(SEARCH("-",A1)))</xm:f>
            <xm:f>"-"</xm:f>
            <x14:dxf>
              <font>
                <color rgb="FF9C0006"/>
              </font>
              <fill>
                <patternFill>
                  <bgColor rgb="FFFFC7CE"/>
                </patternFill>
              </fill>
            </x14:dxf>
          </x14:cfRule>
          <xm:sqref>A1:AJ37</xm:sqref>
        </x14:conditionalFormatting>
      </x14:conditionalFormatting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EEEC54-2B1C-4793-A342-A29F0A58B988}">
  <dimension ref="A1:AN88"/>
  <sheetViews>
    <sheetView workbookViewId="0">
      <selection activeCell="AN1" sqref="AN1"/>
    </sheetView>
  </sheetViews>
  <sheetFormatPr defaultRowHeight="15" x14ac:dyDescent="0.25"/>
  <cols>
    <col min="4" max="4" width="12.140625" customWidth="1"/>
  </cols>
  <sheetData>
    <row r="1" spans="1:40" s="7" customFormat="1" ht="75.75" thickBot="1" x14ac:dyDescent="0.3">
      <c r="A1" s="10" t="s">
        <v>0</v>
      </c>
      <c r="B1" s="11" t="s">
        <v>1</v>
      </c>
      <c r="C1" s="12" t="s">
        <v>2</v>
      </c>
      <c r="D1" s="39" t="s">
        <v>101</v>
      </c>
      <c r="E1" s="11" t="s">
        <v>65</v>
      </c>
      <c r="F1" s="13" t="s">
        <v>3</v>
      </c>
      <c r="G1" s="14" t="s">
        <v>4</v>
      </c>
      <c r="H1" s="11" t="s">
        <v>5</v>
      </c>
      <c r="I1" s="14" t="s">
        <v>6</v>
      </c>
      <c r="J1" s="14" t="s">
        <v>7</v>
      </c>
      <c r="K1" s="11" t="s">
        <v>8</v>
      </c>
      <c r="L1" s="14" t="s">
        <v>9</v>
      </c>
      <c r="M1" s="14" t="s">
        <v>10</v>
      </c>
      <c r="N1" s="14" t="s">
        <v>11</v>
      </c>
      <c r="O1" s="11" t="s">
        <v>12</v>
      </c>
      <c r="P1" s="14" t="s">
        <v>13</v>
      </c>
      <c r="Q1" s="14" t="s">
        <v>14</v>
      </c>
      <c r="R1" s="14" t="s">
        <v>15</v>
      </c>
      <c r="S1" s="15" t="s">
        <v>16</v>
      </c>
      <c r="T1" s="14" t="s">
        <v>64</v>
      </c>
      <c r="U1" s="13" t="s">
        <v>17</v>
      </c>
      <c r="V1" s="14" t="s">
        <v>18</v>
      </c>
      <c r="W1" s="14" t="s">
        <v>19</v>
      </c>
      <c r="X1" s="14" t="s">
        <v>20</v>
      </c>
      <c r="Y1" s="14" t="s">
        <v>21</v>
      </c>
      <c r="Z1" s="13" t="s">
        <v>63</v>
      </c>
      <c r="AA1" s="13" t="s">
        <v>24</v>
      </c>
      <c r="AB1" s="15" t="s">
        <v>25</v>
      </c>
      <c r="AC1" s="15" t="s">
        <v>62</v>
      </c>
      <c r="AD1" s="14" t="s">
        <v>22</v>
      </c>
      <c r="AE1" s="14" t="s">
        <v>23</v>
      </c>
      <c r="AF1" s="15" t="s">
        <v>27</v>
      </c>
      <c r="AG1" s="14" t="s">
        <v>61</v>
      </c>
      <c r="AH1" s="14" t="s">
        <v>26</v>
      </c>
      <c r="AI1" s="15" t="s">
        <v>28</v>
      </c>
      <c r="AJ1" s="14" t="s">
        <v>29</v>
      </c>
      <c r="AK1" s="98" t="s">
        <v>141</v>
      </c>
      <c r="AL1" s="98" t="s">
        <v>142</v>
      </c>
      <c r="AM1" s="98" t="s">
        <v>143</v>
      </c>
      <c r="AN1" s="98" t="s">
        <v>144</v>
      </c>
    </row>
    <row r="2" spans="1:40" ht="60.75" thickBot="1" x14ac:dyDescent="0.3">
      <c r="A2" s="8" t="s">
        <v>30</v>
      </c>
      <c r="B2">
        <v>2021</v>
      </c>
      <c r="C2" s="9" t="s">
        <v>31</v>
      </c>
      <c r="D2" s="38" t="str">
        <f t="shared" ref="D2:D65" si="0">_xlfn.CONCAT(C2,"-",B2)</f>
        <v>January-2021</v>
      </c>
      <c r="E2" s="20">
        <f t="shared" ref="E2:E65" si="1">AVERAGE(F2:S2)</f>
        <v>160.73571428571427</v>
      </c>
      <c r="F2" s="21">
        <v>143.4</v>
      </c>
      <c r="G2" s="20">
        <v>187.5</v>
      </c>
      <c r="H2" s="20">
        <v>173.4</v>
      </c>
      <c r="I2" s="20">
        <v>154</v>
      </c>
      <c r="J2" s="20">
        <v>154.80000000000001</v>
      </c>
      <c r="K2" s="20">
        <v>147</v>
      </c>
      <c r="L2" s="20">
        <v>187.8</v>
      </c>
      <c r="M2" s="20">
        <v>159.5</v>
      </c>
      <c r="N2" s="20">
        <v>113.8</v>
      </c>
      <c r="O2" s="20">
        <v>164.5</v>
      </c>
      <c r="P2" s="20">
        <v>156.1</v>
      </c>
      <c r="Q2" s="20">
        <v>164.3</v>
      </c>
      <c r="R2" s="20">
        <v>159.6</v>
      </c>
      <c r="S2" s="22">
        <v>184.6</v>
      </c>
      <c r="T2" s="20">
        <f t="shared" ref="T2:T65" si="2">AVERAGE(U2:Y2)</f>
        <v>155.06</v>
      </c>
      <c r="U2" s="21">
        <v>157.5</v>
      </c>
      <c r="V2" s="20">
        <v>152.4</v>
      </c>
      <c r="W2" s="20">
        <v>156.80000000000001</v>
      </c>
      <c r="X2" s="20">
        <v>157.69999999999999</v>
      </c>
      <c r="Y2" s="20">
        <v>150.9</v>
      </c>
      <c r="Z2" s="21">
        <f t="shared" ref="Z2:Z65" si="3">AVERAGE(AA2:AB2)</f>
        <v>151.30000000000001</v>
      </c>
      <c r="AA2" s="21">
        <v>147.5</v>
      </c>
      <c r="AB2" s="22">
        <v>155.1</v>
      </c>
      <c r="AC2" s="22">
        <f t="shared" ref="AC2:AC65" si="4">AVERAGE(AD2:AE2)</f>
        <v>158.19999999999999</v>
      </c>
      <c r="AD2" s="20">
        <v>153.9</v>
      </c>
      <c r="AE2" s="20">
        <v>162.5</v>
      </c>
      <c r="AF2" s="22">
        <v>156.19999999999999</v>
      </c>
      <c r="AG2" s="20">
        <f t="shared" ref="AG2:AG65" si="5">AVERAGE(AH2:AI2)</f>
        <v>159.69999999999999</v>
      </c>
      <c r="AH2" s="20">
        <v>163.5</v>
      </c>
      <c r="AI2" s="22">
        <v>155.9</v>
      </c>
      <c r="AJ2" s="20">
        <v>158.5</v>
      </c>
      <c r="AK2">
        <f>CORREL(E2:E88,F2:F88)</f>
        <v>0.87997277497947268</v>
      </c>
      <c r="AL2" s="13" t="s">
        <v>3</v>
      </c>
      <c r="AM2">
        <f>AVERAGE(AK2:AK15)</f>
        <v>0.72217092939036542</v>
      </c>
      <c r="AN2" t="s">
        <v>119</v>
      </c>
    </row>
    <row r="3" spans="1:40" ht="30.75" thickBot="1" x14ac:dyDescent="0.3">
      <c r="A3" s="8" t="s">
        <v>33</v>
      </c>
      <c r="B3">
        <v>2021</v>
      </c>
      <c r="C3" s="9" t="s">
        <v>31</v>
      </c>
      <c r="D3" s="38" t="str">
        <f t="shared" si="0"/>
        <v>January-2021</v>
      </c>
      <c r="E3" s="20">
        <f t="shared" si="1"/>
        <v>163.48571428571429</v>
      </c>
      <c r="F3" s="21">
        <v>148</v>
      </c>
      <c r="G3" s="20">
        <v>194.8</v>
      </c>
      <c r="H3" s="20">
        <v>178.4</v>
      </c>
      <c r="I3" s="20">
        <v>154.4</v>
      </c>
      <c r="J3" s="20">
        <v>144.1</v>
      </c>
      <c r="K3" s="20">
        <v>152.6</v>
      </c>
      <c r="L3" s="20">
        <v>206.8</v>
      </c>
      <c r="M3" s="20">
        <v>162.1</v>
      </c>
      <c r="N3" s="20">
        <v>116.3</v>
      </c>
      <c r="O3" s="20">
        <v>163</v>
      </c>
      <c r="P3" s="20">
        <v>145.9</v>
      </c>
      <c r="Q3" s="20">
        <v>167.2</v>
      </c>
      <c r="R3" s="20">
        <v>163.4</v>
      </c>
      <c r="S3" s="22">
        <v>191.8</v>
      </c>
      <c r="T3" s="20">
        <f t="shared" si="2"/>
        <v>148.12</v>
      </c>
      <c r="U3" s="21">
        <v>152.5</v>
      </c>
      <c r="V3" s="20">
        <v>137.30000000000001</v>
      </c>
      <c r="W3" s="20">
        <v>150.19999999999999</v>
      </c>
      <c r="X3" s="20">
        <v>157.69999999999999</v>
      </c>
      <c r="Y3" s="20">
        <v>142.9</v>
      </c>
      <c r="Z3" s="21">
        <f t="shared" si="3"/>
        <v>141.15</v>
      </c>
      <c r="AA3" s="21">
        <v>136.9</v>
      </c>
      <c r="AB3" s="22">
        <v>145.4</v>
      </c>
      <c r="AC3" s="22">
        <f t="shared" si="4"/>
        <v>149.89999999999998</v>
      </c>
      <c r="AD3" s="20">
        <v>145.69999999999999</v>
      </c>
      <c r="AE3" s="20">
        <v>154.1</v>
      </c>
      <c r="AF3" s="22">
        <v>157.69999999999999</v>
      </c>
      <c r="AG3" s="20">
        <f t="shared" si="5"/>
        <v>151.85</v>
      </c>
      <c r="AH3" s="20">
        <v>156.1</v>
      </c>
      <c r="AI3" s="22">
        <v>147.6</v>
      </c>
      <c r="AJ3" s="20">
        <v>156</v>
      </c>
      <c r="AK3">
        <f>CORREL($E$2:$E$88,G2:G88)</f>
        <v>0.82387219466001971</v>
      </c>
      <c r="AL3" s="14" t="s">
        <v>4</v>
      </c>
      <c r="AM3">
        <f>AVERAGE(AK17:AK21)</f>
        <v>0.96647185947347203</v>
      </c>
      <c r="AN3" t="s">
        <v>120</v>
      </c>
    </row>
    <row r="4" spans="1:40" ht="15.75" thickBot="1" x14ac:dyDescent="0.3">
      <c r="A4" s="8" t="s">
        <v>34</v>
      </c>
      <c r="B4">
        <v>2021</v>
      </c>
      <c r="C4" s="9" t="s">
        <v>31</v>
      </c>
      <c r="D4" s="38" t="str">
        <f t="shared" si="0"/>
        <v>January-2021</v>
      </c>
      <c r="E4" s="20">
        <f t="shared" si="1"/>
        <v>161.64285714285714</v>
      </c>
      <c r="F4" s="21">
        <v>144.9</v>
      </c>
      <c r="G4" s="20">
        <v>190.1</v>
      </c>
      <c r="H4" s="20">
        <v>175.3</v>
      </c>
      <c r="I4" s="20">
        <v>154.1</v>
      </c>
      <c r="J4" s="20">
        <v>150.9</v>
      </c>
      <c r="K4" s="20">
        <v>149.6</v>
      </c>
      <c r="L4" s="20">
        <v>194.2</v>
      </c>
      <c r="M4" s="20">
        <v>160.4</v>
      </c>
      <c r="N4" s="20">
        <v>114.6</v>
      </c>
      <c r="O4" s="20">
        <v>164</v>
      </c>
      <c r="P4" s="20">
        <v>151.80000000000001</v>
      </c>
      <c r="Q4" s="20">
        <v>165.6</v>
      </c>
      <c r="R4" s="20">
        <v>161</v>
      </c>
      <c r="S4" s="22">
        <v>186.5</v>
      </c>
      <c r="T4" s="20">
        <f t="shared" si="2"/>
        <v>152.28</v>
      </c>
      <c r="U4" s="21">
        <v>155.5</v>
      </c>
      <c r="V4" s="20">
        <v>146.1</v>
      </c>
      <c r="W4" s="20">
        <v>154.19999999999999</v>
      </c>
      <c r="X4" s="20">
        <v>157.69999999999999</v>
      </c>
      <c r="Y4" s="20">
        <v>147.9</v>
      </c>
      <c r="Z4" s="21">
        <f t="shared" si="3"/>
        <v>145.75</v>
      </c>
      <c r="AA4" s="21">
        <v>141.9</v>
      </c>
      <c r="AB4" s="22">
        <v>149.6</v>
      </c>
      <c r="AC4" s="22">
        <f t="shared" si="4"/>
        <v>154.65</v>
      </c>
      <c r="AD4" s="20">
        <v>150</v>
      </c>
      <c r="AE4" s="20">
        <v>159.30000000000001</v>
      </c>
      <c r="AF4" s="22">
        <v>156.80000000000001</v>
      </c>
      <c r="AG4" s="20">
        <f t="shared" si="5"/>
        <v>155.55000000000001</v>
      </c>
      <c r="AH4" s="20">
        <v>159.19999999999999</v>
      </c>
      <c r="AI4" s="22">
        <v>151.9</v>
      </c>
      <c r="AJ4" s="20">
        <v>157.30000000000001</v>
      </c>
      <c r="AK4">
        <f>CORREL($E$2:$E$88,H2:H88)</f>
        <v>0.30634175041856421</v>
      </c>
      <c r="AL4" s="11" t="s">
        <v>5</v>
      </c>
      <c r="AM4">
        <f>AVERAGE(AK23:AK24)</f>
        <v>0.99141340278396539</v>
      </c>
      <c r="AN4" t="s">
        <v>115</v>
      </c>
    </row>
    <row r="5" spans="1:40" ht="45.75" thickBot="1" x14ac:dyDescent="0.3">
      <c r="A5" s="8" t="s">
        <v>30</v>
      </c>
      <c r="B5">
        <v>2021</v>
      </c>
      <c r="C5" s="9" t="s">
        <v>35</v>
      </c>
      <c r="D5" s="38" t="str">
        <f t="shared" si="0"/>
        <v>February-2021</v>
      </c>
      <c r="E5" s="20">
        <f t="shared" si="1"/>
        <v>157.98571428571429</v>
      </c>
      <c r="F5" s="21">
        <v>142.80000000000001</v>
      </c>
      <c r="G5" s="20">
        <v>184</v>
      </c>
      <c r="H5" s="20">
        <v>168</v>
      </c>
      <c r="I5" s="20">
        <v>154.4</v>
      </c>
      <c r="J5" s="20">
        <v>163</v>
      </c>
      <c r="K5" s="20">
        <v>147.80000000000001</v>
      </c>
      <c r="L5" s="20">
        <v>149.69999999999999</v>
      </c>
      <c r="M5" s="20">
        <v>158.30000000000001</v>
      </c>
      <c r="N5" s="20">
        <v>111.8</v>
      </c>
      <c r="O5" s="20">
        <v>165</v>
      </c>
      <c r="P5" s="20">
        <v>160</v>
      </c>
      <c r="Q5" s="20">
        <v>165.8</v>
      </c>
      <c r="R5" s="20">
        <v>154.69999999999999</v>
      </c>
      <c r="S5" s="22">
        <v>186.5</v>
      </c>
      <c r="T5" s="20">
        <f t="shared" si="2"/>
        <v>157.12</v>
      </c>
      <c r="U5" s="21">
        <v>159.1</v>
      </c>
      <c r="V5" s="20">
        <v>153.9</v>
      </c>
      <c r="W5" s="20">
        <v>158.4</v>
      </c>
      <c r="X5" s="20">
        <v>159.80000000000001</v>
      </c>
      <c r="Y5" s="20">
        <v>154.4</v>
      </c>
      <c r="Z5" s="21">
        <f t="shared" si="3"/>
        <v>153.6</v>
      </c>
      <c r="AA5" s="21">
        <v>150.19999999999999</v>
      </c>
      <c r="AB5" s="22">
        <v>157</v>
      </c>
      <c r="AC5" s="22">
        <f t="shared" si="4"/>
        <v>159.55000000000001</v>
      </c>
      <c r="AD5" s="20">
        <v>154.80000000000001</v>
      </c>
      <c r="AE5" s="20">
        <v>164.3</v>
      </c>
      <c r="AF5" s="22">
        <v>155.19999999999999</v>
      </c>
      <c r="AG5" s="20">
        <f t="shared" si="5"/>
        <v>160.39999999999998</v>
      </c>
      <c r="AH5" s="20">
        <v>163.6</v>
      </c>
      <c r="AI5" s="22">
        <v>157.19999999999999</v>
      </c>
      <c r="AJ5" s="20">
        <v>156.69999999999999</v>
      </c>
      <c r="AK5">
        <f>CORREL($E$2:$E$88,I2:I88)</f>
        <v>0.90615613621574753</v>
      </c>
      <c r="AL5" s="14" t="s">
        <v>6</v>
      </c>
      <c r="AM5">
        <f>AVERAGE(AK26:AK28)</f>
        <v>0.96462646489019521</v>
      </c>
      <c r="AN5" t="s">
        <v>52</v>
      </c>
    </row>
    <row r="6" spans="1:40" ht="30.75" thickBot="1" x14ac:dyDescent="0.3">
      <c r="A6" s="8" t="s">
        <v>33</v>
      </c>
      <c r="B6">
        <v>2021</v>
      </c>
      <c r="C6" s="9" t="s">
        <v>35</v>
      </c>
      <c r="D6" s="38" t="str">
        <f t="shared" si="0"/>
        <v>February-2021</v>
      </c>
      <c r="E6" s="20">
        <f t="shared" si="1"/>
        <v>161.37857142857143</v>
      </c>
      <c r="F6" s="21">
        <v>147.6</v>
      </c>
      <c r="G6" s="20">
        <v>191.2</v>
      </c>
      <c r="H6" s="20">
        <v>169.9</v>
      </c>
      <c r="I6" s="20">
        <v>155.1</v>
      </c>
      <c r="J6" s="20">
        <v>151.4</v>
      </c>
      <c r="K6" s="20">
        <v>154</v>
      </c>
      <c r="L6" s="20">
        <v>180.2</v>
      </c>
      <c r="M6" s="20">
        <v>159.80000000000001</v>
      </c>
      <c r="N6" s="20">
        <v>114.9</v>
      </c>
      <c r="O6" s="20">
        <v>162.5</v>
      </c>
      <c r="P6" s="20">
        <v>149.19999999999999</v>
      </c>
      <c r="Q6" s="20">
        <v>169.4</v>
      </c>
      <c r="R6" s="20">
        <v>160.80000000000001</v>
      </c>
      <c r="S6" s="22">
        <v>193.3</v>
      </c>
      <c r="T6" s="20">
        <f t="shared" si="2"/>
        <v>150.62</v>
      </c>
      <c r="U6" s="21">
        <v>154.19999999999999</v>
      </c>
      <c r="V6" s="20">
        <v>138.19999999999999</v>
      </c>
      <c r="W6" s="20">
        <v>151.80000000000001</v>
      </c>
      <c r="X6" s="20">
        <v>159.80000000000001</v>
      </c>
      <c r="Y6" s="20">
        <v>149.1</v>
      </c>
      <c r="Z6" s="21">
        <f t="shared" si="3"/>
        <v>143.9</v>
      </c>
      <c r="AA6" s="21">
        <v>140.5</v>
      </c>
      <c r="AB6" s="22">
        <v>147.30000000000001</v>
      </c>
      <c r="AC6" s="22">
        <f t="shared" si="4"/>
        <v>151.4</v>
      </c>
      <c r="AD6" s="20">
        <v>146.5</v>
      </c>
      <c r="AE6" s="20">
        <v>156.30000000000001</v>
      </c>
      <c r="AF6" s="22">
        <v>156.69999999999999</v>
      </c>
      <c r="AG6" s="20">
        <f t="shared" si="5"/>
        <v>152.94999999999999</v>
      </c>
      <c r="AH6" s="20">
        <v>156.6</v>
      </c>
      <c r="AI6" s="22">
        <v>149.30000000000001</v>
      </c>
      <c r="AJ6" s="20">
        <v>156.5</v>
      </c>
      <c r="AK6">
        <f>CORREL($E$2:$E$88,J2:J88)</f>
        <v>0.35929594583644497</v>
      </c>
      <c r="AL6" s="14" t="s">
        <v>7</v>
      </c>
      <c r="AM6">
        <f>AVERAGE(AK30:AK31)</f>
        <v>0.99512878690715545</v>
      </c>
      <c r="AN6" t="s">
        <v>53</v>
      </c>
    </row>
    <row r="7" spans="1:40" ht="15.75" thickBot="1" x14ac:dyDescent="0.3">
      <c r="A7" s="8" t="s">
        <v>34</v>
      </c>
      <c r="B7">
        <v>2021</v>
      </c>
      <c r="C7" s="9" t="s">
        <v>35</v>
      </c>
      <c r="D7" s="38" t="str">
        <f t="shared" si="0"/>
        <v>February-2021</v>
      </c>
      <c r="E7" s="20">
        <f t="shared" si="1"/>
        <v>159.11428571428573</v>
      </c>
      <c r="F7" s="21">
        <v>144.30000000000001</v>
      </c>
      <c r="G7" s="20">
        <v>186.5</v>
      </c>
      <c r="H7" s="20">
        <v>168.7</v>
      </c>
      <c r="I7" s="20">
        <v>154.69999999999999</v>
      </c>
      <c r="J7" s="20">
        <v>158.69999999999999</v>
      </c>
      <c r="K7" s="20">
        <v>150.69999999999999</v>
      </c>
      <c r="L7" s="20">
        <v>160</v>
      </c>
      <c r="M7" s="20">
        <v>158.80000000000001</v>
      </c>
      <c r="N7" s="20">
        <v>112.8</v>
      </c>
      <c r="O7" s="20">
        <v>164.2</v>
      </c>
      <c r="P7" s="20">
        <v>155.5</v>
      </c>
      <c r="Q7" s="20">
        <v>167.5</v>
      </c>
      <c r="R7" s="20">
        <v>156.9</v>
      </c>
      <c r="S7" s="22">
        <v>188.3</v>
      </c>
      <c r="T7" s="20">
        <f t="shared" si="2"/>
        <v>154.52000000000001</v>
      </c>
      <c r="U7" s="21">
        <v>157.19999999999999</v>
      </c>
      <c r="V7" s="20">
        <v>147.4</v>
      </c>
      <c r="W7" s="20">
        <v>155.80000000000001</v>
      </c>
      <c r="X7" s="20">
        <v>159.80000000000001</v>
      </c>
      <c r="Y7" s="20">
        <v>152.4</v>
      </c>
      <c r="Z7" s="21">
        <f t="shared" si="3"/>
        <v>148.30000000000001</v>
      </c>
      <c r="AA7" s="21">
        <v>145.1</v>
      </c>
      <c r="AB7" s="22">
        <v>151.5</v>
      </c>
      <c r="AC7" s="22">
        <f t="shared" si="4"/>
        <v>156.10000000000002</v>
      </c>
      <c r="AD7" s="20">
        <v>150.9</v>
      </c>
      <c r="AE7" s="20">
        <v>161.30000000000001</v>
      </c>
      <c r="AF7" s="22">
        <v>155.80000000000001</v>
      </c>
      <c r="AG7" s="20">
        <f t="shared" si="5"/>
        <v>156.44999999999999</v>
      </c>
      <c r="AH7" s="20">
        <v>159.5</v>
      </c>
      <c r="AI7" s="22">
        <v>153.4</v>
      </c>
      <c r="AJ7" s="20">
        <v>156.6</v>
      </c>
      <c r="AK7">
        <f>CORREL($E$2:$E$88,K2:K88)</f>
        <v>0.6074326534332376</v>
      </c>
      <c r="AL7" s="11" t="s">
        <v>8</v>
      </c>
    </row>
    <row r="8" spans="1:40" ht="30.75" thickBot="1" x14ac:dyDescent="0.3">
      <c r="A8" s="8" t="s">
        <v>30</v>
      </c>
      <c r="B8">
        <v>2021</v>
      </c>
      <c r="C8" s="9" t="s">
        <v>36</v>
      </c>
      <c r="D8" s="38" t="str">
        <f t="shared" si="0"/>
        <v>March-2021</v>
      </c>
      <c r="E8" s="20">
        <f t="shared" si="1"/>
        <v>157.98571428571429</v>
      </c>
      <c r="F8" s="21">
        <v>142.5</v>
      </c>
      <c r="G8" s="20">
        <v>189.4</v>
      </c>
      <c r="H8" s="20">
        <v>163.19999999999999</v>
      </c>
      <c r="I8" s="20">
        <v>154.5</v>
      </c>
      <c r="J8" s="20">
        <v>168.2</v>
      </c>
      <c r="K8" s="20">
        <v>150.5</v>
      </c>
      <c r="L8" s="20">
        <v>141</v>
      </c>
      <c r="M8" s="20">
        <v>159.19999999999999</v>
      </c>
      <c r="N8" s="20">
        <v>111.7</v>
      </c>
      <c r="O8" s="20">
        <v>164</v>
      </c>
      <c r="P8" s="20">
        <v>160.6</v>
      </c>
      <c r="Q8" s="20">
        <v>166.4</v>
      </c>
      <c r="R8" s="20">
        <v>154.5</v>
      </c>
      <c r="S8" s="22">
        <v>186.1</v>
      </c>
      <c r="T8" s="20">
        <f t="shared" si="2"/>
        <v>157.76</v>
      </c>
      <c r="U8" s="21">
        <v>159.6</v>
      </c>
      <c r="V8" s="20">
        <v>154.4</v>
      </c>
      <c r="W8" s="20">
        <v>158.9</v>
      </c>
      <c r="X8" s="20">
        <v>159.9</v>
      </c>
      <c r="Y8" s="20">
        <v>156</v>
      </c>
      <c r="Z8" s="21">
        <f t="shared" si="3"/>
        <v>154.55000000000001</v>
      </c>
      <c r="AA8" s="21">
        <v>151.30000000000001</v>
      </c>
      <c r="AB8" s="22">
        <v>157.80000000000001</v>
      </c>
      <c r="AC8" s="22">
        <f t="shared" si="4"/>
        <v>159.69999999999999</v>
      </c>
      <c r="AD8" s="20">
        <v>154.80000000000001</v>
      </c>
      <c r="AE8" s="20">
        <v>164.6</v>
      </c>
      <c r="AF8" s="22">
        <v>153.1</v>
      </c>
      <c r="AG8" s="20">
        <f t="shared" si="5"/>
        <v>160.55000000000001</v>
      </c>
      <c r="AH8" s="20">
        <v>163.80000000000001</v>
      </c>
      <c r="AI8" s="22">
        <v>157.30000000000001</v>
      </c>
      <c r="AJ8" s="20">
        <v>156.69999999999999</v>
      </c>
      <c r="AK8">
        <f>CORREL($E$2:$E$88,L2:L88)</f>
        <v>0.3173740994392632</v>
      </c>
      <c r="AL8" s="14" t="s">
        <v>9</v>
      </c>
    </row>
    <row r="9" spans="1:40" ht="60.75" thickBot="1" x14ac:dyDescent="0.3">
      <c r="A9" s="8" t="s">
        <v>33</v>
      </c>
      <c r="B9">
        <v>2021</v>
      </c>
      <c r="C9" s="9" t="s">
        <v>36</v>
      </c>
      <c r="D9" s="38" t="str">
        <f t="shared" si="0"/>
        <v>March-2021</v>
      </c>
      <c r="E9" s="20">
        <f t="shared" si="1"/>
        <v>161.28571428571425</v>
      </c>
      <c r="F9" s="21">
        <v>147.5</v>
      </c>
      <c r="G9" s="20">
        <v>197.5</v>
      </c>
      <c r="H9" s="20">
        <v>164.7</v>
      </c>
      <c r="I9" s="20">
        <v>155.6</v>
      </c>
      <c r="J9" s="20">
        <v>156.4</v>
      </c>
      <c r="K9" s="20">
        <v>157.30000000000001</v>
      </c>
      <c r="L9" s="20">
        <v>166.1</v>
      </c>
      <c r="M9" s="20">
        <v>161.1</v>
      </c>
      <c r="N9" s="20">
        <v>114.3</v>
      </c>
      <c r="O9" s="20">
        <v>162.6</v>
      </c>
      <c r="P9" s="20">
        <v>150.69999999999999</v>
      </c>
      <c r="Q9" s="20">
        <v>170.3</v>
      </c>
      <c r="R9" s="20">
        <v>160.4</v>
      </c>
      <c r="S9" s="22">
        <v>193.5</v>
      </c>
      <c r="T9" s="20">
        <f t="shared" si="2"/>
        <v>152.21999999999997</v>
      </c>
      <c r="U9" s="21">
        <v>155.1</v>
      </c>
      <c r="V9" s="20">
        <v>138.69999999999999</v>
      </c>
      <c r="W9" s="20">
        <v>152.6</v>
      </c>
      <c r="X9" s="20">
        <v>159.9</v>
      </c>
      <c r="Y9" s="20">
        <v>154.80000000000001</v>
      </c>
      <c r="Z9" s="21">
        <f t="shared" si="3"/>
        <v>145.14999999999998</v>
      </c>
      <c r="AA9" s="21">
        <v>141.69999999999999</v>
      </c>
      <c r="AB9" s="22">
        <v>148.6</v>
      </c>
      <c r="AC9" s="22">
        <f t="shared" si="4"/>
        <v>152.05000000000001</v>
      </c>
      <c r="AD9" s="20">
        <v>147.19999999999999</v>
      </c>
      <c r="AE9" s="20">
        <v>156.9</v>
      </c>
      <c r="AF9" s="22">
        <v>154.9</v>
      </c>
      <c r="AG9" s="20">
        <f t="shared" si="5"/>
        <v>153.80000000000001</v>
      </c>
      <c r="AH9" s="20">
        <v>157.6</v>
      </c>
      <c r="AI9" s="22">
        <v>150</v>
      </c>
      <c r="AJ9" s="20">
        <v>156.9</v>
      </c>
      <c r="AK9">
        <f>CORREL($E$2:$E$88,M2:M88)</f>
        <v>0.8400163094793941</v>
      </c>
      <c r="AL9" s="14" t="s">
        <v>10</v>
      </c>
    </row>
    <row r="10" spans="1:40" ht="60.75" thickBot="1" x14ac:dyDescent="0.3">
      <c r="A10" s="8" t="s">
        <v>34</v>
      </c>
      <c r="B10">
        <v>2021</v>
      </c>
      <c r="C10" s="9" t="s">
        <v>36</v>
      </c>
      <c r="D10" s="38" t="str">
        <f t="shared" si="0"/>
        <v>March-2021</v>
      </c>
      <c r="E10" s="20">
        <f t="shared" si="1"/>
        <v>159.10714285714286</v>
      </c>
      <c r="F10" s="21">
        <v>144.1</v>
      </c>
      <c r="G10" s="20">
        <v>192.2</v>
      </c>
      <c r="H10" s="20">
        <v>163.80000000000001</v>
      </c>
      <c r="I10" s="20">
        <v>154.9</v>
      </c>
      <c r="J10" s="20">
        <v>163.9</v>
      </c>
      <c r="K10" s="20">
        <v>153.69999999999999</v>
      </c>
      <c r="L10" s="20">
        <v>149.5</v>
      </c>
      <c r="M10" s="20">
        <v>159.80000000000001</v>
      </c>
      <c r="N10" s="20">
        <v>112.6</v>
      </c>
      <c r="O10" s="20">
        <v>163.5</v>
      </c>
      <c r="P10" s="20">
        <v>156.5</v>
      </c>
      <c r="Q10" s="20">
        <v>168.2</v>
      </c>
      <c r="R10" s="20">
        <v>156.69999999999999</v>
      </c>
      <c r="S10" s="22">
        <v>188.1</v>
      </c>
      <c r="T10" s="20">
        <f t="shared" si="2"/>
        <v>155.5</v>
      </c>
      <c r="U10" s="21">
        <v>157.80000000000001</v>
      </c>
      <c r="V10" s="20">
        <v>147.9</v>
      </c>
      <c r="W10" s="20">
        <v>156.4</v>
      </c>
      <c r="X10" s="20">
        <v>159.9</v>
      </c>
      <c r="Y10" s="20">
        <v>155.5</v>
      </c>
      <c r="Z10" s="21">
        <f t="shared" si="3"/>
        <v>149.39999999999998</v>
      </c>
      <c r="AA10" s="21">
        <v>146.19999999999999</v>
      </c>
      <c r="AB10" s="22">
        <v>152.6</v>
      </c>
      <c r="AC10" s="22">
        <f t="shared" si="4"/>
        <v>156.44999999999999</v>
      </c>
      <c r="AD10" s="20">
        <v>151.19999999999999</v>
      </c>
      <c r="AE10" s="20">
        <v>161.69999999999999</v>
      </c>
      <c r="AF10" s="22">
        <v>153.80000000000001</v>
      </c>
      <c r="AG10" s="20">
        <f t="shared" si="5"/>
        <v>157</v>
      </c>
      <c r="AH10" s="20">
        <v>160.19999999999999</v>
      </c>
      <c r="AI10" s="22">
        <v>153.80000000000001</v>
      </c>
      <c r="AJ10" s="20">
        <v>156.80000000000001</v>
      </c>
      <c r="AK10">
        <f>CORREL($E$2:$E$88,N2:N88)</f>
        <v>0.85800795399635521</v>
      </c>
      <c r="AL10" s="14" t="s">
        <v>11</v>
      </c>
    </row>
    <row r="11" spans="1:40" ht="15.75" thickBot="1" x14ac:dyDescent="0.3">
      <c r="A11" s="8" t="s">
        <v>30</v>
      </c>
      <c r="B11">
        <v>2021</v>
      </c>
      <c r="C11" s="9" t="s">
        <v>37</v>
      </c>
      <c r="D11" s="38" t="str">
        <f t="shared" si="0"/>
        <v>April-2021</v>
      </c>
      <c r="E11" s="20">
        <f t="shared" si="1"/>
        <v>159.73571428571429</v>
      </c>
      <c r="F11" s="21">
        <v>142.69999999999999</v>
      </c>
      <c r="G11" s="20">
        <v>195.5</v>
      </c>
      <c r="H11" s="20">
        <v>163.4</v>
      </c>
      <c r="I11" s="20">
        <v>155</v>
      </c>
      <c r="J11" s="20">
        <v>175.2</v>
      </c>
      <c r="K11" s="20">
        <v>160.6</v>
      </c>
      <c r="L11" s="20">
        <v>135.1</v>
      </c>
      <c r="M11" s="20">
        <v>161.1</v>
      </c>
      <c r="N11" s="20">
        <v>112.2</v>
      </c>
      <c r="O11" s="20">
        <v>164.4</v>
      </c>
      <c r="P11" s="20">
        <v>161.9</v>
      </c>
      <c r="Q11" s="20">
        <v>166.8</v>
      </c>
      <c r="R11" s="20">
        <v>155.6</v>
      </c>
      <c r="S11" s="22">
        <v>186.8</v>
      </c>
      <c r="T11" s="20">
        <f t="shared" si="2"/>
        <v>158.61999999999998</v>
      </c>
      <c r="U11" s="21">
        <v>160.69999999999999</v>
      </c>
      <c r="V11" s="20">
        <v>155.1</v>
      </c>
      <c r="W11" s="20">
        <v>159.9</v>
      </c>
      <c r="X11" s="20">
        <v>161.4</v>
      </c>
      <c r="Y11" s="20">
        <v>156</v>
      </c>
      <c r="Z11" s="21">
        <f t="shared" si="3"/>
        <v>155.14999999999998</v>
      </c>
      <c r="AA11" s="21">
        <v>151.69999999999999</v>
      </c>
      <c r="AB11" s="22">
        <v>158.6</v>
      </c>
      <c r="AC11" s="22">
        <f t="shared" si="4"/>
        <v>160.4</v>
      </c>
      <c r="AD11" s="20">
        <v>155.5</v>
      </c>
      <c r="AE11" s="20">
        <v>165.3</v>
      </c>
      <c r="AF11" s="22">
        <v>154.6</v>
      </c>
      <c r="AG11" s="20">
        <f t="shared" si="5"/>
        <v>161.05000000000001</v>
      </c>
      <c r="AH11" s="20">
        <v>164.1</v>
      </c>
      <c r="AI11" s="22">
        <v>158</v>
      </c>
      <c r="AJ11" s="20">
        <v>157.6</v>
      </c>
      <c r="AK11">
        <f>CORREL($E$2:$E$88,O2:O88)</f>
        <v>0.86686432335928398</v>
      </c>
      <c r="AL11" s="11" t="s">
        <v>12</v>
      </c>
    </row>
    <row r="12" spans="1:40" ht="75.75" thickBot="1" x14ac:dyDescent="0.3">
      <c r="A12" s="8" t="s">
        <v>33</v>
      </c>
      <c r="B12">
        <v>2021</v>
      </c>
      <c r="C12" s="9" t="s">
        <v>37</v>
      </c>
      <c r="D12" s="38" t="str">
        <f t="shared" si="0"/>
        <v>April-2021</v>
      </c>
      <c r="E12" s="20">
        <f t="shared" si="1"/>
        <v>163.14285714285714</v>
      </c>
      <c r="F12" s="21">
        <v>147.6</v>
      </c>
      <c r="G12" s="20">
        <v>202.5</v>
      </c>
      <c r="H12" s="20">
        <v>166.4</v>
      </c>
      <c r="I12" s="20">
        <v>156</v>
      </c>
      <c r="J12" s="20">
        <v>161.4</v>
      </c>
      <c r="K12" s="20">
        <v>168.8</v>
      </c>
      <c r="L12" s="20">
        <v>161.6</v>
      </c>
      <c r="M12" s="20">
        <v>162.80000000000001</v>
      </c>
      <c r="N12" s="20">
        <v>114.8</v>
      </c>
      <c r="O12" s="20">
        <v>162.80000000000001</v>
      </c>
      <c r="P12" s="20">
        <v>151.5</v>
      </c>
      <c r="Q12" s="20">
        <v>171.4</v>
      </c>
      <c r="R12" s="20">
        <v>162</v>
      </c>
      <c r="S12" s="22">
        <v>194.4</v>
      </c>
      <c r="T12" s="20">
        <f t="shared" si="2"/>
        <v>152.97999999999999</v>
      </c>
      <c r="U12" s="21">
        <v>155.9</v>
      </c>
      <c r="V12" s="20">
        <v>139.30000000000001</v>
      </c>
      <c r="W12" s="20">
        <v>153.4</v>
      </c>
      <c r="X12" s="20">
        <v>161.4</v>
      </c>
      <c r="Y12" s="20">
        <v>154.9</v>
      </c>
      <c r="Z12" s="21">
        <f t="shared" si="3"/>
        <v>145.6</v>
      </c>
      <c r="AA12" s="21">
        <v>142.1</v>
      </c>
      <c r="AB12" s="22">
        <v>149.1</v>
      </c>
      <c r="AC12" s="22">
        <f t="shared" si="4"/>
        <v>152.55000000000001</v>
      </c>
      <c r="AD12" s="20">
        <v>147.6</v>
      </c>
      <c r="AE12" s="20">
        <v>157.5</v>
      </c>
      <c r="AF12" s="22">
        <v>156.6</v>
      </c>
      <c r="AG12" s="20">
        <f t="shared" si="5"/>
        <v>154.05000000000001</v>
      </c>
      <c r="AH12" s="20">
        <v>157.6</v>
      </c>
      <c r="AI12" s="22">
        <v>150.5</v>
      </c>
      <c r="AJ12" s="20">
        <v>158</v>
      </c>
      <c r="AK12">
        <f>CORREL($E$2:$E$88,P2:P88)</f>
        <v>0.54889660598480294</v>
      </c>
      <c r="AL12" s="14" t="s">
        <v>13</v>
      </c>
    </row>
    <row r="13" spans="1:40" ht="75.75" thickBot="1" x14ac:dyDescent="0.3">
      <c r="A13" s="8" t="s">
        <v>34</v>
      </c>
      <c r="B13">
        <v>2021</v>
      </c>
      <c r="C13" s="9" t="s">
        <v>37</v>
      </c>
      <c r="D13" s="38" t="str">
        <f t="shared" si="0"/>
        <v>April-2021</v>
      </c>
      <c r="E13" s="20">
        <f t="shared" si="1"/>
        <v>160.92142857142858</v>
      </c>
      <c r="F13" s="21">
        <v>144.30000000000001</v>
      </c>
      <c r="G13" s="20">
        <v>198</v>
      </c>
      <c r="H13" s="20">
        <v>164.6</v>
      </c>
      <c r="I13" s="20">
        <v>155.4</v>
      </c>
      <c r="J13" s="20">
        <v>170.1</v>
      </c>
      <c r="K13" s="20">
        <v>164.4</v>
      </c>
      <c r="L13" s="20">
        <v>144.1</v>
      </c>
      <c r="M13" s="20">
        <v>161.69999999999999</v>
      </c>
      <c r="N13" s="20">
        <v>113.1</v>
      </c>
      <c r="O13" s="20">
        <v>163.9</v>
      </c>
      <c r="P13" s="20">
        <v>157.6</v>
      </c>
      <c r="Q13" s="20">
        <v>168.9</v>
      </c>
      <c r="R13" s="20">
        <v>158</v>
      </c>
      <c r="S13" s="22">
        <v>188.8</v>
      </c>
      <c r="T13" s="20">
        <f t="shared" si="2"/>
        <v>156.32</v>
      </c>
      <c r="U13" s="21">
        <v>158.80000000000001</v>
      </c>
      <c r="V13" s="20">
        <v>148.5</v>
      </c>
      <c r="W13" s="20">
        <v>157.30000000000001</v>
      </c>
      <c r="X13" s="20">
        <v>161.4</v>
      </c>
      <c r="Y13" s="20">
        <v>155.6</v>
      </c>
      <c r="Z13" s="21">
        <f t="shared" si="3"/>
        <v>149.89999999999998</v>
      </c>
      <c r="AA13" s="21">
        <v>146.6</v>
      </c>
      <c r="AB13" s="22">
        <v>153.19999999999999</v>
      </c>
      <c r="AC13" s="22">
        <f t="shared" si="4"/>
        <v>157.05000000000001</v>
      </c>
      <c r="AD13" s="20">
        <v>151.80000000000001</v>
      </c>
      <c r="AE13" s="20">
        <v>162.30000000000001</v>
      </c>
      <c r="AF13" s="22">
        <v>155.4</v>
      </c>
      <c r="AG13" s="20">
        <f t="shared" si="5"/>
        <v>157.35000000000002</v>
      </c>
      <c r="AH13" s="20">
        <v>160.30000000000001</v>
      </c>
      <c r="AI13" s="22">
        <v>154.4</v>
      </c>
      <c r="AJ13" s="20">
        <v>157.80000000000001</v>
      </c>
      <c r="AK13">
        <f>CORREL($E$2:$E$88,Q2:Q88)</f>
        <v>0.96072182894674629</v>
      </c>
      <c r="AL13" s="14" t="s">
        <v>14</v>
      </c>
    </row>
    <row r="14" spans="1:40" ht="60.75" thickBot="1" x14ac:dyDescent="0.3">
      <c r="A14" s="8" t="s">
        <v>30</v>
      </c>
      <c r="B14">
        <v>2021</v>
      </c>
      <c r="C14" s="9" t="s">
        <v>38</v>
      </c>
      <c r="D14" s="38" t="str">
        <f t="shared" si="0"/>
        <v>May-2021</v>
      </c>
      <c r="E14" s="20">
        <f t="shared" si="1"/>
        <v>163.20714285714283</v>
      </c>
      <c r="F14" s="21">
        <v>145.1</v>
      </c>
      <c r="G14" s="20">
        <v>198.5</v>
      </c>
      <c r="H14" s="20">
        <v>168.6</v>
      </c>
      <c r="I14" s="20">
        <v>155.80000000000001</v>
      </c>
      <c r="J14" s="20">
        <v>184.4</v>
      </c>
      <c r="K14" s="20">
        <v>162.30000000000001</v>
      </c>
      <c r="L14" s="20">
        <v>138.4</v>
      </c>
      <c r="M14" s="20">
        <v>165.1</v>
      </c>
      <c r="N14" s="20">
        <v>114.3</v>
      </c>
      <c r="O14" s="20">
        <v>169.7</v>
      </c>
      <c r="P14" s="20">
        <v>164.6</v>
      </c>
      <c r="Q14" s="20">
        <v>169.8</v>
      </c>
      <c r="R14" s="20">
        <v>158.69999999999999</v>
      </c>
      <c r="S14" s="22">
        <v>189.6</v>
      </c>
      <c r="T14" s="20">
        <f t="shared" si="2"/>
        <v>162.74</v>
      </c>
      <c r="U14" s="21">
        <v>165.3</v>
      </c>
      <c r="V14" s="20">
        <v>160.6</v>
      </c>
      <c r="W14" s="20">
        <v>164.5</v>
      </c>
      <c r="X14" s="20">
        <v>161.6</v>
      </c>
      <c r="Y14" s="20">
        <v>161.69999999999999</v>
      </c>
      <c r="Z14" s="21">
        <f t="shared" si="3"/>
        <v>156.6</v>
      </c>
      <c r="AA14" s="21">
        <v>153.19999999999999</v>
      </c>
      <c r="AB14" s="22">
        <v>160</v>
      </c>
      <c r="AC14" s="22">
        <f t="shared" si="4"/>
        <v>163.95</v>
      </c>
      <c r="AD14" s="20">
        <v>158.80000000000001</v>
      </c>
      <c r="AE14" s="20">
        <v>169.1</v>
      </c>
      <c r="AF14" s="22">
        <v>159.30000000000001</v>
      </c>
      <c r="AG14" s="20">
        <f t="shared" si="5"/>
        <v>164.35</v>
      </c>
      <c r="AH14" s="20">
        <v>167.6</v>
      </c>
      <c r="AI14" s="22">
        <v>161.1</v>
      </c>
      <c r="AJ14" s="20">
        <v>161.1</v>
      </c>
      <c r="AK14">
        <f>CORREL($E$2:$E$88,R2:R88)</f>
        <v>0.98490563408835785</v>
      </c>
      <c r="AL14" s="14" t="s">
        <v>15</v>
      </c>
    </row>
    <row r="15" spans="1:40" ht="75.75" thickBot="1" x14ac:dyDescent="0.3">
      <c r="A15" s="8" t="s">
        <v>33</v>
      </c>
      <c r="B15">
        <v>2021</v>
      </c>
      <c r="C15" s="9" t="s">
        <v>38</v>
      </c>
      <c r="D15" s="38" t="str">
        <f t="shared" si="0"/>
        <v>May-2021</v>
      </c>
      <c r="E15" s="20">
        <f t="shared" si="1"/>
        <v>165.92142857142858</v>
      </c>
      <c r="F15" s="21">
        <v>148.80000000000001</v>
      </c>
      <c r="G15" s="20">
        <v>204.3</v>
      </c>
      <c r="H15" s="20">
        <v>173</v>
      </c>
      <c r="I15" s="20">
        <v>156.5</v>
      </c>
      <c r="J15" s="20">
        <v>168.8</v>
      </c>
      <c r="K15" s="20">
        <v>172.5</v>
      </c>
      <c r="L15" s="20">
        <v>166.5</v>
      </c>
      <c r="M15" s="20">
        <v>165.9</v>
      </c>
      <c r="N15" s="20">
        <v>115.9</v>
      </c>
      <c r="O15" s="20">
        <v>165.2</v>
      </c>
      <c r="P15" s="20">
        <v>152</v>
      </c>
      <c r="Q15" s="20">
        <v>171.1</v>
      </c>
      <c r="R15" s="20">
        <v>164.2</v>
      </c>
      <c r="S15" s="22">
        <v>198.2</v>
      </c>
      <c r="T15" s="20">
        <f t="shared" si="2"/>
        <v>153.57999999999998</v>
      </c>
      <c r="U15" s="21">
        <v>156.5</v>
      </c>
      <c r="V15" s="20">
        <v>140.19999999999999</v>
      </c>
      <c r="W15" s="20">
        <v>154.1</v>
      </c>
      <c r="X15" s="20">
        <v>161.6</v>
      </c>
      <c r="Y15" s="20">
        <v>155.5</v>
      </c>
      <c r="Z15" s="21">
        <f t="shared" si="3"/>
        <v>148.80000000000001</v>
      </c>
      <c r="AA15" s="21">
        <v>145</v>
      </c>
      <c r="AB15" s="22">
        <v>152.6</v>
      </c>
      <c r="AC15" s="22">
        <f t="shared" si="4"/>
        <v>155.25</v>
      </c>
      <c r="AD15" s="20">
        <v>150.1</v>
      </c>
      <c r="AE15" s="20">
        <v>160.4</v>
      </c>
      <c r="AF15" s="22">
        <v>157.5</v>
      </c>
      <c r="AG15" s="20">
        <f t="shared" si="5"/>
        <v>154.44999999999999</v>
      </c>
      <c r="AH15" s="20">
        <v>156.6</v>
      </c>
      <c r="AI15" s="22">
        <v>152.30000000000001</v>
      </c>
      <c r="AJ15" s="20">
        <v>159.5</v>
      </c>
      <c r="AK15">
        <f>CORREL($E$2:$E$88,S2:S88)</f>
        <v>0.85053480062742459</v>
      </c>
      <c r="AL15" s="15" t="s">
        <v>16</v>
      </c>
    </row>
    <row r="16" spans="1:40" ht="15.75" thickBot="1" x14ac:dyDescent="0.3">
      <c r="A16" s="8" t="s">
        <v>34</v>
      </c>
      <c r="B16">
        <v>2021</v>
      </c>
      <c r="C16" s="9" t="s">
        <v>38</v>
      </c>
      <c r="D16" s="38" t="str">
        <f t="shared" si="0"/>
        <v>May-2021</v>
      </c>
      <c r="E16" s="20">
        <f t="shared" si="1"/>
        <v>164.11428571428573</v>
      </c>
      <c r="F16" s="21">
        <v>146.30000000000001</v>
      </c>
      <c r="G16" s="20">
        <v>200.5</v>
      </c>
      <c r="H16" s="20">
        <v>170.3</v>
      </c>
      <c r="I16" s="20">
        <v>156.1</v>
      </c>
      <c r="J16" s="20">
        <v>178.7</v>
      </c>
      <c r="K16" s="20">
        <v>167.1</v>
      </c>
      <c r="L16" s="20">
        <v>147.9</v>
      </c>
      <c r="M16" s="20">
        <v>165.4</v>
      </c>
      <c r="N16" s="20">
        <v>114.8</v>
      </c>
      <c r="O16" s="20">
        <v>168.2</v>
      </c>
      <c r="P16" s="20">
        <v>159.30000000000001</v>
      </c>
      <c r="Q16" s="20">
        <v>170.4</v>
      </c>
      <c r="R16" s="20">
        <v>160.69999999999999</v>
      </c>
      <c r="S16" s="22">
        <v>191.9</v>
      </c>
      <c r="T16" s="20">
        <f t="shared" si="2"/>
        <v>159.06</v>
      </c>
      <c r="U16" s="21">
        <v>161.80000000000001</v>
      </c>
      <c r="V16" s="20">
        <v>152.1</v>
      </c>
      <c r="W16" s="20">
        <v>160.4</v>
      </c>
      <c r="X16" s="20">
        <v>161.6</v>
      </c>
      <c r="Y16" s="20">
        <v>159.4</v>
      </c>
      <c r="Z16" s="21">
        <f t="shared" si="3"/>
        <v>152.35000000000002</v>
      </c>
      <c r="AA16" s="21">
        <v>148.9</v>
      </c>
      <c r="AB16" s="22">
        <v>155.80000000000001</v>
      </c>
      <c r="AC16" s="22">
        <f t="shared" si="4"/>
        <v>160.25</v>
      </c>
      <c r="AD16" s="20">
        <v>154.69999999999999</v>
      </c>
      <c r="AE16" s="20">
        <v>165.8</v>
      </c>
      <c r="AF16" s="22">
        <v>158.6</v>
      </c>
      <c r="AG16" s="20">
        <f t="shared" si="5"/>
        <v>159</v>
      </c>
      <c r="AH16" s="20">
        <v>161.19999999999999</v>
      </c>
      <c r="AI16" s="22">
        <v>156.80000000000001</v>
      </c>
      <c r="AJ16" s="20">
        <v>160.4</v>
      </c>
    </row>
    <row r="17" spans="1:38" ht="15.75" thickBot="1" x14ac:dyDescent="0.3">
      <c r="A17" s="8" t="s">
        <v>30</v>
      </c>
      <c r="B17">
        <v>2021</v>
      </c>
      <c r="C17" s="9" t="s">
        <v>39</v>
      </c>
      <c r="D17" s="38" t="str">
        <f t="shared" si="0"/>
        <v>June-2021</v>
      </c>
      <c r="E17" s="20">
        <f t="shared" si="1"/>
        <v>165.12142857142857</v>
      </c>
      <c r="F17" s="21">
        <v>145.6</v>
      </c>
      <c r="G17" s="20">
        <v>200.1</v>
      </c>
      <c r="H17" s="20">
        <v>179.3</v>
      </c>
      <c r="I17" s="20">
        <v>156.1</v>
      </c>
      <c r="J17" s="20">
        <v>190.4</v>
      </c>
      <c r="K17" s="20">
        <v>158.6</v>
      </c>
      <c r="L17" s="20">
        <v>144.69999999999999</v>
      </c>
      <c r="M17" s="20">
        <v>165.5</v>
      </c>
      <c r="N17" s="20">
        <v>114.6</v>
      </c>
      <c r="O17" s="20">
        <v>170</v>
      </c>
      <c r="P17" s="20">
        <v>165.5</v>
      </c>
      <c r="Q17" s="20">
        <v>171.7</v>
      </c>
      <c r="R17" s="20">
        <v>160.5</v>
      </c>
      <c r="S17" s="22">
        <v>189.1</v>
      </c>
      <c r="T17" s="20">
        <f t="shared" si="2"/>
        <v>162.48000000000002</v>
      </c>
      <c r="U17" s="21">
        <v>165.3</v>
      </c>
      <c r="V17" s="20">
        <v>159.9</v>
      </c>
      <c r="W17" s="20">
        <v>164.6</v>
      </c>
      <c r="X17" s="20">
        <v>160.5</v>
      </c>
      <c r="Y17" s="20">
        <v>162.1</v>
      </c>
      <c r="Z17" s="21">
        <f t="shared" si="3"/>
        <v>157.30000000000001</v>
      </c>
      <c r="AA17" s="21">
        <v>154.19999999999999</v>
      </c>
      <c r="AB17" s="22">
        <v>160.4</v>
      </c>
      <c r="AC17" s="22">
        <f t="shared" si="4"/>
        <v>164.45</v>
      </c>
      <c r="AD17" s="20">
        <v>159.19999999999999</v>
      </c>
      <c r="AE17" s="20">
        <v>169.7</v>
      </c>
      <c r="AF17" s="22">
        <v>159.4</v>
      </c>
      <c r="AG17" s="20">
        <f t="shared" si="5"/>
        <v>164.15</v>
      </c>
      <c r="AH17" s="20">
        <v>166.8</v>
      </c>
      <c r="AI17" s="22">
        <v>161.5</v>
      </c>
      <c r="AJ17" s="20">
        <v>162.1</v>
      </c>
      <c r="AK17">
        <f>CORREL($T$2:$T$88,U2:U88)</f>
        <v>0.99838661061071343</v>
      </c>
      <c r="AL17" s="13" t="s">
        <v>17</v>
      </c>
    </row>
    <row r="18" spans="1:38" ht="30.75" thickBot="1" x14ac:dyDescent="0.3">
      <c r="A18" s="8" t="s">
        <v>33</v>
      </c>
      <c r="B18">
        <v>2021</v>
      </c>
      <c r="C18" s="9" t="s">
        <v>39</v>
      </c>
      <c r="D18" s="38" t="str">
        <f t="shared" si="0"/>
        <v>June-2021</v>
      </c>
      <c r="E18" s="20">
        <f t="shared" si="1"/>
        <v>167.84285714285713</v>
      </c>
      <c r="F18" s="21">
        <v>149.19999999999999</v>
      </c>
      <c r="G18" s="20">
        <v>205.5</v>
      </c>
      <c r="H18" s="20">
        <v>182.8</v>
      </c>
      <c r="I18" s="20">
        <v>156.5</v>
      </c>
      <c r="J18" s="20">
        <v>172.2</v>
      </c>
      <c r="K18" s="20">
        <v>171.5</v>
      </c>
      <c r="L18" s="20">
        <v>176.2</v>
      </c>
      <c r="M18" s="20">
        <v>166.9</v>
      </c>
      <c r="N18" s="20">
        <v>116.1</v>
      </c>
      <c r="O18" s="20">
        <v>165.5</v>
      </c>
      <c r="P18" s="20">
        <v>152.30000000000001</v>
      </c>
      <c r="Q18" s="20">
        <v>173.3</v>
      </c>
      <c r="R18" s="20">
        <v>166.2</v>
      </c>
      <c r="S18" s="22">
        <v>195.6</v>
      </c>
      <c r="T18" s="20">
        <f t="shared" si="2"/>
        <v>153.84</v>
      </c>
      <c r="U18" s="21">
        <v>157.30000000000001</v>
      </c>
      <c r="V18" s="20">
        <v>140.5</v>
      </c>
      <c r="W18" s="20">
        <v>154.80000000000001</v>
      </c>
      <c r="X18" s="20">
        <v>160.5</v>
      </c>
      <c r="Y18" s="20">
        <v>156.1</v>
      </c>
      <c r="Z18" s="21">
        <f t="shared" si="3"/>
        <v>149.1</v>
      </c>
      <c r="AA18" s="21">
        <v>147.5</v>
      </c>
      <c r="AB18" s="22">
        <v>150.69999999999999</v>
      </c>
      <c r="AC18" s="22">
        <f t="shared" si="4"/>
        <v>155.30000000000001</v>
      </c>
      <c r="AD18" s="20">
        <v>149.80000000000001</v>
      </c>
      <c r="AE18" s="20">
        <v>160.80000000000001</v>
      </c>
      <c r="AF18" s="22">
        <v>158</v>
      </c>
      <c r="AG18" s="20">
        <f t="shared" si="5"/>
        <v>155.75</v>
      </c>
      <c r="AH18" s="20">
        <v>158.1</v>
      </c>
      <c r="AI18" s="22">
        <v>153.4</v>
      </c>
      <c r="AJ18" s="20">
        <v>160.4</v>
      </c>
      <c r="AK18">
        <f>CORREL($T$2:$T$88,V2:V88)</f>
        <v>0.9582108861737324</v>
      </c>
      <c r="AL18" s="14" t="s">
        <v>18</v>
      </c>
    </row>
    <row r="19" spans="1:38" ht="60.75" thickBot="1" x14ac:dyDescent="0.3">
      <c r="A19" s="8" t="s">
        <v>34</v>
      </c>
      <c r="B19">
        <v>2021</v>
      </c>
      <c r="C19" s="9" t="s">
        <v>39</v>
      </c>
      <c r="D19" s="38" t="str">
        <f t="shared" si="0"/>
        <v>June-2021</v>
      </c>
      <c r="E19" s="20">
        <f t="shared" si="1"/>
        <v>166.05</v>
      </c>
      <c r="F19" s="21">
        <v>146.69999999999999</v>
      </c>
      <c r="G19" s="20">
        <v>202</v>
      </c>
      <c r="H19" s="20">
        <v>180.7</v>
      </c>
      <c r="I19" s="20">
        <v>156.19999999999999</v>
      </c>
      <c r="J19" s="20">
        <v>183.7</v>
      </c>
      <c r="K19" s="20">
        <v>164.6</v>
      </c>
      <c r="L19" s="20">
        <v>155.4</v>
      </c>
      <c r="M19" s="20">
        <v>166</v>
      </c>
      <c r="N19" s="20">
        <v>115.1</v>
      </c>
      <c r="O19" s="20">
        <v>168.5</v>
      </c>
      <c r="P19" s="20">
        <v>160</v>
      </c>
      <c r="Q19" s="20">
        <v>172.4</v>
      </c>
      <c r="R19" s="20">
        <v>162.6</v>
      </c>
      <c r="S19" s="22">
        <v>190.8</v>
      </c>
      <c r="T19" s="20">
        <f t="shared" si="2"/>
        <v>159</v>
      </c>
      <c r="U19" s="21">
        <v>162.19999999999999</v>
      </c>
      <c r="V19" s="20">
        <v>151.80000000000001</v>
      </c>
      <c r="W19" s="20">
        <v>160.69999999999999</v>
      </c>
      <c r="X19" s="20">
        <v>160.5</v>
      </c>
      <c r="Y19" s="20">
        <v>159.80000000000001</v>
      </c>
      <c r="Z19" s="21">
        <f t="shared" si="3"/>
        <v>152.80000000000001</v>
      </c>
      <c r="AA19" s="21">
        <v>150.69999999999999</v>
      </c>
      <c r="AB19" s="22">
        <v>154.9</v>
      </c>
      <c r="AC19" s="22">
        <f t="shared" si="4"/>
        <v>160.55000000000001</v>
      </c>
      <c r="AD19" s="20">
        <v>154.80000000000001</v>
      </c>
      <c r="AE19" s="20">
        <v>166.3</v>
      </c>
      <c r="AF19" s="22">
        <v>158.80000000000001</v>
      </c>
      <c r="AG19" s="20">
        <f t="shared" si="5"/>
        <v>159.64999999999998</v>
      </c>
      <c r="AH19" s="20">
        <v>161.69999999999999</v>
      </c>
      <c r="AI19" s="22">
        <v>157.6</v>
      </c>
      <c r="AJ19" s="20">
        <v>161.30000000000001</v>
      </c>
      <c r="AK19">
        <f>CORREL($T$2:$T$88,W2:W88)</f>
        <v>0.99759397251651127</v>
      </c>
      <c r="AL19" s="14" t="s">
        <v>19</v>
      </c>
    </row>
    <row r="20" spans="1:38" ht="15.75" thickBot="1" x14ac:dyDescent="0.3">
      <c r="A20" s="8" t="s">
        <v>30</v>
      </c>
      <c r="B20">
        <v>2021</v>
      </c>
      <c r="C20" s="9" t="s">
        <v>40</v>
      </c>
      <c r="D20" s="38" t="str">
        <f t="shared" si="0"/>
        <v>July-2021</v>
      </c>
      <c r="E20" s="20">
        <f t="shared" si="1"/>
        <v>165.8642857142857</v>
      </c>
      <c r="F20" s="21">
        <v>145.1</v>
      </c>
      <c r="G20" s="20">
        <v>204.5</v>
      </c>
      <c r="H20" s="20">
        <v>180.4</v>
      </c>
      <c r="I20" s="20">
        <v>157.1</v>
      </c>
      <c r="J20" s="20">
        <v>188.7</v>
      </c>
      <c r="K20" s="20">
        <v>157.69999999999999</v>
      </c>
      <c r="L20" s="20">
        <v>152.80000000000001</v>
      </c>
      <c r="M20" s="20">
        <v>163.6</v>
      </c>
      <c r="N20" s="20">
        <v>113.9</v>
      </c>
      <c r="O20" s="20">
        <v>169.7</v>
      </c>
      <c r="P20" s="20">
        <v>166.2</v>
      </c>
      <c r="Q20" s="20">
        <v>171</v>
      </c>
      <c r="R20" s="20">
        <v>161.69999999999999</v>
      </c>
      <c r="S20" s="22">
        <v>189.7</v>
      </c>
      <c r="T20" s="20">
        <f t="shared" si="2"/>
        <v>163.28000000000003</v>
      </c>
      <c r="U20" s="21">
        <v>166</v>
      </c>
      <c r="V20" s="20">
        <v>161.1</v>
      </c>
      <c r="W20" s="20">
        <v>165.3</v>
      </c>
      <c r="X20" s="20">
        <v>161.5</v>
      </c>
      <c r="Y20" s="20">
        <v>162.5</v>
      </c>
      <c r="Z20" s="21">
        <f t="shared" si="3"/>
        <v>158.89999999999998</v>
      </c>
      <c r="AA20" s="21">
        <v>157.1</v>
      </c>
      <c r="AB20" s="22">
        <v>160.69999999999999</v>
      </c>
      <c r="AC20" s="22">
        <f t="shared" si="4"/>
        <v>165.35000000000002</v>
      </c>
      <c r="AD20" s="20">
        <v>160.30000000000001</v>
      </c>
      <c r="AE20" s="20">
        <v>170.4</v>
      </c>
      <c r="AF20" s="22">
        <v>160.4</v>
      </c>
      <c r="AG20" s="20">
        <f t="shared" si="5"/>
        <v>165</v>
      </c>
      <c r="AH20" s="20">
        <v>167.2</v>
      </c>
      <c r="AI20" s="22">
        <v>162.80000000000001</v>
      </c>
      <c r="AJ20" s="20">
        <v>163.19999999999999</v>
      </c>
      <c r="AK20">
        <f>CORREL($T$2:$T$88,X2:X88)</f>
        <v>0.92270692708128288</v>
      </c>
      <c r="AL20" s="14" t="s">
        <v>20</v>
      </c>
    </row>
    <row r="21" spans="1:38" ht="30.75" thickBot="1" x14ac:dyDescent="0.3">
      <c r="A21" s="8" t="s">
        <v>33</v>
      </c>
      <c r="B21">
        <v>2021</v>
      </c>
      <c r="C21" s="9" t="s">
        <v>40</v>
      </c>
      <c r="D21" s="38" t="str">
        <f t="shared" si="0"/>
        <v>July-2021</v>
      </c>
      <c r="E21" s="20">
        <f t="shared" si="1"/>
        <v>169.09285714285716</v>
      </c>
      <c r="F21" s="21">
        <v>149.1</v>
      </c>
      <c r="G21" s="20">
        <v>210.9</v>
      </c>
      <c r="H21" s="20">
        <v>185</v>
      </c>
      <c r="I21" s="20">
        <v>158.19999999999999</v>
      </c>
      <c r="J21" s="20">
        <v>170.6</v>
      </c>
      <c r="K21" s="20">
        <v>170.9</v>
      </c>
      <c r="L21" s="20">
        <v>186.4</v>
      </c>
      <c r="M21" s="20">
        <v>164.7</v>
      </c>
      <c r="N21" s="20">
        <v>115.7</v>
      </c>
      <c r="O21" s="20">
        <v>165.5</v>
      </c>
      <c r="P21" s="20">
        <v>153.4</v>
      </c>
      <c r="Q21" s="20">
        <v>173.5</v>
      </c>
      <c r="R21" s="20">
        <v>167.9</v>
      </c>
      <c r="S21" s="22">
        <v>195.5</v>
      </c>
      <c r="T21" s="20">
        <f t="shared" si="2"/>
        <v>154.9</v>
      </c>
      <c r="U21" s="21">
        <v>157.9</v>
      </c>
      <c r="V21" s="20">
        <v>141.9</v>
      </c>
      <c r="W21" s="20">
        <v>155.5</v>
      </c>
      <c r="X21" s="20">
        <v>161.5</v>
      </c>
      <c r="Y21" s="20">
        <v>157.69999999999999</v>
      </c>
      <c r="Z21" s="21">
        <f t="shared" si="3"/>
        <v>150.35</v>
      </c>
      <c r="AA21" s="21">
        <v>149.5</v>
      </c>
      <c r="AB21" s="22">
        <v>151.19999999999999</v>
      </c>
      <c r="AC21" s="22">
        <f t="shared" si="4"/>
        <v>156.1</v>
      </c>
      <c r="AD21" s="20">
        <v>150.69999999999999</v>
      </c>
      <c r="AE21" s="20">
        <v>161.5</v>
      </c>
      <c r="AF21" s="22">
        <v>159.6</v>
      </c>
      <c r="AG21" s="20">
        <f t="shared" si="5"/>
        <v>157.65</v>
      </c>
      <c r="AH21" s="20">
        <v>160.30000000000001</v>
      </c>
      <c r="AI21" s="22">
        <v>155</v>
      </c>
      <c r="AJ21" s="20">
        <v>161.80000000000001</v>
      </c>
      <c r="AK21">
        <f>CORREL($T$2:$T$88,Y2:Y88)</f>
        <v>0.95546090098512104</v>
      </c>
      <c r="AL21" s="14" t="s">
        <v>21</v>
      </c>
    </row>
    <row r="22" spans="1:38" x14ac:dyDescent="0.25">
      <c r="A22" s="8" t="s">
        <v>34</v>
      </c>
      <c r="B22">
        <v>2021</v>
      </c>
      <c r="C22" s="9" t="s">
        <v>40</v>
      </c>
      <c r="D22" s="38" t="str">
        <f t="shared" si="0"/>
        <v>July-2021</v>
      </c>
      <c r="E22" s="20">
        <f t="shared" si="1"/>
        <v>167.01428571428571</v>
      </c>
      <c r="F22" s="21">
        <v>146.4</v>
      </c>
      <c r="G22" s="20">
        <v>206.8</v>
      </c>
      <c r="H22" s="20">
        <v>182.2</v>
      </c>
      <c r="I22" s="20">
        <v>157.5</v>
      </c>
      <c r="J22" s="20">
        <v>182.1</v>
      </c>
      <c r="K22" s="20">
        <v>163.9</v>
      </c>
      <c r="L22" s="20">
        <v>164.2</v>
      </c>
      <c r="M22" s="20">
        <v>164</v>
      </c>
      <c r="N22" s="20">
        <v>114.5</v>
      </c>
      <c r="O22" s="20">
        <v>168.3</v>
      </c>
      <c r="P22" s="20">
        <v>160.9</v>
      </c>
      <c r="Q22" s="20">
        <v>172.2</v>
      </c>
      <c r="R22" s="20">
        <v>164</v>
      </c>
      <c r="S22" s="22">
        <v>191.2</v>
      </c>
      <c r="T22" s="20">
        <f t="shared" si="2"/>
        <v>159.9</v>
      </c>
      <c r="U22" s="21">
        <v>162.80000000000001</v>
      </c>
      <c r="V22" s="20">
        <v>153.1</v>
      </c>
      <c r="W22" s="20">
        <v>161.4</v>
      </c>
      <c r="X22" s="20">
        <v>161.5</v>
      </c>
      <c r="Y22" s="20">
        <v>160.69999999999999</v>
      </c>
      <c r="Z22" s="21">
        <f t="shared" si="3"/>
        <v>154.19999999999999</v>
      </c>
      <c r="AA22" s="21">
        <v>153.1</v>
      </c>
      <c r="AB22" s="22">
        <v>155.30000000000001</v>
      </c>
      <c r="AC22" s="22">
        <f t="shared" si="4"/>
        <v>161.4</v>
      </c>
      <c r="AD22" s="20">
        <v>155.80000000000001</v>
      </c>
      <c r="AE22" s="20">
        <v>167</v>
      </c>
      <c r="AF22" s="22">
        <v>160.1</v>
      </c>
      <c r="AG22" s="20">
        <f t="shared" si="5"/>
        <v>161.1</v>
      </c>
      <c r="AH22" s="20">
        <v>163.19999999999999</v>
      </c>
      <c r="AI22" s="22">
        <v>159</v>
      </c>
      <c r="AJ22" s="20">
        <v>162.5</v>
      </c>
    </row>
    <row r="23" spans="1:38" x14ac:dyDescent="0.25">
      <c r="A23" s="8" t="s">
        <v>30</v>
      </c>
      <c r="B23">
        <v>2021</v>
      </c>
      <c r="C23" s="9" t="s">
        <v>41</v>
      </c>
      <c r="D23" s="38" t="str">
        <f t="shared" si="0"/>
        <v>August-2021</v>
      </c>
      <c r="E23" s="20">
        <f t="shared" si="1"/>
        <v>165.78571428571428</v>
      </c>
      <c r="F23" s="21">
        <v>144.9</v>
      </c>
      <c r="G23" s="20">
        <v>202.3</v>
      </c>
      <c r="H23" s="20">
        <v>176.5</v>
      </c>
      <c r="I23" s="20">
        <v>157.5</v>
      </c>
      <c r="J23" s="20">
        <v>190.9</v>
      </c>
      <c r="K23" s="20">
        <v>155.69999999999999</v>
      </c>
      <c r="L23" s="20">
        <v>153.9</v>
      </c>
      <c r="M23" s="20">
        <v>162.80000000000001</v>
      </c>
      <c r="N23" s="20">
        <v>115.2</v>
      </c>
      <c r="O23" s="20">
        <v>169.8</v>
      </c>
      <c r="P23" s="20">
        <v>167.6</v>
      </c>
      <c r="Q23" s="20">
        <v>171.9</v>
      </c>
      <c r="R23" s="20">
        <v>161.80000000000001</v>
      </c>
      <c r="S23" s="22">
        <v>190.2</v>
      </c>
      <c r="T23" s="20">
        <f t="shared" si="2"/>
        <v>164.22</v>
      </c>
      <c r="U23" s="21">
        <v>167</v>
      </c>
      <c r="V23" s="20">
        <v>162.6</v>
      </c>
      <c r="W23" s="20">
        <v>166.3</v>
      </c>
      <c r="X23" s="20">
        <v>162.1</v>
      </c>
      <c r="Y23" s="20">
        <v>163.1</v>
      </c>
      <c r="Z23" s="21">
        <f t="shared" si="3"/>
        <v>159.39999999999998</v>
      </c>
      <c r="AA23" s="21">
        <v>157.69999999999999</v>
      </c>
      <c r="AB23" s="22">
        <v>161.1</v>
      </c>
      <c r="AC23" s="22">
        <f t="shared" si="4"/>
        <v>166</v>
      </c>
      <c r="AD23" s="20">
        <v>160.9</v>
      </c>
      <c r="AE23" s="20">
        <v>171.1</v>
      </c>
      <c r="AF23" s="22">
        <v>160.30000000000001</v>
      </c>
      <c r="AG23" s="20">
        <f t="shared" si="5"/>
        <v>165.4</v>
      </c>
      <c r="AH23" s="20">
        <v>167.5</v>
      </c>
      <c r="AI23" s="22">
        <v>163.30000000000001</v>
      </c>
      <c r="AJ23" s="20">
        <v>163.6</v>
      </c>
      <c r="AK23">
        <f>CORREL($Z$2:$Z$88,AA2:AA88)</f>
        <v>0.99207659865168973</v>
      </c>
    </row>
    <row r="24" spans="1:38" x14ac:dyDescent="0.25">
      <c r="A24" s="8" t="s">
        <v>33</v>
      </c>
      <c r="B24">
        <v>2021</v>
      </c>
      <c r="C24" s="9" t="s">
        <v>41</v>
      </c>
      <c r="D24" s="38" t="str">
        <f t="shared" si="0"/>
        <v>August-2021</v>
      </c>
      <c r="E24" s="20">
        <f t="shared" si="1"/>
        <v>168.17142857142858</v>
      </c>
      <c r="F24" s="21">
        <v>149.30000000000001</v>
      </c>
      <c r="G24" s="20">
        <v>207.4</v>
      </c>
      <c r="H24" s="20">
        <v>174.1</v>
      </c>
      <c r="I24" s="20">
        <v>159.19999999999999</v>
      </c>
      <c r="J24" s="20">
        <v>175</v>
      </c>
      <c r="K24" s="20">
        <v>161.30000000000001</v>
      </c>
      <c r="L24" s="20">
        <v>183.3</v>
      </c>
      <c r="M24" s="20">
        <v>164.5</v>
      </c>
      <c r="N24" s="20">
        <v>120.4</v>
      </c>
      <c r="O24" s="20">
        <v>166.2</v>
      </c>
      <c r="P24" s="20">
        <v>154.80000000000001</v>
      </c>
      <c r="Q24" s="20">
        <v>175.1</v>
      </c>
      <c r="R24" s="20">
        <v>167.3</v>
      </c>
      <c r="S24" s="22">
        <v>196.5</v>
      </c>
      <c r="T24" s="20">
        <f t="shared" si="2"/>
        <v>156.69999999999999</v>
      </c>
      <c r="U24" s="21">
        <v>159.80000000000001</v>
      </c>
      <c r="V24" s="20">
        <v>143.6</v>
      </c>
      <c r="W24" s="20">
        <v>157.30000000000001</v>
      </c>
      <c r="X24" s="20">
        <v>162.1</v>
      </c>
      <c r="Y24" s="20">
        <v>160.69999999999999</v>
      </c>
      <c r="Z24" s="21">
        <f t="shared" si="3"/>
        <v>152.05000000000001</v>
      </c>
      <c r="AA24" s="21">
        <v>150.4</v>
      </c>
      <c r="AB24" s="22">
        <v>153.69999999999999</v>
      </c>
      <c r="AC24" s="22">
        <f t="shared" si="4"/>
        <v>158</v>
      </c>
      <c r="AD24" s="20">
        <v>153.19999999999999</v>
      </c>
      <c r="AE24" s="20">
        <v>162.80000000000001</v>
      </c>
      <c r="AF24" s="22">
        <v>159.6</v>
      </c>
      <c r="AG24" s="20">
        <f t="shared" si="5"/>
        <v>158.19999999999999</v>
      </c>
      <c r="AH24" s="20">
        <v>160.4</v>
      </c>
      <c r="AI24" s="22">
        <v>156</v>
      </c>
      <c r="AJ24" s="20">
        <v>162.30000000000001</v>
      </c>
      <c r="AK24">
        <f>CORREL($Z$2:$Z$88,AB2:AB88)</f>
        <v>0.99075020691624105</v>
      </c>
    </row>
    <row r="25" spans="1:38" x14ac:dyDescent="0.25">
      <c r="A25" s="8" t="s">
        <v>34</v>
      </c>
      <c r="B25">
        <v>2021</v>
      </c>
      <c r="C25" s="9" t="s">
        <v>41</v>
      </c>
      <c r="D25" s="38" t="str">
        <f t="shared" si="0"/>
        <v>August-2021</v>
      </c>
      <c r="E25" s="20">
        <f t="shared" si="1"/>
        <v>166.72142857142856</v>
      </c>
      <c r="F25" s="21">
        <v>146.6</v>
      </c>
      <c r="G25" s="20">
        <v>204</v>
      </c>
      <c r="H25" s="20">
        <v>172.8</v>
      </c>
      <c r="I25" s="20">
        <v>158.4</v>
      </c>
      <c r="J25" s="20">
        <v>188</v>
      </c>
      <c r="K25" s="20">
        <v>156.80000000000001</v>
      </c>
      <c r="L25" s="20">
        <v>162.19999999999999</v>
      </c>
      <c r="M25" s="20">
        <v>164.1</v>
      </c>
      <c r="N25" s="20">
        <v>119.7</v>
      </c>
      <c r="O25" s="20">
        <v>168.8</v>
      </c>
      <c r="P25" s="20">
        <v>162.69999999999999</v>
      </c>
      <c r="Q25" s="20">
        <v>173.9</v>
      </c>
      <c r="R25" s="20">
        <v>164</v>
      </c>
      <c r="S25" s="22">
        <v>192.1</v>
      </c>
      <c r="T25" s="20">
        <f t="shared" si="2"/>
        <v>161.54000000000002</v>
      </c>
      <c r="U25" s="21">
        <v>164.5</v>
      </c>
      <c r="V25" s="20">
        <v>155.30000000000001</v>
      </c>
      <c r="W25" s="20">
        <v>163.19999999999999</v>
      </c>
      <c r="X25" s="20">
        <v>162.1</v>
      </c>
      <c r="Y25" s="20">
        <v>162.6</v>
      </c>
      <c r="Z25" s="21">
        <f t="shared" si="3"/>
        <v>155.80000000000001</v>
      </c>
      <c r="AA25" s="21">
        <v>154</v>
      </c>
      <c r="AB25" s="22">
        <v>157.6</v>
      </c>
      <c r="AC25" s="22">
        <f t="shared" si="4"/>
        <v>162.94999999999999</v>
      </c>
      <c r="AD25" s="20">
        <v>157.5</v>
      </c>
      <c r="AE25" s="20">
        <v>168.4</v>
      </c>
      <c r="AF25" s="22">
        <v>160</v>
      </c>
      <c r="AG25" s="20">
        <f t="shared" si="5"/>
        <v>161.9</v>
      </c>
      <c r="AH25" s="20">
        <v>163.80000000000001</v>
      </c>
      <c r="AI25" s="22">
        <v>160</v>
      </c>
      <c r="AJ25" s="20">
        <v>163.19999999999999</v>
      </c>
    </row>
    <row r="26" spans="1:38" x14ac:dyDescent="0.25">
      <c r="A26" s="8" t="s">
        <v>30</v>
      </c>
      <c r="B26">
        <v>2021</v>
      </c>
      <c r="C26" s="9" t="s">
        <v>42</v>
      </c>
      <c r="D26" s="38" t="str">
        <f t="shared" si="0"/>
        <v>September-2021</v>
      </c>
      <c r="E26" s="20">
        <f t="shared" si="1"/>
        <v>166.00714285714284</v>
      </c>
      <c r="F26" s="21">
        <v>145.4</v>
      </c>
      <c r="G26" s="20">
        <v>202.1</v>
      </c>
      <c r="H26" s="20">
        <v>172</v>
      </c>
      <c r="I26" s="20">
        <v>158</v>
      </c>
      <c r="J26" s="20">
        <v>195.5</v>
      </c>
      <c r="K26" s="20">
        <v>152.69999999999999</v>
      </c>
      <c r="L26" s="20">
        <v>151.4</v>
      </c>
      <c r="M26" s="20">
        <v>163.9</v>
      </c>
      <c r="N26" s="20">
        <v>119.3</v>
      </c>
      <c r="O26" s="20">
        <v>170.1</v>
      </c>
      <c r="P26" s="20">
        <v>168.3</v>
      </c>
      <c r="Q26" s="20">
        <v>172.8</v>
      </c>
      <c r="R26" s="20">
        <v>162.1</v>
      </c>
      <c r="S26" s="22">
        <v>190.5</v>
      </c>
      <c r="T26" s="20">
        <f t="shared" si="2"/>
        <v>164.84</v>
      </c>
      <c r="U26" s="21">
        <v>167.7</v>
      </c>
      <c r="V26" s="20">
        <v>163.6</v>
      </c>
      <c r="W26" s="20">
        <v>167.1</v>
      </c>
      <c r="X26" s="20">
        <v>162.1</v>
      </c>
      <c r="Y26" s="20">
        <v>163.69999999999999</v>
      </c>
      <c r="Z26" s="21">
        <f t="shared" si="3"/>
        <v>160.25</v>
      </c>
      <c r="AA26" s="21">
        <v>157.80000000000001</v>
      </c>
      <c r="AB26" s="22">
        <v>162.69999999999999</v>
      </c>
      <c r="AC26" s="22">
        <f t="shared" si="4"/>
        <v>166.60000000000002</v>
      </c>
      <c r="AD26" s="20">
        <v>161.30000000000001</v>
      </c>
      <c r="AE26" s="20">
        <v>171.9</v>
      </c>
      <c r="AF26" s="22">
        <v>160.19999999999999</v>
      </c>
      <c r="AG26" s="20">
        <f t="shared" si="5"/>
        <v>166.15</v>
      </c>
      <c r="AH26" s="20">
        <v>168.5</v>
      </c>
      <c r="AI26" s="22">
        <v>163.80000000000001</v>
      </c>
      <c r="AJ26" s="20">
        <v>164</v>
      </c>
      <c r="AK26">
        <f>CORREL($AC$2:$AC$88,AD2:AD88)</f>
        <v>0.99791695861896368</v>
      </c>
    </row>
    <row r="27" spans="1:38" x14ac:dyDescent="0.25">
      <c r="A27" s="8" t="s">
        <v>33</v>
      </c>
      <c r="B27">
        <v>2021</v>
      </c>
      <c r="C27" s="9" t="s">
        <v>42</v>
      </c>
      <c r="D27" s="38" t="str">
        <f t="shared" si="0"/>
        <v>September-2021</v>
      </c>
      <c r="E27" s="20">
        <f t="shared" si="1"/>
        <v>168.17142857142858</v>
      </c>
      <c r="F27" s="21">
        <v>149.30000000000001</v>
      </c>
      <c r="G27" s="20">
        <v>207.4</v>
      </c>
      <c r="H27" s="20">
        <v>174.1</v>
      </c>
      <c r="I27" s="20">
        <v>159.1</v>
      </c>
      <c r="J27" s="20">
        <v>175</v>
      </c>
      <c r="K27" s="20">
        <v>161.19999999999999</v>
      </c>
      <c r="L27" s="20">
        <v>183.5</v>
      </c>
      <c r="M27" s="20">
        <v>164.5</v>
      </c>
      <c r="N27" s="20">
        <v>120.4</v>
      </c>
      <c r="O27" s="20">
        <v>166.2</v>
      </c>
      <c r="P27" s="20">
        <v>154.80000000000001</v>
      </c>
      <c r="Q27" s="20">
        <v>175.1</v>
      </c>
      <c r="R27" s="20">
        <v>167.3</v>
      </c>
      <c r="S27" s="22">
        <v>196.5</v>
      </c>
      <c r="T27" s="20">
        <f t="shared" si="2"/>
        <v>156.74</v>
      </c>
      <c r="U27" s="21">
        <v>159.80000000000001</v>
      </c>
      <c r="V27" s="20">
        <v>143.6</v>
      </c>
      <c r="W27" s="20">
        <v>157.4</v>
      </c>
      <c r="X27" s="20">
        <v>162.1</v>
      </c>
      <c r="Y27" s="20">
        <v>160.80000000000001</v>
      </c>
      <c r="Z27" s="21">
        <f t="shared" si="3"/>
        <v>152.19999999999999</v>
      </c>
      <c r="AA27" s="21">
        <v>150.5</v>
      </c>
      <c r="AB27" s="22">
        <v>153.9</v>
      </c>
      <c r="AC27" s="22">
        <f t="shared" si="4"/>
        <v>158.05000000000001</v>
      </c>
      <c r="AD27" s="20">
        <v>153.30000000000001</v>
      </c>
      <c r="AE27" s="20">
        <v>162.80000000000001</v>
      </c>
      <c r="AF27" s="22">
        <v>159.6</v>
      </c>
      <c r="AG27" s="20">
        <f t="shared" si="5"/>
        <v>158.15</v>
      </c>
      <c r="AH27" s="20">
        <v>160.30000000000001</v>
      </c>
      <c r="AI27" s="22">
        <v>156</v>
      </c>
      <c r="AJ27" s="20">
        <v>162.30000000000001</v>
      </c>
      <c r="AK27">
        <f>CORREL($AC$2:$AC$88,AE2:AE88)</f>
        <v>0.99768122707004681</v>
      </c>
    </row>
    <row r="28" spans="1:38" x14ac:dyDescent="0.25">
      <c r="A28" s="8" t="s">
        <v>34</v>
      </c>
      <c r="B28">
        <v>2021</v>
      </c>
      <c r="C28" s="9" t="s">
        <v>42</v>
      </c>
      <c r="D28" s="38" t="str">
        <f t="shared" si="0"/>
        <v>September-2021</v>
      </c>
      <c r="E28" s="20">
        <f t="shared" si="1"/>
        <v>166.72142857142856</v>
      </c>
      <c r="F28" s="21">
        <v>146.6</v>
      </c>
      <c r="G28" s="20">
        <v>204</v>
      </c>
      <c r="H28" s="20">
        <v>172.8</v>
      </c>
      <c r="I28" s="20">
        <v>158.4</v>
      </c>
      <c r="J28" s="20">
        <v>188</v>
      </c>
      <c r="K28" s="20">
        <v>156.69999999999999</v>
      </c>
      <c r="L28" s="20">
        <v>162.30000000000001</v>
      </c>
      <c r="M28" s="20">
        <v>164.1</v>
      </c>
      <c r="N28" s="20">
        <v>119.7</v>
      </c>
      <c r="O28" s="20">
        <v>168.8</v>
      </c>
      <c r="P28" s="20">
        <v>162.69999999999999</v>
      </c>
      <c r="Q28" s="20">
        <v>173.9</v>
      </c>
      <c r="R28" s="20">
        <v>164</v>
      </c>
      <c r="S28" s="22">
        <v>192.1</v>
      </c>
      <c r="T28" s="20">
        <f t="shared" si="2"/>
        <v>161.57999999999998</v>
      </c>
      <c r="U28" s="21">
        <v>164.6</v>
      </c>
      <c r="V28" s="20">
        <v>155.30000000000001</v>
      </c>
      <c r="W28" s="20">
        <v>163.30000000000001</v>
      </c>
      <c r="X28" s="20">
        <v>162.1</v>
      </c>
      <c r="Y28" s="20">
        <v>162.6</v>
      </c>
      <c r="Z28" s="21">
        <f t="shared" si="3"/>
        <v>155.85</v>
      </c>
      <c r="AA28" s="21">
        <v>154</v>
      </c>
      <c r="AB28" s="22">
        <v>157.69999999999999</v>
      </c>
      <c r="AC28" s="22">
        <f t="shared" si="4"/>
        <v>162.94999999999999</v>
      </c>
      <c r="AD28" s="20">
        <v>157.5</v>
      </c>
      <c r="AE28" s="20">
        <v>168.4</v>
      </c>
      <c r="AF28" s="22">
        <v>160</v>
      </c>
      <c r="AG28" s="20">
        <f t="shared" si="5"/>
        <v>161.85</v>
      </c>
      <c r="AH28" s="20">
        <v>163.69999999999999</v>
      </c>
      <c r="AI28" s="22">
        <v>160</v>
      </c>
      <c r="AJ28" s="20">
        <v>163.19999999999999</v>
      </c>
      <c r="AK28">
        <f>CORREL($AC$2:$AC$88,AF2:AF88)</f>
        <v>0.89828120898157515</v>
      </c>
    </row>
    <row r="29" spans="1:38" x14ac:dyDescent="0.25">
      <c r="A29" s="8" t="s">
        <v>30</v>
      </c>
      <c r="B29">
        <v>2021</v>
      </c>
      <c r="C29" s="9" t="s">
        <v>43</v>
      </c>
      <c r="D29" s="38" t="str">
        <f t="shared" si="0"/>
        <v>October-2021</v>
      </c>
      <c r="E29" s="20">
        <f t="shared" si="1"/>
        <v>168.2428571428571</v>
      </c>
      <c r="F29" s="21">
        <v>146.1</v>
      </c>
      <c r="G29" s="20">
        <v>202.5</v>
      </c>
      <c r="H29" s="20">
        <v>170.1</v>
      </c>
      <c r="I29" s="20">
        <v>158.4</v>
      </c>
      <c r="J29" s="20">
        <v>198.8</v>
      </c>
      <c r="K29" s="20">
        <v>152.6</v>
      </c>
      <c r="L29" s="20">
        <v>170.4</v>
      </c>
      <c r="M29" s="20">
        <v>165.2</v>
      </c>
      <c r="N29" s="20">
        <v>121.6</v>
      </c>
      <c r="O29" s="20">
        <v>170.6</v>
      </c>
      <c r="P29" s="20">
        <v>168.8</v>
      </c>
      <c r="Q29" s="20">
        <v>173.6</v>
      </c>
      <c r="R29" s="20">
        <v>165.5</v>
      </c>
      <c r="S29" s="22">
        <v>191.2</v>
      </c>
      <c r="T29" s="20">
        <f t="shared" si="2"/>
        <v>166.22</v>
      </c>
      <c r="U29" s="21">
        <v>168.9</v>
      </c>
      <c r="V29" s="20">
        <v>164.8</v>
      </c>
      <c r="W29" s="20">
        <v>168.3</v>
      </c>
      <c r="X29" s="20">
        <v>163.6</v>
      </c>
      <c r="Y29" s="20">
        <v>165.5</v>
      </c>
      <c r="Z29" s="21">
        <f t="shared" si="3"/>
        <v>161.35</v>
      </c>
      <c r="AA29" s="21">
        <v>159.5</v>
      </c>
      <c r="AB29" s="22">
        <v>163.19999999999999</v>
      </c>
      <c r="AC29" s="22">
        <f t="shared" si="4"/>
        <v>167.25</v>
      </c>
      <c r="AD29" s="20">
        <v>162</v>
      </c>
      <c r="AE29" s="20">
        <v>172.5</v>
      </c>
      <c r="AF29" s="22">
        <v>161.1</v>
      </c>
      <c r="AG29" s="20">
        <f t="shared" si="5"/>
        <v>166.85</v>
      </c>
      <c r="AH29" s="20">
        <v>169</v>
      </c>
      <c r="AI29" s="22">
        <v>164.7</v>
      </c>
      <c r="AJ29" s="20">
        <v>166.3</v>
      </c>
    </row>
    <row r="30" spans="1:38" x14ac:dyDescent="0.25">
      <c r="A30" s="8" t="s">
        <v>33</v>
      </c>
      <c r="B30">
        <v>2021</v>
      </c>
      <c r="C30" s="9" t="s">
        <v>43</v>
      </c>
      <c r="D30" s="38" t="str">
        <f t="shared" si="0"/>
        <v>October-2021</v>
      </c>
      <c r="E30" s="20">
        <f t="shared" si="1"/>
        <v>171.10000000000005</v>
      </c>
      <c r="F30" s="21">
        <v>150.1</v>
      </c>
      <c r="G30" s="20">
        <v>208.4</v>
      </c>
      <c r="H30" s="20">
        <v>173</v>
      </c>
      <c r="I30" s="20">
        <v>159.19999999999999</v>
      </c>
      <c r="J30" s="20">
        <v>176.6</v>
      </c>
      <c r="K30" s="20">
        <v>159.30000000000001</v>
      </c>
      <c r="L30" s="20">
        <v>214.4</v>
      </c>
      <c r="M30" s="20">
        <v>165.3</v>
      </c>
      <c r="N30" s="20">
        <v>122.5</v>
      </c>
      <c r="O30" s="20">
        <v>166.8</v>
      </c>
      <c r="P30" s="20">
        <v>155.4</v>
      </c>
      <c r="Q30" s="20">
        <v>175.9</v>
      </c>
      <c r="R30" s="20">
        <v>171.5</v>
      </c>
      <c r="S30" s="22">
        <v>197</v>
      </c>
      <c r="T30" s="20">
        <f t="shared" si="2"/>
        <v>157.85999999999999</v>
      </c>
      <c r="U30" s="21">
        <v>160.80000000000001</v>
      </c>
      <c r="V30" s="20">
        <v>144.4</v>
      </c>
      <c r="W30" s="20">
        <v>158.30000000000001</v>
      </c>
      <c r="X30" s="20">
        <v>163.6</v>
      </c>
      <c r="Y30" s="20">
        <v>162.19999999999999</v>
      </c>
      <c r="Z30" s="21">
        <f t="shared" si="3"/>
        <v>153.64999999999998</v>
      </c>
      <c r="AA30" s="21">
        <v>152.19999999999999</v>
      </c>
      <c r="AB30" s="22">
        <v>155.1</v>
      </c>
      <c r="AC30" s="22">
        <f t="shared" si="4"/>
        <v>158.9</v>
      </c>
      <c r="AD30" s="20">
        <v>154.30000000000001</v>
      </c>
      <c r="AE30" s="20">
        <v>163.5</v>
      </c>
      <c r="AF30" s="22">
        <v>160.30000000000001</v>
      </c>
      <c r="AG30" s="20">
        <f t="shared" si="5"/>
        <v>158.65</v>
      </c>
      <c r="AH30" s="20">
        <v>160.30000000000001</v>
      </c>
      <c r="AI30" s="22">
        <v>157</v>
      </c>
      <c r="AJ30" s="20">
        <v>164.6</v>
      </c>
      <c r="AK30">
        <f>CORREL($AG$2:$AG$88,AH2:AH88)</f>
        <v>0.99418879274109628</v>
      </c>
    </row>
    <row r="31" spans="1:38" x14ac:dyDescent="0.25">
      <c r="A31" s="8" t="s">
        <v>34</v>
      </c>
      <c r="B31">
        <v>2021</v>
      </c>
      <c r="C31" s="9" t="s">
        <v>43</v>
      </c>
      <c r="D31" s="38" t="str">
        <f t="shared" si="0"/>
        <v>October-2021</v>
      </c>
      <c r="E31" s="20">
        <f t="shared" si="1"/>
        <v>169.15714285714284</v>
      </c>
      <c r="F31" s="21">
        <v>147.4</v>
      </c>
      <c r="G31" s="20">
        <v>204.6</v>
      </c>
      <c r="H31" s="20">
        <v>171.2</v>
      </c>
      <c r="I31" s="20">
        <v>158.69999999999999</v>
      </c>
      <c r="J31" s="20">
        <v>190.6</v>
      </c>
      <c r="K31" s="20">
        <v>155.69999999999999</v>
      </c>
      <c r="L31" s="20">
        <v>185.3</v>
      </c>
      <c r="M31" s="20">
        <v>165.2</v>
      </c>
      <c r="N31" s="20">
        <v>121.9</v>
      </c>
      <c r="O31" s="20">
        <v>169.3</v>
      </c>
      <c r="P31" s="20">
        <v>163.19999999999999</v>
      </c>
      <c r="Q31" s="20">
        <v>174.7</v>
      </c>
      <c r="R31" s="20">
        <v>167.7</v>
      </c>
      <c r="S31" s="22">
        <v>192.7</v>
      </c>
      <c r="T31" s="20">
        <f t="shared" si="2"/>
        <v>162.82</v>
      </c>
      <c r="U31" s="21">
        <v>165.7</v>
      </c>
      <c r="V31" s="20">
        <v>156.30000000000001</v>
      </c>
      <c r="W31" s="20">
        <v>164.3</v>
      </c>
      <c r="X31" s="20">
        <v>163.6</v>
      </c>
      <c r="Y31" s="20">
        <v>164.2</v>
      </c>
      <c r="Z31" s="21">
        <f t="shared" si="3"/>
        <v>157.14999999999998</v>
      </c>
      <c r="AA31" s="21">
        <v>155.69999999999999</v>
      </c>
      <c r="AB31" s="22">
        <v>158.6</v>
      </c>
      <c r="AC31" s="22">
        <f t="shared" si="4"/>
        <v>163.75</v>
      </c>
      <c r="AD31" s="20">
        <v>158.4</v>
      </c>
      <c r="AE31" s="20">
        <v>169.1</v>
      </c>
      <c r="AF31" s="22">
        <v>160.80000000000001</v>
      </c>
      <c r="AG31" s="20">
        <f t="shared" si="5"/>
        <v>162.44999999999999</v>
      </c>
      <c r="AH31" s="20">
        <v>163.9</v>
      </c>
      <c r="AI31" s="22">
        <v>161</v>
      </c>
      <c r="AJ31" s="20">
        <v>165.5</v>
      </c>
      <c r="AK31">
        <f>CORREL($AG$2:$AG$88,AI2:AI88)</f>
        <v>0.9960687810732145</v>
      </c>
    </row>
    <row r="32" spans="1:38" x14ac:dyDescent="0.25">
      <c r="A32" s="8" t="s">
        <v>30</v>
      </c>
      <c r="B32">
        <v>2021</v>
      </c>
      <c r="C32" s="9" t="s">
        <v>45</v>
      </c>
      <c r="D32" s="38" t="str">
        <f t="shared" si="0"/>
        <v>November-2021</v>
      </c>
      <c r="E32" s="20">
        <f t="shared" si="1"/>
        <v>169.52857142857144</v>
      </c>
      <c r="F32" s="21">
        <v>146.9</v>
      </c>
      <c r="G32" s="20">
        <v>199.8</v>
      </c>
      <c r="H32" s="20">
        <v>171.5</v>
      </c>
      <c r="I32" s="20">
        <v>159.1</v>
      </c>
      <c r="J32" s="20">
        <v>198.4</v>
      </c>
      <c r="K32" s="20">
        <v>153.19999999999999</v>
      </c>
      <c r="L32" s="20">
        <v>183.9</v>
      </c>
      <c r="M32" s="20">
        <v>165.4</v>
      </c>
      <c r="N32" s="20">
        <v>122.1</v>
      </c>
      <c r="O32" s="20">
        <v>170.8</v>
      </c>
      <c r="P32" s="20">
        <v>169.1</v>
      </c>
      <c r="Q32" s="20">
        <v>174.3</v>
      </c>
      <c r="R32" s="20">
        <v>167.5</v>
      </c>
      <c r="S32" s="22">
        <v>191.4</v>
      </c>
      <c r="T32" s="20">
        <f t="shared" si="2"/>
        <v>167.14000000000001</v>
      </c>
      <c r="U32" s="21">
        <v>170.4</v>
      </c>
      <c r="V32" s="20">
        <v>166</v>
      </c>
      <c r="W32" s="20">
        <v>169.8</v>
      </c>
      <c r="X32" s="20">
        <v>164.2</v>
      </c>
      <c r="Y32" s="20">
        <v>165.3</v>
      </c>
      <c r="Z32" s="21">
        <f t="shared" si="3"/>
        <v>161.35000000000002</v>
      </c>
      <c r="AA32" s="21">
        <v>158.9</v>
      </c>
      <c r="AB32" s="22">
        <v>163.80000000000001</v>
      </c>
      <c r="AC32" s="22">
        <f t="shared" si="4"/>
        <v>168.15</v>
      </c>
      <c r="AD32" s="20">
        <v>162.9</v>
      </c>
      <c r="AE32" s="20">
        <v>173.4</v>
      </c>
      <c r="AF32" s="22">
        <v>162.4</v>
      </c>
      <c r="AG32" s="20">
        <f t="shared" si="5"/>
        <v>167.25</v>
      </c>
      <c r="AH32" s="20">
        <v>169.3</v>
      </c>
      <c r="AI32" s="22">
        <v>165.2</v>
      </c>
      <c r="AJ32" s="20">
        <v>167.6</v>
      </c>
    </row>
    <row r="33" spans="1:36" x14ac:dyDescent="0.25">
      <c r="A33" s="8" t="s">
        <v>33</v>
      </c>
      <c r="B33">
        <v>2021</v>
      </c>
      <c r="C33" s="9" t="s">
        <v>45</v>
      </c>
      <c r="D33" s="38" t="str">
        <f t="shared" si="0"/>
        <v>November-2021</v>
      </c>
      <c r="E33" s="20">
        <f t="shared" si="1"/>
        <v>172.4928571428571</v>
      </c>
      <c r="F33" s="21">
        <v>151</v>
      </c>
      <c r="G33" s="20">
        <v>204.9</v>
      </c>
      <c r="H33" s="20">
        <v>175.4</v>
      </c>
      <c r="I33" s="20">
        <v>159.6</v>
      </c>
      <c r="J33" s="20">
        <v>175.8</v>
      </c>
      <c r="K33" s="20">
        <v>160.30000000000001</v>
      </c>
      <c r="L33" s="20">
        <v>229.1</v>
      </c>
      <c r="M33" s="20">
        <v>165.1</v>
      </c>
      <c r="N33" s="20">
        <v>123.1</v>
      </c>
      <c r="O33" s="20">
        <v>167.2</v>
      </c>
      <c r="P33" s="20">
        <v>156.1</v>
      </c>
      <c r="Q33" s="20">
        <v>176.8</v>
      </c>
      <c r="R33" s="20">
        <v>173.5</v>
      </c>
      <c r="S33" s="22">
        <v>197</v>
      </c>
      <c r="T33" s="20">
        <f t="shared" si="2"/>
        <v>158.62</v>
      </c>
      <c r="U33" s="21">
        <v>162.30000000000001</v>
      </c>
      <c r="V33" s="20">
        <v>145.30000000000001</v>
      </c>
      <c r="W33" s="20">
        <v>159.69999999999999</v>
      </c>
      <c r="X33" s="20">
        <v>164.2</v>
      </c>
      <c r="Y33" s="20">
        <v>161.6</v>
      </c>
      <c r="Z33" s="21">
        <f t="shared" si="3"/>
        <v>153.94999999999999</v>
      </c>
      <c r="AA33" s="21">
        <v>151.19999999999999</v>
      </c>
      <c r="AB33" s="22">
        <v>156.69999999999999</v>
      </c>
      <c r="AC33" s="22">
        <f t="shared" si="4"/>
        <v>159.69999999999999</v>
      </c>
      <c r="AD33" s="20">
        <v>155.19999999999999</v>
      </c>
      <c r="AE33" s="20">
        <v>164.2</v>
      </c>
      <c r="AF33" s="22">
        <v>161.80000000000001</v>
      </c>
      <c r="AG33" s="20">
        <f t="shared" si="5"/>
        <v>159.05000000000001</v>
      </c>
      <c r="AH33" s="20">
        <v>160.80000000000001</v>
      </c>
      <c r="AI33" s="22">
        <v>157.30000000000001</v>
      </c>
      <c r="AJ33" s="20">
        <v>165.6</v>
      </c>
    </row>
    <row r="34" spans="1:36" x14ac:dyDescent="0.25">
      <c r="A34" s="8" t="s">
        <v>34</v>
      </c>
      <c r="B34">
        <v>2021</v>
      </c>
      <c r="C34" s="9" t="s">
        <v>45</v>
      </c>
      <c r="D34" s="38" t="str">
        <f t="shared" si="0"/>
        <v>November-2021</v>
      </c>
      <c r="E34" s="20">
        <f t="shared" si="1"/>
        <v>170.5</v>
      </c>
      <c r="F34" s="21">
        <v>148.19999999999999</v>
      </c>
      <c r="G34" s="20">
        <v>201.6</v>
      </c>
      <c r="H34" s="20">
        <v>173</v>
      </c>
      <c r="I34" s="20">
        <v>159.30000000000001</v>
      </c>
      <c r="J34" s="20">
        <v>190.1</v>
      </c>
      <c r="K34" s="20">
        <v>156.5</v>
      </c>
      <c r="L34" s="20">
        <v>199.2</v>
      </c>
      <c r="M34" s="20">
        <v>165.3</v>
      </c>
      <c r="N34" s="20">
        <v>122.4</v>
      </c>
      <c r="O34" s="20">
        <v>169.6</v>
      </c>
      <c r="P34" s="20">
        <v>163.69999999999999</v>
      </c>
      <c r="Q34" s="20">
        <v>175.5</v>
      </c>
      <c r="R34" s="20">
        <v>169.7</v>
      </c>
      <c r="S34" s="22">
        <v>192.9</v>
      </c>
      <c r="T34" s="20">
        <f t="shared" si="2"/>
        <v>163.69999999999999</v>
      </c>
      <c r="U34" s="21">
        <v>167.2</v>
      </c>
      <c r="V34" s="20">
        <v>157.4</v>
      </c>
      <c r="W34" s="20">
        <v>165.8</v>
      </c>
      <c r="X34" s="20">
        <v>164.2</v>
      </c>
      <c r="Y34" s="20">
        <v>163.9</v>
      </c>
      <c r="Z34" s="21">
        <f t="shared" si="3"/>
        <v>157.30000000000001</v>
      </c>
      <c r="AA34" s="21">
        <v>154.80000000000001</v>
      </c>
      <c r="AB34" s="22">
        <v>159.80000000000001</v>
      </c>
      <c r="AC34" s="22">
        <f t="shared" si="4"/>
        <v>164.60000000000002</v>
      </c>
      <c r="AD34" s="20">
        <v>159.30000000000001</v>
      </c>
      <c r="AE34" s="20">
        <v>169.9</v>
      </c>
      <c r="AF34" s="22">
        <v>162.19999999999999</v>
      </c>
      <c r="AG34" s="20">
        <f t="shared" si="5"/>
        <v>162.85000000000002</v>
      </c>
      <c r="AH34" s="20">
        <v>164.3</v>
      </c>
      <c r="AI34" s="22">
        <v>161.4</v>
      </c>
      <c r="AJ34" s="20">
        <v>166.7</v>
      </c>
    </row>
    <row r="35" spans="1:36" x14ac:dyDescent="0.25">
      <c r="A35" s="8" t="s">
        <v>30</v>
      </c>
      <c r="B35">
        <v>2021</v>
      </c>
      <c r="C35" s="9" t="s">
        <v>46</v>
      </c>
      <c r="D35" s="38" t="str">
        <f t="shared" si="0"/>
        <v>December-2021</v>
      </c>
      <c r="E35" s="20">
        <f t="shared" si="1"/>
        <v>168.5</v>
      </c>
      <c r="F35" s="21">
        <v>147.4</v>
      </c>
      <c r="G35" s="20">
        <v>197</v>
      </c>
      <c r="H35" s="20">
        <v>176.5</v>
      </c>
      <c r="I35" s="20">
        <v>159.80000000000001</v>
      </c>
      <c r="J35" s="20">
        <v>195.8</v>
      </c>
      <c r="K35" s="20">
        <v>152</v>
      </c>
      <c r="L35" s="20">
        <v>172.3</v>
      </c>
      <c r="M35" s="20">
        <v>164.5</v>
      </c>
      <c r="N35" s="20">
        <v>120.6</v>
      </c>
      <c r="O35" s="20">
        <v>171.7</v>
      </c>
      <c r="P35" s="20">
        <v>169.7</v>
      </c>
      <c r="Q35" s="20">
        <v>175.1</v>
      </c>
      <c r="R35" s="20">
        <v>165.8</v>
      </c>
      <c r="S35" s="22">
        <v>190.8</v>
      </c>
      <c r="T35" s="20">
        <f t="shared" si="2"/>
        <v>167.86</v>
      </c>
      <c r="U35" s="21">
        <v>171.8</v>
      </c>
      <c r="V35" s="20">
        <v>167.3</v>
      </c>
      <c r="W35" s="20">
        <v>171.2</v>
      </c>
      <c r="X35" s="20">
        <v>163.4</v>
      </c>
      <c r="Y35" s="20">
        <v>165.6</v>
      </c>
      <c r="Z35" s="21">
        <f t="shared" si="3"/>
        <v>162.30000000000001</v>
      </c>
      <c r="AA35" s="21">
        <v>160.1</v>
      </c>
      <c r="AB35" s="22">
        <v>164.5</v>
      </c>
      <c r="AC35" s="22">
        <f t="shared" si="4"/>
        <v>168.95</v>
      </c>
      <c r="AD35" s="20">
        <v>163.9</v>
      </c>
      <c r="AE35" s="20">
        <v>174</v>
      </c>
      <c r="AF35" s="22">
        <v>162.80000000000001</v>
      </c>
      <c r="AG35" s="20">
        <f t="shared" si="5"/>
        <v>167.85</v>
      </c>
      <c r="AH35" s="20">
        <v>169.7</v>
      </c>
      <c r="AI35" s="22">
        <v>166</v>
      </c>
      <c r="AJ35" s="20">
        <v>167</v>
      </c>
    </row>
    <row r="36" spans="1:36" x14ac:dyDescent="0.25">
      <c r="A36" s="8" t="s">
        <v>33</v>
      </c>
      <c r="B36">
        <v>2021</v>
      </c>
      <c r="C36" s="9" t="s">
        <v>46</v>
      </c>
      <c r="D36" s="38" t="str">
        <f t="shared" si="0"/>
        <v>December-2021</v>
      </c>
      <c r="E36" s="20">
        <f t="shared" si="1"/>
        <v>171.65000000000003</v>
      </c>
      <c r="F36" s="21">
        <v>151.6</v>
      </c>
      <c r="G36" s="20">
        <v>202.2</v>
      </c>
      <c r="H36" s="20">
        <v>180</v>
      </c>
      <c r="I36" s="20">
        <v>160</v>
      </c>
      <c r="J36" s="20">
        <v>173.5</v>
      </c>
      <c r="K36" s="20">
        <v>158.30000000000001</v>
      </c>
      <c r="L36" s="20">
        <v>219.5</v>
      </c>
      <c r="M36" s="20">
        <v>164.2</v>
      </c>
      <c r="N36" s="20">
        <v>121.9</v>
      </c>
      <c r="O36" s="20">
        <v>168.2</v>
      </c>
      <c r="P36" s="20">
        <v>156.5</v>
      </c>
      <c r="Q36" s="20">
        <v>178.2</v>
      </c>
      <c r="R36" s="20">
        <v>172.2</v>
      </c>
      <c r="S36" s="22">
        <v>196.8</v>
      </c>
      <c r="T36" s="20">
        <f t="shared" si="2"/>
        <v>159.16</v>
      </c>
      <c r="U36" s="21">
        <v>163.30000000000001</v>
      </c>
      <c r="V36" s="20">
        <v>146.69999999999999</v>
      </c>
      <c r="W36" s="20">
        <v>160.69999999999999</v>
      </c>
      <c r="X36" s="20">
        <v>163.4</v>
      </c>
      <c r="Y36" s="20">
        <v>161.69999999999999</v>
      </c>
      <c r="Z36" s="21">
        <f t="shared" si="3"/>
        <v>154.69999999999999</v>
      </c>
      <c r="AA36" s="21">
        <v>151.80000000000001</v>
      </c>
      <c r="AB36" s="22">
        <v>157.6</v>
      </c>
      <c r="AC36" s="22">
        <f t="shared" si="4"/>
        <v>160.55000000000001</v>
      </c>
      <c r="AD36" s="20">
        <v>156</v>
      </c>
      <c r="AE36" s="20">
        <v>165.1</v>
      </c>
      <c r="AF36" s="22">
        <v>162.4</v>
      </c>
      <c r="AG36" s="20">
        <f t="shared" si="5"/>
        <v>159.19999999999999</v>
      </c>
      <c r="AH36" s="20">
        <v>160.6</v>
      </c>
      <c r="AI36" s="22">
        <v>157.80000000000001</v>
      </c>
      <c r="AJ36" s="20">
        <v>165.2</v>
      </c>
    </row>
    <row r="37" spans="1:36" x14ac:dyDescent="0.25">
      <c r="A37" s="8" t="s">
        <v>34</v>
      </c>
      <c r="B37">
        <v>2021</v>
      </c>
      <c r="C37" s="9" t="s">
        <v>46</v>
      </c>
      <c r="D37" s="38" t="str">
        <f t="shared" si="0"/>
        <v>December-2021</v>
      </c>
      <c r="E37" s="20">
        <f t="shared" si="1"/>
        <v>169.52142857142857</v>
      </c>
      <c r="F37" s="21">
        <v>148.69999999999999</v>
      </c>
      <c r="G37" s="20">
        <v>198.8</v>
      </c>
      <c r="H37" s="20">
        <v>177.9</v>
      </c>
      <c r="I37" s="20">
        <v>159.9</v>
      </c>
      <c r="J37" s="20">
        <v>187.6</v>
      </c>
      <c r="K37" s="20">
        <v>154.9</v>
      </c>
      <c r="L37" s="20">
        <v>188.3</v>
      </c>
      <c r="M37" s="20">
        <v>164.4</v>
      </c>
      <c r="N37" s="20">
        <v>121</v>
      </c>
      <c r="O37" s="20">
        <v>170.5</v>
      </c>
      <c r="P37" s="20">
        <v>164.2</v>
      </c>
      <c r="Q37" s="20">
        <v>176.5</v>
      </c>
      <c r="R37" s="20">
        <v>168.2</v>
      </c>
      <c r="S37" s="22">
        <v>192.4</v>
      </c>
      <c r="T37" s="20">
        <f t="shared" si="2"/>
        <v>164.34</v>
      </c>
      <c r="U37" s="21">
        <v>168.5</v>
      </c>
      <c r="V37" s="20">
        <v>158.69999999999999</v>
      </c>
      <c r="W37" s="20">
        <v>167</v>
      </c>
      <c r="X37" s="20">
        <v>163.4</v>
      </c>
      <c r="Y37" s="20">
        <v>164.1</v>
      </c>
      <c r="Z37" s="21">
        <f t="shared" si="3"/>
        <v>158.14999999999998</v>
      </c>
      <c r="AA37" s="21">
        <v>155.69999999999999</v>
      </c>
      <c r="AB37" s="22">
        <v>160.6</v>
      </c>
      <c r="AC37" s="22">
        <f t="shared" si="4"/>
        <v>165.39999999999998</v>
      </c>
      <c r="AD37" s="20">
        <v>160.19999999999999</v>
      </c>
      <c r="AE37" s="20">
        <v>170.6</v>
      </c>
      <c r="AF37" s="22">
        <v>162.6</v>
      </c>
      <c r="AG37" s="20">
        <f t="shared" si="5"/>
        <v>163.19999999999999</v>
      </c>
      <c r="AH37" s="20">
        <v>164.4</v>
      </c>
      <c r="AI37" s="22">
        <v>162</v>
      </c>
      <c r="AJ37" s="20">
        <v>166.2</v>
      </c>
    </row>
    <row r="38" spans="1:36" x14ac:dyDescent="0.25">
      <c r="A38" s="8" t="s">
        <v>30</v>
      </c>
      <c r="B38">
        <v>2022</v>
      </c>
      <c r="C38" s="9" t="s">
        <v>31</v>
      </c>
      <c r="D38" s="38" t="str">
        <f t="shared" si="0"/>
        <v>January-2022</v>
      </c>
      <c r="E38" s="20">
        <f t="shared" si="1"/>
        <v>167.40714285714284</v>
      </c>
      <c r="F38" s="21">
        <v>148.30000000000001</v>
      </c>
      <c r="G38" s="20">
        <v>196.9</v>
      </c>
      <c r="H38" s="20">
        <v>178</v>
      </c>
      <c r="I38" s="20">
        <v>160.5</v>
      </c>
      <c r="J38" s="20">
        <v>192.6</v>
      </c>
      <c r="K38" s="20">
        <v>151.19999999999999</v>
      </c>
      <c r="L38" s="20">
        <v>159.19999999999999</v>
      </c>
      <c r="M38" s="20">
        <v>164</v>
      </c>
      <c r="N38" s="20">
        <v>119.3</v>
      </c>
      <c r="O38" s="20">
        <v>173.3</v>
      </c>
      <c r="P38" s="20">
        <v>169.8</v>
      </c>
      <c r="Q38" s="20">
        <v>175.8</v>
      </c>
      <c r="R38" s="20">
        <v>164.1</v>
      </c>
      <c r="S38" s="22">
        <v>190.7</v>
      </c>
      <c r="T38" s="20">
        <f t="shared" si="2"/>
        <v>169.1</v>
      </c>
      <c r="U38" s="21">
        <v>173.2</v>
      </c>
      <c r="V38" s="20">
        <v>169.3</v>
      </c>
      <c r="W38" s="20">
        <v>172.7</v>
      </c>
      <c r="X38" s="20">
        <v>164.5</v>
      </c>
      <c r="Y38" s="20">
        <v>165.8</v>
      </c>
      <c r="Z38" s="21">
        <f t="shared" si="3"/>
        <v>162.85000000000002</v>
      </c>
      <c r="AA38" s="21">
        <v>160.80000000000001</v>
      </c>
      <c r="AB38" s="22">
        <v>164.9</v>
      </c>
      <c r="AC38" s="22">
        <f t="shared" si="4"/>
        <v>169.8</v>
      </c>
      <c r="AD38" s="20">
        <v>164.9</v>
      </c>
      <c r="AE38" s="20">
        <v>174.7</v>
      </c>
      <c r="AF38" s="22">
        <v>163.19999999999999</v>
      </c>
      <c r="AG38" s="20">
        <f t="shared" si="5"/>
        <v>168.25</v>
      </c>
      <c r="AH38" s="20">
        <v>169.9</v>
      </c>
      <c r="AI38" s="22">
        <v>166.6</v>
      </c>
      <c r="AJ38" s="20">
        <v>166.4</v>
      </c>
    </row>
    <row r="39" spans="1:36" x14ac:dyDescent="0.25">
      <c r="A39" s="8" t="s">
        <v>33</v>
      </c>
      <c r="B39">
        <v>2022</v>
      </c>
      <c r="C39" s="9" t="s">
        <v>31</v>
      </c>
      <c r="D39" s="38" t="str">
        <f t="shared" si="0"/>
        <v>January-2022</v>
      </c>
      <c r="E39" s="20">
        <f t="shared" si="1"/>
        <v>170.22142857142856</v>
      </c>
      <c r="F39" s="21">
        <v>152.19999999999999</v>
      </c>
      <c r="G39" s="20">
        <v>202.1</v>
      </c>
      <c r="H39" s="20">
        <v>180.1</v>
      </c>
      <c r="I39" s="20">
        <v>160.4</v>
      </c>
      <c r="J39" s="20">
        <v>171</v>
      </c>
      <c r="K39" s="20">
        <v>156.5</v>
      </c>
      <c r="L39" s="20">
        <v>203.6</v>
      </c>
      <c r="M39" s="20">
        <v>163.80000000000001</v>
      </c>
      <c r="N39" s="20">
        <v>121.3</v>
      </c>
      <c r="O39" s="20">
        <v>169.8</v>
      </c>
      <c r="P39" s="20">
        <v>156.6</v>
      </c>
      <c r="Q39" s="20">
        <v>179</v>
      </c>
      <c r="R39" s="20">
        <v>170.3</v>
      </c>
      <c r="S39" s="22">
        <v>196.4</v>
      </c>
      <c r="T39" s="20">
        <f t="shared" si="2"/>
        <v>160.30000000000001</v>
      </c>
      <c r="U39" s="21">
        <v>164.7</v>
      </c>
      <c r="V39" s="20">
        <v>148.5</v>
      </c>
      <c r="W39" s="20">
        <v>162.19999999999999</v>
      </c>
      <c r="X39" s="20">
        <v>164.5</v>
      </c>
      <c r="Y39" s="20">
        <v>161.6</v>
      </c>
      <c r="Z39" s="21">
        <f t="shared" si="3"/>
        <v>155.55000000000001</v>
      </c>
      <c r="AA39" s="21">
        <v>152.69999999999999</v>
      </c>
      <c r="AB39" s="22">
        <v>158.4</v>
      </c>
      <c r="AC39" s="22">
        <f t="shared" si="4"/>
        <v>161.44999999999999</v>
      </c>
      <c r="AD39" s="20">
        <v>156.80000000000001</v>
      </c>
      <c r="AE39" s="20">
        <v>166.1</v>
      </c>
      <c r="AF39" s="22">
        <v>162.80000000000001</v>
      </c>
      <c r="AG39" s="20">
        <f t="shared" si="5"/>
        <v>159.80000000000001</v>
      </c>
      <c r="AH39" s="20">
        <v>161</v>
      </c>
      <c r="AI39" s="22">
        <v>158.6</v>
      </c>
      <c r="AJ39" s="20">
        <v>165</v>
      </c>
    </row>
    <row r="40" spans="1:36" x14ac:dyDescent="0.25">
      <c r="A40" s="8" t="s">
        <v>34</v>
      </c>
      <c r="B40">
        <v>2022</v>
      </c>
      <c r="C40" s="9" t="s">
        <v>31</v>
      </c>
      <c r="D40" s="38" t="str">
        <f t="shared" si="0"/>
        <v>January-2022</v>
      </c>
      <c r="E40" s="20">
        <f t="shared" si="1"/>
        <v>168.31428571428569</v>
      </c>
      <c r="F40" s="21">
        <v>149.5</v>
      </c>
      <c r="G40" s="20">
        <v>198.7</v>
      </c>
      <c r="H40" s="20">
        <v>178.8</v>
      </c>
      <c r="I40" s="20">
        <v>160.5</v>
      </c>
      <c r="J40" s="20">
        <v>184.7</v>
      </c>
      <c r="K40" s="20">
        <v>153.69999999999999</v>
      </c>
      <c r="L40" s="20">
        <v>174.3</v>
      </c>
      <c r="M40" s="20">
        <v>163.9</v>
      </c>
      <c r="N40" s="20">
        <v>120</v>
      </c>
      <c r="O40" s="20">
        <v>172.1</v>
      </c>
      <c r="P40" s="20">
        <v>164.3</v>
      </c>
      <c r="Q40" s="20">
        <v>177.3</v>
      </c>
      <c r="R40" s="20">
        <v>166.4</v>
      </c>
      <c r="S40" s="22">
        <v>192.2</v>
      </c>
      <c r="T40" s="20">
        <f t="shared" si="2"/>
        <v>165.56</v>
      </c>
      <c r="U40" s="21">
        <v>169.9</v>
      </c>
      <c r="V40" s="20">
        <v>160.69999999999999</v>
      </c>
      <c r="W40" s="20">
        <v>168.5</v>
      </c>
      <c r="X40" s="20">
        <v>164.5</v>
      </c>
      <c r="Y40" s="20">
        <v>164.2</v>
      </c>
      <c r="Z40" s="21">
        <f t="shared" si="3"/>
        <v>158.85</v>
      </c>
      <c r="AA40" s="21">
        <v>156.5</v>
      </c>
      <c r="AB40" s="22">
        <v>161.19999999999999</v>
      </c>
      <c r="AC40" s="22">
        <f t="shared" si="4"/>
        <v>166.25</v>
      </c>
      <c r="AD40" s="20">
        <v>161.1</v>
      </c>
      <c r="AE40" s="20">
        <v>171.4</v>
      </c>
      <c r="AF40" s="22">
        <v>163</v>
      </c>
      <c r="AG40" s="20">
        <f t="shared" si="5"/>
        <v>163.69999999999999</v>
      </c>
      <c r="AH40" s="20">
        <v>164.7</v>
      </c>
      <c r="AI40" s="22">
        <v>162.69999999999999</v>
      </c>
      <c r="AJ40" s="20">
        <v>165.7</v>
      </c>
    </row>
    <row r="41" spans="1:36" x14ac:dyDescent="0.25">
      <c r="A41" s="8" t="s">
        <v>30</v>
      </c>
      <c r="B41">
        <v>2022</v>
      </c>
      <c r="C41" s="9" t="s">
        <v>35</v>
      </c>
      <c r="D41" s="38" t="str">
        <f t="shared" si="0"/>
        <v>February-2022</v>
      </c>
      <c r="E41" s="20">
        <f t="shared" si="1"/>
        <v>167.27857142857144</v>
      </c>
      <c r="F41" s="21">
        <v>148.80000000000001</v>
      </c>
      <c r="G41" s="20">
        <v>198.1</v>
      </c>
      <c r="H41" s="20">
        <v>175.5</v>
      </c>
      <c r="I41" s="20">
        <v>160.69999999999999</v>
      </c>
      <c r="J41" s="20">
        <v>192.6</v>
      </c>
      <c r="K41" s="20">
        <v>151.4</v>
      </c>
      <c r="L41" s="20">
        <v>155.19999999999999</v>
      </c>
      <c r="M41" s="20">
        <v>163.9</v>
      </c>
      <c r="N41" s="20">
        <v>118.1</v>
      </c>
      <c r="O41" s="20">
        <v>175.4</v>
      </c>
      <c r="P41" s="20">
        <v>170.5</v>
      </c>
      <c r="Q41" s="20">
        <v>176.3</v>
      </c>
      <c r="R41" s="20">
        <v>163.9</v>
      </c>
      <c r="S41" s="22">
        <v>191.5</v>
      </c>
      <c r="T41" s="20">
        <f t="shared" si="2"/>
        <v>170.33999999999997</v>
      </c>
      <c r="U41" s="21">
        <v>174.1</v>
      </c>
      <c r="V41" s="20">
        <v>171</v>
      </c>
      <c r="W41" s="20">
        <v>173.7</v>
      </c>
      <c r="X41" s="20">
        <v>165.5</v>
      </c>
      <c r="Y41" s="20">
        <v>167.4</v>
      </c>
      <c r="Z41" s="21">
        <f t="shared" si="3"/>
        <v>163.35</v>
      </c>
      <c r="AA41" s="21">
        <v>161.19999999999999</v>
      </c>
      <c r="AB41" s="22">
        <v>165.5</v>
      </c>
      <c r="AC41" s="22">
        <f t="shared" si="4"/>
        <v>170.5</v>
      </c>
      <c r="AD41" s="20">
        <v>165.7</v>
      </c>
      <c r="AE41" s="20">
        <v>175.3</v>
      </c>
      <c r="AF41" s="22">
        <v>164.5</v>
      </c>
      <c r="AG41" s="20">
        <f t="shared" si="5"/>
        <v>168.8</v>
      </c>
      <c r="AH41" s="20">
        <v>170.3</v>
      </c>
      <c r="AI41" s="22">
        <v>167.3</v>
      </c>
      <c r="AJ41" s="20">
        <v>166.7</v>
      </c>
    </row>
    <row r="42" spans="1:36" x14ac:dyDescent="0.25">
      <c r="A42" s="8" t="s">
        <v>33</v>
      </c>
      <c r="B42">
        <v>2022</v>
      </c>
      <c r="C42" s="9" t="s">
        <v>35</v>
      </c>
      <c r="D42" s="38" t="str">
        <f t="shared" si="0"/>
        <v>February-2022</v>
      </c>
      <c r="E42" s="20">
        <f t="shared" si="1"/>
        <v>170</v>
      </c>
      <c r="F42" s="21">
        <v>152.5</v>
      </c>
      <c r="G42" s="20">
        <v>205.2</v>
      </c>
      <c r="H42" s="20">
        <v>176.4</v>
      </c>
      <c r="I42" s="20">
        <v>160.6</v>
      </c>
      <c r="J42" s="20">
        <v>171.5</v>
      </c>
      <c r="K42" s="20">
        <v>156.4</v>
      </c>
      <c r="L42" s="20">
        <v>198</v>
      </c>
      <c r="M42" s="20">
        <v>163.19999999999999</v>
      </c>
      <c r="N42" s="20">
        <v>120.6</v>
      </c>
      <c r="O42" s="20">
        <v>172.2</v>
      </c>
      <c r="P42" s="20">
        <v>156.69999999999999</v>
      </c>
      <c r="Q42" s="20">
        <v>180</v>
      </c>
      <c r="R42" s="20">
        <v>170.2</v>
      </c>
      <c r="S42" s="22">
        <v>196.5</v>
      </c>
      <c r="T42" s="20">
        <f t="shared" si="2"/>
        <v>161.6</v>
      </c>
      <c r="U42" s="21">
        <v>165.7</v>
      </c>
      <c r="V42" s="20">
        <v>150.4</v>
      </c>
      <c r="W42" s="20">
        <v>163.4</v>
      </c>
      <c r="X42" s="20">
        <v>165.5</v>
      </c>
      <c r="Y42" s="20">
        <v>163</v>
      </c>
      <c r="Z42" s="21">
        <f t="shared" si="3"/>
        <v>156.30000000000001</v>
      </c>
      <c r="AA42" s="21">
        <v>153.1</v>
      </c>
      <c r="AB42" s="22">
        <v>159.5</v>
      </c>
      <c r="AC42" s="22">
        <f t="shared" si="4"/>
        <v>162.30000000000001</v>
      </c>
      <c r="AD42" s="20">
        <v>157.4</v>
      </c>
      <c r="AE42" s="20">
        <v>167.2</v>
      </c>
      <c r="AF42" s="22">
        <v>164.2</v>
      </c>
      <c r="AG42" s="20">
        <f t="shared" si="5"/>
        <v>160.69999999999999</v>
      </c>
      <c r="AH42" s="20">
        <v>162</v>
      </c>
      <c r="AI42" s="22">
        <v>159.4</v>
      </c>
      <c r="AJ42" s="20">
        <v>165.5</v>
      </c>
    </row>
    <row r="43" spans="1:36" x14ac:dyDescent="0.25">
      <c r="A43" s="8" t="s">
        <v>34</v>
      </c>
      <c r="B43">
        <v>2022</v>
      </c>
      <c r="C43" s="9" t="s">
        <v>35</v>
      </c>
      <c r="D43" s="38" t="str">
        <f t="shared" si="0"/>
        <v>February-2022</v>
      </c>
      <c r="E43" s="20">
        <f t="shared" si="1"/>
        <v>168.14285714285717</v>
      </c>
      <c r="F43" s="21">
        <v>150</v>
      </c>
      <c r="G43" s="20">
        <v>200.6</v>
      </c>
      <c r="H43" s="20">
        <v>175.8</v>
      </c>
      <c r="I43" s="20">
        <v>160.69999999999999</v>
      </c>
      <c r="J43" s="20">
        <v>184.9</v>
      </c>
      <c r="K43" s="20">
        <v>153.69999999999999</v>
      </c>
      <c r="L43" s="20">
        <v>169.7</v>
      </c>
      <c r="M43" s="20">
        <v>163.69999999999999</v>
      </c>
      <c r="N43" s="20">
        <v>118.9</v>
      </c>
      <c r="O43" s="20">
        <v>174.3</v>
      </c>
      <c r="P43" s="20">
        <v>164.7</v>
      </c>
      <c r="Q43" s="20">
        <v>178</v>
      </c>
      <c r="R43" s="20">
        <v>166.2</v>
      </c>
      <c r="S43" s="22">
        <v>192.8</v>
      </c>
      <c r="T43" s="20">
        <f t="shared" si="2"/>
        <v>166.8</v>
      </c>
      <c r="U43" s="21">
        <v>170.8</v>
      </c>
      <c r="V43" s="20">
        <v>162.4</v>
      </c>
      <c r="W43" s="20">
        <v>169.6</v>
      </c>
      <c r="X43" s="20">
        <v>165.5</v>
      </c>
      <c r="Y43" s="20">
        <v>165.7</v>
      </c>
      <c r="Z43" s="21">
        <f t="shared" si="3"/>
        <v>159.5</v>
      </c>
      <c r="AA43" s="21">
        <v>156.9</v>
      </c>
      <c r="AB43" s="22">
        <v>162.1</v>
      </c>
      <c r="AC43" s="22">
        <f t="shared" si="4"/>
        <v>167</v>
      </c>
      <c r="AD43" s="20">
        <v>161.80000000000001</v>
      </c>
      <c r="AE43" s="20">
        <v>172.2</v>
      </c>
      <c r="AF43" s="22">
        <v>164.4</v>
      </c>
      <c r="AG43" s="20">
        <f t="shared" si="5"/>
        <v>164.45</v>
      </c>
      <c r="AH43" s="20">
        <v>165.4</v>
      </c>
      <c r="AI43" s="22">
        <v>163.5</v>
      </c>
      <c r="AJ43" s="20">
        <v>166.1</v>
      </c>
    </row>
    <row r="44" spans="1:36" x14ac:dyDescent="0.25">
      <c r="A44" s="8" t="s">
        <v>30</v>
      </c>
      <c r="B44">
        <v>2022</v>
      </c>
      <c r="C44" s="9" t="s">
        <v>36</v>
      </c>
      <c r="D44" s="38" t="str">
        <f t="shared" si="0"/>
        <v>March-2022</v>
      </c>
      <c r="E44" s="20">
        <f t="shared" si="1"/>
        <v>169.38571428571433</v>
      </c>
      <c r="F44" s="21">
        <v>150.19999999999999</v>
      </c>
      <c r="G44" s="20">
        <v>208</v>
      </c>
      <c r="H44" s="20">
        <v>167.9</v>
      </c>
      <c r="I44" s="20">
        <v>162</v>
      </c>
      <c r="J44" s="20">
        <v>203.1</v>
      </c>
      <c r="K44" s="20">
        <v>155.9</v>
      </c>
      <c r="L44" s="20">
        <v>155.80000000000001</v>
      </c>
      <c r="M44" s="20">
        <v>164.2</v>
      </c>
      <c r="N44" s="20">
        <v>118.1</v>
      </c>
      <c r="O44" s="20">
        <v>178.7</v>
      </c>
      <c r="P44" s="20">
        <v>171.2</v>
      </c>
      <c r="Q44" s="20">
        <v>177.4</v>
      </c>
      <c r="R44" s="20">
        <v>166.6</v>
      </c>
      <c r="S44" s="22">
        <v>192.3</v>
      </c>
      <c r="T44" s="20">
        <f t="shared" si="2"/>
        <v>171.57999999999998</v>
      </c>
      <c r="U44" s="21">
        <v>175.4</v>
      </c>
      <c r="V44" s="20">
        <v>173.2</v>
      </c>
      <c r="W44" s="20">
        <v>175.1</v>
      </c>
      <c r="X44" s="20">
        <v>165.3</v>
      </c>
      <c r="Y44" s="20">
        <v>168.9</v>
      </c>
      <c r="Z44" s="21">
        <f t="shared" si="3"/>
        <v>164.3</v>
      </c>
      <c r="AA44" s="21">
        <v>162</v>
      </c>
      <c r="AB44" s="22">
        <v>166.6</v>
      </c>
      <c r="AC44" s="22">
        <f t="shared" si="4"/>
        <v>171.25</v>
      </c>
      <c r="AD44" s="20">
        <v>166.5</v>
      </c>
      <c r="AE44" s="20">
        <v>176</v>
      </c>
      <c r="AF44" s="22">
        <v>167.4</v>
      </c>
      <c r="AG44" s="20">
        <f t="shared" si="5"/>
        <v>169.45</v>
      </c>
      <c r="AH44" s="20">
        <v>170.6</v>
      </c>
      <c r="AI44" s="22">
        <v>168.3</v>
      </c>
      <c r="AJ44" s="20">
        <v>168.7</v>
      </c>
    </row>
    <row r="45" spans="1:36" x14ac:dyDescent="0.25">
      <c r="A45" s="8" t="s">
        <v>33</v>
      </c>
      <c r="B45">
        <v>2022</v>
      </c>
      <c r="C45" s="9" t="s">
        <v>36</v>
      </c>
      <c r="D45" s="38" t="str">
        <f t="shared" si="0"/>
        <v>March-2022</v>
      </c>
      <c r="E45" s="20">
        <f t="shared" si="1"/>
        <v>170.98571428571429</v>
      </c>
      <c r="F45" s="21">
        <v>153.69999999999999</v>
      </c>
      <c r="G45" s="20">
        <v>215.8</v>
      </c>
      <c r="H45" s="20">
        <v>167.7</v>
      </c>
      <c r="I45" s="20">
        <v>162.6</v>
      </c>
      <c r="J45" s="20">
        <v>180</v>
      </c>
      <c r="K45" s="20">
        <v>159.6</v>
      </c>
      <c r="L45" s="20">
        <v>188.4</v>
      </c>
      <c r="M45" s="20">
        <v>163.4</v>
      </c>
      <c r="N45" s="20">
        <v>120.3</v>
      </c>
      <c r="O45" s="20">
        <v>174.7</v>
      </c>
      <c r="P45" s="20">
        <v>157.1</v>
      </c>
      <c r="Q45" s="20">
        <v>181.5</v>
      </c>
      <c r="R45" s="20">
        <v>171.5</v>
      </c>
      <c r="S45" s="22">
        <v>197.5</v>
      </c>
      <c r="T45" s="20">
        <f t="shared" si="2"/>
        <v>162.88000000000002</v>
      </c>
      <c r="U45" s="21">
        <v>167.1</v>
      </c>
      <c r="V45" s="20">
        <v>152.6</v>
      </c>
      <c r="W45" s="20">
        <v>164.9</v>
      </c>
      <c r="X45" s="20">
        <v>165.3</v>
      </c>
      <c r="Y45" s="20">
        <v>164.5</v>
      </c>
      <c r="Z45" s="21">
        <f t="shared" si="3"/>
        <v>157.5</v>
      </c>
      <c r="AA45" s="21">
        <v>154.19999999999999</v>
      </c>
      <c r="AB45" s="22">
        <v>160.80000000000001</v>
      </c>
      <c r="AC45" s="22">
        <f t="shared" si="4"/>
        <v>163.39999999999998</v>
      </c>
      <c r="AD45" s="20">
        <v>158.6</v>
      </c>
      <c r="AE45" s="20">
        <v>168.2</v>
      </c>
      <c r="AF45" s="22">
        <v>166.8</v>
      </c>
      <c r="AG45" s="20">
        <f t="shared" si="5"/>
        <v>161.64999999999998</v>
      </c>
      <c r="AH45" s="20">
        <v>162.69999999999999</v>
      </c>
      <c r="AI45" s="22">
        <v>160.6</v>
      </c>
      <c r="AJ45" s="20">
        <v>166.5</v>
      </c>
    </row>
    <row r="46" spans="1:36" x14ac:dyDescent="0.25">
      <c r="A46" s="8" t="s">
        <v>34</v>
      </c>
      <c r="B46">
        <v>2022</v>
      </c>
      <c r="C46" s="9" t="s">
        <v>36</v>
      </c>
      <c r="D46" s="38" t="str">
        <f t="shared" si="0"/>
        <v>March-2022</v>
      </c>
      <c r="E46" s="20">
        <f t="shared" si="1"/>
        <v>169.85</v>
      </c>
      <c r="F46" s="21">
        <v>151.30000000000001</v>
      </c>
      <c r="G46" s="20">
        <v>210.7</v>
      </c>
      <c r="H46" s="20">
        <v>167.8</v>
      </c>
      <c r="I46" s="20">
        <v>162.19999999999999</v>
      </c>
      <c r="J46" s="20">
        <v>194.6</v>
      </c>
      <c r="K46" s="20">
        <v>157.6</v>
      </c>
      <c r="L46" s="20">
        <v>166.9</v>
      </c>
      <c r="M46" s="20">
        <v>163.9</v>
      </c>
      <c r="N46" s="20">
        <v>118.8</v>
      </c>
      <c r="O46" s="20">
        <v>177.4</v>
      </c>
      <c r="P46" s="20">
        <v>165.3</v>
      </c>
      <c r="Q46" s="20">
        <v>179.3</v>
      </c>
      <c r="R46" s="20">
        <v>168.4</v>
      </c>
      <c r="S46" s="22">
        <v>193.7</v>
      </c>
      <c r="T46" s="20">
        <f t="shared" si="2"/>
        <v>168.06</v>
      </c>
      <c r="U46" s="21">
        <v>172.1</v>
      </c>
      <c r="V46" s="20">
        <v>164.6</v>
      </c>
      <c r="W46" s="20">
        <v>171.1</v>
      </c>
      <c r="X46" s="20">
        <v>165.3</v>
      </c>
      <c r="Y46" s="20">
        <v>167.2</v>
      </c>
      <c r="Z46" s="21">
        <f t="shared" si="3"/>
        <v>160.60000000000002</v>
      </c>
      <c r="AA46" s="21">
        <v>157.9</v>
      </c>
      <c r="AB46" s="22">
        <v>163.30000000000001</v>
      </c>
      <c r="AC46" s="22">
        <f t="shared" si="4"/>
        <v>167.9</v>
      </c>
      <c r="AD46" s="20">
        <v>162.80000000000001</v>
      </c>
      <c r="AE46" s="20">
        <v>173</v>
      </c>
      <c r="AF46" s="22">
        <v>167.2</v>
      </c>
      <c r="AG46" s="20">
        <f t="shared" si="5"/>
        <v>165.3</v>
      </c>
      <c r="AH46" s="20">
        <v>166</v>
      </c>
      <c r="AI46" s="22">
        <v>164.6</v>
      </c>
      <c r="AJ46" s="20">
        <v>167.7</v>
      </c>
    </row>
    <row r="47" spans="1:36" x14ac:dyDescent="0.25">
      <c r="A47" s="8" t="s">
        <v>30</v>
      </c>
      <c r="B47">
        <v>2022</v>
      </c>
      <c r="C47" s="9" t="s">
        <v>37</v>
      </c>
      <c r="D47" s="38" t="str">
        <f t="shared" si="0"/>
        <v>April-2022</v>
      </c>
      <c r="E47" s="20">
        <f t="shared" si="1"/>
        <v>171.3857142857143</v>
      </c>
      <c r="F47" s="21">
        <v>151.80000000000001</v>
      </c>
      <c r="G47" s="20">
        <v>209.7</v>
      </c>
      <c r="H47" s="20">
        <v>164.5</v>
      </c>
      <c r="I47" s="20">
        <v>163.80000000000001</v>
      </c>
      <c r="J47" s="20">
        <v>207.4</v>
      </c>
      <c r="K47" s="20">
        <v>169.7</v>
      </c>
      <c r="L47" s="20">
        <v>153.6</v>
      </c>
      <c r="M47" s="20">
        <v>165.1</v>
      </c>
      <c r="N47" s="20">
        <v>118.2</v>
      </c>
      <c r="O47" s="20">
        <v>182.9</v>
      </c>
      <c r="P47" s="20">
        <v>172.4</v>
      </c>
      <c r="Q47" s="20">
        <v>178.9</v>
      </c>
      <c r="R47" s="20">
        <v>168.6</v>
      </c>
      <c r="S47" s="22">
        <v>192.8</v>
      </c>
      <c r="T47" s="20">
        <f t="shared" si="2"/>
        <v>174</v>
      </c>
      <c r="U47" s="21">
        <v>177.5</v>
      </c>
      <c r="V47" s="20">
        <v>175.1</v>
      </c>
      <c r="W47" s="20">
        <v>177.1</v>
      </c>
      <c r="X47" s="20">
        <v>167</v>
      </c>
      <c r="Y47" s="20">
        <v>173.3</v>
      </c>
      <c r="Z47" s="21">
        <f t="shared" si="3"/>
        <v>166.7</v>
      </c>
      <c r="AA47" s="21">
        <v>166.2</v>
      </c>
      <c r="AB47" s="22">
        <v>167.2</v>
      </c>
      <c r="AC47" s="22">
        <f t="shared" si="4"/>
        <v>172.35</v>
      </c>
      <c r="AD47" s="20">
        <v>167.7</v>
      </c>
      <c r="AE47" s="20">
        <v>177</v>
      </c>
      <c r="AF47" s="22">
        <v>169</v>
      </c>
      <c r="AG47" s="20">
        <f t="shared" si="5"/>
        <v>170.55</v>
      </c>
      <c r="AH47" s="20">
        <v>170.9</v>
      </c>
      <c r="AI47" s="22">
        <v>170.2</v>
      </c>
      <c r="AJ47" s="20">
        <v>170.8</v>
      </c>
    </row>
    <row r="48" spans="1:36" x14ac:dyDescent="0.25">
      <c r="A48" s="8" t="s">
        <v>33</v>
      </c>
      <c r="B48">
        <v>2022</v>
      </c>
      <c r="C48" s="9" t="s">
        <v>37</v>
      </c>
      <c r="D48" s="38" t="str">
        <f t="shared" si="0"/>
        <v>April-2022</v>
      </c>
      <c r="E48" s="20">
        <f t="shared" si="1"/>
        <v>173.39285714285714</v>
      </c>
      <c r="F48" s="21">
        <v>155.4</v>
      </c>
      <c r="G48" s="20">
        <v>215.8</v>
      </c>
      <c r="H48" s="20">
        <v>164.6</v>
      </c>
      <c r="I48" s="20">
        <v>164.2</v>
      </c>
      <c r="J48" s="20">
        <v>186</v>
      </c>
      <c r="K48" s="20">
        <v>175.9</v>
      </c>
      <c r="L48" s="20">
        <v>190.7</v>
      </c>
      <c r="M48" s="20">
        <v>164</v>
      </c>
      <c r="N48" s="20">
        <v>120.5</v>
      </c>
      <c r="O48" s="20">
        <v>178</v>
      </c>
      <c r="P48" s="20">
        <v>157.5</v>
      </c>
      <c r="Q48" s="20">
        <v>183.3</v>
      </c>
      <c r="R48" s="20">
        <v>174.5</v>
      </c>
      <c r="S48" s="22">
        <v>197.1</v>
      </c>
      <c r="T48" s="20">
        <f t="shared" si="2"/>
        <v>165.34</v>
      </c>
      <c r="U48" s="21">
        <v>168.4</v>
      </c>
      <c r="V48" s="20">
        <v>154.5</v>
      </c>
      <c r="W48" s="20">
        <v>166.3</v>
      </c>
      <c r="X48" s="20">
        <v>167</v>
      </c>
      <c r="Y48" s="20">
        <v>170.5</v>
      </c>
      <c r="Z48" s="21">
        <f t="shared" si="3"/>
        <v>160.75</v>
      </c>
      <c r="AA48" s="21">
        <v>159.30000000000001</v>
      </c>
      <c r="AB48" s="22">
        <v>162.19999999999999</v>
      </c>
      <c r="AC48" s="22">
        <f t="shared" si="4"/>
        <v>164.4</v>
      </c>
      <c r="AD48" s="20">
        <v>159.80000000000001</v>
      </c>
      <c r="AE48" s="20">
        <v>169</v>
      </c>
      <c r="AF48" s="22">
        <v>168.4</v>
      </c>
      <c r="AG48" s="20">
        <f t="shared" si="5"/>
        <v>163.55000000000001</v>
      </c>
      <c r="AH48" s="20">
        <v>164</v>
      </c>
      <c r="AI48" s="22">
        <v>163.1</v>
      </c>
      <c r="AJ48" s="20">
        <v>169.2</v>
      </c>
    </row>
    <row r="49" spans="1:36" x14ac:dyDescent="0.25">
      <c r="A49" s="8" t="s">
        <v>34</v>
      </c>
      <c r="B49">
        <v>2022</v>
      </c>
      <c r="C49" s="9" t="s">
        <v>37</v>
      </c>
      <c r="D49" s="38" t="str">
        <f t="shared" si="0"/>
        <v>April-2022</v>
      </c>
      <c r="E49" s="20">
        <f t="shared" si="1"/>
        <v>172.01428571428573</v>
      </c>
      <c r="F49" s="21">
        <v>152.9</v>
      </c>
      <c r="G49" s="20">
        <v>211.8</v>
      </c>
      <c r="H49" s="20">
        <v>164.5</v>
      </c>
      <c r="I49" s="20">
        <v>163.9</v>
      </c>
      <c r="J49" s="20">
        <v>199.5</v>
      </c>
      <c r="K49" s="20">
        <v>172.6</v>
      </c>
      <c r="L49" s="20">
        <v>166.2</v>
      </c>
      <c r="M49" s="20">
        <v>164.7</v>
      </c>
      <c r="N49" s="20">
        <v>119</v>
      </c>
      <c r="O49" s="20">
        <v>181.3</v>
      </c>
      <c r="P49" s="20">
        <v>166.2</v>
      </c>
      <c r="Q49" s="20">
        <v>180.9</v>
      </c>
      <c r="R49" s="20">
        <v>170.8</v>
      </c>
      <c r="S49" s="22">
        <v>193.9</v>
      </c>
      <c r="T49" s="20">
        <f t="shared" si="2"/>
        <v>170.48000000000002</v>
      </c>
      <c r="U49" s="21">
        <v>173.9</v>
      </c>
      <c r="V49" s="20">
        <v>166.5</v>
      </c>
      <c r="W49" s="20">
        <v>172.8</v>
      </c>
      <c r="X49" s="20">
        <v>167</v>
      </c>
      <c r="Y49" s="20">
        <v>172.2</v>
      </c>
      <c r="Z49" s="21">
        <f t="shared" si="3"/>
        <v>163.5</v>
      </c>
      <c r="AA49" s="21">
        <v>162.6</v>
      </c>
      <c r="AB49" s="22">
        <v>164.4</v>
      </c>
      <c r="AC49" s="22">
        <f t="shared" si="4"/>
        <v>169</v>
      </c>
      <c r="AD49" s="20">
        <v>164</v>
      </c>
      <c r="AE49" s="20">
        <v>174</v>
      </c>
      <c r="AF49" s="22">
        <v>168.8</v>
      </c>
      <c r="AG49" s="20">
        <f t="shared" si="5"/>
        <v>166.85000000000002</v>
      </c>
      <c r="AH49" s="20">
        <v>166.9</v>
      </c>
      <c r="AI49" s="22">
        <v>166.8</v>
      </c>
      <c r="AJ49" s="20">
        <v>170.1</v>
      </c>
    </row>
    <row r="50" spans="1:36" x14ac:dyDescent="0.25">
      <c r="A50" s="8" t="s">
        <v>30</v>
      </c>
      <c r="B50">
        <v>2022</v>
      </c>
      <c r="C50" s="9" t="s">
        <v>38</v>
      </c>
      <c r="D50" s="38" t="str">
        <f t="shared" si="0"/>
        <v>May-2022</v>
      </c>
      <c r="E50" s="20">
        <f t="shared" si="1"/>
        <v>172.83571428571432</v>
      </c>
      <c r="F50" s="21">
        <v>152.9</v>
      </c>
      <c r="G50" s="20">
        <v>214.7</v>
      </c>
      <c r="H50" s="20">
        <v>161.4</v>
      </c>
      <c r="I50" s="20">
        <v>164.6</v>
      </c>
      <c r="J50" s="20">
        <v>209.9</v>
      </c>
      <c r="K50" s="20">
        <v>168</v>
      </c>
      <c r="L50" s="20">
        <v>160.4</v>
      </c>
      <c r="M50" s="20">
        <v>165</v>
      </c>
      <c r="N50" s="20">
        <v>118.9</v>
      </c>
      <c r="O50" s="20">
        <v>186.6</v>
      </c>
      <c r="P50" s="20">
        <v>173.2</v>
      </c>
      <c r="Q50" s="20">
        <v>180.4</v>
      </c>
      <c r="R50" s="20">
        <v>170.8</v>
      </c>
      <c r="S50" s="22">
        <v>192.9</v>
      </c>
      <c r="T50" s="20">
        <f t="shared" si="2"/>
        <v>175.66</v>
      </c>
      <c r="U50" s="21">
        <v>179.3</v>
      </c>
      <c r="V50" s="20">
        <v>177.2</v>
      </c>
      <c r="W50" s="20">
        <v>179</v>
      </c>
      <c r="X50" s="20">
        <v>167.5</v>
      </c>
      <c r="Y50" s="20">
        <v>175.3</v>
      </c>
      <c r="Z50" s="21">
        <f t="shared" si="3"/>
        <v>167.35</v>
      </c>
      <c r="AA50" s="21">
        <v>167.1</v>
      </c>
      <c r="AB50" s="22">
        <v>167.6</v>
      </c>
      <c r="AC50" s="22">
        <f t="shared" si="4"/>
        <v>173.3</v>
      </c>
      <c r="AD50" s="20">
        <v>168.9</v>
      </c>
      <c r="AE50" s="20">
        <v>177.7</v>
      </c>
      <c r="AF50" s="22">
        <v>168.5</v>
      </c>
      <c r="AG50" s="20">
        <f t="shared" si="5"/>
        <v>171.35000000000002</v>
      </c>
      <c r="AH50" s="20">
        <v>171.8</v>
      </c>
      <c r="AI50" s="22">
        <v>170.9</v>
      </c>
      <c r="AJ50" s="20">
        <v>172.5</v>
      </c>
    </row>
    <row r="51" spans="1:36" x14ac:dyDescent="0.25">
      <c r="A51" s="8" t="s">
        <v>33</v>
      </c>
      <c r="B51">
        <v>2022</v>
      </c>
      <c r="C51" s="9" t="s">
        <v>38</v>
      </c>
      <c r="D51" s="38" t="str">
        <f t="shared" si="0"/>
        <v>May-2022</v>
      </c>
      <c r="E51" s="20">
        <f t="shared" si="1"/>
        <v>175.69285714285715</v>
      </c>
      <c r="F51" s="21">
        <v>156.69999999999999</v>
      </c>
      <c r="G51" s="20">
        <v>221.2</v>
      </c>
      <c r="H51" s="20">
        <v>164.1</v>
      </c>
      <c r="I51" s="20">
        <v>165.4</v>
      </c>
      <c r="J51" s="20">
        <v>189.5</v>
      </c>
      <c r="K51" s="20">
        <v>174.5</v>
      </c>
      <c r="L51" s="20">
        <v>203.2</v>
      </c>
      <c r="M51" s="20">
        <v>164.1</v>
      </c>
      <c r="N51" s="20">
        <v>121.2</v>
      </c>
      <c r="O51" s="20">
        <v>181.4</v>
      </c>
      <c r="P51" s="20">
        <v>158.5</v>
      </c>
      <c r="Q51" s="20">
        <v>184.9</v>
      </c>
      <c r="R51" s="20">
        <v>177.5</v>
      </c>
      <c r="S51" s="22">
        <v>197.5</v>
      </c>
      <c r="T51" s="20">
        <f t="shared" si="2"/>
        <v>166.94</v>
      </c>
      <c r="U51" s="21">
        <v>170</v>
      </c>
      <c r="V51" s="20">
        <v>155.9</v>
      </c>
      <c r="W51" s="20">
        <v>167.8</v>
      </c>
      <c r="X51" s="20">
        <v>167.5</v>
      </c>
      <c r="Y51" s="20">
        <v>173.5</v>
      </c>
      <c r="Z51" s="21">
        <f t="shared" si="3"/>
        <v>161.30000000000001</v>
      </c>
      <c r="AA51" s="21">
        <v>159.4</v>
      </c>
      <c r="AB51" s="22">
        <v>163.19999999999999</v>
      </c>
      <c r="AC51" s="22">
        <f t="shared" si="4"/>
        <v>165.6</v>
      </c>
      <c r="AD51" s="20">
        <v>161.1</v>
      </c>
      <c r="AE51" s="20">
        <v>170.1</v>
      </c>
      <c r="AF51" s="22">
        <v>168.2</v>
      </c>
      <c r="AG51" s="20">
        <f t="shared" si="5"/>
        <v>164.5</v>
      </c>
      <c r="AH51" s="20">
        <v>165.2</v>
      </c>
      <c r="AI51" s="22">
        <v>163.80000000000001</v>
      </c>
      <c r="AJ51" s="20">
        <v>170.8</v>
      </c>
    </row>
    <row r="52" spans="1:36" x14ac:dyDescent="0.25">
      <c r="A52" s="8" t="s">
        <v>34</v>
      </c>
      <c r="B52">
        <v>2022</v>
      </c>
      <c r="C52" s="9" t="s">
        <v>38</v>
      </c>
      <c r="D52" s="38" t="str">
        <f t="shared" si="0"/>
        <v>May-2022</v>
      </c>
      <c r="E52" s="20">
        <f t="shared" si="1"/>
        <v>173.78571428571431</v>
      </c>
      <c r="F52" s="21">
        <v>154.1</v>
      </c>
      <c r="G52" s="20">
        <v>217</v>
      </c>
      <c r="H52" s="20">
        <v>162.4</v>
      </c>
      <c r="I52" s="20">
        <v>164.9</v>
      </c>
      <c r="J52" s="20">
        <v>202.4</v>
      </c>
      <c r="K52" s="20">
        <v>171</v>
      </c>
      <c r="L52" s="20">
        <v>174.9</v>
      </c>
      <c r="M52" s="20">
        <v>164.7</v>
      </c>
      <c r="N52" s="20">
        <v>119.7</v>
      </c>
      <c r="O52" s="20">
        <v>184.9</v>
      </c>
      <c r="P52" s="20">
        <v>167.1</v>
      </c>
      <c r="Q52" s="20">
        <v>182.5</v>
      </c>
      <c r="R52" s="20">
        <v>173.3</v>
      </c>
      <c r="S52" s="22">
        <v>194.1</v>
      </c>
      <c r="T52" s="20">
        <f t="shared" si="2"/>
        <v>172.14000000000001</v>
      </c>
      <c r="U52" s="21">
        <v>175.6</v>
      </c>
      <c r="V52" s="20">
        <v>168.4</v>
      </c>
      <c r="W52" s="20">
        <v>174.6</v>
      </c>
      <c r="X52" s="20">
        <v>167.5</v>
      </c>
      <c r="Y52" s="20">
        <v>174.6</v>
      </c>
      <c r="Z52" s="21">
        <f t="shared" si="3"/>
        <v>164.05</v>
      </c>
      <c r="AA52" s="21">
        <v>163</v>
      </c>
      <c r="AB52" s="22">
        <v>165.1</v>
      </c>
      <c r="AC52" s="22">
        <f t="shared" si="4"/>
        <v>170</v>
      </c>
      <c r="AD52" s="20">
        <v>165.2</v>
      </c>
      <c r="AE52" s="20">
        <v>174.8</v>
      </c>
      <c r="AF52" s="22">
        <v>168.4</v>
      </c>
      <c r="AG52" s="20">
        <f t="shared" si="5"/>
        <v>167.7</v>
      </c>
      <c r="AH52" s="20">
        <v>167.9</v>
      </c>
      <c r="AI52" s="22">
        <v>167.5</v>
      </c>
      <c r="AJ52" s="20">
        <v>171.7</v>
      </c>
    </row>
    <row r="53" spans="1:36" x14ac:dyDescent="0.25">
      <c r="A53" s="8" t="s">
        <v>30</v>
      </c>
      <c r="B53">
        <v>2022</v>
      </c>
      <c r="C53" s="9" t="s">
        <v>39</v>
      </c>
      <c r="D53" s="38" t="str">
        <f t="shared" si="0"/>
        <v>June-2022</v>
      </c>
      <c r="E53" s="20">
        <f t="shared" si="1"/>
        <v>174.37142857142859</v>
      </c>
      <c r="F53" s="21">
        <v>153.80000000000001</v>
      </c>
      <c r="G53" s="20">
        <v>217.2</v>
      </c>
      <c r="H53" s="20">
        <v>169.6</v>
      </c>
      <c r="I53" s="20">
        <v>165.4</v>
      </c>
      <c r="J53" s="20">
        <v>208.1</v>
      </c>
      <c r="K53" s="20">
        <v>165.8</v>
      </c>
      <c r="L53" s="20">
        <v>167.3</v>
      </c>
      <c r="M53" s="20">
        <v>164.6</v>
      </c>
      <c r="N53" s="20">
        <v>119.1</v>
      </c>
      <c r="O53" s="20">
        <v>188.9</v>
      </c>
      <c r="P53" s="20">
        <v>174.2</v>
      </c>
      <c r="Q53" s="20">
        <v>181.9</v>
      </c>
      <c r="R53" s="20">
        <v>172.4</v>
      </c>
      <c r="S53" s="22">
        <v>192.9</v>
      </c>
      <c r="T53" s="20">
        <f t="shared" si="2"/>
        <v>176.66</v>
      </c>
      <c r="U53" s="21">
        <v>180.7</v>
      </c>
      <c r="V53" s="20">
        <v>178.7</v>
      </c>
      <c r="W53" s="20">
        <v>180.4</v>
      </c>
      <c r="X53" s="20">
        <v>166.8</v>
      </c>
      <c r="Y53" s="20">
        <v>176.7</v>
      </c>
      <c r="Z53" s="21">
        <f t="shared" si="3"/>
        <v>166.75</v>
      </c>
      <c r="AA53" s="21">
        <v>165.5</v>
      </c>
      <c r="AB53" s="22">
        <v>168</v>
      </c>
      <c r="AC53" s="22">
        <f t="shared" si="4"/>
        <v>174.25</v>
      </c>
      <c r="AD53" s="20">
        <v>170.3</v>
      </c>
      <c r="AE53" s="20">
        <v>178.2</v>
      </c>
      <c r="AF53" s="22">
        <v>169.5</v>
      </c>
      <c r="AG53" s="20">
        <f t="shared" si="5"/>
        <v>171.8</v>
      </c>
      <c r="AH53" s="20">
        <v>172.6</v>
      </c>
      <c r="AI53" s="22">
        <v>171</v>
      </c>
      <c r="AJ53" s="20">
        <v>173.6</v>
      </c>
    </row>
    <row r="54" spans="1:36" x14ac:dyDescent="0.25">
      <c r="A54" s="8" t="s">
        <v>33</v>
      </c>
      <c r="B54">
        <v>2022</v>
      </c>
      <c r="C54" s="9" t="s">
        <v>39</v>
      </c>
      <c r="D54" s="38" t="str">
        <f t="shared" si="0"/>
        <v>June-2022</v>
      </c>
      <c r="E54" s="20">
        <f t="shared" si="1"/>
        <v>177.55714285714288</v>
      </c>
      <c r="F54" s="21">
        <v>157.5</v>
      </c>
      <c r="G54" s="20">
        <v>223.4</v>
      </c>
      <c r="H54" s="20">
        <v>172.8</v>
      </c>
      <c r="I54" s="20">
        <v>166.4</v>
      </c>
      <c r="J54" s="20">
        <v>188.6</v>
      </c>
      <c r="K54" s="20">
        <v>174.1</v>
      </c>
      <c r="L54" s="20">
        <v>211.5</v>
      </c>
      <c r="M54" s="20">
        <v>163.6</v>
      </c>
      <c r="N54" s="20">
        <v>121.4</v>
      </c>
      <c r="O54" s="20">
        <v>183.5</v>
      </c>
      <c r="P54" s="20">
        <v>159.1</v>
      </c>
      <c r="Q54" s="20">
        <v>186.3</v>
      </c>
      <c r="R54" s="20">
        <v>179.3</v>
      </c>
      <c r="S54" s="22">
        <v>198.3</v>
      </c>
      <c r="T54" s="20">
        <f t="shared" si="2"/>
        <v>168.02</v>
      </c>
      <c r="U54" s="21">
        <v>171.6</v>
      </c>
      <c r="V54" s="20">
        <v>157.4</v>
      </c>
      <c r="W54" s="20">
        <v>169.4</v>
      </c>
      <c r="X54" s="20">
        <v>166.8</v>
      </c>
      <c r="Y54" s="20">
        <v>174.9</v>
      </c>
      <c r="Z54" s="21">
        <f t="shared" si="3"/>
        <v>160.64999999999998</v>
      </c>
      <c r="AA54" s="21">
        <v>157.19999999999999</v>
      </c>
      <c r="AB54" s="22">
        <v>164.1</v>
      </c>
      <c r="AC54" s="22">
        <f t="shared" si="4"/>
        <v>166.5</v>
      </c>
      <c r="AD54" s="20">
        <v>162.1</v>
      </c>
      <c r="AE54" s="20">
        <v>170.9</v>
      </c>
      <c r="AF54" s="22">
        <v>169.2</v>
      </c>
      <c r="AG54" s="20">
        <f t="shared" si="5"/>
        <v>165.15</v>
      </c>
      <c r="AH54" s="20">
        <v>166.5</v>
      </c>
      <c r="AI54" s="22">
        <v>163.80000000000001</v>
      </c>
      <c r="AJ54" s="20">
        <v>171.4</v>
      </c>
    </row>
    <row r="55" spans="1:36" x14ac:dyDescent="0.25">
      <c r="A55" s="8" t="s">
        <v>34</v>
      </c>
      <c r="B55">
        <v>2022</v>
      </c>
      <c r="C55" s="9" t="s">
        <v>39</v>
      </c>
      <c r="D55" s="38" t="str">
        <f t="shared" si="0"/>
        <v>June-2022</v>
      </c>
      <c r="E55" s="20">
        <f t="shared" si="1"/>
        <v>175.44285714285715</v>
      </c>
      <c r="F55" s="21">
        <v>155</v>
      </c>
      <c r="G55" s="20">
        <v>219.4</v>
      </c>
      <c r="H55" s="20">
        <v>170.8</v>
      </c>
      <c r="I55" s="20">
        <v>165.8</v>
      </c>
      <c r="J55" s="20">
        <v>200.9</v>
      </c>
      <c r="K55" s="20">
        <v>169.7</v>
      </c>
      <c r="L55" s="20">
        <v>182.3</v>
      </c>
      <c r="M55" s="20">
        <v>164.3</v>
      </c>
      <c r="N55" s="20">
        <v>119.9</v>
      </c>
      <c r="O55" s="20">
        <v>187.1</v>
      </c>
      <c r="P55" s="20">
        <v>167.9</v>
      </c>
      <c r="Q55" s="20">
        <v>183.9</v>
      </c>
      <c r="R55" s="20">
        <v>174.9</v>
      </c>
      <c r="S55" s="22">
        <v>194.3</v>
      </c>
      <c r="T55" s="20">
        <f t="shared" si="2"/>
        <v>173.16</v>
      </c>
      <c r="U55" s="21">
        <v>177.1</v>
      </c>
      <c r="V55" s="20">
        <v>169.9</v>
      </c>
      <c r="W55" s="20">
        <v>176</v>
      </c>
      <c r="X55" s="20">
        <v>166.8</v>
      </c>
      <c r="Y55" s="20">
        <v>176</v>
      </c>
      <c r="Z55" s="21">
        <f t="shared" si="3"/>
        <v>163.44999999999999</v>
      </c>
      <c r="AA55" s="21">
        <v>161.1</v>
      </c>
      <c r="AB55" s="22">
        <v>165.8</v>
      </c>
      <c r="AC55" s="22">
        <f t="shared" si="4"/>
        <v>170.9</v>
      </c>
      <c r="AD55" s="20">
        <v>166.4</v>
      </c>
      <c r="AE55" s="20">
        <v>175.4</v>
      </c>
      <c r="AF55" s="22">
        <v>169.4</v>
      </c>
      <c r="AG55" s="20">
        <f t="shared" si="5"/>
        <v>168.25</v>
      </c>
      <c r="AH55" s="20">
        <v>169</v>
      </c>
      <c r="AI55" s="22">
        <v>167.5</v>
      </c>
      <c r="AJ55" s="20">
        <v>172.6</v>
      </c>
    </row>
    <row r="56" spans="1:36" x14ac:dyDescent="0.25">
      <c r="A56" s="8" t="s">
        <v>30</v>
      </c>
      <c r="B56">
        <v>2022</v>
      </c>
      <c r="C56" s="9" t="s">
        <v>40</v>
      </c>
      <c r="D56" s="38" t="str">
        <f t="shared" si="0"/>
        <v>July-2022</v>
      </c>
      <c r="E56" s="20">
        <f t="shared" si="1"/>
        <v>174.69285714285712</v>
      </c>
      <c r="F56" s="21">
        <v>155.19999999999999</v>
      </c>
      <c r="G56" s="20">
        <v>210.8</v>
      </c>
      <c r="H56" s="20">
        <v>174.3</v>
      </c>
      <c r="I56" s="20">
        <v>166.3</v>
      </c>
      <c r="J56" s="20">
        <v>202.2</v>
      </c>
      <c r="K56" s="20">
        <v>169.6</v>
      </c>
      <c r="L56" s="20">
        <v>168.6</v>
      </c>
      <c r="M56" s="20">
        <v>164.4</v>
      </c>
      <c r="N56" s="20">
        <v>119.2</v>
      </c>
      <c r="O56" s="20">
        <v>191.8</v>
      </c>
      <c r="P56" s="20">
        <v>174.5</v>
      </c>
      <c r="Q56" s="20">
        <v>183.1</v>
      </c>
      <c r="R56" s="20">
        <v>172.5</v>
      </c>
      <c r="S56" s="22">
        <v>193.2</v>
      </c>
      <c r="T56" s="20">
        <f t="shared" si="2"/>
        <v>178.28</v>
      </c>
      <c r="U56" s="21">
        <v>182</v>
      </c>
      <c r="V56" s="20">
        <v>180.3</v>
      </c>
      <c r="W56" s="20">
        <v>181.7</v>
      </c>
      <c r="X56" s="20">
        <v>167.8</v>
      </c>
      <c r="Y56" s="20">
        <v>179.6</v>
      </c>
      <c r="Z56" s="21">
        <f t="shared" si="3"/>
        <v>167.45</v>
      </c>
      <c r="AA56" s="21">
        <v>166.3</v>
      </c>
      <c r="AB56" s="22">
        <v>168.6</v>
      </c>
      <c r="AC56" s="22">
        <f t="shared" si="4"/>
        <v>175.05</v>
      </c>
      <c r="AD56" s="20">
        <v>171.3</v>
      </c>
      <c r="AE56" s="20">
        <v>178.8</v>
      </c>
      <c r="AF56" s="22">
        <v>169.7</v>
      </c>
      <c r="AG56" s="20">
        <f t="shared" si="5"/>
        <v>173.25</v>
      </c>
      <c r="AH56" s="20">
        <v>174.7</v>
      </c>
      <c r="AI56" s="22">
        <v>171.8</v>
      </c>
      <c r="AJ56" s="20">
        <v>174.3</v>
      </c>
    </row>
    <row r="57" spans="1:36" x14ac:dyDescent="0.25">
      <c r="A57" s="8" t="s">
        <v>33</v>
      </c>
      <c r="B57">
        <v>2022</v>
      </c>
      <c r="C57" s="9" t="s">
        <v>40</v>
      </c>
      <c r="D57" s="38" t="str">
        <f t="shared" si="0"/>
        <v>July-2022</v>
      </c>
      <c r="E57" s="20">
        <f t="shared" si="1"/>
        <v>177.87142857142857</v>
      </c>
      <c r="F57" s="21">
        <v>159.30000000000001</v>
      </c>
      <c r="G57" s="20">
        <v>217.1</v>
      </c>
      <c r="H57" s="20">
        <v>176.6</v>
      </c>
      <c r="I57" s="20">
        <v>167.1</v>
      </c>
      <c r="J57" s="20">
        <v>184.8</v>
      </c>
      <c r="K57" s="20">
        <v>179.5</v>
      </c>
      <c r="L57" s="20">
        <v>208.5</v>
      </c>
      <c r="M57" s="20">
        <v>164</v>
      </c>
      <c r="N57" s="20">
        <v>121.5</v>
      </c>
      <c r="O57" s="20">
        <v>186.3</v>
      </c>
      <c r="P57" s="20">
        <v>159.80000000000001</v>
      </c>
      <c r="Q57" s="20">
        <v>187.7</v>
      </c>
      <c r="R57" s="20">
        <v>179.4</v>
      </c>
      <c r="S57" s="22">
        <v>198.6</v>
      </c>
      <c r="T57" s="20">
        <f t="shared" si="2"/>
        <v>169.85999999999999</v>
      </c>
      <c r="U57" s="21">
        <v>172.7</v>
      </c>
      <c r="V57" s="20">
        <v>158.69999999999999</v>
      </c>
      <c r="W57" s="20">
        <v>170.6</v>
      </c>
      <c r="X57" s="20">
        <v>167.8</v>
      </c>
      <c r="Y57" s="20">
        <v>179.5</v>
      </c>
      <c r="Z57" s="21">
        <f t="shared" si="3"/>
        <v>161</v>
      </c>
      <c r="AA57" s="21">
        <v>157.4</v>
      </c>
      <c r="AB57" s="22">
        <v>164.6</v>
      </c>
      <c r="AC57" s="22">
        <f t="shared" si="4"/>
        <v>167.39999999999998</v>
      </c>
      <c r="AD57" s="20">
        <v>163.1</v>
      </c>
      <c r="AE57" s="20">
        <v>171.7</v>
      </c>
      <c r="AF57" s="22">
        <v>169.8</v>
      </c>
      <c r="AG57" s="20">
        <f t="shared" si="5"/>
        <v>166.89999999999998</v>
      </c>
      <c r="AH57" s="20">
        <v>169.1</v>
      </c>
      <c r="AI57" s="22">
        <v>164.7</v>
      </c>
      <c r="AJ57" s="20">
        <v>172.3</v>
      </c>
    </row>
    <row r="58" spans="1:36" x14ac:dyDescent="0.25">
      <c r="A58" s="8" t="s">
        <v>34</v>
      </c>
      <c r="B58">
        <v>2022</v>
      </c>
      <c r="C58" s="9" t="s">
        <v>40</v>
      </c>
      <c r="D58" s="38" t="str">
        <f t="shared" si="0"/>
        <v>July-2022</v>
      </c>
      <c r="E58" s="20">
        <f t="shared" si="1"/>
        <v>175.77857142857144</v>
      </c>
      <c r="F58" s="21">
        <v>156.5</v>
      </c>
      <c r="G58" s="20">
        <v>213</v>
      </c>
      <c r="H58" s="20">
        <v>175.2</v>
      </c>
      <c r="I58" s="20">
        <v>166.6</v>
      </c>
      <c r="J58" s="20">
        <v>195.8</v>
      </c>
      <c r="K58" s="20">
        <v>174.2</v>
      </c>
      <c r="L58" s="20">
        <v>182.1</v>
      </c>
      <c r="M58" s="20">
        <v>164.3</v>
      </c>
      <c r="N58" s="20">
        <v>120</v>
      </c>
      <c r="O58" s="20">
        <v>190</v>
      </c>
      <c r="P58" s="20">
        <v>168.4</v>
      </c>
      <c r="Q58" s="20">
        <v>185.2</v>
      </c>
      <c r="R58" s="20">
        <v>175</v>
      </c>
      <c r="S58" s="22">
        <v>194.6</v>
      </c>
      <c r="T58" s="20">
        <f t="shared" si="2"/>
        <v>174.86</v>
      </c>
      <c r="U58" s="21">
        <v>178.3</v>
      </c>
      <c r="V58" s="20">
        <v>171.3</v>
      </c>
      <c r="W58" s="20">
        <v>177.3</v>
      </c>
      <c r="X58" s="20">
        <v>167.8</v>
      </c>
      <c r="Y58" s="20">
        <v>179.6</v>
      </c>
      <c r="Z58" s="21">
        <f t="shared" si="3"/>
        <v>163.95</v>
      </c>
      <c r="AA58" s="21">
        <v>161.6</v>
      </c>
      <c r="AB58" s="22">
        <v>166.3</v>
      </c>
      <c r="AC58" s="22">
        <f t="shared" si="4"/>
        <v>171.75</v>
      </c>
      <c r="AD58" s="20">
        <v>167.4</v>
      </c>
      <c r="AE58" s="20">
        <v>176.1</v>
      </c>
      <c r="AF58" s="22">
        <v>169.7</v>
      </c>
      <c r="AG58" s="20">
        <f t="shared" si="5"/>
        <v>169.9</v>
      </c>
      <c r="AH58" s="20">
        <v>171.4</v>
      </c>
      <c r="AI58" s="22">
        <v>168.4</v>
      </c>
      <c r="AJ58" s="20">
        <v>173.4</v>
      </c>
    </row>
    <row r="59" spans="1:36" x14ac:dyDescent="0.25">
      <c r="A59" s="8" t="s">
        <v>30</v>
      </c>
      <c r="B59">
        <v>2022</v>
      </c>
      <c r="C59" s="9" t="s">
        <v>41</v>
      </c>
      <c r="D59" s="38" t="str">
        <f t="shared" si="0"/>
        <v>August-2022</v>
      </c>
      <c r="E59" s="20">
        <f t="shared" si="1"/>
        <v>174.96428571428569</v>
      </c>
      <c r="F59" s="21">
        <v>159.5</v>
      </c>
      <c r="G59" s="20">
        <v>204.1</v>
      </c>
      <c r="H59" s="20">
        <v>168.3</v>
      </c>
      <c r="I59" s="20">
        <v>167.9</v>
      </c>
      <c r="J59" s="20">
        <v>198.1</v>
      </c>
      <c r="K59" s="20">
        <v>169.2</v>
      </c>
      <c r="L59" s="20">
        <v>173.1</v>
      </c>
      <c r="M59" s="20">
        <v>167.1</v>
      </c>
      <c r="N59" s="20">
        <v>120.2</v>
      </c>
      <c r="O59" s="20">
        <v>195.6</v>
      </c>
      <c r="P59" s="20">
        <v>174.8</v>
      </c>
      <c r="Q59" s="20">
        <v>184</v>
      </c>
      <c r="R59" s="20">
        <v>173.9</v>
      </c>
      <c r="S59" s="22">
        <v>193.7</v>
      </c>
      <c r="T59" s="20">
        <f t="shared" si="2"/>
        <v>179.2</v>
      </c>
      <c r="U59" s="21">
        <v>183.2</v>
      </c>
      <c r="V59" s="20">
        <v>181.7</v>
      </c>
      <c r="W59" s="20">
        <v>183</v>
      </c>
      <c r="X59" s="20">
        <v>169</v>
      </c>
      <c r="Y59" s="20">
        <v>179.1</v>
      </c>
      <c r="Z59" s="21">
        <f t="shared" si="3"/>
        <v>167.95</v>
      </c>
      <c r="AA59" s="21">
        <v>166.6</v>
      </c>
      <c r="AB59" s="22">
        <v>169.3</v>
      </c>
      <c r="AC59" s="22">
        <f t="shared" si="4"/>
        <v>175.85000000000002</v>
      </c>
      <c r="AD59" s="20">
        <v>172.3</v>
      </c>
      <c r="AE59" s="20">
        <v>179.4</v>
      </c>
      <c r="AF59" s="22">
        <v>171.1</v>
      </c>
      <c r="AG59" s="20">
        <f t="shared" si="5"/>
        <v>174.14999999999998</v>
      </c>
      <c r="AH59" s="20">
        <v>175.7</v>
      </c>
      <c r="AI59" s="22">
        <v>172.6</v>
      </c>
      <c r="AJ59" s="20">
        <v>175.3</v>
      </c>
    </row>
    <row r="60" spans="1:36" x14ac:dyDescent="0.25">
      <c r="A60" s="8" t="s">
        <v>33</v>
      </c>
      <c r="B60">
        <v>2022</v>
      </c>
      <c r="C60" s="9" t="s">
        <v>41</v>
      </c>
      <c r="D60" s="38" t="str">
        <f t="shared" si="0"/>
        <v>August-2022</v>
      </c>
      <c r="E60" s="20">
        <f t="shared" si="1"/>
        <v>178.02857142857141</v>
      </c>
      <c r="F60" s="21">
        <v>162.1</v>
      </c>
      <c r="G60" s="20">
        <v>210.9</v>
      </c>
      <c r="H60" s="20">
        <v>170.6</v>
      </c>
      <c r="I60" s="20">
        <v>168.4</v>
      </c>
      <c r="J60" s="20">
        <v>182.5</v>
      </c>
      <c r="K60" s="20">
        <v>177.1</v>
      </c>
      <c r="L60" s="20">
        <v>213.1</v>
      </c>
      <c r="M60" s="20">
        <v>167.3</v>
      </c>
      <c r="N60" s="20">
        <v>122.2</v>
      </c>
      <c r="O60" s="20">
        <v>189.7</v>
      </c>
      <c r="P60" s="20">
        <v>160.5</v>
      </c>
      <c r="Q60" s="20">
        <v>188.9</v>
      </c>
      <c r="R60" s="20">
        <v>180.4</v>
      </c>
      <c r="S60" s="22">
        <v>198.7</v>
      </c>
      <c r="T60" s="20">
        <f t="shared" si="2"/>
        <v>170.54</v>
      </c>
      <c r="U60" s="21">
        <v>173.7</v>
      </c>
      <c r="V60" s="20">
        <v>160</v>
      </c>
      <c r="W60" s="20">
        <v>171.6</v>
      </c>
      <c r="X60" s="20">
        <v>169</v>
      </c>
      <c r="Y60" s="20">
        <v>178.4</v>
      </c>
      <c r="Z60" s="21">
        <f t="shared" si="3"/>
        <v>161.39999999999998</v>
      </c>
      <c r="AA60" s="21">
        <v>157.69999999999999</v>
      </c>
      <c r="AB60" s="22">
        <v>165.1</v>
      </c>
      <c r="AC60" s="22">
        <f t="shared" si="4"/>
        <v>168.39999999999998</v>
      </c>
      <c r="AD60" s="20">
        <v>164.2</v>
      </c>
      <c r="AE60" s="20">
        <v>172.6</v>
      </c>
      <c r="AF60" s="22">
        <v>171.4</v>
      </c>
      <c r="AG60" s="20">
        <f t="shared" si="5"/>
        <v>167.65</v>
      </c>
      <c r="AH60" s="20">
        <v>169.9</v>
      </c>
      <c r="AI60" s="22">
        <v>165.4</v>
      </c>
      <c r="AJ60" s="20">
        <v>173.1</v>
      </c>
    </row>
    <row r="61" spans="1:36" x14ac:dyDescent="0.25">
      <c r="A61" s="8" t="s">
        <v>34</v>
      </c>
      <c r="B61">
        <v>2022</v>
      </c>
      <c r="C61" s="9" t="s">
        <v>41</v>
      </c>
      <c r="D61" s="38" t="str">
        <f t="shared" si="0"/>
        <v>August-2022</v>
      </c>
      <c r="E61" s="20">
        <f t="shared" si="1"/>
        <v>176.01428571428573</v>
      </c>
      <c r="F61" s="21">
        <v>160.30000000000001</v>
      </c>
      <c r="G61" s="20">
        <v>206.5</v>
      </c>
      <c r="H61" s="20">
        <v>169.2</v>
      </c>
      <c r="I61" s="20">
        <v>168.1</v>
      </c>
      <c r="J61" s="20">
        <v>192.4</v>
      </c>
      <c r="K61" s="20">
        <v>172.9</v>
      </c>
      <c r="L61" s="20">
        <v>186.7</v>
      </c>
      <c r="M61" s="20">
        <v>167.2</v>
      </c>
      <c r="N61" s="20">
        <v>120.9</v>
      </c>
      <c r="O61" s="20">
        <v>193.6</v>
      </c>
      <c r="P61" s="20">
        <v>168.8</v>
      </c>
      <c r="Q61" s="20">
        <v>186.3</v>
      </c>
      <c r="R61" s="20">
        <v>176.3</v>
      </c>
      <c r="S61" s="22">
        <v>195</v>
      </c>
      <c r="T61" s="20">
        <f t="shared" si="2"/>
        <v>175.7</v>
      </c>
      <c r="U61" s="21">
        <v>179.5</v>
      </c>
      <c r="V61" s="20">
        <v>172.7</v>
      </c>
      <c r="W61" s="20">
        <v>178.5</v>
      </c>
      <c r="X61" s="20">
        <v>169</v>
      </c>
      <c r="Y61" s="20">
        <v>178.8</v>
      </c>
      <c r="Z61" s="21">
        <f t="shared" si="3"/>
        <v>164.4</v>
      </c>
      <c r="AA61" s="21">
        <v>161.9</v>
      </c>
      <c r="AB61" s="22">
        <v>166.9</v>
      </c>
      <c r="AC61" s="22">
        <f t="shared" si="4"/>
        <v>172.65</v>
      </c>
      <c r="AD61" s="20">
        <v>168.5</v>
      </c>
      <c r="AE61" s="20">
        <v>176.8</v>
      </c>
      <c r="AF61" s="22">
        <v>171.2</v>
      </c>
      <c r="AG61" s="20">
        <f t="shared" si="5"/>
        <v>170.7</v>
      </c>
      <c r="AH61" s="20">
        <v>172.3</v>
      </c>
      <c r="AI61" s="22">
        <v>169.1</v>
      </c>
      <c r="AJ61" s="20">
        <v>174.3</v>
      </c>
    </row>
    <row r="62" spans="1:36" x14ac:dyDescent="0.25">
      <c r="A62" s="8" t="s">
        <v>30</v>
      </c>
      <c r="B62">
        <v>2022</v>
      </c>
      <c r="C62" s="9" t="s">
        <v>42</v>
      </c>
      <c r="D62" s="38" t="str">
        <f t="shared" si="0"/>
        <v>September-2022</v>
      </c>
      <c r="E62" s="20">
        <f t="shared" si="1"/>
        <v>175.87857142857143</v>
      </c>
      <c r="F62" s="21">
        <v>162.9</v>
      </c>
      <c r="G62" s="20">
        <v>206.7</v>
      </c>
      <c r="H62" s="20">
        <v>169</v>
      </c>
      <c r="I62" s="20">
        <v>169.5</v>
      </c>
      <c r="J62" s="20">
        <v>194.1</v>
      </c>
      <c r="K62" s="20">
        <v>164.1</v>
      </c>
      <c r="L62" s="20">
        <v>176.9</v>
      </c>
      <c r="M62" s="20">
        <v>169</v>
      </c>
      <c r="N62" s="20">
        <v>120.8</v>
      </c>
      <c r="O62" s="20">
        <v>199.1</v>
      </c>
      <c r="P62" s="20">
        <v>175.4</v>
      </c>
      <c r="Q62" s="20">
        <v>184.8</v>
      </c>
      <c r="R62" s="20">
        <v>175.5</v>
      </c>
      <c r="S62" s="22">
        <v>194.5</v>
      </c>
      <c r="T62" s="20">
        <f t="shared" si="2"/>
        <v>180.34</v>
      </c>
      <c r="U62" s="21">
        <v>184.7</v>
      </c>
      <c r="V62" s="20">
        <v>183.3</v>
      </c>
      <c r="W62" s="20">
        <v>184.5</v>
      </c>
      <c r="X62" s="20">
        <v>169.5</v>
      </c>
      <c r="Y62" s="20">
        <v>179.7</v>
      </c>
      <c r="Z62" s="21">
        <f t="shared" si="3"/>
        <v>168.45</v>
      </c>
      <c r="AA62" s="21">
        <v>166.9</v>
      </c>
      <c r="AB62" s="22">
        <v>170</v>
      </c>
      <c r="AC62" s="22">
        <f t="shared" si="4"/>
        <v>176.89999999999998</v>
      </c>
      <c r="AD62" s="20">
        <v>173.6</v>
      </c>
      <c r="AE62" s="20">
        <v>180.2</v>
      </c>
      <c r="AF62" s="22">
        <v>170.8</v>
      </c>
      <c r="AG62" s="20">
        <f t="shared" si="5"/>
        <v>174.64999999999998</v>
      </c>
      <c r="AH62" s="20">
        <v>176.2</v>
      </c>
      <c r="AI62" s="22">
        <v>173.1</v>
      </c>
      <c r="AJ62" s="20">
        <v>176.4</v>
      </c>
    </row>
    <row r="63" spans="1:36" x14ac:dyDescent="0.25">
      <c r="A63" s="8" t="s">
        <v>33</v>
      </c>
      <c r="B63">
        <v>2022</v>
      </c>
      <c r="C63" s="9" t="s">
        <v>42</v>
      </c>
      <c r="D63" s="38" t="str">
        <f t="shared" si="0"/>
        <v>September-2022</v>
      </c>
      <c r="E63" s="20">
        <f t="shared" si="1"/>
        <v>179.00714285714284</v>
      </c>
      <c r="F63" s="21">
        <v>164.9</v>
      </c>
      <c r="G63" s="20">
        <v>213.7</v>
      </c>
      <c r="H63" s="20">
        <v>170.9</v>
      </c>
      <c r="I63" s="20">
        <v>170.1</v>
      </c>
      <c r="J63" s="20">
        <v>179.3</v>
      </c>
      <c r="K63" s="20">
        <v>167.5</v>
      </c>
      <c r="L63" s="20">
        <v>220.8</v>
      </c>
      <c r="M63" s="20">
        <v>169.2</v>
      </c>
      <c r="N63" s="20">
        <v>123.1</v>
      </c>
      <c r="O63" s="20">
        <v>193.6</v>
      </c>
      <c r="P63" s="20">
        <v>161.1</v>
      </c>
      <c r="Q63" s="20">
        <v>190.4</v>
      </c>
      <c r="R63" s="20">
        <v>181.8</v>
      </c>
      <c r="S63" s="22">
        <v>199.7</v>
      </c>
      <c r="T63" s="20">
        <f t="shared" si="2"/>
        <v>171.68</v>
      </c>
      <c r="U63" s="21">
        <v>175</v>
      </c>
      <c r="V63" s="20">
        <v>161.69999999999999</v>
      </c>
      <c r="W63" s="20">
        <v>173</v>
      </c>
      <c r="X63" s="20">
        <v>169.5</v>
      </c>
      <c r="Y63" s="20">
        <v>179.2</v>
      </c>
      <c r="Z63" s="21">
        <f t="shared" si="3"/>
        <v>162</v>
      </c>
      <c r="AA63" s="21">
        <v>158.19999999999999</v>
      </c>
      <c r="AB63" s="22">
        <v>165.8</v>
      </c>
      <c r="AC63" s="22">
        <f t="shared" si="4"/>
        <v>169.4</v>
      </c>
      <c r="AD63" s="20">
        <v>165</v>
      </c>
      <c r="AE63" s="20">
        <v>173.8</v>
      </c>
      <c r="AF63" s="22">
        <v>171.1</v>
      </c>
      <c r="AG63" s="20">
        <f t="shared" si="5"/>
        <v>168.5</v>
      </c>
      <c r="AH63" s="20">
        <v>170.9</v>
      </c>
      <c r="AI63" s="22">
        <v>166.1</v>
      </c>
      <c r="AJ63" s="20">
        <v>174.1</v>
      </c>
    </row>
    <row r="64" spans="1:36" x14ac:dyDescent="0.25">
      <c r="A64" s="8" t="s">
        <v>34</v>
      </c>
      <c r="B64">
        <v>2022</v>
      </c>
      <c r="C64" s="9" t="s">
        <v>42</v>
      </c>
      <c r="D64" s="38" t="str">
        <f t="shared" si="0"/>
        <v>September-2022</v>
      </c>
      <c r="E64" s="20">
        <f t="shared" si="1"/>
        <v>176.91428571428574</v>
      </c>
      <c r="F64" s="21">
        <v>163.5</v>
      </c>
      <c r="G64" s="20">
        <v>209.2</v>
      </c>
      <c r="H64" s="20">
        <v>169.7</v>
      </c>
      <c r="I64" s="20">
        <v>169.7</v>
      </c>
      <c r="J64" s="20">
        <v>188.7</v>
      </c>
      <c r="K64" s="20">
        <v>165.7</v>
      </c>
      <c r="L64" s="20">
        <v>191.8</v>
      </c>
      <c r="M64" s="20">
        <v>169.1</v>
      </c>
      <c r="N64" s="20">
        <v>121.6</v>
      </c>
      <c r="O64" s="20">
        <v>197.3</v>
      </c>
      <c r="P64" s="20">
        <v>169.4</v>
      </c>
      <c r="Q64" s="20">
        <v>187.4</v>
      </c>
      <c r="R64" s="20">
        <v>177.8</v>
      </c>
      <c r="S64" s="22">
        <v>195.9</v>
      </c>
      <c r="T64" s="20">
        <f t="shared" si="2"/>
        <v>176.82</v>
      </c>
      <c r="U64" s="21">
        <v>180.9</v>
      </c>
      <c r="V64" s="20">
        <v>174.3</v>
      </c>
      <c r="W64" s="20">
        <v>179.9</v>
      </c>
      <c r="X64" s="20">
        <v>169.5</v>
      </c>
      <c r="Y64" s="20">
        <v>179.5</v>
      </c>
      <c r="Z64" s="21">
        <f t="shared" si="3"/>
        <v>164.95</v>
      </c>
      <c r="AA64" s="21">
        <v>162.30000000000001</v>
      </c>
      <c r="AB64" s="22">
        <v>167.6</v>
      </c>
      <c r="AC64" s="22">
        <f t="shared" si="4"/>
        <v>173.65</v>
      </c>
      <c r="AD64" s="20">
        <v>169.5</v>
      </c>
      <c r="AE64" s="20">
        <v>177.8</v>
      </c>
      <c r="AF64" s="22">
        <v>170.9</v>
      </c>
      <c r="AG64" s="20">
        <f t="shared" si="5"/>
        <v>171.39999999999998</v>
      </c>
      <c r="AH64" s="20">
        <v>173.1</v>
      </c>
      <c r="AI64" s="22">
        <v>169.7</v>
      </c>
      <c r="AJ64" s="20">
        <v>175.3</v>
      </c>
    </row>
    <row r="65" spans="1:36" x14ac:dyDescent="0.25">
      <c r="A65" s="8" t="s">
        <v>30</v>
      </c>
      <c r="B65">
        <v>2022</v>
      </c>
      <c r="C65" s="9" t="s">
        <v>43</v>
      </c>
      <c r="D65" s="38" t="str">
        <f t="shared" si="0"/>
        <v>October-2022</v>
      </c>
      <c r="E65" s="20">
        <f t="shared" si="1"/>
        <v>177.1</v>
      </c>
      <c r="F65" s="21">
        <v>164.7</v>
      </c>
      <c r="G65" s="20">
        <v>208.8</v>
      </c>
      <c r="H65" s="20">
        <v>170.3</v>
      </c>
      <c r="I65" s="20">
        <v>170.9</v>
      </c>
      <c r="J65" s="20">
        <v>191.6</v>
      </c>
      <c r="K65" s="20">
        <v>162.19999999999999</v>
      </c>
      <c r="L65" s="20">
        <v>184.8</v>
      </c>
      <c r="M65" s="20">
        <v>169.7</v>
      </c>
      <c r="N65" s="20">
        <v>121.1</v>
      </c>
      <c r="O65" s="20">
        <v>201.6</v>
      </c>
      <c r="P65" s="20">
        <v>175.8</v>
      </c>
      <c r="Q65" s="20">
        <v>185.6</v>
      </c>
      <c r="R65" s="20">
        <v>177.4</v>
      </c>
      <c r="S65" s="22">
        <v>194.9</v>
      </c>
      <c r="T65" s="20">
        <f t="shared" si="2"/>
        <v>181.67999999999998</v>
      </c>
      <c r="U65" s="21">
        <v>186.1</v>
      </c>
      <c r="V65" s="20">
        <v>184.4</v>
      </c>
      <c r="W65" s="20">
        <v>185.9</v>
      </c>
      <c r="X65" s="20">
        <v>171.2</v>
      </c>
      <c r="Y65" s="20">
        <v>180.8</v>
      </c>
      <c r="Z65" s="21">
        <f t="shared" si="3"/>
        <v>169</v>
      </c>
      <c r="AA65" s="21">
        <v>167.4</v>
      </c>
      <c r="AB65" s="22">
        <v>170.6</v>
      </c>
      <c r="AC65" s="22">
        <f t="shared" si="4"/>
        <v>177.8</v>
      </c>
      <c r="AD65" s="20">
        <v>174.4</v>
      </c>
      <c r="AE65" s="20">
        <v>181.2</v>
      </c>
      <c r="AF65" s="22">
        <v>172</v>
      </c>
      <c r="AG65" s="20">
        <f t="shared" si="5"/>
        <v>175.2</v>
      </c>
      <c r="AH65" s="20">
        <v>176.5</v>
      </c>
      <c r="AI65" s="22">
        <v>173.9</v>
      </c>
      <c r="AJ65" s="20">
        <v>177.9</v>
      </c>
    </row>
    <row r="66" spans="1:36" x14ac:dyDescent="0.25">
      <c r="A66" s="8" t="s">
        <v>33</v>
      </c>
      <c r="B66">
        <v>2022</v>
      </c>
      <c r="C66" s="9" t="s">
        <v>43</v>
      </c>
      <c r="D66" s="38" t="str">
        <f t="shared" ref="D66:D88" si="6">_xlfn.CONCAT(C66,"-",B66)</f>
        <v>October-2022</v>
      </c>
      <c r="E66" s="20">
        <f t="shared" ref="E66:E88" si="7">AVERAGE(F66:S66)</f>
        <v>180.17142857142858</v>
      </c>
      <c r="F66" s="21">
        <v>166.4</v>
      </c>
      <c r="G66" s="20">
        <v>214.9</v>
      </c>
      <c r="H66" s="20">
        <v>171.9</v>
      </c>
      <c r="I66" s="20">
        <v>171</v>
      </c>
      <c r="J66" s="20">
        <v>177.7</v>
      </c>
      <c r="K66" s="20">
        <v>165.7</v>
      </c>
      <c r="L66" s="20">
        <v>228.6</v>
      </c>
      <c r="M66" s="20">
        <v>169.9</v>
      </c>
      <c r="N66" s="20">
        <v>123.4</v>
      </c>
      <c r="O66" s="20">
        <v>196.4</v>
      </c>
      <c r="P66" s="20">
        <v>161.6</v>
      </c>
      <c r="Q66" s="20">
        <v>191.5</v>
      </c>
      <c r="R66" s="20">
        <v>183.3</v>
      </c>
      <c r="S66" s="22">
        <v>200.1</v>
      </c>
      <c r="T66" s="20">
        <f t="shared" ref="T66:T88" si="8">AVERAGE(U66:Y66)</f>
        <v>172.58</v>
      </c>
      <c r="U66" s="21">
        <v>175.5</v>
      </c>
      <c r="V66" s="20">
        <v>162.6</v>
      </c>
      <c r="W66" s="20">
        <v>173.6</v>
      </c>
      <c r="X66" s="20">
        <v>171.2</v>
      </c>
      <c r="Y66" s="20">
        <v>180</v>
      </c>
      <c r="Z66" s="21">
        <f t="shared" ref="Z66:Z88" si="9">AVERAGE(AA66:AB66)</f>
        <v>162.55000000000001</v>
      </c>
      <c r="AA66" s="21">
        <v>158.80000000000001</v>
      </c>
      <c r="AB66" s="22">
        <v>166.3</v>
      </c>
      <c r="AC66" s="22">
        <f t="shared" ref="AC66:AC88" si="10">AVERAGE(AD66:AE66)</f>
        <v>170.35</v>
      </c>
      <c r="AD66" s="20">
        <v>166</v>
      </c>
      <c r="AE66" s="20">
        <v>174.7</v>
      </c>
      <c r="AF66" s="22">
        <v>172.3</v>
      </c>
      <c r="AG66" s="20">
        <f t="shared" ref="AG66:AG88" si="11">AVERAGE(AH66:AI66)</f>
        <v>169</v>
      </c>
      <c r="AH66" s="20">
        <v>171.2</v>
      </c>
      <c r="AI66" s="22">
        <v>166.8</v>
      </c>
      <c r="AJ66" s="20">
        <v>175.3</v>
      </c>
    </row>
    <row r="67" spans="1:36" x14ac:dyDescent="0.25">
      <c r="A67" s="8" t="s">
        <v>34</v>
      </c>
      <c r="B67">
        <v>2022</v>
      </c>
      <c r="C67" s="9" t="s">
        <v>43</v>
      </c>
      <c r="D67" s="38" t="str">
        <f t="shared" si="6"/>
        <v>October-2022</v>
      </c>
      <c r="E67" s="20">
        <f t="shared" si="7"/>
        <v>178.11428571428573</v>
      </c>
      <c r="F67" s="21">
        <v>165.2</v>
      </c>
      <c r="G67" s="20">
        <v>210.9</v>
      </c>
      <c r="H67" s="20">
        <v>170.9</v>
      </c>
      <c r="I67" s="20">
        <v>170.9</v>
      </c>
      <c r="J67" s="20">
        <v>186.5</v>
      </c>
      <c r="K67" s="20">
        <v>163.80000000000001</v>
      </c>
      <c r="L67" s="20">
        <v>199.7</v>
      </c>
      <c r="M67" s="20">
        <v>169.8</v>
      </c>
      <c r="N67" s="20">
        <v>121.9</v>
      </c>
      <c r="O67" s="20">
        <v>199.9</v>
      </c>
      <c r="P67" s="20">
        <v>169.9</v>
      </c>
      <c r="Q67" s="20">
        <v>188.3</v>
      </c>
      <c r="R67" s="20">
        <v>179.6</v>
      </c>
      <c r="S67" s="22">
        <v>196.3</v>
      </c>
      <c r="T67" s="20">
        <f t="shared" si="8"/>
        <v>177.98000000000002</v>
      </c>
      <c r="U67" s="21">
        <v>181.9</v>
      </c>
      <c r="V67" s="20">
        <v>175.3</v>
      </c>
      <c r="W67" s="20">
        <v>181</v>
      </c>
      <c r="X67" s="20">
        <v>171.2</v>
      </c>
      <c r="Y67" s="20">
        <v>180.5</v>
      </c>
      <c r="Z67" s="21">
        <f t="shared" si="9"/>
        <v>165.55</v>
      </c>
      <c r="AA67" s="21">
        <v>162.9</v>
      </c>
      <c r="AB67" s="22">
        <v>168.2</v>
      </c>
      <c r="AC67" s="22">
        <f t="shared" si="10"/>
        <v>174.55</v>
      </c>
      <c r="AD67" s="20">
        <v>170.4</v>
      </c>
      <c r="AE67" s="20">
        <v>178.7</v>
      </c>
      <c r="AF67" s="22">
        <v>172.1</v>
      </c>
      <c r="AG67" s="20">
        <f t="shared" si="11"/>
        <v>171.95</v>
      </c>
      <c r="AH67" s="20">
        <v>173.4</v>
      </c>
      <c r="AI67" s="22">
        <v>170.5</v>
      </c>
      <c r="AJ67" s="20">
        <v>176.7</v>
      </c>
    </row>
    <row r="68" spans="1:36" x14ac:dyDescent="0.25">
      <c r="A68" s="8" t="s">
        <v>30</v>
      </c>
      <c r="B68">
        <v>2022</v>
      </c>
      <c r="C68" s="9" t="s">
        <v>45</v>
      </c>
      <c r="D68" s="38" t="str">
        <f t="shared" si="6"/>
        <v>November-2022</v>
      </c>
      <c r="E68" s="20">
        <f t="shared" si="7"/>
        <v>177.37142857142857</v>
      </c>
      <c r="F68" s="21">
        <v>166.9</v>
      </c>
      <c r="G68" s="20">
        <v>207.2</v>
      </c>
      <c r="H68" s="20">
        <v>180.2</v>
      </c>
      <c r="I68" s="20">
        <v>172.3</v>
      </c>
      <c r="J68" s="20">
        <v>194</v>
      </c>
      <c r="K68" s="20">
        <v>159.1</v>
      </c>
      <c r="L68" s="20">
        <v>171.6</v>
      </c>
      <c r="M68" s="20">
        <v>170.2</v>
      </c>
      <c r="N68" s="20">
        <v>121.5</v>
      </c>
      <c r="O68" s="20">
        <v>204.8</v>
      </c>
      <c r="P68" s="20">
        <v>176.4</v>
      </c>
      <c r="Q68" s="20">
        <v>186.9</v>
      </c>
      <c r="R68" s="20">
        <v>176.6</v>
      </c>
      <c r="S68" s="22">
        <v>195.5</v>
      </c>
      <c r="T68" s="20">
        <f t="shared" si="8"/>
        <v>182.59999999999997</v>
      </c>
      <c r="U68" s="21">
        <v>187.2</v>
      </c>
      <c r="V68" s="20">
        <v>185.2</v>
      </c>
      <c r="W68" s="20">
        <v>186.9</v>
      </c>
      <c r="X68" s="20">
        <v>171.8</v>
      </c>
      <c r="Y68" s="20">
        <v>181.9</v>
      </c>
      <c r="Z68" s="21">
        <f t="shared" si="9"/>
        <v>169.15</v>
      </c>
      <c r="AA68" s="21">
        <v>167.5</v>
      </c>
      <c r="AB68" s="22">
        <v>170.8</v>
      </c>
      <c r="AC68" s="22">
        <f t="shared" si="10"/>
        <v>178.9</v>
      </c>
      <c r="AD68" s="20">
        <v>175.5</v>
      </c>
      <c r="AE68" s="20">
        <v>182.3</v>
      </c>
      <c r="AF68" s="22">
        <v>173.4</v>
      </c>
      <c r="AG68" s="20">
        <f t="shared" si="11"/>
        <v>175.75</v>
      </c>
      <c r="AH68" s="20">
        <v>176.9</v>
      </c>
      <c r="AI68" s="22">
        <v>174.6</v>
      </c>
      <c r="AJ68" s="20">
        <v>177.8</v>
      </c>
    </row>
    <row r="69" spans="1:36" x14ac:dyDescent="0.25">
      <c r="A69" s="8" t="s">
        <v>33</v>
      </c>
      <c r="B69">
        <v>2022</v>
      </c>
      <c r="C69" s="9" t="s">
        <v>45</v>
      </c>
      <c r="D69" s="38" t="str">
        <f t="shared" si="6"/>
        <v>November-2022</v>
      </c>
      <c r="E69" s="20">
        <f t="shared" si="7"/>
        <v>179.64285714285714</v>
      </c>
      <c r="F69" s="21">
        <v>168.4</v>
      </c>
      <c r="G69" s="20">
        <v>213.4</v>
      </c>
      <c r="H69" s="20">
        <v>183.2</v>
      </c>
      <c r="I69" s="20">
        <v>172.3</v>
      </c>
      <c r="J69" s="20">
        <v>180</v>
      </c>
      <c r="K69" s="20">
        <v>162.6</v>
      </c>
      <c r="L69" s="20">
        <v>205.5</v>
      </c>
      <c r="M69" s="20">
        <v>171</v>
      </c>
      <c r="N69" s="20">
        <v>123.4</v>
      </c>
      <c r="O69" s="20">
        <v>198.8</v>
      </c>
      <c r="P69" s="20">
        <v>162.1</v>
      </c>
      <c r="Q69" s="20">
        <v>192.4</v>
      </c>
      <c r="R69" s="20">
        <v>181.3</v>
      </c>
      <c r="S69" s="22">
        <v>200.6</v>
      </c>
      <c r="T69" s="20">
        <f t="shared" si="8"/>
        <v>173.4</v>
      </c>
      <c r="U69" s="21">
        <v>176.7</v>
      </c>
      <c r="V69" s="20">
        <v>163.5</v>
      </c>
      <c r="W69" s="20">
        <v>174.7</v>
      </c>
      <c r="X69" s="20">
        <v>171.8</v>
      </c>
      <c r="Y69" s="20">
        <v>180.3</v>
      </c>
      <c r="Z69" s="21">
        <f t="shared" si="9"/>
        <v>162.80000000000001</v>
      </c>
      <c r="AA69" s="21">
        <v>158.9</v>
      </c>
      <c r="AB69" s="22">
        <v>166.7</v>
      </c>
      <c r="AC69" s="22">
        <f t="shared" si="10"/>
        <v>171.35000000000002</v>
      </c>
      <c r="AD69" s="20">
        <v>166.9</v>
      </c>
      <c r="AE69" s="20">
        <v>175.8</v>
      </c>
      <c r="AF69" s="22">
        <v>173.8</v>
      </c>
      <c r="AG69" s="20">
        <f t="shared" si="11"/>
        <v>169.45</v>
      </c>
      <c r="AH69" s="20">
        <v>171.5</v>
      </c>
      <c r="AI69" s="22">
        <v>167.4</v>
      </c>
      <c r="AJ69" s="20">
        <v>174.1</v>
      </c>
    </row>
    <row r="70" spans="1:36" x14ac:dyDescent="0.25">
      <c r="A70" s="8" t="s">
        <v>34</v>
      </c>
      <c r="B70">
        <v>2022</v>
      </c>
      <c r="C70" s="9" t="s">
        <v>45</v>
      </c>
      <c r="D70" s="38" t="str">
        <f t="shared" si="6"/>
        <v>November-2022</v>
      </c>
      <c r="E70" s="20">
        <f t="shared" si="7"/>
        <v>178.12142857142859</v>
      </c>
      <c r="F70" s="21">
        <v>167.4</v>
      </c>
      <c r="G70" s="20">
        <v>209.4</v>
      </c>
      <c r="H70" s="20">
        <v>181.4</v>
      </c>
      <c r="I70" s="20">
        <v>172.3</v>
      </c>
      <c r="J70" s="20">
        <v>188.9</v>
      </c>
      <c r="K70" s="20">
        <v>160.69999999999999</v>
      </c>
      <c r="L70" s="20">
        <v>183.1</v>
      </c>
      <c r="M70" s="20">
        <v>170.5</v>
      </c>
      <c r="N70" s="20">
        <v>122.1</v>
      </c>
      <c r="O70" s="20">
        <v>202.8</v>
      </c>
      <c r="P70" s="20">
        <v>170.4</v>
      </c>
      <c r="Q70" s="20">
        <v>189.5</v>
      </c>
      <c r="R70" s="20">
        <v>178.3</v>
      </c>
      <c r="S70" s="22">
        <v>196.9</v>
      </c>
      <c r="T70" s="20">
        <f t="shared" si="8"/>
        <v>178.9</v>
      </c>
      <c r="U70" s="21">
        <v>183.1</v>
      </c>
      <c r="V70" s="20">
        <v>176.2</v>
      </c>
      <c r="W70" s="20">
        <v>182.1</v>
      </c>
      <c r="X70" s="20">
        <v>171.8</v>
      </c>
      <c r="Y70" s="20">
        <v>181.3</v>
      </c>
      <c r="Z70" s="21">
        <f t="shared" si="9"/>
        <v>165.75</v>
      </c>
      <c r="AA70" s="21">
        <v>163</v>
      </c>
      <c r="AB70" s="22">
        <v>168.5</v>
      </c>
      <c r="AC70" s="22">
        <f t="shared" si="10"/>
        <v>175.60000000000002</v>
      </c>
      <c r="AD70" s="20">
        <v>171.4</v>
      </c>
      <c r="AE70" s="20">
        <v>179.8</v>
      </c>
      <c r="AF70" s="22">
        <v>173.6</v>
      </c>
      <c r="AG70" s="20">
        <f t="shared" si="11"/>
        <v>172.39999999999998</v>
      </c>
      <c r="AH70" s="20">
        <v>173.7</v>
      </c>
      <c r="AI70" s="22">
        <v>171.1</v>
      </c>
      <c r="AJ70" s="20">
        <v>176.5</v>
      </c>
    </row>
    <row r="71" spans="1:36" x14ac:dyDescent="0.25">
      <c r="A71" s="8" t="s">
        <v>30</v>
      </c>
      <c r="B71">
        <v>2022</v>
      </c>
      <c r="C71" s="9" t="s">
        <v>46</v>
      </c>
      <c r="D71" s="38" t="str">
        <f t="shared" si="6"/>
        <v>December-2022</v>
      </c>
      <c r="E71" s="20">
        <f t="shared" si="7"/>
        <v>176.64285714285714</v>
      </c>
      <c r="F71" s="21">
        <v>168.8</v>
      </c>
      <c r="G71" s="20">
        <v>206.9</v>
      </c>
      <c r="H71" s="20">
        <v>189.1</v>
      </c>
      <c r="I71" s="20">
        <v>173.4</v>
      </c>
      <c r="J71" s="20">
        <v>193.9</v>
      </c>
      <c r="K71" s="20">
        <v>156.69999999999999</v>
      </c>
      <c r="L71" s="20">
        <v>150.19999999999999</v>
      </c>
      <c r="M71" s="20">
        <v>170.5</v>
      </c>
      <c r="N71" s="20">
        <v>121.2</v>
      </c>
      <c r="O71" s="20">
        <v>207.5</v>
      </c>
      <c r="P71" s="20">
        <v>176.8</v>
      </c>
      <c r="Q71" s="20">
        <v>187.7</v>
      </c>
      <c r="R71" s="20">
        <v>174.4</v>
      </c>
      <c r="S71" s="22">
        <v>195.9</v>
      </c>
      <c r="T71" s="20">
        <f t="shared" si="8"/>
        <v>183.06</v>
      </c>
      <c r="U71" s="21">
        <v>188.1</v>
      </c>
      <c r="V71" s="20">
        <v>185.9</v>
      </c>
      <c r="W71" s="20">
        <v>187.8</v>
      </c>
      <c r="X71" s="20">
        <v>170.7</v>
      </c>
      <c r="Y71" s="20">
        <v>182.8</v>
      </c>
      <c r="Z71" s="21">
        <f t="shared" si="9"/>
        <v>169.5</v>
      </c>
      <c r="AA71" s="21">
        <v>167.8</v>
      </c>
      <c r="AB71" s="22">
        <v>171.2</v>
      </c>
      <c r="AC71" s="22">
        <f t="shared" si="10"/>
        <v>179.95</v>
      </c>
      <c r="AD71" s="20">
        <v>176.4</v>
      </c>
      <c r="AE71" s="20">
        <v>183.5</v>
      </c>
      <c r="AF71" s="22">
        <v>175.7</v>
      </c>
      <c r="AG71" s="20">
        <f t="shared" si="11"/>
        <v>176.4</v>
      </c>
      <c r="AH71" s="20">
        <v>177.3</v>
      </c>
      <c r="AI71" s="22">
        <v>175.5</v>
      </c>
      <c r="AJ71" s="20">
        <v>177.1</v>
      </c>
    </row>
    <row r="72" spans="1:36" x14ac:dyDescent="0.25">
      <c r="A72" s="8" t="s">
        <v>33</v>
      </c>
      <c r="B72">
        <v>2022</v>
      </c>
      <c r="C72" s="9" t="s">
        <v>46</v>
      </c>
      <c r="D72" s="38" t="str">
        <f t="shared" si="6"/>
        <v>December-2022</v>
      </c>
      <c r="E72" s="20">
        <f t="shared" si="7"/>
        <v>178.34999999999997</v>
      </c>
      <c r="F72" s="21">
        <v>170.2</v>
      </c>
      <c r="G72" s="20">
        <v>212.9</v>
      </c>
      <c r="H72" s="20">
        <v>191.9</v>
      </c>
      <c r="I72" s="20">
        <v>173.9</v>
      </c>
      <c r="J72" s="20">
        <v>179.1</v>
      </c>
      <c r="K72" s="20">
        <v>159.5</v>
      </c>
      <c r="L72" s="20">
        <v>178.7</v>
      </c>
      <c r="M72" s="20">
        <v>171.3</v>
      </c>
      <c r="N72" s="20">
        <v>123.1</v>
      </c>
      <c r="O72" s="20">
        <v>200.5</v>
      </c>
      <c r="P72" s="20">
        <v>162.80000000000001</v>
      </c>
      <c r="Q72" s="20">
        <v>193.3</v>
      </c>
      <c r="R72" s="20">
        <v>178.6</v>
      </c>
      <c r="S72" s="22">
        <v>201.1</v>
      </c>
      <c r="T72" s="20">
        <f t="shared" si="8"/>
        <v>173.83999999999997</v>
      </c>
      <c r="U72" s="21">
        <v>177.7</v>
      </c>
      <c r="V72" s="20">
        <v>164.5</v>
      </c>
      <c r="W72" s="20">
        <v>175.7</v>
      </c>
      <c r="X72" s="20">
        <v>170.7</v>
      </c>
      <c r="Y72" s="20">
        <v>180.6</v>
      </c>
      <c r="Z72" s="21">
        <f t="shared" si="9"/>
        <v>163.25</v>
      </c>
      <c r="AA72" s="21">
        <v>159.4</v>
      </c>
      <c r="AB72" s="22">
        <v>167.1</v>
      </c>
      <c r="AC72" s="22">
        <f t="shared" si="10"/>
        <v>172.25</v>
      </c>
      <c r="AD72" s="20">
        <v>167.3</v>
      </c>
      <c r="AE72" s="20">
        <v>177.2</v>
      </c>
      <c r="AF72" s="22">
        <v>176</v>
      </c>
      <c r="AG72" s="20">
        <f t="shared" si="11"/>
        <v>170</v>
      </c>
      <c r="AH72" s="20">
        <v>171.8</v>
      </c>
      <c r="AI72" s="22">
        <v>168.2</v>
      </c>
      <c r="AJ72" s="20">
        <v>174.1</v>
      </c>
    </row>
    <row r="73" spans="1:36" x14ac:dyDescent="0.25">
      <c r="A73" s="8" t="s">
        <v>34</v>
      </c>
      <c r="B73">
        <v>2022</v>
      </c>
      <c r="C73" s="9" t="s">
        <v>46</v>
      </c>
      <c r="D73" s="38" t="str">
        <f t="shared" si="6"/>
        <v>December-2022</v>
      </c>
      <c r="E73" s="20">
        <f t="shared" si="7"/>
        <v>177.19285714285715</v>
      </c>
      <c r="F73" s="21">
        <v>169.2</v>
      </c>
      <c r="G73" s="20">
        <v>209</v>
      </c>
      <c r="H73" s="20">
        <v>190.2</v>
      </c>
      <c r="I73" s="20">
        <v>173.6</v>
      </c>
      <c r="J73" s="20">
        <v>188.5</v>
      </c>
      <c r="K73" s="20">
        <v>158</v>
      </c>
      <c r="L73" s="20">
        <v>159.9</v>
      </c>
      <c r="M73" s="20">
        <v>170.8</v>
      </c>
      <c r="N73" s="20">
        <v>121.8</v>
      </c>
      <c r="O73" s="20">
        <v>205.2</v>
      </c>
      <c r="P73" s="20">
        <v>171</v>
      </c>
      <c r="Q73" s="20">
        <v>190.3</v>
      </c>
      <c r="R73" s="20">
        <v>175.9</v>
      </c>
      <c r="S73" s="22">
        <v>197.3</v>
      </c>
      <c r="T73" s="20">
        <f t="shared" si="8"/>
        <v>179.34</v>
      </c>
      <c r="U73" s="21">
        <v>184</v>
      </c>
      <c r="V73" s="20">
        <v>177</v>
      </c>
      <c r="W73" s="20">
        <v>183</v>
      </c>
      <c r="X73" s="20">
        <v>170.7</v>
      </c>
      <c r="Y73" s="20">
        <v>182</v>
      </c>
      <c r="Z73" s="21">
        <f t="shared" si="9"/>
        <v>166.15</v>
      </c>
      <c r="AA73" s="21">
        <v>163.4</v>
      </c>
      <c r="AB73" s="22">
        <v>168.9</v>
      </c>
      <c r="AC73" s="22">
        <f t="shared" si="10"/>
        <v>176.6</v>
      </c>
      <c r="AD73" s="20">
        <v>172.1</v>
      </c>
      <c r="AE73" s="20">
        <v>181.1</v>
      </c>
      <c r="AF73" s="22">
        <v>175.8</v>
      </c>
      <c r="AG73" s="20">
        <f t="shared" si="11"/>
        <v>173.05</v>
      </c>
      <c r="AH73" s="20">
        <v>174.1</v>
      </c>
      <c r="AI73" s="22">
        <v>172</v>
      </c>
      <c r="AJ73" s="20">
        <v>175.7</v>
      </c>
    </row>
    <row r="74" spans="1:36" x14ac:dyDescent="0.25">
      <c r="A74" s="8" t="s">
        <v>30</v>
      </c>
      <c r="B74">
        <v>2023</v>
      </c>
      <c r="C74" s="9" t="s">
        <v>31</v>
      </c>
      <c r="D74" s="38" t="str">
        <f t="shared" si="6"/>
        <v>January-2023</v>
      </c>
      <c r="E74" s="20">
        <f t="shared" si="7"/>
        <v>177.15000000000003</v>
      </c>
      <c r="F74" s="21">
        <v>174</v>
      </c>
      <c r="G74" s="20">
        <v>208.3</v>
      </c>
      <c r="H74" s="20">
        <v>192.9</v>
      </c>
      <c r="I74" s="20">
        <v>174.3</v>
      </c>
      <c r="J74" s="20">
        <v>192.6</v>
      </c>
      <c r="K74" s="20">
        <v>156.30000000000001</v>
      </c>
      <c r="L74" s="20">
        <v>142.9</v>
      </c>
      <c r="M74" s="20">
        <v>170.7</v>
      </c>
      <c r="N74" s="20">
        <v>120.3</v>
      </c>
      <c r="O74" s="20">
        <v>210.5</v>
      </c>
      <c r="P74" s="20">
        <v>176.9</v>
      </c>
      <c r="Q74" s="20">
        <v>188.5</v>
      </c>
      <c r="R74" s="20">
        <v>175</v>
      </c>
      <c r="S74" s="22">
        <v>196.9</v>
      </c>
      <c r="T74" s="20">
        <f t="shared" si="8"/>
        <v>183.84</v>
      </c>
      <c r="U74" s="21">
        <v>189</v>
      </c>
      <c r="V74" s="20">
        <v>186.3</v>
      </c>
      <c r="W74" s="20">
        <v>188.6</v>
      </c>
      <c r="X74" s="20">
        <v>172.1</v>
      </c>
      <c r="Y74" s="20">
        <v>183.2</v>
      </c>
      <c r="Z74" s="21">
        <f t="shared" si="9"/>
        <v>170</v>
      </c>
      <c r="AA74" s="21">
        <v>168.2</v>
      </c>
      <c r="AB74" s="22">
        <v>171.8</v>
      </c>
      <c r="AC74" s="22">
        <f t="shared" si="10"/>
        <v>180.95</v>
      </c>
      <c r="AD74" s="20">
        <v>177.2</v>
      </c>
      <c r="AE74" s="20">
        <v>184.7</v>
      </c>
      <c r="AF74" s="22">
        <v>178.4</v>
      </c>
      <c r="AG74" s="20">
        <f t="shared" si="11"/>
        <v>177.15</v>
      </c>
      <c r="AH74" s="20">
        <v>177.8</v>
      </c>
      <c r="AI74" s="22">
        <v>176.5</v>
      </c>
      <c r="AJ74" s="20">
        <v>177.8</v>
      </c>
    </row>
    <row r="75" spans="1:36" x14ac:dyDescent="0.25">
      <c r="A75" s="8" t="s">
        <v>33</v>
      </c>
      <c r="B75">
        <v>2023</v>
      </c>
      <c r="C75" s="9" t="s">
        <v>31</v>
      </c>
      <c r="D75" s="38" t="str">
        <f t="shared" si="6"/>
        <v>January-2023</v>
      </c>
      <c r="E75" s="20">
        <f t="shared" si="7"/>
        <v>179.41428571428574</v>
      </c>
      <c r="F75" s="21">
        <v>173.3</v>
      </c>
      <c r="G75" s="20">
        <v>215.2</v>
      </c>
      <c r="H75" s="20">
        <v>197</v>
      </c>
      <c r="I75" s="20">
        <v>175.2</v>
      </c>
      <c r="J75" s="20">
        <v>178</v>
      </c>
      <c r="K75" s="20">
        <v>160.5</v>
      </c>
      <c r="L75" s="20">
        <v>175.3</v>
      </c>
      <c r="M75" s="20">
        <v>171.2</v>
      </c>
      <c r="N75" s="20">
        <v>122.7</v>
      </c>
      <c r="O75" s="20">
        <v>204.3</v>
      </c>
      <c r="P75" s="20">
        <v>163.69999999999999</v>
      </c>
      <c r="Q75" s="20">
        <v>194.3</v>
      </c>
      <c r="R75" s="20">
        <v>179.5</v>
      </c>
      <c r="S75" s="22">
        <v>201.6</v>
      </c>
      <c r="T75" s="20">
        <f t="shared" si="8"/>
        <v>174.56</v>
      </c>
      <c r="U75" s="21">
        <v>178.7</v>
      </c>
      <c r="V75" s="20">
        <v>165.3</v>
      </c>
      <c r="W75" s="20">
        <v>176.6</v>
      </c>
      <c r="X75" s="20">
        <v>172.1</v>
      </c>
      <c r="Y75" s="20">
        <v>180.1</v>
      </c>
      <c r="Z75" s="21">
        <f t="shared" si="9"/>
        <v>163.65</v>
      </c>
      <c r="AA75" s="21">
        <v>159.5</v>
      </c>
      <c r="AB75" s="22">
        <v>167.8</v>
      </c>
      <c r="AC75" s="22">
        <f t="shared" si="10"/>
        <v>173.25</v>
      </c>
      <c r="AD75" s="20">
        <v>168</v>
      </c>
      <c r="AE75" s="20">
        <v>178.5</v>
      </c>
      <c r="AF75" s="22">
        <v>178.8</v>
      </c>
      <c r="AG75" s="20">
        <f t="shared" si="11"/>
        <v>170.35000000000002</v>
      </c>
      <c r="AH75" s="20">
        <v>171.8</v>
      </c>
      <c r="AI75" s="22">
        <v>168.9</v>
      </c>
      <c r="AJ75" s="20">
        <v>174.9</v>
      </c>
    </row>
    <row r="76" spans="1:36" x14ac:dyDescent="0.25">
      <c r="A76" s="8" t="s">
        <v>34</v>
      </c>
      <c r="B76">
        <v>2023</v>
      </c>
      <c r="C76" s="9" t="s">
        <v>31</v>
      </c>
      <c r="D76" s="38" t="str">
        <f t="shared" si="6"/>
        <v>January-2023</v>
      </c>
      <c r="E76" s="20">
        <f t="shared" si="7"/>
        <v>177.92142857142855</v>
      </c>
      <c r="F76" s="21">
        <v>173.8</v>
      </c>
      <c r="G76" s="20">
        <v>210.7</v>
      </c>
      <c r="H76" s="20">
        <v>194.5</v>
      </c>
      <c r="I76" s="20">
        <v>174.6</v>
      </c>
      <c r="J76" s="20">
        <v>187.2</v>
      </c>
      <c r="K76" s="20">
        <v>158.30000000000001</v>
      </c>
      <c r="L76" s="20">
        <v>153.9</v>
      </c>
      <c r="M76" s="20">
        <v>170.9</v>
      </c>
      <c r="N76" s="20">
        <v>121.1</v>
      </c>
      <c r="O76" s="20">
        <v>208.4</v>
      </c>
      <c r="P76" s="20">
        <v>171.4</v>
      </c>
      <c r="Q76" s="20">
        <v>191.2</v>
      </c>
      <c r="R76" s="20">
        <v>176.7</v>
      </c>
      <c r="S76" s="22">
        <v>198.2</v>
      </c>
      <c r="T76" s="20">
        <f t="shared" si="8"/>
        <v>180.07999999999998</v>
      </c>
      <c r="U76" s="21">
        <v>184.9</v>
      </c>
      <c r="V76" s="20">
        <v>177.6</v>
      </c>
      <c r="W76" s="20">
        <v>183.8</v>
      </c>
      <c r="X76" s="20">
        <v>172.1</v>
      </c>
      <c r="Y76" s="20">
        <v>182</v>
      </c>
      <c r="Z76" s="21">
        <f t="shared" si="9"/>
        <v>166.55</v>
      </c>
      <c r="AA76" s="21">
        <v>163.6</v>
      </c>
      <c r="AB76" s="22">
        <v>169.5</v>
      </c>
      <c r="AC76" s="22">
        <f t="shared" si="10"/>
        <v>177.60000000000002</v>
      </c>
      <c r="AD76" s="20">
        <v>172.9</v>
      </c>
      <c r="AE76" s="20">
        <v>182.3</v>
      </c>
      <c r="AF76" s="22">
        <v>178.6</v>
      </c>
      <c r="AG76" s="20">
        <f t="shared" si="11"/>
        <v>173.55</v>
      </c>
      <c r="AH76" s="20">
        <v>174.3</v>
      </c>
      <c r="AI76" s="22">
        <v>172.8</v>
      </c>
      <c r="AJ76" s="20">
        <v>176.5</v>
      </c>
    </row>
    <row r="77" spans="1:36" x14ac:dyDescent="0.25">
      <c r="A77" s="8" t="s">
        <v>30</v>
      </c>
      <c r="B77">
        <v>2023</v>
      </c>
      <c r="C77" s="9" t="s">
        <v>35</v>
      </c>
      <c r="D77" s="38" t="str">
        <f t="shared" si="6"/>
        <v>February-2023</v>
      </c>
      <c r="E77" s="20">
        <f t="shared" si="7"/>
        <v>176</v>
      </c>
      <c r="F77" s="21">
        <v>174.2</v>
      </c>
      <c r="G77" s="20">
        <v>205.2</v>
      </c>
      <c r="H77" s="20">
        <v>173.9</v>
      </c>
      <c r="I77" s="20">
        <v>177</v>
      </c>
      <c r="J77" s="20">
        <v>183.4</v>
      </c>
      <c r="K77" s="20">
        <v>167.2</v>
      </c>
      <c r="L77" s="20">
        <v>140.9</v>
      </c>
      <c r="M77" s="20">
        <v>170.4</v>
      </c>
      <c r="N77" s="20">
        <v>119.1</v>
      </c>
      <c r="O77" s="20">
        <v>212.1</v>
      </c>
      <c r="P77" s="20">
        <v>177.6</v>
      </c>
      <c r="Q77" s="20">
        <v>189.9</v>
      </c>
      <c r="R77" s="20">
        <v>174.8</v>
      </c>
      <c r="S77" s="22">
        <v>198.3</v>
      </c>
      <c r="T77" s="20">
        <f t="shared" si="8"/>
        <v>184.34</v>
      </c>
      <c r="U77" s="21">
        <v>190</v>
      </c>
      <c r="V77" s="20">
        <v>187</v>
      </c>
      <c r="W77" s="20">
        <v>189.6</v>
      </c>
      <c r="X77" s="20">
        <v>173.5</v>
      </c>
      <c r="Y77" s="20">
        <v>181.6</v>
      </c>
      <c r="Z77" s="21">
        <f t="shared" si="9"/>
        <v>170.9</v>
      </c>
      <c r="AA77" s="21">
        <v>169</v>
      </c>
      <c r="AB77" s="22">
        <v>172.8</v>
      </c>
      <c r="AC77" s="22">
        <f t="shared" si="10"/>
        <v>182.6</v>
      </c>
      <c r="AD77" s="20">
        <v>178.6</v>
      </c>
      <c r="AE77" s="20">
        <v>186.6</v>
      </c>
      <c r="AF77" s="22">
        <v>180.7</v>
      </c>
      <c r="AG77" s="20">
        <f t="shared" si="11"/>
        <v>178.2</v>
      </c>
      <c r="AH77" s="20">
        <v>178.5</v>
      </c>
      <c r="AI77" s="22">
        <v>177.9</v>
      </c>
      <c r="AJ77" s="20">
        <v>178</v>
      </c>
    </row>
    <row r="78" spans="1:36" x14ac:dyDescent="0.25">
      <c r="A78" s="8" t="s">
        <v>33</v>
      </c>
      <c r="B78">
        <v>2023</v>
      </c>
      <c r="C78" s="9" t="s">
        <v>35</v>
      </c>
      <c r="D78" s="38" t="str">
        <f t="shared" si="6"/>
        <v>February-2023</v>
      </c>
      <c r="E78" s="20">
        <f t="shared" si="7"/>
        <v>178.9928571428571</v>
      </c>
      <c r="F78" s="21">
        <v>174.7</v>
      </c>
      <c r="G78" s="20">
        <v>212.2</v>
      </c>
      <c r="H78" s="20">
        <v>177.2</v>
      </c>
      <c r="I78" s="20">
        <v>177.9</v>
      </c>
      <c r="J78" s="20">
        <v>172.2</v>
      </c>
      <c r="K78" s="20">
        <v>172.1</v>
      </c>
      <c r="L78" s="20">
        <v>175.8</v>
      </c>
      <c r="M78" s="20">
        <v>172.2</v>
      </c>
      <c r="N78" s="20">
        <v>121.9</v>
      </c>
      <c r="O78" s="20">
        <v>204.8</v>
      </c>
      <c r="P78" s="20">
        <v>164.9</v>
      </c>
      <c r="Q78" s="20">
        <v>196.6</v>
      </c>
      <c r="R78" s="20">
        <v>180.7</v>
      </c>
      <c r="S78" s="22">
        <v>202.7</v>
      </c>
      <c r="T78" s="20">
        <f t="shared" si="8"/>
        <v>176.35999999999999</v>
      </c>
      <c r="U78" s="21">
        <v>180.3</v>
      </c>
      <c r="V78" s="20">
        <v>167</v>
      </c>
      <c r="W78" s="20">
        <v>178.2</v>
      </c>
      <c r="X78" s="20">
        <v>173.5</v>
      </c>
      <c r="Y78" s="20">
        <v>182.8</v>
      </c>
      <c r="Z78" s="21">
        <f t="shared" si="9"/>
        <v>164.10000000000002</v>
      </c>
      <c r="AA78" s="21">
        <v>159.80000000000001</v>
      </c>
      <c r="AB78" s="22">
        <v>168.4</v>
      </c>
      <c r="AC78" s="22">
        <f t="shared" si="10"/>
        <v>175</v>
      </c>
      <c r="AD78" s="20">
        <v>169.2</v>
      </c>
      <c r="AE78" s="20">
        <v>180.8</v>
      </c>
      <c r="AF78" s="22">
        <v>181.4</v>
      </c>
      <c r="AG78" s="20">
        <f t="shared" si="11"/>
        <v>171.25</v>
      </c>
      <c r="AH78" s="20">
        <v>172.5</v>
      </c>
      <c r="AI78" s="22">
        <v>170</v>
      </c>
      <c r="AJ78" s="20">
        <v>176.3</v>
      </c>
    </row>
    <row r="79" spans="1:36" x14ac:dyDescent="0.25">
      <c r="A79" s="8" t="s">
        <v>34</v>
      </c>
      <c r="B79">
        <v>2023</v>
      </c>
      <c r="C79" s="9" t="s">
        <v>35</v>
      </c>
      <c r="D79" s="38" t="str">
        <f t="shared" si="6"/>
        <v>February-2023</v>
      </c>
      <c r="E79" s="20">
        <f t="shared" si="7"/>
        <v>177.04285714285714</v>
      </c>
      <c r="F79" s="21">
        <v>174.4</v>
      </c>
      <c r="G79" s="20">
        <v>207.7</v>
      </c>
      <c r="H79" s="20">
        <v>175.2</v>
      </c>
      <c r="I79" s="20">
        <v>177.3</v>
      </c>
      <c r="J79" s="20">
        <v>179.3</v>
      </c>
      <c r="K79" s="20">
        <v>169.5</v>
      </c>
      <c r="L79" s="20">
        <v>152.69999999999999</v>
      </c>
      <c r="M79" s="20">
        <v>171</v>
      </c>
      <c r="N79" s="20">
        <v>120</v>
      </c>
      <c r="O79" s="20">
        <v>209.7</v>
      </c>
      <c r="P79" s="20">
        <v>172.3</v>
      </c>
      <c r="Q79" s="20">
        <v>193</v>
      </c>
      <c r="R79" s="20">
        <v>177</v>
      </c>
      <c r="S79" s="22">
        <v>199.5</v>
      </c>
      <c r="T79" s="20">
        <f t="shared" si="8"/>
        <v>181.12</v>
      </c>
      <c r="U79" s="21">
        <v>186.2</v>
      </c>
      <c r="V79" s="20">
        <v>178.7</v>
      </c>
      <c r="W79" s="20">
        <v>185.1</v>
      </c>
      <c r="X79" s="20">
        <v>173.5</v>
      </c>
      <c r="Y79" s="20">
        <v>182.1</v>
      </c>
      <c r="Z79" s="21">
        <f t="shared" si="9"/>
        <v>167.25</v>
      </c>
      <c r="AA79" s="21">
        <v>164.2</v>
      </c>
      <c r="AB79" s="22">
        <v>170.3</v>
      </c>
      <c r="AC79" s="22">
        <f t="shared" si="10"/>
        <v>179.3</v>
      </c>
      <c r="AD79" s="20">
        <v>174.2</v>
      </c>
      <c r="AE79" s="20">
        <v>184.4</v>
      </c>
      <c r="AF79" s="22">
        <v>181</v>
      </c>
      <c r="AG79" s="20">
        <f t="shared" si="11"/>
        <v>174.55</v>
      </c>
      <c r="AH79" s="20">
        <v>175</v>
      </c>
      <c r="AI79" s="22">
        <v>174.1</v>
      </c>
      <c r="AJ79" s="20">
        <v>177.2</v>
      </c>
    </row>
    <row r="80" spans="1:36" x14ac:dyDescent="0.25">
      <c r="A80" s="8" t="s">
        <v>30</v>
      </c>
      <c r="B80">
        <v>2023</v>
      </c>
      <c r="C80" s="9" t="s">
        <v>36</v>
      </c>
      <c r="D80" s="38" t="str">
        <f t="shared" si="6"/>
        <v>March-2023</v>
      </c>
      <c r="E80" s="20">
        <f t="shared" si="7"/>
        <v>176.01428571428573</v>
      </c>
      <c r="F80" s="21">
        <v>174.3</v>
      </c>
      <c r="G80" s="20">
        <v>205.2</v>
      </c>
      <c r="H80" s="20">
        <v>173.9</v>
      </c>
      <c r="I80" s="20">
        <v>177</v>
      </c>
      <c r="J80" s="20">
        <v>183.3</v>
      </c>
      <c r="K80" s="20">
        <v>167.2</v>
      </c>
      <c r="L80" s="20">
        <v>140.9</v>
      </c>
      <c r="M80" s="20">
        <v>170.5</v>
      </c>
      <c r="N80" s="20">
        <v>119.1</v>
      </c>
      <c r="O80" s="20">
        <v>212.1</v>
      </c>
      <c r="P80" s="20">
        <v>177.6</v>
      </c>
      <c r="Q80" s="20">
        <v>189.9</v>
      </c>
      <c r="R80" s="20">
        <v>174.8</v>
      </c>
      <c r="S80" s="22">
        <v>198.4</v>
      </c>
      <c r="T80" s="20">
        <f t="shared" si="8"/>
        <v>184.3</v>
      </c>
      <c r="U80" s="21">
        <v>190</v>
      </c>
      <c r="V80" s="20">
        <v>187</v>
      </c>
      <c r="W80" s="20">
        <v>189.6</v>
      </c>
      <c r="X80" s="20">
        <v>173.5</v>
      </c>
      <c r="Y80" s="20">
        <v>181.4</v>
      </c>
      <c r="Z80" s="21">
        <f t="shared" si="9"/>
        <v>170.9</v>
      </c>
      <c r="AA80" s="21">
        <v>169</v>
      </c>
      <c r="AB80" s="22">
        <v>172.8</v>
      </c>
      <c r="AC80" s="22">
        <f t="shared" si="10"/>
        <v>182.6</v>
      </c>
      <c r="AD80" s="20">
        <v>178.6</v>
      </c>
      <c r="AE80" s="20">
        <v>186.6</v>
      </c>
      <c r="AF80" s="22">
        <v>180.7</v>
      </c>
      <c r="AG80" s="20">
        <f t="shared" si="11"/>
        <v>178.2</v>
      </c>
      <c r="AH80" s="20">
        <v>178.5</v>
      </c>
      <c r="AI80" s="22">
        <v>177.9</v>
      </c>
      <c r="AJ80" s="20">
        <v>178</v>
      </c>
    </row>
    <row r="81" spans="1:36" x14ac:dyDescent="0.25">
      <c r="A81" s="8" t="s">
        <v>33</v>
      </c>
      <c r="B81">
        <v>2023</v>
      </c>
      <c r="C81" s="9" t="s">
        <v>36</v>
      </c>
      <c r="D81" s="38" t="str">
        <f t="shared" si="6"/>
        <v>March-2023</v>
      </c>
      <c r="E81" s="20">
        <f t="shared" si="7"/>
        <v>179.00714285714284</v>
      </c>
      <c r="F81" s="21">
        <v>174.7</v>
      </c>
      <c r="G81" s="20">
        <v>212.2</v>
      </c>
      <c r="H81" s="20">
        <v>177.2</v>
      </c>
      <c r="I81" s="20">
        <v>177.9</v>
      </c>
      <c r="J81" s="20">
        <v>172.2</v>
      </c>
      <c r="K81" s="20">
        <v>172.1</v>
      </c>
      <c r="L81" s="20">
        <v>175.9</v>
      </c>
      <c r="M81" s="20">
        <v>172.2</v>
      </c>
      <c r="N81" s="20">
        <v>121.9</v>
      </c>
      <c r="O81" s="20">
        <v>204.8</v>
      </c>
      <c r="P81" s="20">
        <v>164.9</v>
      </c>
      <c r="Q81" s="20">
        <v>196.6</v>
      </c>
      <c r="R81" s="20">
        <v>180.8</v>
      </c>
      <c r="S81" s="22">
        <v>202.7</v>
      </c>
      <c r="T81" s="20">
        <f t="shared" si="8"/>
        <v>176.3</v>
      </c>
      <c r="U81" s="21">
        <v>180.2</v>
      </c>
      <c r="V81" s="20">
        <v>167</v>
      </c>
      <c r="W81" s="20">
        <v>178.2</v>
      </c>
      <c r="X81" s="20">
        <v>173.5</v>
      </c>
      <c r="Y81" s="20">
        <v>182.6</v>
      </c>
      <c r="Z81" s="21">
        <f t="shared" si="9"/>
        <v>164.10000000000002</v>
      </c>
      <c r="AA81" s="21">
        <v>159.80000000000001</v>
      </c>
      <c r="AB81" s="22">
        <v>168.4</v>
      </c>
      <c r="AC81" s="22">
        <f t="shared" si="10"/>
        <v>175</v>
      </c>
      <c r="AD81" s="20">
        <v>169.2</v>
      </c>
      <c r="AE81" s="20">
        <v>180.8</v>
      </c>
      <c r="AF81" s="22">
        <v>181.5</v>
      </c>
      <c r="AG81" s="20">
        <f t="shared" si="11"/>
        <v>171.25</v>
      </c>
      <c r="AH81" s="20">
        <v>172.5</v>
      </c>
      <c r="AI81" s="22">
        <v>170</v>
      </c>
      <c r="AJ81" s="20">
        <v>176.3</v>
      </c>
    </row>
    <row r="82" spans="1:36" x14ac:dyDescent="0.25">
      <c r="A82" s="8" t="s">
        <v>34</v>
      </c>
      <c r="B82">
        <v>2023</v>
      </c>
      <c r="C82" s="9" t="s">
        <v>36</v>
      </c>
      <c r="D82" s="38" t="str">
        <f t="shared" si="6"/>
        <v>March-2023</v>
      </c>
      <c r="E82" s="20">
        <f t="shared" si="7"/>
        <v>177.04999999999998</v>
      </c>
      <c r="F82" s="21">
        <v>174.4</v>
      </c>
      <c r="G82" s="20">
        <v>207.7</v>
      </c>
      <c r="H82" s="20">
        <v>175.2</v>
      </c>
      <c r="I82" s="20">
        <v>177.3</v>
      </c>
      <c r="J82" s="20">
        <v>179.2</v>
      </c>
      <c r="K82" s="20">
        <v>169.5</v>
      </c>
      <c r="L82" s="20">
        <v>152.80000000000001</v>
      </c>
      <c r="M82" s="20">
        <v>171.1</v>
      </c>
      <c r="N82" s="20">
        <v>120</v>
      </c>
      <c r="O82" s="20">
        <v>209.7</v>
      </c>
      <c r="P82" s="20">
        <v>172.3</v>
      </c>
      <c r="Q82" s="20">
        <v>193</v>
      </c>
      <c r="R82" s="20">
        <v>177</v>
      </c>
      <c r="S82" s="22">
        <v>199.5</v>
      </c>
      <c r="T82" s="20">
        <f t="shared" si="8"/>
        <v>181.06</v>
      </c>
      <c r="U82" s="21">
        <v>186.1</v>
      </c>
      <c r="V82" s="20">
        <v>178.7</v>
      </c>
      <c r="W82" s="20">
        <v>185.1</v>
      </c>
      <c r="X82" s="20">
        <v>173.5</v>
      </c>
      <c r="Y82" s="20">
        <v>181.9</v>
      </c>
      <c r="Z82" s="21">
        <f t="shared" si="9"/>
        <v>167.25</v>
      </c>
      <c r="AA82" s="21">
        <v>164.2</v>
      </c>
      <c r="AB82" s="22">
        <v>170.3</v>
      </c>
      <c r="AC82" s="22">
        <f t="shared" si="10"/>
        <v>179.3</v>
      </c>
      <c r="AD82" s="20">
        <v>174.2</v>
      </c>
      <c r="AE82" s="20">
        <v>184.4</v>
      </c>
      <c r="AF82" s="22">
        <v>181</v>
      </c>
      <c r="AG82" s="20">
        <f t="shared" si="11"/>
        <v>174.55</v>
      </c>
      <c r="AH82" s="20">
        <v>175</v>
      </c>
      <c r="AI82" s="22">
        <v>174.1</v>
      </c>
      <c r="AJ82" s="20">
        <v>177.2</v>
      </c>
    </row>
    <row r="83" spans="1:36" x14ac:dyDescent="0.25">
      <c r="A83" s="8" t="s">
        <v>30</v>
      </c>
      <c r="B83">
        <v>2023</v>
      </c>
      <c r="C83" s="9" t="s">
        <v>37</v>
      </c>
      <c r="D83" s="38" t="str">
        <f t="shared" si="6"/>
        <v>April-2023</v>
      </c>
      <c r="E83" s="20">
        <f t="shared" si="7"/>
        <v>176.69285714285712</v>
      </c>
      <c r="F83" s="21">
        <v>173.3</v>
      </c>
      <c r="G83" s="20">
        <v>206.9</v>
      </c>
      <c r="H83" s="20">
        <v>167.9</v>
      </c>
      <c r="I83" s="20">
        <v>178.2</v>
      </c>
      <c r="J83" s="20">
        <v>178.5</v>
      </c>
      <c r="K83" s="20">
        <v>173.7</v>
      </c>
      <c r="L83" s="20">
        <v>142.80000000000001</v>
      </c>
      <c r="M83" s="20">
        <v>172.8</v>
      </c>
      <c r="N83" s="20">
        <v>120.4</v>
      </c>
      <c r="O83" s="20">
        <v>215.5</v>
      </c>
      <c r="P83" s="20">
        <v>178.2</v>
      </c>
      <c r="Q83" s="20">
        <v>190.5</v>
      </c>
      <c r="R83" s="20">
        <v>175.5</v>
      </c>
      <c r="S83" s="22">
        <v>199.5</v>
      </c>
      <c r="T83" s="20">
        <f t="shared" si="8"/>
        <v>184.98000000000002</v>
      </c>
      <c r="U83" s="21">
        <v>190.7</v>
      </c>
      <c r="V83" s="20">
        <v>187.3</v>
      </c>
      <c r="W83" s="20">
        <v>190.2</v>
      </c>
      <c r="X83" s="20">
        <v>175.2</v>
      </c>
      <c r="Y83" s="20">
        <v>181.5</v>
      </c>
      <c r="Z83" s="21">
        <f t="shared" si="9"/>
        <v>171.3</v>
      </c>
      <c r="AA83" s="21">
        <v>169.4</v>
      </c>
      <c r="AB83" s="22">
        <v>173.2</v>
      </c>
      <c r="AC83" s="22">
        <f t="shared" si="10"/>
        <v>183.14999999999998</v>
      </c>
      <c r="AD83" s="20">
        <v>179.1</v>
      </c>
      <c r="AE83" s="20">
        <v>187.2</v>
      </c>
      <c r="AF83" s="22">
        <v>183.8</v>
      </c>
      <c r="AG83" s="20">
        <f t="shared" si="11"/>
        <v>179.15</v>
      </c>
      <c r="AH83" s="20">
        <v>179.4</v>
      </c>
      <c r="AI83" s="22">
        <v>178.9</v>
      </c>
      <c r="AJ83" s="20">
        <v>178.8</v>
      </c>
    </row>
    <row r="84" spans="1:36" x14ac:dyDescent="0.25">
      <c r="A84" s="8" t="s">
        <v>33</v>
      </c>
      <c r="B84">
        <v>2023</v>
      </c>
      <c r="C84" s="9" t="s">
        <v>37</v>
      </c>
      <c r="D84" s="38" t="str">
        <f t="shared" si="6"/>
        <v>April-2023</v>
      </c>
      <c r="E84" s="20">
        <f t="shared" si="7"/>
        <v>180.08571428571432</v>
      </c>
      <c r="F84" s="21">
        <v>174.8</v>
      </c>
      <c r="G84" s="20">
        <v>213.7</v>
      </c>
      <c r="H84" s="20">
        <v>172.4</v>
      </c>
      <c r="I84" s="20">
        <v>178.8</v>
      </c>
      <c r="J84" s="20">
        <v>168.7</v>
      </c>
      <c r="K84" s="20">
        <v>179.2</v>
      </c>
      <c r="L84" s="20">
        <v>179.9</v>
      </c>
      <c r="M84" s="20">
        <v>174.7</v>
      </c>
      <c r="N84" s="20">
        <v>123.1</v>
      </c>
      <c r="O84" s="20">
        <v>207.8</v>
      </c>
      <c r="P84" s="20">
        <v>165.5</v>
      </c>
      <c r="Q84" s="20">
        <v>197</v>
      </c>
      <c r="R84" s="20">
        <v>182.1</v>
      </c>
      <c r="S84" s="22">
        <v>203.5</v>
      </c>
      <c r="T84" s="20">
        <f t="shared" si="8"/>
        <v>176.98</v>
      </c>
      <c r="U84" s="21">
        <v>181</v>
      </c>
      <c r="V84" s="20">
        <v>167.7</v>
      </c>
      <c r="W84" s="20">
        <v>178.9</v>
      </c>
      <c r="X84" s="20">
        <v>175.2</v>
      </c>
      <c r="Y84" s="20">
        <v>182.1</v>
      </c>
      <c r="Z84" s="21">
        <f t="shared" si="9"/>
        <v>164.45</v>
      </c>
      <c r="AA84" s="21">
        <v>160.1</v>
      </c>
      <c r="AB84" s="22">
        <v>168.8</v>
      </c>
      <c r="AC84" s="22">
        <f t="shared" si="10"/>
        <v>175.55</v>
      </c>
      <c r="AD84" s="20">
        <v>169.6</v>
      </c>
      <c r="AE84" s="20">
        <v>181.5</v>
      </c>
      <c r="AF84" s="22">
        <v>184.4</v>
      </c>
      <c r="AG84" s="20">
        <f t="shared" si="11"/>
        <v>172.55</v>
      </c>
      <c r="AH84" s="20">
        <v>174.2</v>
      </c>
      <c r="AI84" s="22">
        <v>170.9</v>
      </c>
      <c r="AJ84" s="20">
        <v>177.4</v>
      </c>
    </row>
    <row r="85" spans="1:36" x14ac:dyDescent="0.25">
      <c r="A85" s="8" t="s">
        <v>34</v>
      </c>
      <c r="B85">
        <v>2023</v>
      </c>
      <c r="C85" s="9" t="s">
        <v>37</v>
      </c>
      <c r="D85" s="38" t="str">
        <f t="shared" si="6"/>
        <v>April-2023</v>
      </c>
      <c r="E85" s="20">
        <f t="shared" si="7"/>
        <v>177.87142857142859</v>
      </c>
      <c r="F85" s="21">
        <v>173.8</v>
      </c>
      <c r="G85" s="20">
        <v>209.3</v>
      </c>
      <c r="H85" s="20">
        <v>169.6</v>
      </c>
      <c r="I85" s="20">
        <v>178.4</v>
      </c>
      <c r="J85" s="20">
        <v>174.9</v>
      </c>
      <c r="K85" s="20">
        <v>176.3</v>
      </c>
      <c r="L85" s="20">
        <v>155.4</v>
      </c>
      <c r="M85" s="20">
        <v>173.4</v>
      </c>
      <c r="N85" s="20">
        <v>121.3</v>
      </c>
      <c r="O85" s="20">
        <v>212.9</v>
      </c>
      <c r="P85" s="20">
        <v>172.9</v>
      </c>
      <c r="Q85" s="20">
        <v>193.5</v>
      </c>
      <c r="R85" s="20">
        <v>177.9</v>
      </c>
      <c r="S85" s="22">
        <v>200.6</v>
      </c>
      <c r="T85" s="20">
        <f t="shared" si="8"/>
        <v>181.74</v>
      </c>
      <c r="U85" s="21">
        <v>186.9</v>
      </c>
      <c r="V85" s="20">
        <v>179.2</v>
      </c>
      <c r="W85" s="20">
        <v>185.7</v>
      </c>
      <c r="X85" s="20">
        <v>175.2</v>
      </c>
      <c r="Y85" s="20">
        <v>181.7</v>
      </c>
      <c r="Z85" s="21">
        <f t="shared" si="9"/>
        <v>167.6</v>
      </c>
      <c r="AA85" s="21">
        <v>164.5</v>
      </c>
      <c r="AB85" s="22">
        <v>170.7</v>
      </c>
      <c r="AC85" s="22">
        <f t="shared" si="10"/>
        <v>179.8</v>
      </c>
      <c r="AD85" s="20">
        <v>174.6</v>
      </c>
      <c r="AE85" s="20">
        <v>185</v>
      </c>
      <c r="AF85" s="22">
        <v>184</v>
      </c>
      <c r="AG85" s="20">
        <f t="shared" si="11"/>
        <v>175.7</v>
      </c>
      <c r="AH85" s="20">
        <v>176.4</v>
      </c>
      <c r="AI85" s="22">
        <v>175</v>
      </c>
      <c r="AJ85" s="20">
        <v>178.1</v>
      </c>
    </row>
    <row r="86" spans="1:36" x14ac:dyDescent="0.25">
      <c r="A86" s="8" t="s">
        <v>30</v>
      </c>
      <c r="B86">
        <v>2023</v>
      </c>
      <c r="C86" s="9" t="s">
        <v>38</v>
      </c>
      <c r="D86" s="38" t="str">
        <f t="shared" si="6"/>
        <v>May-2023</v>
      </c>
      <c r="E86" s="20">
        <f t="shared" si="7"/>
        <v>177.90000000000006</v>
      </c>
      <c r="F86" s="21">
        <v>173.2</v>
      </c>
      <c r="G86" s="20">
        <v>211.5</v>
      </c>
      <c r="H86" s="20">
        <v>171</v>
      </c>
      <c r="I86" s="20">
        <v>179.6</v>
      </c>
      <c r="J86" s="20">
        <v>173.3</v>
      </c>
      <c r="K86" s="20">
        <v>169</v>
      </c>
      <c r="L86" s="20">
        <v>148.69999999999999</v>
      </c>
      <c r="M86" s="20">
        <v>174.9</v>
      </c>
      <c r="N86" s="20">
        <v>121.9</v>
      </c>
      <c r="O86" s="20">
        <v>221</v>
      </c>
      <c r="P86" s="20">
        <v>178.7</v>
      </c>
      <c r="Q86" s="20">
        <v>191.1</v>
      </c>
      <c r="R86" s="20">
        <v>176.8</v>
      </c>
      <c r="S86" s="22">
        <v>199.9</v>
      </c>
      <c r="T86" s="20">
        <f t="shared" si="8"/>
        <v>185.60000000000002</v>
      </c>
      <c r="U86" s="21">
        <v>191.2</v>
      </c>
      <c r="V86" s="20">
        <v>187.9</v>
      </c>
      <c r="W86" s="20">
        <v>190.8</v>
      </c>
      <c r="X86" s="20">
        <v>175.6</v>
      </c>
      <c r="Y86" s="20">
        <v>182.5</v>
      </c>
      <c r="Z86" s="21">
        <f t="shared" si="9"/>
        <v>171.75</v>
      </c>
      <c r="AA86" s="21">
        <v>169.7</v>
      </c>
      <c r="AB86" s="22">
        <v>173.8</v>
      </c>
      <c r="AC86" s="22">
        <f t="shared" si="10"/>
        <v>183.8</v>
      </c>
      <c r="AD86" s="20">
        <v>179.8</v>
      </c>
      <c r="AE86" s="20">
        <v>187.8</v>
      </c>
      <c r="AF86" s="22">
        <v>184.9</v>
      </c>
      <c r="AG86" s="20">
        <f t="shared" si="11"/>
        <v>179.9</v>
      </c>
      <c r="AH86" s="20">
        <v>180.3</v>
      </c>
      <c r="AI86" s="22">
        <v>179.5</v>
      </c>
      <c r="AJ86" s="20">
        <v>179.8</v>
      </c>
    </row>
    <row r="87" spans="1:36" x14ac:dyDescent="0.25">
      <c r="A87" s="8" t="s">
        <v>33</v>
      </c>
      <c r="B87">
        <v>2023</v>
      </c>
      <c r="C87" s="9" t="s">
        <v>38</v>
      </c>
      <c r="D87" s="38" t="str">
        <f t="shared" si="6"/>
        <v>May-2023</v>
      </c>
      <c r="E87" s="20">
        <f t="shared" si="7"/>
        <v>181.37857142857141</v>
      </c>
      <c r="F87" s="21">
        <v>174.7</v>
      </c>
      <c r="G87" s="20">
        <v>219.4</v>
      </c>
      <c r="H87" s="20">
        <v>176.7</v>
      </c>
      <c r="I87" s="20">
        <v>179.4</v>
      </c>
      <c r="J87" s="20">
        <v>164.4</v>
      </c>
      <c r="K87" s="20">
        <v>175.8</v>
      </c>
      <c r="L87" s="20">
        <v>185</v>
      </c>
      <c r="M87" s="20">
        <v>176.9</v>
      </c>
      <c r="N87" s="20">
        <v>124.2</v>
      </c>
      <c r="O87" s="20">
        <v>211.9</v>
      </c>
      <c r="P87" s="20">
        <v>165.9</v>
      </c>
      <c r="Q87" s="20">
        <v>197.7</v>
      </c>
      <c r="R87" s="20">
        <v>183.1</v>
      </c>
      <c r="S87" s="22">
        <v>204.2</v>
      </c>
      <c r="T87" s="20">
        <f t="shared" si="8"/>
        <v>177.54000000000002</v>
      </c>
      <c r="U87" s="21">
        <v>181.3</v>
      </c>
      <c r="V87" s="20">
        <v>168.1</v>
      </c>
      <c r="W87" s="20">
        <v>179.3</v>
      </c>
      <c r="X87" s="20">
        <v>175.6</v>
      </c>
      <c r="Y87" s="20">
        <v>183.4</v>
      </c>
      <c r="Z87" s="21">
        <f t="shared" si="9"/>
        <v>164.8</v>
      </c>
      <c r="AA87" s="21">
        <v>160.4</v>
      </c>
      <c r="AB87" s="22">
        <v>169.2</v>
      </c>
      <c r="AC87" s="22">
        <f t="shared" si="10"/>
        <v>176.14999999999998</v>
      </c>
      <c r="AD87" s="20">
        <v>170.1</v>
      </c>
      <c r="AE87" s="20">
        <v>182.2</v>
      </c>
      <c r="AF87" s="22">
        <v>185.6</v>
      </c>
      <c r="AG87" s="20">
        <f t="shared" si="11"/>
        <v>173.2</v>
      </c>
      <c r="AH87" s="20">
        <v>174.8</v>
      </c>
      <c r="AI87" s="22">
        <v>171.6</v>
      </c>
      <c r="AJ87" s="20">
        <v>178.2</v>
      </c>
    </row>
    <row r="88" spans="1:36" x14ac:dyDescent="0.25">
      <c r="A88" s="8" t="s">
        <v>34</v>
      </c>
      <c r="B88">
        <v>2023</v>
      </c>
      <c r="C88" s="9" t="s">
        <v>38</v>
      </c>
      <c r="D88" s="38" t="str">
        <f t="shared" si="6"/>
        <v>May-2023</v>
      </c>
      <c r="E88" s="20">
        <f t="shared" si="7"/>
        <v>179.1357142857143</v>
      </c>
      <c r="F88" s="21">
        <v>173.7</v>
      </c>
      <c r="G88" s="20">
        <v>214.3</v>
      </c>
      <c r="H88" s="20">
        <v>173.2</v>
      </c>
      <c r="I88" s="20">
        <v>179.5</v>
      </c>
      <c r="J88" s="20">
        <v>170</v>
      </c>
      <c r="K88" s="20">
        <v>172.2</v>
      </c>
      <c r="L88" s="20">
        <v>161</v>
      </c>
      <c r="M88" s="20">
        <v>175.6</v>
      </c>
      <c r="N88" s="20">
        <v>122.7</v>
      </c>
      <c r="O88" s="20">
        <v>218</v>
      </c>
      <c r="P88" s="20">
        <v>173.4</v>
      </c>
      <c r="Q88" s="20">
        <v>194.2</v>
      </c>
      <c r="R88" s="20">
        <v>179.1</v>
      </c>
      <c r="S88" s="22">
        <v>201</v>
      </c>
      <c r="T88" s="20">
        <f t="shared" si="8"/>
        <v>182.32000000000002</v>
      </c>
      <c r="U88" s="21">
        <v>187.3</v>
      </c>
      <c r="V88" s="20">
        <v>179.7</v>
      </c>
      <c r="W88" s="20">
        <v>186.2</v>
      </c>
      <c r="X88" s="20">
        <v>175.6</v>
      </c>
      <c r="Y88" s="20">
        <v>182.8</v>
      </c>
      <c r="Z88" s="21">
        <f t="shared" si="9"/>
        <v>168</v>
      </c>
      <c r="AA88" s="21">
        <v>164.8</v>
      </c>
      <c r="AB88" s="22">
        <v>171.2</v>
      </c>
      <c r="AC88" s="22">
        <f t="shared" si="10"/>
        <v>180.45</v>
      </c>
      <c r="AD88" s="20">
        <v>175.2</v>
      </c>
      <c r="AE88" s="20">
        <v>185.7</v>
      </c>
      <c r="AF88" s="22">
        <v>185.2</v>
      </c>
      <c r="AG88" s="20">
        <f t="shared" si="11"/>
        <v>176.39999999999998</v>
      </c>
      <c r="AH88" s="20">
        <v>177.1</v>
      </c>
      <c r="AI88" s="22">
        <v>175.7</v>
      </c>
      <c r="AJ88" s="20">
        <v>179.1</v>
      </c>
    </row>
  </sheetData>
  <conditionalFormatting sqref="A1:AJ88">
    <cfRule type="containsText" dxfId="4" priority="6" operator="containsText" text="NA">
      <formula>NOT(ISERROR(SEARCH("NA",A1)))</formula>
    </cfRule>
  </conditionalFormatting>
  <conditionalFormatting sqref="AL2:AL15">
    <cfRule type="containsText" dxfId="2" priority="4" operator="containsText" text="NA">
      <formula>NOT(ISERROR(SEARCH("NA",AL2)))</formula>
    </cfRule>
  </conditionalFormatting>
  <conditionalFormatting sqref="AL17:AL21">
    <cfRule type="containsText" dxfId="0" priority="2" operator="containsText" text="NA">
      <formula>NOT(ISERROR(SEARCH("NA",AL17)))</formula>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containsText" priority="5" operator="containsText" id="{795ABA4F-696F-40E0-9C8A-39811DC45D0A}">
            <xm:f>NOT(ISERROR(SEARCH("-",A1)))</xm:f>
            <xm:f>"-"</xm:f>
            <x14:dxf>
              <font>
                <color rgb="FF9C0006"/>
              </font>
              <fill>
                <patternFill>
                  <bgColor rgb="FFFFC7CE"/>
                </patternFill>
              </fill>
            </x14:dxf>
          </x14:cfRule>
          <xm:sqref>A1:AJ88</xm:sqref>
        </x14:conditionalFormatting>
        <x14:conditionalFormatting xmlns:xm="http://schemas.microsoft.com/office/excel/2006/main">
          <x14:cfRule type="containsText" priority="3" operator="containsText" id="{DDAC9033-3E90-47C4-94F3-39B0B5A5DEB5}">
            <xm:f>NOT(ISERROR(SEARCH("-",AL2)))</xm:f>
            <xm:f>"-"</xm:f>
            <x14:dxf>
              <font>
                <color rgb="FF9C0006"/>
              </font>
              <fill>
                <patternFill>
                  <bgColor rgb="FFFFC7CE"/>
                </patternFill>
              </fill>
            </x14:dxf>
          </x14:cfRule>
          <xm:sqref>AL2:AL15</xm:sqref>
        </x14:conditionalFormatting>
        <x14:conditionalFormatting xmlns:xm="http://schemas.microsoft.com/office/excel/2006/main">
          <x14:cfRule type="containsText" priority="1" operator="containsText" id="{600B2B04-FB14-45B1-80C3-14F48157490E}">
            <xm:f>NOT(ISERROR(SEARCH("-",AL17)))</xm:f>
            <xm:f>"-"</xm:f>
            <x14:dxf>
              <font>
                <color rgb="FF9C0006"/>
              </font>
              <fill>
                <patternFill>
                  <bgColor rgb="FFFFC7CE"/>
                </patternFill>
              </fill>
            </x14:dxf>
          </x14:cfRule>
          <xm:sqref>AL17:AL21</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original data</vt:lpstr>
      <vt:lpstr>questions</vt:lpstr>
      <vt:lpstr>PROBLEM1(i)</vt:lpstr>
      <vt:lpstr>PROBLEM1(ii)</vt:lpstr>
      <vt:lpstr>PROBLEM2</vt:lpstr>
      <vt:lpstr>PROBLEM3</vt:lpstr>
      <vt:lpstr>PROBLEM 4</vt:lpstr>
      <vt:lpstr>PROBLEM5</vt:lpstr>
      <vt:lpstr>missing value imputation</vt:lpstr>
      <vt:lpstr>Sheet8</vt:lpstr>
      <vt:lpstr>Sheet13</vt:lpstr>
      <vt:lpstr>CORRELATION WORKINGS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Ramya</dc:creator>
  <cp:lastModifiedBy>ramya g</cp:lastModifiedBy>
  <dcterms:created xsi:type="dcterms:W3CDTF">2026-01-10T08:27:11Z</dcterms:created>
  <dcterms:modified xsi:type="dcterms:W3CDTF">2026-01-16T13:53:00Z</dcterms:modified>
</cp:coreProperties>
</file>