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AUG2016" sheetId="1" r:id="rId1"/>
  </sheets>
  <definedNames>
    <definedName name="_xlnm._FilterDatabase" localSheetId="0" hidden="1">'AUG2016'!$A$1:$O$89</definedName>
  </definedNames>
  <calcPr calcId="125725"/>
</workbook>
</file>

<file path=xl/calcChain.xml><?xml version="1.0" encoding="utf-8"?>
<calcChain xmlns="http://schemas.openxmlformats.org/spreadsheetml/2006/main">
  <c r="J102" i="1"/>
  <c r="K96"/>
  <c r="M94"/>
  <c r="A94"/>
  <c r="K92"/>
  <c r="K103" s="1"/>
  <c r="K107" s="1"/>
  <c r="J92"/>
  <c r="I92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M2"/>
  <c r="M92" l="1"/>
</calcChain>
</file>

<file path=xl/sharedStrings.xml><?xml version="1.0" encoding="utf-8"?>
<sst xmlns="http://schemas.openxmlformats.org/spreadsheetml/2006/main" count="545" uniqueCount="279">
  <si>
    <t>S.No</t>
  </si>
  <si>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</si>
  <si>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</si>
  <si>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</si>
  <si>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</si>
  <si>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</si>
  <si>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</si>
  <si>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</si>
  <si>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</si>
  <si>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</si>
  <si>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</si>
  <si>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Payment Mode</t>
  </si>
  <si>
    <t>Due Amount</t>
  </si>
  <si>
    <t>Received  date</t>
  </si>
  <si>
    <t>Remark</t>
  </si>
  <si>
    <t>Labour</t>
  </si>
  <si>
    <t>02.08.2016</t>
  </si>
  <si>
    <t>AP28BN0007</t>
  </si>
  <si>
    <t>Cruze</t>
  </si>
  <si>
    <t>Ikminder singh</t>
  </si>
  <si>
    <t>Card</t>
  </si>
  <si>
    <t>AP09L5289</t>
  </si>
  <si>
    <t>Zen</t>
  </si>
  <si>
    <t>Cash</t>
  </si>
  <si>
    <t>Due Payment(02.07.16)</t>
  </si>
  <si>
    <t>AP10BE2977</t>
  </si>
  <si>
    <t>Ertiga</t>
  </si>
  <si>
    <t>Balaji</t>
  </si>
  <si>
    <t>Due Payment(31.07.16)</t>
  </si>
  <si>
    <t>03.08.2016</t>
  </si>
  <si>
    <t>Due Payment(031.07.16)</t>
  </si>
  <si>
    <t>AP10BA1897</t>
  </si>
  <si>
    <t>Verna</t>
  </si>
  <si>
    <t>Vijay Varma</t>
  </si>
  <si>
    <t>UP27HS5212</t>
  </si>
  <si>
    <t>Scorpio</t>
  </si>
  <si>
    <t>Abhishiek</t>
  </si>
  <si>
    <t>Due</t>
  </si>
  <si>
    <t>AP36L3872</t>
  </si>
  <si>
    <t>Wagnor</t>
  </si>
  <si>
    <t>Cal Grr Reddy</t>
  </si>
  <si>
    <t>04.08.2016</t>
  </si>
  <si>
    <t>AP29AU5441</t>
  </si>
  <si>
    <t>Punto</t>
  </si>
  <si>
    <t>Murail Krishna</t>
  </si>
  <si>
    <t>AP9N54</t>
  </si>
  <si>
    <t>Apparo</t>
  </si>
  <si>
    <t>CH.</t>
  </si>
  <si>
    <t>CH.786/SYD</t>
  </si>
  <si>
    <t>AP28AW</t>
  </si>
  <si>
    <t>Skoda</t>
  </si>
  <si>
    <t>Akarash</t>
  </si>
  <si>
    <t>AP10GV1822</t>
  </si>
  <si>
    <t>Santro Xing</t>
  </si>
  <si>
    <t>Nath</t>
  </si>
  <si>
    <t>08.08.2016</t>
  </si>
  <si>
    <t>05.08.2016</t>
  </si>
  <si>
    <t>AP29G2505</t>
  </si>
  <si>
    <t>Bhat</t>
  </si>
  <si>
    <t xml:space="preserve">CH.234555/SBH </t>
  </si>
  <si>
    <t>AP9AM3454</t>
  </si>
  <si>
    <t>Ford Iko</t>
  </si>
  <si>
    <t>Md.Ajaz</t>
  </si>
  <si>
    <t>06.08.2016</t>
  </si>
  <si>
    <t>AP09BR2040</t>
  </si>
  <si>
    <t>Innvova</t>
  </si>
  <si>
    <t>ZEN tech.</t>
  </si>
  <si>
    <t>19.08.2016</t>
  </si>
  <si>
    <t>AP29D558</t>
  </si>
  <si>
    <t>Accent</t>
  </si>
  <si>
    <t>Surya</t>
  </si>
  <si>
    <t>Recevied Sai(06.07.2016)</t>
  </si>
  <si>
    <t>07.08.2016</t>
  </si>
  <si>
    <t>MH02A919</t>
  </si>
  <si>
    <t>Suresh</t>
  </si>
  <si>
    <t>7.08.2016</t>
  </si>
  <si>
    <t>MH12HG239</t>
  </si>
  <si>
    <t>Etios</t>
  </si>
  <si>
    <t>Sham</t>
  </si>
  <si>
    <t>AP09CB4005</t>
  </si>
  <si>
    <t>Viraf</t>
  </si>
  <si>
    <t>18.08.2016</t>
  </si>
  <si>
    <t>CH.230676/Canara Bank)</t>
  </si>
  <si>
    <t>09.08.2016</t>
  </si>
  <si>
    <t>AP11Y8277</t>
  </si>
  <si>
    <t>Omni</t>
  </si>
  <si>
    <t>Sl Dignosis</t>
  </si>
  <si>
    <t>AP09BC8778</t>
  </si>
  <si>
    <t>Mahesh Kumar</t>
  </si>
  <si>
    <t>Recevied Madam(09.07.2016)</t>
  </si>
  <si>
    <t>PB6SK7113</t>
  </si>
  <si>
    <t>Indigo Manza</t>
  </si>
  <si>
    <t>Sanjay Joshi</t>
  </si>
  <si>
    <t>AP10AX5934</t>
  </si>
  <si>
    <t>Figo</t>
  </si>
  <si>
    <t>Mahamood Basha</t>
  </si>
  <si>
    <t>TS08ED1178</t>
  </si>
  <si>
    <t>M800</t>
  </si>
  <si>
    <t>Mr.Ramu</t>
  </si>
  <si>
    <t>AP29D4857</t>
  </si>
  <si>
    <t>Hari</t>
  </si>
  <si>
    <t>card</t>
  </si>
  <si>
    <t>04.09.2016</t>
  </si>
  <si>
    <t>10.08.2016</t>
  </si>
  <si>
    <t>MH02LA9190</t>
  </si>
  <si>
    <t>AP28CB2497</t>
  </si>
  <si>
    <t>Alto</t>
  </si>
  <si>
    <t>Mr. Vijay Kulkarni</t>
  </si>
  <si>
    <t>RJ14CL1110</t>
  </si>
  <si>
    <t>Mr.Sourabh</t>
  </si>
  <si>
    <t>AP10AD4070</t>
  </si>
  <si>
    <t>Sumo</t>
  </si>
  <si>
    <t>Bambo</t>
  </si>
  <si>
    <t>AP28BX702</t>
  </si>
  <si>
    <t>Swift</t>
  </si>
  <si>
    <t>Chinna</t>
  </si>
  <si>
    <t>AP29AL146</t>
  </si>
  <si>
    <t>Ford figo</t>
  </si>
  <si>
    <t>Menon</t>
  </si>
  <si>
    <t>AP10AU2414</t>
  </si>
  <si>
    <t>Venkatesh</t>
  </si>
  <si>
    <t>11.08.2016</t>
  </si>
  <si>
    <t>AP10AZ3348</t>
  </si>
  <si>
    <t>Land rover</t>
  </si>
  <si>
    <t>Vidya</t>
  </si>
  <si>
    <t>AP29AT6285</t>
  </si>
  <si>
    <t>Mrs.Arunradha</t>
  </si>
  <si>
    <t>AP10AT5958</t>
  </si>
  <si>
    <t>I 10</t>
  </si>
  <si>
    <t>Naidu</t>
  </si>
  <si>
    <t>040-27796133</t>
  </si>
  <si>
    <t>12.08.2016</t>
  </si>
  <si>
    <t>AP29CC9747</t>
  </si>
  <si>
    <t>Swift Dizer</t>
  </si>
  <si>
    <t>Laxminarasiya</t>
  </si>
  <si>
    <t>13.08.2016</t>
  </si>
  <si>
    <t>UP12J6067</t>
  </si>
  <si>
    <t>Rajath Kumar</t>
  </si>
  <si>
    <t>Mallikarjun</t>
  </si>
  <si>
    <t>AP16BM8497</t>
  </si>
  <si>
    <t>Bhaser</t>
  </si>
  <si>
    <t>AP29AH1851</t>
  </si>
  <si>
    <t>Venkata Chalapathi</t>
  </si>
  <si>
    <t>AP29AN4734</t>
  </si>
  <si>
    <t>Prerana</t>
  </si>
  <si>
    <t>HR01AA7023</t>
  </si>
  <si>
    <t>Safari</t>
  </si>
  <si>
    <t>Bhatnayar</t>
  </si>
  <si>
    <t>14.08.2016</t>
  </si>
  <si>
    <t>AP29AV1717</t>
  </si>
  <si>
    <t>Rapid</t>
  </si>
  <si>
    <t>Shaik Bhash</t>
  </si>
  <si>
    <t>AP29AV6301</t>
  </si>
  <si>
    <t>Deepak</t>
  </si>
  <si>
    <t>16.08.2016</t>
  </si>
  <si>
    <t>AP29AS2402</t>
  </si>
  <si>
    <t>Micra</t>
  </si>
  <si>
    <t>ANUTEX</t>
  </si>
  <si>
    <t>AP29AC6709</t>
  </si>
  <si>
    <t>Santro xing</t>
  </si>
  <si>
    <t>Damodar</t>
  </si>
  <si>
    <t>DL3CF9259</t>
  </si>
  <si>
    <t>Ikon</t>
  </si>
  <si>
    <t>Yadu singh</t>
  </si>
  <si>
    <t>17.08.2016</t>
  </si>
  <si>
    <t>AP29AD1272</t>
  </si>
  <si>
    <t xml:space="preserve">Zen </t>
  </si>
  <si>
    <t>Arora</t>
  </si>
  <si>
    <t>AP28BQ0903</t>
  </si>
  <si>
    <t>Palio</t>
  </si>
  <si>
    <t>Jagadish</t>
  </si>
  <si>
    <t>AP29AQ0206</t>
  </si>
  <si>
    <t>Nano</t>
  </si>
  <si>
    <t>Arun</t>
  </si>
  <si>
    <t>Manza</t>
  </si>
  <si>
    <t>Sachin Joshi</t>
  </si>
  <si>
    <t>AP29F1107</t>
  </si>
  <si>
    <t>Indica</t>
  </si>
  <si>
    <t>Ventatram</t>
  </si>
  <si>
    <t>AP29AG1281</t>
  </si>
  <si>
    <t>Ravi</t>
  </si>
  <si>
    <t>CH 684030 ICICI D(19.08.2016)</t>
  </si>
  <si>
    <t>AP28DB9430</t>
  </si>
  <si>
    <t>Xylo</t>
  </si>
  <si>
    <t>Sandeep</t>
  </si>
  <si>
    <t>18.06.2016</t>
  </si>
  <si>
    <t>AP10AD4075</t>
  </si>
  <si>
    <t>G.B.Bamboo</t>
  </si>
  <si>
    <t>PB11BU5791</t>
  </si>
  <si>
    <t>Jeep</t>
  </si>
  <si>
    <t>Mohan Das</t>
  </si>
  <si>
    <t>06.09.2016</t>
  </si>
  <si>
    <t>CH. 520298   ICICI(03.09.2016)</t>
  </si>
  <si>
    <t>AP29P5355</t>
  </si>
  <si>
    <t>Srinivas Yadav</t>
  </si>
  <si>
    <t>CASH</t>
  </si>
  <si>
    <t>11.09.2016</t>
  </si>
  <si>
    <t>20.08.2016</t>
  </si>
  <si>
    <t>AP9BL7080</t>
  </si>
  <si>
    <t>Ali</t>
  </si>
  <si>
    <t>AP29AF5076</t>
  </si>
  <si>
    <t>Utilitronix</t>
  </si>
  <si>
    <t>AP29BT7452</t>
  </si>
  <si>
    <t>Beat</t>
  </si>
  <si>
    <t>Vijay Anand</t>
  </si>
  <si>
    <t>21.08.2016</t>
  </si>
  <si>
    <t>AP29Am907</t>
  </si>
  <si>
    <t>Shayam</t>
  </si>
  <si>
    <t>AP29AJ7270</t>
  </si>
  <si>
    <t>Ford Ikon</t>
  </si>
  <si>
    <t>Sunil</t>
  </si>
  <si>
    <t>AP29AG6699</t>
  </si>
  <si>
    <t>Skoda Laura</t>
  </si>
  <si>
    <t>Mrs.Vidya</t>
  </si>
  <si>
    <t>24.08.2016</t>
  </si>
  <si>
    <t>23.08.2016</t>
  </si>
  <si>
    <t>UK12B1783</t>
  </si>
  <si>
    <t>Shoba</t>
  </si>
  <si>
    <t>AP31AW3767</t>
  </si>
  <si>
    <t>Jaya Shree</t>
  </si>
  <si>
    <t>AP29AE3009</t>
  </si>
  <si>
    <t>Corolla</t>
  </si>
  <si>
    <t>S.M.Bhatia</t>
  </si>
  <si>
    <t>TS08CG9984</t>
  </si>
  <si>
    <t>Sunny</t>
  </si>
  <si>
    <t>Ravi Chandra</t>
  </si>
  <si>
    <t>MH01AC9147</t>
  </si>
  <si>
    <t>Civic</t>
  </si>
  <si>
    <t xml:space="preserve"> </t>
  </si>
  <si>
    <t>HR01AA7019</t>
  </si>
  <si>
    <t>Bhattnagr</t>
  </si>
  <si>
    <t>25.08.2016</t>
  </si>
  <si>
    <t>AP29J4300</t>
  </si>
  <si>
    <t>ALto</t>
  </si>
  <si>
    <t>Naresh</t>
  </si>
  <si>
    <t>AP28BJ5223</t>
  </si>
  <si>
    <t>Ganesh</t>
  </si>
  <si>
    <t>Cash/Card</t>
  </si>
  <si>
    <t>Eritga</t>
  </si>
  <si>
    <t>Prabhu</t>
  </si>
  <si>
    <t>26.08.2016</t>
  </si>
  <si>
    <t>AP09BZ7141</t>
  </si>
  <si>
    <t>Logon</t>
  </si>
  <si>
    <t>Das</t>
  </si>
  <si>
    <t>AP29AH3369</t>
  </si>
  <si>
    <t>Santro</t>
  </si>
  <si>
    <t>Ravi Kiran</t>
  </si>
  <si>
    <t>AP28CG7528</t>
  </si>
  <si>
    <t>Upendar</t>
  </si>
  <si>
    <t>27.08.2016</t>
  </si>
  <si>
    <t>AP29AH3469</t>
  </si>
  <si>
    <t>Alto 800</t>
  </si>
  <si>
    <t>Y.K.Srinivas</t>
  </si>
  <si>
    <t>AP29EA5306</t>
  </si>
  <si>
    <t>Alto800</t>
  </si>
  <si>
    <t>Phillip Jay</t>
  </si>
  <si>
    <t>28.08.2016</t>
  </si>
  <si>
    <t>AP28DD8296</t>
  </si>
  <si>
    <t>Sukhmohan</t>
  </si>
  <si>
    <t>AP28N2987</t>
  </si>
  <si>
    <t>Sharma</t>
  </si>
  <si>
    <t>29.08.2016</t>
  </si>
  <si>
    <t>30.08.2016</t>
  </si>
  <si>
    <t>AP29P8334</t>
  </si>
  <si>
    <t>P.C.Aravind babu</t>
  </si>
  <si>
    <t>AP29AZ8236</t>
  </si>
  <si>
    <t>Col Nagarajan</t>
  </si>
  <si>
    <t>AP29AC5293</t>
  </si>
  <si>
    <t>Balasubramayam</t>
  </si>
  <si>
    <t>AP28CG3223</t>
  </si>
  <si>
    <t>SS Peer</t>
  </si>
  <si>
    <t>31.08.2016</t>
  </si>
  <si>
    <t>AP238767</t>
  </si>
  <si>
    <t xml:space="preserve">Vidya </t>
  </si>
  <si>
    <t>ADVANCE</t>
  </si>
  <si>
    <t xml:space="preserve">OLD DUES </t>
  </si>
  <si>
    <t>FROM NJ</t>
  </si>
  <si>
    <t>NARESH</t>
  </si>
  <si>
    <t>2 BILLS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</si>
</sst>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/>
    </xf>
    <xf numFmtId="165" fontId="2" fillId="0" borderId="1" xfId="1" applyNumberFormat="1" applyFont="1" applyBorder="1" applyAlignment="1">
      <alignment horizontal="left" vertical="top"/>
    </xf>
    <xf numFmtId="164" fontId="4" fillId="3" borderId="1" xfId="1" applyNumberFormat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0" xfId="0" applyFont="1" applyFill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0" xfId="0" applyFont="1" applyFill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4" borderId="0" xfId="0" applyFont="1" applyFill="1"/>
    <xf numFmtId="14" fontId="3" fillId="4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left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8" fillId="7" borderId="1" xfId="0" applyFont="1" applyFill="1" applyBorder="1" applyAlignment="1">
      <alignment horizontal="left" vertical="top"/>
    </xf>
    <xf numFmtId="164" fontId="8" fillId="7" borderId="1" xfId="0" applyNumberFormat="1" applyFont="1" applyFill="1" applyBorder="1" applyAlignment="1">
      <alignment horizontal="left" vertical="top"/>
    </xf>
    <xf numFmtId="164" fontId="6" fillId="7" borderId="1" xfId="0" applyNumberFormat="1" applyFont="1" applyFill="1" applyBorder="1" applyAlignment="1">
      <alignment horizontal="left" vertical="top"/>
    </xf>
    <xf numFmtId="164" fontId="3" fillId="0" borderId="0" xfId="0" applyNumberFormat="1" applyFont="1"/>
    <xf numFmtId="0" fontId="2" fillId="0" borderId="5" xfId="0" applyFont="1" applyBorder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X107"/>
  <sheetViews>
    <sheetView tabSelected="1" topLeftCell="I1" workbookViewId="0">
      <selection activeCell="O1" sqref="O1"/>
    </sheetView>
  </sheetViews>
  <sheetFormatPr defaultRowHeight="12.75"/>
  <cols>
    <col min="1" max="1" width="9.140625" style="1"/>
    <col min="2" max="2" width="11.85546875" style="41" customWidth="1"/>
    <col min="3" max="3" width="9.140625" style="1"/>
    <col min="4" max="4" width="8.7109375" style="1" bestFit="1" customWidth="1"/>
    <col min="5" max="5" width="12" style="1" bestFit="1" customWidth="1"/>
    <col min="6" max="6" width="11.7109375" style="1" bestFit="1" customWidth="1"/>
    <col min="7" max="7" width="15.28515625" style="1" customWidth="1"/>
    <col min="8" max="8" width="13.140625" style="1" bestFit="1" customWidth="1"/>
    <col min="9" max="9" width="15.42578125" style="1" customWidth="1"/>
    <col min="10" max="10" width="15" style="1" customWidth="1"/>
    <col min="11" max="11" width="20.140625" style="1" customWidth="1"/>
    <col min="12" max="12" width="13.7109375" style="1" customWidth="1"/>
    <col min="13" max="13" width="13.5703125" style="1" customWidth="1"/>
    <col min="14" max="14" width="14.7109375" style="41" bestFit="1" customWidth="1"/>
    <col min="15" max="15" width="25.5703125" style="1" customWidth="1"/>
    <col min="16" max="16384" width="9.140625" style="1"/>
  </cols>
  <sheetData>
    <row r="1" spans="1:1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3" t="s">
        <v>13</v>
      </c>
      <c r="O1" s="8" t="s">
        <v>14</v>
      </c>
      <c r="P1" s="1" t="s">
        <v>15</v>
      </c>
    </row>
    <row r="2" spans="1:16">
      <c r="A2" s="9">
        <v>1</v>
      </c>
      <c r="B2" s="10" t="s">
        <v>16</v>
      </c>
      <c r="C2" s="9"/>
      <c r="D2" s="9">
        <v>356</v>
      </c>
      <c r="E2" s="9" t="s">
        <v>17</v>
      </c>
      <c r="F2" s="9" t="s">
        <v>18</v>
      </c>
      <c r="G2" s="9" t="s">
        <v>19</v>
      </c>
      <c r="H2" s="9">
        <v>8885300348</v>
      </c>
      <c r="I2" s="9">
        <v>1700</v>
      </c>
      <c r="J2" s="9">
        <v>0</v>
      </c>
      <c r="K2" s="11">
        <v>1700</v>
      </c>
      <c r="L2" s="9" t="s">
        <v>20</v>
      </c>
      <c r="M2" s="9">
        <f>I2-J2-K2</f>
        <v>0</v>
      </c>
      <c r="N2" s="10" t="s">
        <v>16</v>
      </c>
      <c r="O2" s="9"/>
    </row>
    <row r="3" spans="1:16">
      <c r="A3" s="12">
        <f>A2+1</f>
        <v>2</v>
      </c>
      <c r="B3" s="13" t="s">
        <v>16</v>
      </c>
      <c r="C3" s="14"/>
      <c r="D3" s="14">
        <v>341</v>
      </c>
      <c r="E3" s="15" t="s">
        <v>21</v>
      </c>
      <c r="F3" s="14"/>
      <c r="G3" s="14" t="s">
        <v>22</v>
      </c>
      <c r="H3" s="16">
        <v>9701711974</v>
      </c>
      <c r="I3" s="14">
        <v>4800</v>
      </c>
      <c r="J3" s="14">
        <v>0</v>
      </c>
      <c r="K3" s="14">
        <v>4800</v>
      </c>
      <c r="L3" s="14" t="s">
        <v>23</v>
      </c>
      <c r="M3" s="14">
        <f t="shared" ref="M3:M68" si="0">I3-J3-K3</f>
        <v>0</v>
      </c>
      <c r="N3" s="17" t="s">
        <v>16</v>
      </c>
      <c r="O3" s="9" t="s">
        <v>24</v>
      </c>
    </row>
    <row r="4" spans="1:16">
      <c r="A4" s="12">
        <f t="shared" ref="A4:A67" si="1">A3+1</f>
        <v>3</v>
      </c>
      <c r="B4" s="18" t="s">
        <v>16</v>
      </c>
      <c r="C4" s="14">
        <v>177</v>
      </c>
      <c r="D4" s="14"/>
      <c r="E4" s="15" t="s">
        <v>25</v>
      </c>
      <c r="F4" s="15" t="s">
        <v>26</v>
      </c>
      <c r="G4" s="15" t="s">
        <v>27</v>
      </c>
      <c r="H4" s="15">
        <v>8143618197</v>
      </c>
      <c r="I4" s="14">
        <v>25000</v>
      </c>
      <c r="J4" s="14"/>
      <c r="K4" s="14">
        <v>25000</v>
      </c>
      <c r="L4" s="14" t="s">
        <v>20</v>
      </c>
      <c r="M4" s="14">
        <f t="shared" si="0"/>
        <v>0</v>
      </c>
      <c r="N4" s="17" t="s">
        <v>16</v>
      </c>
      <c r="O4" s="9" t="s">
        <v>28</v>
      </c>
    </row>
    <row r="5" spans="1:16">
      <c r="A5" s="12">
        <f t="shared" si="1"/>
        <v>4</v>
      </c>
      <c r="B5" s="18" t="s">
        <v>29</v>
      </c>
      <c r="C5" s="14">
        <v>177</v>
      </c>
      <c r="D5" s="14"/>
      <c r="E5" s="15" t="s">
        <v>25</v>
      </c>
      <c r="F5" s="15" t="s">
        <v>26</v>
      </c>
      <c r="G5" s="15" t="s">
        <v>27</v>
      </c>
      <c r="H5" s="15">
        <v>8143618197</v>
      </c>
      <c r="I5" s="14">
        <v>15326</v>
      </c>
      <c r="J5" s="14">
        <v>326</v>
      </c>
      <c r="K5" s="14">
        <v>15000</v>
      </c>
      <c r="L5" s="14" t="s">
        <v>23</v>
      </c>
      <c r="M5" s="14">
        <f t="shared" si="0"/>
        <v>0</v>
      </c>
      <c r="N5" s="17" t="s">
        <v>29</v>
      </c>
      <c r="O5" s="9" t="s">
        <v>30</v>
      </c>
    </row>
    <row r="6" spans="1:16">
      <c r="A6" s="12">
        <f t="shared" si="1"/>
        <v>5</v>
      </c>
      <c r="B6" s="10" t="s">
        <v>29</v>
      </c>
      <c r="C6" s="9">
        <v>178</v>
      </c>
      <c r="D6" s="9"/>
      <c r="E6" s="9" t="s">
        <v>31</v>
      </c>
      <c r="F6" s="9" t="s">
        <v>32</v>
      </c>
      <c r="G6" s="9" t="s">
        <v>33</v>
      </c>
      <c r="H6" s="9">
        <v>9700980416</v>
      </c>
      <c r="I6" s="9">
        <v>10100</v>
      </c>
      <c r="J6" s="9">
        <v>0</v>
      </c>
      <c r="K6" s="9">
        <v>10100</v>
      </c>
      <c r="L6" s="9" t="s">
        <v>23</v>
      </c>
      <c r="M6" s="9">
        <f t="shared" si="0"/>
        <v>0</v>
      </c>
      <c r="N6" s="10" t="s">
        <v>29</v>
      </c>
      <c r="O6" s="9"/>
      <c r="P6" s="1">
        <v>1500</v>
      </c>
    </row>
    <row r="7" spans="1:16" s="21" customFormat="1">
      <c r="A7" s="12">
        <f t="shared" si="1"/>
        <v>6</v>
      </c>
      <c r="B7" s="19" t="s">
        <v>29</v>
      </c>
      <c r="C7" s="20">
        <v>179</v>
      </c>
      <c r="D7" s="20"/>
      <c r="E7" s="20" t="s">
        <v>34</v>
      </c>
      <c r="F7" s="20" t="s">
        <v>35</v>
      </c>
      <c r="G7" s="20" t="s">
        <v>36</v>
      </c>
      <c r="H7" s="20">
        <v>9603562906</v>
      </c>
      <c r="I7" s="20">
        <v>3050</v>
      </c>
      <c r="J7" s="20"/>
      <c r="K7" s="20">
        <v>0</v>
      </c>
      <c r="L7" s="20" t="s">
        <v>37</v>
      </c>
      <c r="M7" s="20">
        <f t="shared" si="0"/>
        <v>3050</v>
      </c>
      <c r="N7" s="19"/>
      <c r="O7" s="20"/>
      <c r="P7" s="21">
        <v>1000</v>
      </c>
    </row>
    <row r="8" spans="1:16">
      <c r="A8" s="12">
        <f t="shared" si="1"/>
        <v>7</v>
      </c>
      <c r="B8" s="10" t="s">
        <v>29</v>
      </c>
      <c r="C8" s="9">
        <v>180</v>
      </c>
      <c r="D8" s="9"/>
      <c r="E8" s="9" t="s">
        <v>38</v>
      </c>
      <c r="F8" s="9" t="s">
        <v>39</v>
      </c>
      <c r="G8" s="9" t="s">
        <v>40</v>
      </c>
      <c r="H8" s="9">
        <v>9000835642</v>
      </c>
      <c r="I8" s="9">
        <v>16895</v>
      </c>
      <c r="J8" s="9"/>
      <c r="K8" s="9">
        <v>16895</v>
      </c>
      <c r="L8" s="9" t="s">
        <v>23</v>
      </c>
      <c r="M8" s="20">
        <f t="shared" si="0"/>
        <v>0</v>
      </c>
      <c r="N8" s="10" t="s">
        <v>41</v>
      </c>
      <c r="O8" s="9"/>
      <c r="P8" s="1">
        <v>2500</v>
      </c>
    </row>
    <row r="9" spans="1:16">
      <c r="A9" s="12">
        <f t="shared" si="1"/>
        <v>8</v>
      </c>
      <c r="B9" s="10" t="s">
        <v>29</v>
      </c>
      <c r="C9" s="9">
        <v>181</v>
      </c>
      <c r="D9" s="9"/>
      <c r="E9" s="9" t="s">
        <v>42</v>
      </c>
      <c r="F9" s="9" t="s">
        <v>43</v>
      </c>
      <c r="G9" s="9" t="s">
        <v>44</v>
      </c>
      <c r="H9" s="9">
        <v>9618866022</v>
      </c>
      <c r="I9" s="9">
        <v>1450</v>
      </c>
      <c r="J9" s="9"/>
      <c r="K9" s="9">
        <v>1450</v>
      </c>
      <c r="L9" s="9" t="s">
        <v>23</v>
      </c>
      <c r="M9" s="20">
        <f t="shared" si="0"/>
        <v>0</v>
      </c>
      <c r="N9" s="10" t="s">
        <v>41</v>
      </c>
      <c r="O9" s="9"/>
      <c r="P9" s="1">
        <v>500</v>
      </c>
    </row>
    <row r="10" spans="1:16">
      <c r="A10" s="12">
        <f t="shared" si="1"/>
        <v>9</v>
      </c>
      <c r="B10" s="10" t="s">
        <v>29</v>
      </c>
      <c r="C10" s="9">
        <v>182</v>
      </c>
      <c r="D10" s="9"/>
      <c r="E10" s="9" t="s">
        <v>45</v>
      </c>
      <c r="F10" s="9" t="s">
        <v>22</v>
      </c>
      <c r="G10" s="9" t="s">
        <v>46</v>
      </c>
      <c r="H10" s="9">
        <v>9247169144</v>
      </c>
      <c r="I10" s="9">
        <v>4400</v>
      </c>
      <c r="J10" s="9">
        <v>400</v>
      </c>
      <c r="K10" s="11">
        <v>4000</v>
      </c>
      <c r="L10" s="9" t="s">
        <v>47</v>
      </c>
      <c r="M10" s="20">
        <f t="shared" si="0"/>
        <v>0</v>
      </c>
      <c r="N10" s="10" t="s">
        <v>41</v>
      </c>
      <c r="O10" s="9" t="s">
        <v>48</v>
      </c>
    </row>
    <row r="11" spans="1:16">
      <c r="A11" s="12">
        <f t="shared" si="1"/>
        <v>10</v>
      </c>
      <c r="B11" s="10" t="s">
        <v>41</v>
      </c>
      <c r="C11" s="9"/>
      <c r="D11" s="9">
        <v>359</v>
      </c>
      <c r="E11" s="9" t="s">
        <v>49</v>
      </c>
      <c r="F11" s="9" t="s">
        <v>50</v>
      </c>
      <c r="G11" s="9" t="s">
        <v>51</v>
      </c>
      <c r="H11" s="9">
        <v>9493264399</v>
      </c>
      <c r="I11" s="9">
        <v>500</v>
      </c>
      <c r="J11" s="9"/>
      <c r="K11" s="9">
        <v>500</v>
      </c>
      <c r="L11" s="9" t="s">
        <v>23</v>
      </c>
      <c r="M11" s="20">
        <f t="shared" si="0"/>
        <v>0</v>
      </c>
      <c r="N11" s="10" t="s">
        <v>41</v>
      </c>
      <c r="O11" s="9"/>
    </row>
    <row r="12" spans="1:16" s="24" customFormat="1">
      <c r="A12" s="12">
        <f t="shared" si="1"/>
        <v>11</v>
      </c>
      <c r="B12" s="22" t="s">
        <v>41</v>
      </c>
      <c r="C12" s="23">
        <v>183</v>
      </c>
      <c r="D12" s="23"/>
      <c r="E12" s="23" t="s">
        <v>52</v>
      </c>
      <c r="F12" s="23" t="s">
        <v>53</v>
      </c>
      <c r="G12" s="23" t="s">
        <v>54</v>
      </c>
      <c r="H12" s="23">
        <v>9848812124</v>
      </c>
      <c r="I12" s="23">
        <v>4625</v>
      </c>
      <c r="J12" s="23">
        <v>0</v>
      </c>
      <c r="K12" s="23">
        <v>4625</v>
      </c>
      <c r="L12" s="23" t="s">
        <v>23</v>
      </c>
      <c r="M12" s="20">
        <f t="shared" si="0"/>
        <v>0</v>
      </c>
      <c r="N12" s="22" t="s">
        <v>55</v>
      </c>
      <c r="O12" s="23"/>
    </row>
    <row r="13" spans="1:16">
      <c r="A13" s="12">
        <f t="shared" si="1"/>
        <v>12</v>
      </c>
      <c r="B13" s="10" t="s">
        <v>56</v>
      </c>
      <c r="C13" s="9">
        <v>184</v>
      </c>
      <c r="D13" s="9"/>
      <c r="E13" s="9" t="s">
        <v>57</v>
      </c>
      <c r="F13" s="9" t="s">
        <v>39</v>
      </c>
      <c r="G13" s="9" t="s">
        <v>58</v>
      </c>
      <c r="H13" s="9">
        <v>9393933213</v>
      </c>
      <c r="I13" s="9">
        <v>8000</v>
      </c>
      <c r="J13" s="9">
        <v>0</v>
      </c>
      <c r="K13" s="11">
        <v>8000</v>
      </c>
      <c r="L13" s="9" t="s">
        <v>47</v>
      </c>
      <c r="M13" s="20">
        <f t="shared" si="0"/>
        <v>0</v>
      </c>
      <c r="N13" s="10" t="s">
        <v>55</v>
      </c>
      <c r="O13" s="9" t="s">
        <v>59</v>
      </c>
    </row>
    <row r="14" spans="1:16" s="24" customFormat="1">
      <c r="A14" s="12">
        <f t="shared" si="1"/>
        <v>13</v>
      </c>
      <c r="B14" s="22" t="s">
        <v>56</v>
      </c>
      <c r="C14" s="23">
        <v>185</v>
      </c>
      <c r="D14" s="23"/>
      <c r="E14" s="23" t="s">
        <v>60</v>
      </c>
      <c r="F14" s="23" t="s">
        <v>61</v>
      </c>
      <c r="G14" s="23" t="s">
        <v>62</v>
      </c>
      <c r="H14" s="23">
        <v>9703092364</v>
      </c>
      <c r="I14" s="23">
        <v>10230</v>
      </c>
      <c r="J14" s="23">
        <v>130</v>
      </c>
      <c r="K14" s="23">
        <v>10100</v>
      </c>
      <c r="L14" s="23" t="s">
        <v>23</v>
      </c>
      <c r="M14" s="20">
        <f t="shared" si="0"/>
        <v>0</v>
      </c>
      <c r="N14" s="22"/>
      <c r="O14" s="23"/>
    </row>
    <row r="15" spans="1:16" s="27" customFormat="1">
      <c r="A15" s="12">
        <f t="shared" si="1"/>
        <v>14</v>
      </c>
      <c r="B15" s="25" t="s">
        <v>63</v>
      </c>
      <c r="C15" s="26">
        <v>186</v>
      </c>
      <c r="D15" s="26"/>
      <c r="E15" s="26" t="s">
        <v>64</v>
      </c>
      <c r="F15" s="26" t="s">
        <v>65</v>
      </c>
      <c r="G15" s="26" t="s">
        <v>66</v>
      </c>
      <c r="H15" s="26">
        <v>9550893527</v>
      </c>
      <c r="I15" s="26">
        <v>3500</v>
      </c>
      <c r="J15" s="26"/>
      <c r="K15" s="26">
        <v>3500</v>
      </c>
      <c r="L15" s="26" t="s">
        <v>23</v>
      </c>
      <c r="M15" s="26">
        <f t="shared" si="0"/>
        <v>0</v>
      </c>
      <c r="N15" s="25" t="s">
        <v>67</v>
      </c>
      <c r="O15" s="26"/>
    </row>
    <row r="16" spans="1:16">
      <c r="A16" s="12">
        <f t="shared" si="1"/>
        <v>15</v>
      </c>
      <c r="B16" s="10" t="s">
        <v>63</v>
      </c>
      <c r="C16" s="9"/>
      <c r="D16" s="9">
        <v>362</v>
      </c>
      <c r="E16" s="9" t="s">
        <v>68</v>
      </c>
      <c r="F16" s="9" t="s">
        <v>69</v>
      </c>
      <c r="G16" s="9" t="s">
        <v>70</v>
      </c>
      <c r="H16" s="9"/>
      <c r="I16" s="9">
        <v>1420</v>
      </c>
      <c r="J16" s="9"/>
      <c r="K16" s="9">
        <v>1500</v>
      </c>
      <c r="L16" s="9" t="s">
        <v>23</v>
      </c>
      <c r="M16" s="20">
        <f t="shared" si="0"/>
        <v>-80</v>
      </c>
      <c r="N16" s="10" t="s">
        <v>63</v>
      </c>
      <c r="O16" s="9" t="s">
        <v>71</v>
      </c>
    </row>
    <row r="17" spans="1:15">
      <c r="A17" s="12">
        <f t="shared" si="1"/>
        <v>16</v>
      </c>
      <c r="B17" s="10" t="s">
        <v>72</v>
      </c>
      <c r="C17" s="9"/>
      <c r="D17" s="9">
        <v>363</v>
      </c>
      <c r="E17" s="9" t="s">
        <v>73</v>
      </c>
      <c r="F17" s="9" t="s">
        <v>69</v>
      </c>
      <c r="G17" s="9" t="s">
        <v>74</v>
      </c>
      <c r="H17" s="9">
        <v>9177792112</v>
      </c>
      <c r="I17" s="9">
        <v>600</v>
      </c>
      <c r="J17" s="9"/>
      <c r="K17" s="9">
        <v>600</v>
      </c>
      <c r="L17" s="9" t="s">
        <v>23</v>
      </c>
      <c r="M17" s="20">
        <f t="shared" si="0"/>
        <v>0</v>
      </c>
      <c r="N17" s="10" t="s">
        <v>72</v>
      </c>
      <c r="O17" s="9"/>
    </row>
    <row r="18" spans="1:15">
      <c r="A18" s="12">
        <f t="shared" si="1"/>
        <v>17</v>
      </c>
      <c r="B18" s="10" t="s">
        <v>75</v>
      </c>
      <c r="C18" s="9"/>
      <c r="D18" s="9">
        <v>364</v>
      </c>
      <c r="E18" s="9" t="s">
        <v>76</v>
      </c>
      <c r="F18" s="9" t="s">
        <v>77</v>
      </c>
      <c r="G18" s="9" t="s">
        <v>78</v>
      </c>
      <c r="H18" s="9">
        <v>9561036609</v>
      </c>
      <c r="I18" s="9">
        <v>550</v>
      </c>
      <c r="J18" s="9"/>
      <c r="K18" s="9">
        <v>550</v>
      </c>
      <c r="L18" s="9" t="s">
        <v>23</v>
      </c>
      <c r="M18" s="20">
        <f t="shared" si="0"/>
        <v>0</v>
      </c>
      <c r="N18" s="10" t="s">
        <v>72</v>
      </c>
      <c r="O18" s="9"/>
    </row>
    <row r="19" spans="1:15" s="24" customFormat="1">
      <c r="A19" s="12">
        <f t="shared" si="1"/>
        <v>18</v>
      </c>
      <c r="B19" s="22" t="s">
        <v>55</v>
      </c>
      <c r="C19" s="23">
        <v>187</v>
      </c>
      <c r="D19" s="23"/>
      <c r="E19" s="23" t="s">
        <v>79</v>
      </c>
      <c r="F19" s="23" t="s">
        <v>18</v>
      </c>
      <c r="G19" s="23" t="s">
        <v>80</v>
      </c>
      <c r="H19" s="23">
        <v>9849412334</v>
      </c>
      <c r="I19" s="23">
        <v>13550</v>
      </c>
      <c r="J19" s="23">
        <v>0</v>
      </c>
      <c r="K19" s="11">
        <v>13550</v>
      </c>
      <c r="L19" s="23" t="s">
        <v>47</v>
      </c>
      <c r="M19" s="23">
        <f t="shared" si="0"/>
        <v>0</v>
      </c>
      <c r="N19" s="22" t="s">
        <v>81</v>
      </c>
      <c r="O19" s="23" t="s">
        <v>82</v>
      </c>
    </row>
    <row r="20" spans="1:15" s="24" customFormat="1">
      <c r="A20" s="12">
        <f t="shared" si="1"/>
        <v>19</v>
      </c>
      <c r="B20" s="22" t="s">
        <v>83</v>
      </c>
      <c r="C20" s="23">
        <v>188</v>
      </c>
      <c r="D20" s="23"/>
      <c r="E20" s="23" t="s">
        <v>84</v>
      </c>
      <c r="F20" s="23" t="s">
        <v>85</v>
      </c>
      <c r="G20" s="23" t="s">
        <v>86</v>
      </c>
      <c r="H20" s="23">
        <v>9100184471</v>
      </c>
      <c r="I20" s="23">
        <v>8050</v>
      </c>
      <c r="J20" s="23"/>
      <c r="K20" s="23">
        <v>8050</v>
      </c>
      <c r="L20" s="23" t="s">
        <v>23</v>
      </c>
      <c r="M20" s="20">
        <f t="shared" si="0"/>
        <v>0</v>
      </c>
      <c r="N20" s="28">
        <v>42591</v>
      </c>
      <c r="O20" s="23"/>
    </row>
    <row r="21" spans="1:15">
      <c r="A21" s="12">
        <f t="shared" si="1"/>
        <v>20</v>
      </c>
      <c r="B21" s="10" t="s">
        <v>83</v>
      </c>
      <c r="C21" s="9"/>
      <c r="D21" s="9">
        <v>366</v>
      </c>
      <c r="E21" s="9" t="s">
        <v>87</v>
      </c>
      <c r="F21" s="9" t="s">
        <v>69</v>
      </c>
      <c r="G21" s="9" t="s">
        <v>88</v>
      </c>
      <c r="H21" s="9">
        <v>9246509090</v>
      </c>
      <c r="I21" s="9">
        <v>950</v>
      </c>
      <c r="J21" s="9"/>
      <c r="K21" s="9">
        <v>950</v>
      </c>
      <c r="L21" s="9" t="s">
        <v>23</v>
      </c>
      <c r="M21" s="20">
        <f t="shared" si="0"/>
        <v>0</v>
      </c>
      <c r="N21" s="10" t="s">
        <v>83</v>
      </c>
      <c r="O21" s="9" t="s">
        <v>89</v>
      </c>
    </row>
    <row r="22" spans="1:15">
      <c r="A22" s="12">
        <f t="shared" si="1"/>
        <v>21</v>
      </c>
      <c r="B22" s="29" t="s">
        <v>83</v>
      </c>
      <c r="C22" s="9">
        <v>189</v>
      </c>
      <c r="D22" s="9"/>
      <c r="E22" s="9" t="s">
        <v>90</v>
      </c>
      <c r="F22" s="9" t="s">
        <v>91</v>
      </c>
      <c r="G22" s="9" t="s">
        <v>92</v>
      </c>
      <c r="H22" s="9">
        <v>9500477933</v>
      </c>
      <c r="I22" s="9">
        <v>5480</v>
      </c>
      <c r="J22" s="9">
        <v>0</v>
      </c>
      <c r="K22" s="11">
        <v>5480</v>
      </c>
      <c r="L22" s="9" t="s">
        <v>20</v>
      </c>
      <c r="M22" s="20">
        <f t="shared" si="0"/>
        <v>0</v>
      </c>
      <c r="N22" s="29">
        <v>42591</v>
      </c>
      <c r="O22" s="9"/>
    </row>
    <row r="23" spans="1:15">
      <c r="A23" s="12">
        <f t="shared" si="1"/>
        <v>22</v>
      </c>
      <c r="B23" s="29" t="s">
        <v>83</v>
      </c>
      <c r="C23" s="9">
        <v>190</v>
      </c>
      <c r="D23" s="9"/>
      <c r="E23" s="9" t="s">
        <v>93</v>
      </c>
      <c r="F23" s="9" t="s">
        <v>94</v>
      </c>
      <c r="G23" s="9" t="s">
        <v>95</v>
      </c>
      <c r="H23" s="9">
        <v>9866417663</v>
      </c>
      <c r="I23" s="9">
        <v>5130</v>
      </c>
      <c r="J23" s="9">
        <v>130</v>
      </c>
      <c r="K23" s="9">
        <v>5000</v>
      </c>
      <c r="L23" s="9" t="s">
        <v>23</v>
      </c>
      <c r="M23" s="20">
        <f t="shared" si="0"/>
        <v>0</v>
      </c>
      <c r="N23" s="29">
        <v>42591</v>
      </c>
      <c r="O23" s="9"/>
    </row>
    <row r="24" spans="1:15">
      <c r="A24" s="12">
        <f t="shared" si="1"/>
        <v>23</v>
      </c>
      <c r="B24" s="29" t="s">
        <v>83</v>
      </c>
      <c r="C24" s="9"/>
      <c r="D24" s="9">
        <v>367</v>
      </c>
      <c r="E24" s="9" t="s">
        <v>96</v>
      </c>
      <c r="F24" s="9" t="s">
        <v>97</v>
      </c>
      <c r="G24" s="9" t="s">
        <v>98</v>
      </c>
      <c r="H24" s="9">
        <v>9246612121</v>
      </c>
      <c r="I24" s="9">
        <v>500</v>
      </c>
      <c r="J24" s="9">
        <v>0</v>
      </c>
      <c r="K24" s="9">
        <v>500</v>
      </c>
      <c r="L24" s="9" t="s">
        <v>23</v>
      </c>
      <c r="M24" s="20">
        <f t="shared" si="0"/>
        <v>0</v>
      </c>
      <c r="N24" s="29">
        <v>42591</v>
      </c>
      <c r="O24" s="9"/>
    </row>
    <row r="25" spans="1:15">
      <c r="A25" s="12">
        <f t="shared" si="1"/>
        <v>24</v>
      </c>
      <c r="B25" s="29" t="s">
        <v>83</v>
      </c>
      <c r="C25" s="9"/>
      <c r="D25" s="9">
        <v>368</v>
      </c>
      <c r="E25" s="9" t="s">
        <v>25</v>
      </c>
      <c r="F25" s="9" t="s">
        <v>26</v>
      </c>
      <c r="G25" s="9" t="s">
        <v>27</v>
      </c>
      <c r="H25" s="9">
        <v>8143618197</v>
      </c>
      <c r="I25" s="9">
        <v>500</v>
      </c>
      <c r="J25" s="9">
        <v>0</v>
      </c>
      <c r="K25" s="9">
        <v>500</v>
      </c>
      <c r="L25" s="9" t="s">
        <v>23</v>
      </c>
      <c r="M25" s="20">
        <f t="shared" si="0"/>
        <v>0</v>
      </c>
      <c r="N25" s="29">
        <v>42591</v>
      </c>
      <c r="O25" s="9"/>
    </row>
    <row r="26" spans="1:15" s="21" customFormat="1">
      <c r="A26" s="12">
        <f t="shared" si="1"/>
        <v>25</v>
      </c>
      <c r="B26" s="30" t="s">
        <v>83</v>
      </c>
      <c r="C26" s="12">
        <v>191</v>
      </c>
      <c r="D26" s="12"/>
      <c r="E26" s="12" t="s">
        <v>99</v>
      </c>
      <c r="F26" s="12" t="s">
        <v>53</v>
      </c>
      <c r="G26" s="12" t="s">
        <v>100</v>
      </c>
      <c r="H26" s="12">
        <v>9100075288</v>
      </c>
      <c r="I26" s="12">
        <v>11350</v>
      </c>
      <c r="J26" s="12"/>
      <c r="K26" s="12">
        <v>11350</v>
      </c>
      <c r="L26" s="12" t="s">
        <v>101</v>
      </c>
      <c r="M26" s="12">
        <f t="shared" si="0"/>
        <v>0</v>
      </c>
      <c r="N26" s="13" t="s">
        <v>102</v>
      </c>
      <c r="O26" s="12"/>
    </row>
    <row r="27" spans="1:15" s="24" customFormat="1">
      <c r="A27" s="12">
        <f t="shared" si="1"/>
        <v>26</v>
      </c>
      <c r="B27" s="28" t="s">
        <v>103</v>
      </c>
      <c r="C27" s="23"/>
      <c r="D27" s="23">
        <v>369</v>
      </c>
      <c r="E27" s="23" t="s">
        <v>104</v>
      </c>
      <c r="F27" s="23" t="s">
        <v>69</v>
      </c>
      <c r="G27" s="23" t="s">
        <v>74</v>
      </c>
      <c r="H27" s="23">
        <v>9177792112</v>
      </c>
      <c r="I27" s="23">
        <v>5200</v>
      </c>
      <c r="J27" s="23"/>
      <c r="K27" s="23">
        <v>5200</v>
      </c>
      <c r="L27" s="23" t="s">
        <v>23</v>
      </c>
      <c r="M27" s="20">
        <f t="shared" si="0"/>
        <v>0</v>
      </c>
      <c r="N27" s="28" t="s">
        <v>103</v>
      </c>
      <c r="O27" s="23"/>
    </row>
    <row r="28" spans="1:15">
      <c r="A28" s="12">
        <f t="shared" si="1"/>
        <v>27</v>
      </c>
      <c r="B28" s="29" t="s">
        <v>103</v>
      </c>
      <c r="C28" s="9">
        <v>192</v>
      </c>
      <c r="D28" s="9"/>
      <c r="E28" s="9" t="s">
        <v>105</v>
      </c>
      <c r="F28" s="9" t="s">
        <v>106</v>
      </c>
      <c r="G28" s="9" t="s">
        <v>107</v>
      </c>
      <c r="H28" s="9">
        <v>9908061222</v>
      </c>
      <c r="I28" s="9">
        <v>5350</v>
      </c>
      <c r="J28" s="9">
        <v>0</v>
      </c>
      <c r="K28" s="9">
        <v>5350</v>
      </c>
      <c r="L28" s="9" t="s">
        <v>23</v>
      </c>
      <c r="M28" s="20">
        <f t="shared" si="0"/>
        <v>0</v>
      </c>
      <c r="N28" s="29">
        <v>42592</v>
      </c>
      <c r="O28" s="9"/>
    </row>
    <row r="29" spans="1:15">
      <c r="A29" s="12">
        <f t="shared" si="1"/>
        <v>28</v>
      </c>
      <c r="B29" s="29" t="s">
        <v>103</v>
      </c>
      <c r="C29" s="9">
        <v>193</v>
      </c>
      <c r="D29" s="9"/>
      <c r="E29" s="9" t="s">
        <v>108</v>
      </c>
      <c r="F29" s="9" t="s">
        <v>91</v>
      </c>
      <c r="G29" s="9" t="s">
        <v>109</v>
      </c>
      <c r="H29" s="9">
        <v>8407075999</v>
      </c>
      <c r="I29" s="9">
        <v>3900</v>
      </c>
      <c r="J29" s="9">
        <v>0</v>
      </c>
      <c r="K29" s="9">
        <v>3900</v>
      </c>
      <c r="L29" s="9" t="s">
        <v>23</v>
      </c>
      <c r="M29" s="20">
        <f t="shared" si="0"/>
        <v>0</v>
      </c>
      <c r="N29" s="29">
        <v>42592</v>
      </c>
      <c r="O29" s="9"/>
    </row>
    <row r="30" spans="1:15">
      <c r="A30" s="12">
        <f t="shared" si="1"/>
        <v>29</v>
      </c>
      <c r="B30" s="29" t="s">
        <v>103</v>
      </c>
      <c r="C30" s="9"/>
      <c r="D30" s="9">
        <v>370</v>
      </c>
      <c r="E30" s="9" t="s">
        <v>110</v>
      </c>
      <c r="F30" s="9" t="s">
        <v>111</v>
      </c>
      <c r="G30" s="9" t="s">
        <v>112</v>
      </c>
      <c r="H30" s="9">
        <v>9246293975</v>
      </c>
      <c r="I30" s="9">
        <v>1600</v>
      </c>
      <c r="J30" s="9">
        <v>100</v>
      </c>
      <c r="K30" s="9">
        <v>1500</v>
      </c>
      <c r="L30" s="9" t="s">
        <v>23</v>
      </c>
      <c r="M30" s="20">
        <f t="shared" si="0"/>
        <v>0</v>
      </c>
      <c r="N30" s="29">
        <v>42592</v>
      </c>
      <c r="O30" s="9"/>
    </row>
    <row r="31" spans="1:15">
      <c r="A31" s="12">
        <f t="shared" si="1"/>
        <v>30</v>
      </c>
      <c r="B31" s="29" t="s">
        <v>103</v>
      </c>
      <c r="C31" s="9"/>
      <c r="D31" s="9">
        <v>371</v>
      </c>
      <c r="E31" s="9" t="s">
        <v>113</v>
      </c>
      <c r="F31" s="9" t="s">
        <v>114</v>
      </c>
      <c r="G31" s="9" t="s">
        <v>115</v>
      </c>
      <c r="H31" s="9">
        <v>9959433043</v>
      </c>
      <c r="I31" s="9">
        <v>1450</v>
      </c>
      <c r="J31" s="9">
        <v>0</v>
      </c>
      <c r="K31" s="9">
        <v>1450</v>
      </c>
      <c r="L31" s="9" t="s">
        <v>23</v>
      </c>
      <c r="M31" s="20">
        <f t="shared" si="0"/>
        <v>0</v>
      </c>
      <c r="N31" s="29">
        <v>42592</v>
      </c>
      <c r="O31" s="9"/>
    </row>
    <row r="32" spans="1:15">
      <c r="A32" s="12">
        <f t="shared" si="1"/>
        <v>31</v>
      </c>
      <c r="B32" s="10" t="s">
        <v>103</v>
      </c>
      <c r="C32" s="9"/>
      <c r="D32" s="9">
        <v>373</v>
      </c>
      <c r="E32" s="9" t="s">
        <v>116</v>
      </c>
      <c r="F32" s="9" t="s">
        <v>117</v>
      </c>
      <c r="G32" s="9" t="s">
        <v>118</v>
      </c>
      <c r="H32" s="9"/>
      <c r="I32" s="9">
        <v>3200</v>
      </c>
      <c r="J32" s="9"/>
      <c r="K32" s="9">
        <v>3200</v>
      </c>
      <c r="L32" s="9" t="s">
        <v>23</v>
      </c>
      <c r="M32" s="20">
        <f t="shared" si="0"/>
        <v>0</v>
      </c>
      <c r="N32" s="10" t="s">
        <v>103</v>
      </c>
      <c r="O32" s="9"/>
    </row>
    <row r="33" spans="1:15">
      <c r="A33" s="12">
        <f t="shared" si="1"/>
        <v>32</v>
      </c>
      <c r="B33" s="10" t="s">
        <v>103</v>
      </c>
      <c r="C33" s="9"/>
      <c r="D33" s="9">
        <v>374</v>
      </c>
      <c r="E33" s="9" t="s">
        <v>119</v>
      </c>
      <c r="F33" s="9" t="s">
        <v>43</v>
      </c>
      <c r="G33" s="9" t="s">
        <v>120</v>
      </c>
      <c r="H33" s="9">
        <v>8790327610</v>
      </c>
      <c r="I33" s="9">
        <v>500</v>
      </c>
      <c r="J33" s="9">
        <v>0</v>
      </c>
      <c r="K33" s="9">
        <v>500</v>
      </c>
      <c r="L33" s="9" t="s">
        <v>23</v>
      </c>
      <c r="M33" s="20">
        <f t="shared" si="0"/>
        <v>0</v>
      </c>
      <c r="N33" s="10" t="s">
        <v>103</v>
      </c>
      <c r="O33" s="9"/>
    </row>
    <row r="34" spans="1:15">
      <c r="A34" s="12">
        <f t="shared" si="1"/>
        <v>33</v>
      </c>
      <c r="B34" s="10" t="s">
        <v>121</v>
      </c>
      <c r="C34" s="9">
        <v>194</v>
      </c>
      <c r="D34" s="9"/>
      <c r="E34" s="9" t="s">
        <v>122</v>
      </c>
      <c r="F34" s="9" t="s">
        <v>123</v>
      </c>
      <c r="G34" s="9" t="s">
        <v>124</v>
      </c>
      <c r="H34" s="9">
        <v>9885586466</v>
      </c>
      <c r="I34" s="9">
        <v>12600</v>
      </c>
      <c r="J34" s="9">
        <v>100</v>
      </c>
      <c r="K34" s="9">
        <v>12500</v>
      </c>
      <c r="L34" s="9" t="s">
        <v>23</v>
      </c>
      <c r="M34" s="20">
        <f t="shared" si="0"/>
        <v>0</v>
      </c>
      <c r="N34" s="10" t="s">
        <v>81</v>
      </c>
      <c r="O34" s="9"/>
    </row>
    <row r="35" spans="1:15">
      <c r="A35" s="12">
        <f t="shared" si="1"/>
        <v>34</v>
      </c>
      <c r="B35" s="10" t="s">
        <v>121</v>
      </c>
      <c r="C35" s="9">
        <v>195</v>
      </c>
      <c r="D35" s="9"/>
      <c r="E35" s="9" t="s">
        <v>125</v>
      </c>
      <c r="F35" s="9" t="s">
        <v>43</v>
      </c>
      <c r="G35" s="9" t="s">
        <v>126</v>
      </c>
      <c r="H35" s="9">
        <v>9550242950</v>
      </c>
      <c r="I35" s="9">
        <v>5350</v>
      </c>
      <c r="J35" s="9">
        <v>50</v>
      </c>
      <c r="K35" s="9">
        <v>5300</v>
      </c>
      <c r="L35" s="9" t="s">
        <v>23</v>
      </c>
      <c r="M35" s="20">
        <f t="shared" si="0"/>
        <v>0</v>
      </c>
      <c r="N35" s="10" t="s">
        <v>121</v>
      </c>
      <c r="O35" s="9"/>
    </row>
    <row r="36" spans="1:15">
      <c r="A36" s="12">
        <f t="shared" si="1"/>
        <v>35</v>
      </c>
      <c r="B36" s="10" t="s">
        <v>121</v>
      </c>
      <c r="C36" s="9">
        <v>196</v>
      </c>
      <c r="D36" s="9"/>
      <c r="E36" s="9" t="s">
        <v>127</v>
      </c>
      <c r="F36" s="9" t="s">
        <v>128</v>
      </c>
      <c r="G36" s="9" t="s">
        <v>129</v>
      </c>
      <c r="H36" s="31" t="s">
        <v>130</v>
      </c>
      <c r="I36" s="9">
        <v>3550</v>
      </c>
      <c r="J36" s="9">
        <v>0</v>
      </c>
      <c r="K36" s="9">
        <v>3550</v>
      </c>
      <c r="L36" s="9" t="s">
        <v>23</v>
      </c>
      <c r="M36" s="20">
        <f t="shared" si="0"/>
        <v>0</v>
      </c>
      <c r="N36" s="10" t="s">
        <v>131</v>
      </c>
      <c r="O36" s="9"/>
    </row>
    <row r="37" spans="1:15">
      <c r="A37" s="12">
        <f t="shared" si="1"/>
        <v>36</v>
      </c>
      <c r="B37" s="10" t="s">
        <v>131</v>
      </c>
      <c r="C37" s="9">
        <v>197</v>
      </c>
      <c r="D37" s="9"/>
      <c r="E37" s="9" t="s">
        <v>132</v>
      </c>
      <c r="F37" s="9" t="s">
        <v>133</v>
      </c>
      <c r="G37" s="9" t="s">
        <v>134</v>
      </c>
      <c r="H37" s="9">
        <v>9848127850</v>
      </c>
      <c r="I37" s="9">
        <v>1350</v>
      </c>
      <c r="J37" s="9">
        <v>350</v>
      </c>
      <c r="K37" s="9">
        <v>1000</v>
      </c>
      <c r="L37" s="9" t="s">
        <v>23</v>
      </c>
      <c r="M37" s="20">
        <f t="shared" si="0"/>
        <v>0</v>
      </c>
      <c r="N37" s="10" t="s">
        <v>135</v>
      </c>
      <c r="O37" s="9"/>
    </row>
    <row r="38" spans="1:15">
      <c r="A38" s="12">
        <f t="shared" si="1"/>
        <v>37</v>
      </c>
      <c r="B38" s="10" t="s">
        <v>135</v>
      </c>
      <c r="C38" s="9">
        <v>198</v>
      </c>
      <c r="D38" s="9"/>
      <c r="E38" s="9" t="s">
        <v>136</v>
      </c>
      <c r="F38" s="9" t="s">
        <v>69</v>
      </c>
      <c r="G38" s="9" t="s">
        <v>137</v>
      </c>
      <c r="H38" s="9">
        <v>9871001890</v>
      </c>
      <c r="I38" s="9">
        <v>9500</v>
      </c>
      <c r="J38" s="9">
        <v>0</v>
      </c>
      <c r="K38" s="11">
        <v>9500</v>
      </c>
      <c r="L38" s="9" t="s">
        <v>20</v>
      </c>
      <c r="M38" s="20">
        <f t="shared" si="0"/>
        <v>0</v>
      </c>
      <c r="N38" s="10" t="s">
        <v>135</v>
      </c>
      <c r="O38" s="9"/>
    </row>
    <row r="39" spans="1:15">
      <c r="A39" s="12">
        <f t="shared" si="1"/>
        <v>38</v>
      </c>
      <c r="B39" s="10" t="s">
        <v>135</v>
      </c>
      <c r="C39" s="9">
        <v>199</v>
      </c>
      <c r="D39" s="9"/>
      <c r="E39" s="9" t="s">
        <v>104</v>
      </c>
      <c r="F39" s="9" t="s">
        <v>69</v>
      </c>
      <c r="G39" s="9" t="s">
        <v>138</v>
      </c>
      <c r="H39" s="9">
        <v>9848036760</v>
      </c>
      <c r="I39" s="9">
        <v>15440</v>
      </c>
      <c r="J39" s="9">
        <v>0</v>
      </c>
      <c r="K39" s="9">
        <v>15440</v>
      </c>
      <c r="L39" s="9" t="s">
        <v>23</v>
      </c>
      <c r="M39" s="20">
        <f t="shared" si="0"/>
        <v>0</v>
      </c>
      <c r="N39" s="10" t="s">
        <v>135</v>
      </c>
      <c r="O39" s="9"/>
    </row>
    <row r="40" spans="1:15">
      <c r="A40" s="12">
        <f t="shared" si="1"/>
        <v>39</v>
      </c>
      <c r="B40" s="10" t="s">
        <v>135</v>
      </c>
      <c r="C40" s="9">
        <v>200</v>
      </c>
      <c r="D40" s="9"/>
      <c r="E40" s="9" t="s">
        <v>139</v>
      </c>
      <c r="F40" s="9" t="s">
        <v>106</v>
      </c>
      <c r="G40" s="9" t="s">
        <v>140</v>
      </c>
      <c r="H40" s="9">
        <v>9440878247</v>
      </c>
      <c r="I40" s="9">
        <v>4850</v>
      </c>
      <c r="J40" s="9">
        <v>0</v>
      </c>
      <c r="K40" s="11">
        <v>4850</v>
      </c>
      <c r="L40" s="9" t="s">
        <v>20</v>
      </c>
      <c r="M40" s="20">
        <f t="shared" si="0"/>
        <v>0</v>
      </c>
      <c r="N40" s="10" t="s">
        <v>135</v>
      </c>
      <c r="O40" s="9"/>
    </row>
    <row r="41" spans="1:15">
      <c r="A41" s="12">
        <f t="shared" si="1"/>
        <v>40</v>
      </c>
      <c r="B41" s="10" t="s">
        <v>135</v>
      </c>
      <c r="C41" s="9">
        <v>201</v>
      </c>
      <c r="D41" s="9"/>
      <c r="E41" s="9" t="s">
        <v>141</v>
      </c>
      <c r="F41" s="9" t="s">
        <v>53</v>
      </c>
      <c r="G41" s="9" t="s">
        <v>142</v>
      </c>
      <c r="H41" s="9">
        <v>9550242950</v>
      </c>
      <c r="I41" s="9">
        <v>4290</v>
      </c>
      <c r="J41" s="9">
        <v>290</v>
      </c>
      <c r="K41" s="11">
        <v>4000</v>
      </c>
      <c r="L41" s="9" t="s">
        <v>20</v>
      </c>
      <c r="M41" s="20">
        <f t="shared" si="0"/>
        <v>0</v>
      </c>
      <c r="N41" s="10" t="s">
        <v>135</v>
      </c>
      <c r="O41" s="9"/>
    </row>
    <row r="42" spans="1:15">
      <c r="A42" s="12">
        <f t="shared" si="1"/>
        <v>41</v>
      </c>
      <c r="B42" s="10" t="s">
        <v>135</v>
      </c>
      <c r="C42" s="9"/>
      <c r="D42" s="9">
        <v>376</v>
      </c>
      <c r="E42" s="9" t="s">
        <v>143</v>
      </c>
      <c r="F42" s="9" t="s">
        <v>114</v>
      </c>
      <c r="G42" s="9" t="s">
        <v>144</v>
      </c>
      <c r="H42" s="9"/>
      <c r="I42" s="9">
        <v>300</v>
      </c>
      <c r="J42" s="9">
        <v>0</v>
      </c>
      <c r="K42" s="9">
        <v>300</v>
      </c>
      <c r="L42" s="9" t="s">
        <v>23</v>
      </c>
      <c r="M42" s="20">
        <f t="shared" si="0"/>
        <v>0</v>
      </c>
      <c r="N42" s="10" t="s">
        <v>135</v>
      </c>
      <c r="O42" s="9"/>
    </row>
    <row r="43" spans="1:15">
      <c r="A43" s="12">
        <f t="shared" si="1"/>
        <v>42</v>
      </c>
      <c r="B43" s="10" t="s">
        <v>135</v>
      </c>
      <c r="C43" s="9"/>
      <c r="D43" s="9">
        <v>377</v>
      </c>
      <c r="E43" s="9" t="s">
        <v>145</v>
      </c>
      <c r="F43" s="9" t="s">
        <v>146</v>
      </c>
      <c r="G43" s="9" t="s">
        <v>147</v>
      </c>
      <c r="H43" s="9">
        <v>70972233339</v>
      </c>
      <c r="I43" s="9">
        <v>500</v>
      </c>
      <c r="J43" s="9">
        <v>0</v>
      </c>
      <c r="K43" s="9">
        <v>500</v>
      </c>
      <c r="L43" s="9" t="s">
        <v>23</v>
      </c>
      <c r="M43" s="20">
        <f t="shared" si="0"/>
        <v>0</v>
      </c>
      <c r="N43" s="10" t="s">
        <v>135</v>
      </c>
      <c r="O43" s="9"/>
    </row>
    <row r="44" spans="1:15">
      <c r="A44" s="12">
        <f t="shared" si="1"/>
        <v>43</v>
      </c>
      <c r="B44" s="10" t="s">
        <v>148</v>
      </c>
      <c r="C44" s="9"/>
      <c r="D44" s="9">
        <v>378</v>
      </c>
      <c r="E44" s="9" t="s">
        <v>149</v>
      </c>
      <c r="F44" s="9" t="s">
        <v>150</v>
      </c>
      <c r="G44" s="9" t="s">
        <v>151</v>
      </c>
      <c r="H44" s="9">
        <v>9154475021</v>
      </c>
      <c r="I44" s="9">
        <v>350</v>
      </c>
      <c r="J44" s="9">
        <v>50</v>
      </c>
      <c r="K44" s="9">
        <v>300</v>
      </c>
      <c r="L44" s="9" t="s">
        <v>23</v>
      </c>
      <c r="M44" s="20">
        <f t="shared" si="0"/>
        <v>0</v>
      </c>
      <c r="N44" s="10" t="s">
        <v>148</v>
      </c>
      <c r="O44" s="9"/>
    </row>
    <row r="45" spans="1:15">
      <c r="A45" s="12">
        <f t="shared" si="1"/>
        <v>44</v>
      </c>
      <c r="B45" s="10" t="s">
        <v>148</v>
      </c>
      <c r="C45" s="9"/>
      <c r="D45" s="9">
        <v>379</v>
      </c>
      <c r="E45" s="9" t="s">
        <v>152</v>
      </c>
      <c r="F45" s="9" t="s">
        <v>94</v>
      </c>
      <c r="G45" s="9" t="s">
        <v>153</v>
      </c>
      <c r="H45" s="9"/>
      <c r="I45" s="9">
        <v>600</v>
      </c>
      <c r="J45" s="9">
        <v>0</v>
      </c>
      <c r="K45" s="9">
        <v>600</v>
      </c>
      <c r="L45" s="9" t="s">
        <v>23</v>
      </c>
      <c r="M45" s="20">
        <f t="shared" si="0"/>
        <v>0</v>
      </c>
      <c r="N45" s="10" t="s">
        <v>148</v>
      </c>
      <c r="O45" s="9"/>
    </row>
    <row r="46" spans="1:15" s="21" customFormat="1">
      <c r="A46" s="12">
        <f t="shared" si="1"/>
        <v>45</v>
      </c>
      <c r="B46" s="19" t="s">
        <v>154</v>
      </c>
      <c r="C46" s="20">
        <v>202</v>
      </c>
      <c r="D46" s="20"/>
      <c r="E46" s="20" t="s">
        <v>155</v>
      </c>
      <c r="F46" s="20" t="s">
        <v>156</v>
      </c>
      <c r="G46" s="20" t="s">
        <v>157</v>
      </c>
      <c r="H46" s="20">
        <v>9246570046</v>
      </c>
      <c r="I46" s="20">
        <v>5065</v>
      </c>
      <c r="J46" s="20">
        <v>0</v>
      </c>
      <c r="K46" s="20">
        <v>0</v>
      </c>
      <c r="L46" s="20" t="s">
        <v>37</v>
      </c>
      <c r="M46" s="20">
        <f t="shared" si="0"/>
        <v>5065</v>
      </c>
      <c r="N46" s="19"/>
    </row>
    <row r="47" spans="1:15">
      <c r="A47" s="12">
        <f t="shared" si="1"/>
        <v>46</v>
      </c>
      <c r="B47" s="10" t="s">
        <v>154</v>
      </c>
      <c r="C47" s="9">
        <v>203</v>
      </c>
      <c r="D47" s="9"/>
      <c r="E47" s="9" t="s">
        <v>158</v>
      </c>
      <c r="F47" s="9" t="s">
        <v>159</v>
      </c>
      <c r="G47" s="9" t="s">
        <v>160</v>
      </c>
      <c r="H47" s="9">
        <v>9963935970</v>
      </c>
      <c r="I47" s="9">
        <v>4200</v>
      </c>
      <c r="J47" s="9">
        <v>200</v>
      </c>
      <c r="K47" s="9">
        <v>4000</v>
      </c>
      <c r="L47" s="9" t="s">
        <v>23</v>
      </c>
      <c r="M47" s="20">
        <f t="shared" si="0"/>
        <v>0</v>
      </c>
      <c r="N47" s="10" t="s">
        <v>154</v>
      </c>
      <c r="O47" s="32"/>
    </row>
    <row r="48" spans="1:15">
      <c r="A48" s="12">
        <f t="shared" si="1"/>
        <v>47</v>
      </c>
      <c r="B48" s="10" t="s">
        <v>154</v>
      </c>
      <c r="C48" s="9">
        <v>204</v>
      </c>
      <c r="D48" s="9"/>
      <c r="E48" s="9" t="s">
        <v>161</v>
      </c>
      <c r="F48" s="9" t="s">
        <v>162</v>
      </c>
      <c r="G48" s="9" t="s">
        <v>163</v>
      </c>
      <c r="H48" s="9">
        <v>8011247827</v>
      </c>
      <c r="I48" s="9">
        <v>3500</v>
      </c>
      <c r="J48" s="9">
        <v>50</v>
      </c>
      <c r="K48" s="9">
        <v>3450</v>
      </c>
      <c r="L48" s="9" t="s">
        <v>23</v>
      </c>
      <c r="M48" s="20">
        <f t="shared" si="0"/>
        <v>0</v>
      </c>
      <c r="N48" s="10" t="s">
        <v>164</v>
      </c>
      <c r="O48" s="9"/>
    </row>
    <row r="49" spans="1:15">
      <c r="A49" s="12">
        <f t="shared" si="1"/>
        <v>48</v>
      </c>
      <c r="B49" s="10" t="s">
        <v>164</v>
      </c>
      <c r="C49" s="9">
        <v>205</v>
      </c>
      <c r="D49" s="9"/>
      <c r="E49" s="9" t="s">
        <v>165</v>
      </c>
      <c r="F49" s="9" t="s">
        <v>166</v>
      </c>
      <c r="G49" s="9" t="s">
        <v>167</v>
      </c>
      <c r="H49" s="9">
        <v>7702342791</v>
      </c>
      <c r="I49" s="9">
        <v>14360</v>
      </c>
      <c r="J49" s="9">
        <v>0</v>
      </c>
      <c r="K49" s="9">
        <v>14360</v>
      </c>
      <c r="L49" s="9" t="s">
        <v>23</v>
      </c>
      <c r="M49" s="20">
        <f t="shared" si="0"/>
        <v>0</v>
      </c>
      <c r="N49" s="10" t="s">
        <v>164</v>
      </c>
      <c r="O49" s="9"/>
    </row>
    <row r="50" spans="1:15">
      <c r="A50" s="12">
        <f t="shared" si="1"/>
        <v>49</v>
      </c>
      <c r="B50" s="10" t="s">
        <v>164</v>
      </c>
      <c r="C50" s="9">
        <v>206</v>
      </c>
      <c r="D50" s="9"/>
      <c r="E50" s="9" t="s">
        <v>168</v>
      </c>
      <c r="F50" s="9" t="s">
        <v>169</v>
      </c>
      <c r="G50" s="9" t="s">
        <v>170</v>
      </c>
      <c r="H50" s="9">
        <v>9908848850</v>
      </c>
      <c r="I50" s="9">
        <v>4510</v>
      </c>
      <c r="J50" s="9">
        <v>0</v>
      </c>
      <c r="K50" s="11">
        <v>4510</v>
      </c>
      <c r="L50" s="9" t="s">
        <v>20</v>
      </c>
      <c r="M50" s="20">
        <f t="shared" si="0"/>
        <v>0</v>
      </c>
      <c r="N50" s="10" t="s">
        <v>164</v>
      </c>
      <c r="O50" s="9"/>
    </row>
    <row r="51" spans="1:15">
      <c r="A51" s="12">
        <f t="shared" si="1"/>
        <v>50</v>
      </c>
      <c r="B51" s="10" t="s">
        <v>164</v>
      </c>
      <c r="C51" s="9"/>
      <c r="D51" s="9">
        <v>380</v>
      </c>
      <c r="E51" s="9" t="s">
        <v>171</v>
      </c>
      <c r="F51" s="9" t="s">
        <v>172</v>
      </c>
      <c r="G51" s="9" t="s">
        <v>173</v>
      </c>
      <c r="H51" s="9">
        <v>9848099927</v>
      </c>
      <c r="I51" s="9">
        <v>500</v>
      </c>
      <c r="J51" s="9">
        <v>0</v>
      </c>
      <c r="K51" s="9">
        <v>500</v>
      </c>
      <c r="L51" s="9" t="s">
        <v>23</v>
      </c>
      <c r="M51" s="20"/>
      <c r="N51" s="10" t="s">
        <v>164</v>
      </c>
      <c r="O51" s="9"/>
    </row>
    <row r="52" spans="1:15">
      <c r="A52" s="12">
        <f t="shared" si="1"/>
        <v>51</v>
      </c>
      <c r="B52" s="10" t="s">
        <v>164</v>
      </c>
      <c r="C52" s="9"/>
      <c r="D52" s="9">
        <v>382</v>
      </c>
      <c r="E52" s="9" t="s">
        <v>90</v>
      </c>
      <c r="F52" s="9" t="s">
        <v>174</v>
      </c>
      <c r="G52" s="9" t="s">
        <v>175</v>
      </c>
      <c r="H52" s="9"/>
      <c r="I52" s="9">
        <v>650</v>
      </c>
      <c r="J52" s="9">
        <v>0</v>
      </c>
      <c r="K52" s="9">
        <v>650</v>
      </c>
      <c r="L52" s="9" t="s">
        <v>23</v>
      </c>
      <c r="M52" s="20"/>
      <c r="N52" s="10" t="s">
        <v>164</v>
      </c>
      <c r="O52" s="9"/>
    </row>
    <row r="53" spans="1:15" s="21" customFormat="1">
      <c r="A53" s="12">
        <f t="shared" si="1"/>
        <v>52</v>
      </c>
      <c r="B53" s="19" t="s">
        <v>81</v>
      </c>
      <c r="C53" s="20">
        <v>207</v>
      </c>
      <c r="D53" s="20"/>
      <c r="E53" s="20" t="s">
        <v>176</v>
      </c>
      <c r="F53" s="20" t="s">
        <v>177</v>
      </c>
      <c r="G53" s="20" t="s">
        <v>178</v>
      </c>
      <c r="H53" s="20">
        <v>9849225312</v>
      </c>
      <c r="I53" s="20">
        <v>12370</v>
      </c>
      <c r="J53" s="20">
        <v>0</v>
      </c>
      <c r="K53" s="20"/>
      <c r="L53" s="20" t="s">
        <v>37</v>
      </c>
      <c r="M53" s="20">
        <f t="shared" si="0"/>
        <v>12370</v>
      </c>
      <c r="N53" s="19"/>
      <c r="O53" s="20"/>
    </row>
    <row r="54" spans="1:15">
      <c r="A54" s="12">
        <f t="shared" si="1"/>
        <v>53</v>
      </c>
      <c r="B54" s="10" t="s">
        <v>81</v>
      </c>
      <c r="C54" s="9">
        <v>208</v>
      </c>
      <c r="D54" s="9"/>
      <c r="E54" s="9" t="s">
        <v>179</v>
      </c>
      <c r="F54" s="9" t="s">
        <v>114</v>
      </c>
      <c r="G54" s="9" t="s">
        <v>180</v>
      </c>
      <c r="H54" s="9">
        <v>9704025252</v>
      </c>
      <c r="I54" s="9">
        <v>12210</v>
      </c>
      <c r="J54" s="9">
        <v>210</v>
      </c>
      <c r="K54" s="11">
        <v>12000</v>
      </c>
      <c r="L54" s="9" t="s">
        <v>47</v>
      </c>
      <c r="M54" s="20">
        <f t="shared" si="0"/>
        <v>0</v>
      </c>
      <c r="N54" s="10" t="s">
        <v>67</v>
      </c>
      <c r="O54" s="9" t="s">
        <v>181</v>
      </c>
    </row>
    <row r="55" spans="1:15">
      <c r="A55" s="12">
        <f t="shared" si="1"/>
        <v>54</v>
      </c>
      <c r="B55" s="10" t="s">
        <v>81</v>
      </c>
      <c r="C55" s="9"/>
      <c r="D55" s="9">
        <v>383</v>
      </c>
      <c r="E55" s="9" t="s">
        <v>182</v>
      </c>
      <c r="F55" s="9" t="s">
        <v>183</v>
      </c>
      <c r="G55" s="9" t="s">
        <v>184</v>
      </c>
      <c r="H55" s="9">
        <v>9386584116</v>
      </c>
      <c r="I55" s="9">
        <v>3100</v>
      </c>
      <c r="J55" s="9">
        <v>400</v>
      </c>
      <c r="K55" s="9">
        <v>2700</v>
      </c>
      <c r="L55" s="9" t="s">
        <v>23</v>
      </c>
      <c r="M55" s="20">
        <f t="shared" si="0"/>
        <v>0</v>
      </c>
      <c r="N55" s="10" t="s">
        <v>81</v>
      </c>
      <c r="O55" s="9"/>
    </row>
    <row r="56" spans="1:15">
      <c r="A56" s="12">
        <f t="shared" si="1"/>
        <v>55</v>
      </c>
      <c r="B56" s="10" t="s">
        <v>81</v>
      </c>
      <c r="C56" s="9"/>
      <c r="D56" s="9">
        <v>384</v>
      </c>
      <c r="E56" s="9" t="s">
        <v>165</v>
      </c>
      <c r="F56" s="9" t="s">
        <v>22</v>
      </c>
      <c r="G56" s="9" t="s">
        <v>167</v>
      </c>
      <c r="H56" s="9">
        <v>7702342791</v>
      </c>
      <c r="I56" s="9">
        <v>240</v>
      </c>
      <c r="J56" s="9">
        <v>40</v>
      </c>
      <c r="K56" s="9">
        <v>200</v>
      </c>
      <c r="L56" s="9" t="s">
        <v>23</v>
      </c>
      <c r="M56" s="20">
        <f t="shared" si="0"/>
        <v>0</v>
      </c>
      <c r="N56" s="10" t="s">
        <v>185</v>
      </c>
      <c r="O56" s="9"/>
    </row>
    <row r="57" spans="1:15">
      <c r="A57" s="12">
        <f t="shared" si="1"/>
        <v>56</v>
      </c>
      <c r="B57" s="10" t="s">
        <v>81</v>
      </c>
      <c r="C57" s="9"/>
      <c r="D57" s="9">
        <v>385</v>
      </c>
      <c r="E57" s="9" t="s">
        <v>186</v>
      </c>
      <c r="F57" s="9" t="s">
        <v>111</v>
      </c>
      <c r="G57" s="9" t="s">
        <v>187</v>
      </c>
      <c r="H57" s="9">
        <v>9246293975</v>
      </c>
      <c r="I57" s="9">
        <v>800</v>
      </c>
      <c r="J57" s="9"/>
      <c r="K57" s="9">
        <v>800</v>
      </c>
      <c r="L57" s="9" t="s">
        <v>23</v>
      </c>
      <c r="M57" s="20">
        <f t="shared" si="0"/>
        <v>0</v>
      </c>
      <c r="N57" s="10" t="s">
        <v>81</v>
      </c>
      <c r="O57" s="9"/>
    </row>
    <row r="58" spans="1:15">
      <c r="A58" s="12">
        <f t="shared" si="1"/>
        <v>57</v>
      </c>
      <c r="B58" s="10" t="s">
        <v>67</v>
      </c>
      <c r="C58" s="9"/>
      <c r="D58" s="9">
        <v>386</v>
      </c>
      <c r="E58" s="9" t="s">
        <v>165</v>
      </c>
      <c r="F58" s="9" t="s">
        <v>22</v>
      </c>
      <c r="G58" s="9" t="s">
        <v>167</v>
      </c>
      <c r="H58" s="9">
        <v>7702342791</v>
      </c>
      <c r="I58" s="9">
        <v>120</v>
      </c>
      <c r="J58" s="9">
        <v>0</v>
      </c>
      <c r="K58" s="9">
        <v>120</v>
      </c>
      <c r="L58" s="9" t="s">
        <v>23</v>
      </c>
      <c r="M58" s="20">
        <f t="shared" si="0"/>
        <v>0</v>
      </c>
      <c r="N58" s="10" t="s">
        <v>67</v>
      </c>
      <c r="O58" s="9"/>
    </row>
    <row r="59" spans="1:15">
      <c r="A59" s="12">
        <f t="shared" si="1"/>
        <v>58</v>
      </c>
      <c r="B59" s="13" t="s">
        <v>67</v>
      </c>
      <c r="C59" s="12">
        <v>209</v>
      </c>
      <c r="D59" s="12"/>
      <c r="E59" s="12" t="s">
        <v>188</v>
      </c>
      <c r="F59" s="12" t="s">
        <v>189</v>
      </c>
      <c r="G59" s="12" t="s">
        <v>190</v>
      </c>
      <c r="H59" s="12">
        <v>9908142000</v>
      </c>
      <c r="I59" s="12">
        <v>12950</v>
      </c>
      <c r="J59" s="12"/>
      <c r="K59" s="12">
        <v>12950</v>
      </c>
      <c r="L59" s="12" t="s">
        <v>47</v>
      </c>
      <c r="M59" s="12">
        <f t="shared" si="0"/>
        <v>0</v>
      </c>
      <c r="N59" s="13" t="s">
        <v>191</v>
      </c>
      <c r="O59" s="12" t="s">
        <v>192</v>
      </c>
    </row>
    <row r="60" spans="1:15" s="21" customFormat="1">
      <c r="A60" s="12">
        <f t="shared" si="1"/>
        <v>59</v>
      </c>
      <c r="B60" s="13" t="s">
        <v>67</v>
      </c>
      <c r="C60" s="12">
        <v>210</v>
      </c>
      <c r="D60" s="12"/>
      <c r="E60" s="12" t="s">
        <v>193</v>
      </c>
      <c r="F60" s="12" t="s">
        <v>69</v>
      </c>
      <c r="G60" s="12" t="s">
        <v>194</v>
      </c>
      <c r="H60" s="12">
        <v>9985512764</v>
      </c>
      <c r="I60" s="12">
        <v>4140</v>
      </c>
      <c r="J60" s="12"/>
      <c r="K60" s="12">
        <v>4140</v>
      </c>
      <c r="L60" s="12" t="s">
        <v>195</v>
      </c>
      <c r="M60" s="12">
        <f t="shared" si="0"/>
        <v>0</v>
      </c>
      <c r="N60" s="13" t="s">
        <v>196</v>
      </c>
      <c r="O60" s="12"/>
    </row>
    <row r="61" spans="1:15">
      <c r="A61" s="12">
        <f t="shared" si="1"/>
        <v>60</v>
      </c>
      <c r="B61" s="10" t="s">
        <v>197</v>
      </c>
      <c r="C61" s="9"/>
      <c r="D61" s="9">
        <v>388</v>
      </c>
      <c r="E61" s="9" t="s">
        <v>198</v>
      </c>
      <c r="F61" s="9" t="s">
        <v>32</v>
      </c>
      <c r="G61" s="9" t="s">
        <v>199</v>
      </c>
      <c r="H61" s="9">
        <v>91554475036</v>
      </c>
      <c r="I61" s="9">
        <v>350</v>
      </c>
      <c r="J61" s="9">
        <v>0</v>
      </c>
      <c r="K61" s="9">
        <v>350</v>
      </c>
      <c r="L61" s="9" t="s">
        <v>23</v>
      </c>
      <c r="M61" s="20">
        <f t="shared" si="0"/>
        <v>0</v>
      </c>
      <c r="N61" s="10" t="s">
        <v>197</v>
      </c>
      <c r="O61" s="9"/>
    </row>
    <row r="62" spans="1:15">
      <c r="A62" s="12">
        <f t="shared" si="1"/>
        <v>61</v>
      </c>
      <c r="B62" s="10" t="s">
        <v>197</v>
      </c>
      <c r="C62" s="9"/>
      <c r="D62" s="9">
        <v>389</v>
      </c>
      <c r="E62" s="9" t="s">
        <v>200</v>
      </c>
      <c r="F62" s="9" t="s">
        <v>177</v>
      </c>
      <c r="G62" s="9" t="s">
        <v>201</v>
      </c>
      <c r="H62" s="9">
        <v>9391014118</v>
      </c>
      <c r="I62" s="9">
        <v>500</v>
      </c>
      <c r="J62" s="9"/>
      <c r="K62" s="9">
        <v>500</v>
      </c>
      <c r="L62" s="9" t="s">
        <v>23</v>
      </c>
      <c r="M62" s="20">
        <f t="shared" si="0"/>
        <v>0</v>
      </c>
      <c r="N62" s="10" t="s">
        <v>197</v>
      </c>
      <c r="O62" s="9"/>
    </row>
    <row r="63" spans="1:15">
      <c r="A63" s="12">
        <f t="shared" si="1"/>
        <v>62</v>
      </c>
      <c r="B63" s="10" t="s">
        <v>197</v>
      </c>
      <c r="C63" s="9">
        <v>211</v>
      </c>
      <c r="D63" s="9"/>
      <c r="E63" s="9" t="s">
        <v>202</v>
      </c>
      <c r="F63" s="9" t="s">
        <v>203</v>
      </c>
      <c r="G63" s="9" t="s">
        <v>204</v>
      </c>
      <c r="H63" s="9">
        <v>9849857452</v>
      </c>
      <c r="I63" s="9">
        <v>6400</v>
      </c>
      <c r="J63" s="9">
        <v>400</v>
      </c>
      <c r="K63" s="9">
        <v>6000</v>
      </c>
      <c r="L63" s="9" t="s">
        <v>23</v>
      </c>
      <c r="M63" s="20">
        <f t="shared" si="0"/>
        <v>0</v>
      </c>
      <c r="N63" s="10" t="s">
        <v>197</v>
      </c>
      <c r="O63" s="9"/>
    </row>
    <row r="64" spans="1:15">
      <c r="A64" s="12">
        <f t="shared" si="1"/>
        <v>63</v>
      </c>
      <c r="B64" s="10" t="s">
        <v>205</v>
      </c>
      <c r="C64" s="9"/>
      <c r="D64" s="9">
        <v>390</v>
      </c>
      <c r="E64" s="9" t="s">
        <v>206</v>
      </c>
      <c r="F64" s="9" t="s">
        <v>114</v>
      </c>
      <c r="G64" s="9" t="s">
        <v>207</v>
      </c>
      <c r="H64" s="9"/>
      <c r="I64" s="9">
        <v>650</v>
      </c>
      <c r="J64" s="9">
        <v>100</v>
      </c>
      <c r="K64" s="9">
        <v>550</v>
      </c>
      <c r="L64" s="9" t="s">
        <v>23</v>
      </c>
      <c r="M64" s="20">
        <f t="shared" si="0"/>
        <v>0</v>
      </c>
      <c r="N64" s="10" t="s">
        <v>205</v>
      </c>
      <c r="O64" s="9"/>
    </row>
    <row r="65" spans="1:15">
      <c r="A65" s="12">
        <f t="shared" si="1"/>
        <v>64</v>
      </c>
      <c r="B65" s="10" t="s">
        <v>205</v>
      </c>
      <c r="C65" s="9"/>
      <c r="D65" s="9">
        <v>391</v>
      </c>
      <c r="E65" s="9" t="s">
        <v>208</v>
      </c>
      <c r="F65" s="9" t="s">
        <v>209</v>
      </c>
      <c r="G65" s="9" t="s">
        <v>210</v>
      </c>
      <c r="H65" s="9">
        <v>9392081759</v>
      </c>
      <c r="I65" s="9">
        <v>200</v>
      </c>
      <c r="J65" s="9">
        <v>0</v>
      </c>
      <c r="K65" s="9">
        <v>200</v>
      </c>
      <c r="L65" s="9" t="s">
        <v>23</v>
      </c>
      <c r="M65" s="20">
        <f t="shared" si="0"/>
        <v>0</v>
      </c>
      <c r="N65" s="10" t="s">
        <v>205</v>
      </c>
      <c r="O65" s="9"/>
    </row>
    <row r="66" spans="1:15">
      <c r="A66" s="12">
        <f t="shared" si="1"/>
        <v>65</v>
      </c>
      <c r="B66" s="10" t="s">
        <v>205</v>
      </c>
      <c r="C66" s="9">
        <v>212</v>
      </c>
      <c r="D66" s="9"/>
      <c r="E66" s="9" t="s">
        <v>211</v>
      </c>
      <c r="F66" s="9" t="s">
        <v>212</v>
      </c>
      <c r="G66" s="9" t="s">
        <v>213</v>
      </c>
      <c r="H66" s="9">
        <v>9885586466</v>
      </c>
      <c r="I66" s="9">
        <v>8615</v>
      </c>
      <c r="J66" s="9">
        <v>15</v>
      </c>
      <c r="K66" s="9">
        <v>8600</v>
      </c>
      <c r="L66" s="9" t="s">
        <v>23</v>
      </c>
      <c r="M66" s="20">
        <f t="shared" si="0"/>
        <v>0</v>
      </c>
      <c r="N66" s="10" t="s">
        <v>214</v>
      </c>
      <c r="O66" s="9"/>
    </row>
    <row r="67" spans="1:15">
      <c r="A67" s="12">
        <f t="shared" si="1"/>
        <v>66</v>
      </c>
      <c r="B67" s="10" t="s">
        <v>215</v>
      </c>
      <c r="C67" s="9"/>
      <c r="D67" s="9">
        <v>392</v>
      </c>
      <c r="E67" s="9" t="s">
        <v>216</v>
      </c>
      <c r="F67" s="9" t="s">
        <v>91</v>
      </c>
      <c r="G67" s="9" t="s">
        <v>217</v>
      </c>
      <c r="H67" s="9"/>
      <c r="I67" s="9">
        <v>1650</v>
      </c>
      <c r="J67" s="9">
        <v>0</v>
      </c>
      <c r="K67" s="9">
        <v>1650</v>
      </c>
      <c r="L67" s="9" t="s">
        <v>23</v>
      </c>
      <c r="M67" s="20">
        <f t="shared" si="0"/>
        <v>0</v>
      </c>
      <c r="N67" s="10" t="s">
        <v>215</v>
      </c>
      <c r="O67" s="9"/>
    </row>
    <row r="68" spans="1:15">
      <c r="A68" s="12">
        <f t="shared" ref="A68:A81" si="2">A67+1</f>
        <v>67</v>
      </c>
      <c r="B68" s="10" t="s">
        <v>215</v>
      </c>
      <c r="C68" s="9">
        <v>213</v>
      </c>
      <c r="D68" s="9"/>
      <c r="E68" s="9" t="s">
        <v>218</v>
      </c>
      <c r="F68" s="9" t="s">
        <v>177</v>
      </c>
      <c r="G68" s="9" t="s">
        <v>219</v>
      </c>
      <c r="H68" s="9">
        <v>9848974863</v>
      </c>
      <c r="I68" s="9">
        <v>2300</v>
      </c>
      <c r="J68" s="9">
        <v>0</v>
      </c>
      <c r="K68" s="9">
        <v>2300</v>
      </c>
      <c r="L68" s="9" t="s">
        <v>23</v>
      </c>
      <c r="M68" s="20">
        <f t="shared" si="0"/>
        <v>0</v>
      </c>
      <c r="N68" s="10" t="s">
        <v>215</v>
      </c>
      <c r="O68" s="9"/>
    </row>
    <row r="69" spans="1:15">
      <c r="A69" s="12">
        <f t="shared" si="2"/>
        <v>68</v>
      </c>
      <c r="B69" s="10" t="s">
        <v>215</v>
      </c>
      <c r="C69" s="9">
        <v>214</v>
      </c>
      <c r="D69" s="9"/>
      <c r="E69" s="9" t="s">
        <v>220</v>
      </c>
      <c r="F69" s="9" t="s">
        <v>221</v>
      </c>
      <c r="G69" s="9" t="s">
        <v>222</v>
      </c>
      <c r="H69" s="9">
        <v>9849482287</v>
      </c>
      <c r="I69" s="9">
        <v>6650</v>
      </c>
      <c r="J69" s="9"/>
      <c r="K69" s="11">
        <v>6650</v>
      </c>
      <c r="L69" s="9" t="s">
        <v>20</v>
      </c>
      <c r="M69" s="20">
        <f t="shared" ref="M69:M89" si="3">I69-J69-K69</f>
        <v>0</v>
      </c>
      <c r="N69" s="10" t="s">
        <v>215</v>
      </c>
      <c r="O69" s="9"/>
    </row>
    <row r="70" spans="1:15">
      <c r="A70" s="12">
        <f t="shared" si="2"/>
        <v>69</v>
      </c>
      <c r="B70" s="10" t="s">
        <v>214</v>
      </c>
      <c r="C70" s="9"/>
      <c r="D70" s="9">
        <v>393</v>
      </c>
      <c r="E70" s="9" t="s">
        <v>223</v>
      </c>
      <c r="F70" s="9" t="s">
        <v>224</v>
      </c>
      <c r="G70" s="9" t="s">
        <v>225</v>
      </c>
      <c r="H70" s="9">
        <v>9949930853</v>
      </c>
      <c r="I70" s="9">
        <v>500</v>
      </c>
      <c r="J70" s="9"/>
      <c r="K70" s="9">
        <v>500</v>
      </c>
      <c r="L70" s="9" t="s">
        <v>23</v>
      </c>
      <c r="M70" s="20">
        <f t="shared" si="3"/>
        <v>0</v>
      </c>
      <c r="N70" s="10" t="s">
        <v>214</v>
      </c>
      <c r="O70" s="9"/>
    </row>
    <row r="71" spans="1:15">
      <c r="A71" s="12">
        <f t="shared" si="2"/>
        <v>70</v>
      </c>
      <c r="B71" s="17" t="s">
        <v>214</v>
      </c>
      <c r="C71" s="14">
        <v>215</v>
      </c>
      <c r="D71" s="14"/>
      <c r="E71" s="14" t="s">
        <v>226</v>
      </c>
      <c r="F71" s="14" t="s">
        <v>227</v>
      </c>
      <c r="G71" s="14" t="s">
        <v>190</v>
      </c>
      <c r="H71" s="14">
        <v>9533378224</v>
      </c>
      <c r="I71" s="14">
        <v>15500</v>
      </c>
      <c r="J71" s="14"/>
      <c r="K71" s="14">
        <v>15500</v>
      </c>
      <c r="L71" s="14" t="s">
        <v>47</v>
      </c>
      <c r="M71" s="14">
        <f t="shared" si="3"/>
        <v>0</v>
      </c>
      <c r="N71" s="13" t="s">
        <v>228</v>
      </c>
      <c r="O71" s="12"/>
    </row>
    <row r="72" spans="1:15">
      <c r="A72" s="12">
        <f t="shared" si="2"/>
        <v>71</v>
      </c>
      <c r="B72" s="10" t="s">
        <v>214</v>
      </c>
      <c r="C72" s="9">
        <v>216</v>
      </c>
      <c r="D72" s="9"/>
      <c r="E72" s="9" t="s">
        <v>229</v>
      </c>
      <c r="F72" s="9" t="s">
        <v>146</v>
      </c>
      <c r="G72" s="9" t="s">
        <v>230</v>
      </c>
      <c r="H72" s="9">
        <v>7097223339</v>
      </c>
      <c r="I72" s="9">
        <v>4500</v>
      </c>
      <c r="J72" s="9"/>
      <c r="K72" s="9">
        <v>4500</v>
      </c>
      <c r="L72" s="9" t="s">
        <v>23</v>
      </c>
      <c r="M72" s="20">
        <f t="shared" si="3"/>
        <v>0</v>
      </c>
      <c r="N72" s="10" t="s">
        <v>231</v>
      </c>
      <c r="O72" s="9"/>
    </row>
    <row r="73" spans="1:15">
      <c r="A73" s="12">
        <f t="shared" si="2"/>
        <v>72</v>
      </c>
      <c r="B73" s="10" t="s">
        <v>231</v>
      </c>
      <c r="C73" s="9">
        <v>217</v>
      </c>
      <c r="D73" s="9"/>
      <c r="E73" s="9" t="s">
        <v>232</v>
      </c>
      <c r="F73" s="9" t="s">
        <v>233</v>
      </c>
      <c r="G73" s="9" t="s">
        <v>234</v>
      </c>
      <c r="H73" s="9">
        <v>9052343767</v>
      </c>
      <c r="I73" s="33">
        <v>2150</v>
      </c>
      <c r="J73" s="33">
        <v>100</v>
      </c>
      <c r="K73" s="33">
        <v>2050</v>
      </c>
      <c r="L73" s="33" t="s">
        <v>23</v>
      </c>
      <c r="M73" s="20">
        <f t="shared" si="3"/>
        <v>0</v>
      </c>
      <c r="N73" s="34" t="s">
        <v>231</v>
      </c>
      <c r="O73" s="33"/>
    </row>
    <row r="74" spans="1:15" s="21" customFormat="1">
      <c r="A74" s="20">
        <f t="shared" si="2"/>
        <v>73</v>
      </c>
      <c r="B74" s="19" t="s">
        <v>231</v>
      </c>
      <c r="C74" s="20">
        <v>218</v>
      </c>
      <c r="D74" s="20"/>
      <c r="E74" s="20" t="s">
        <v>235</v>
      </c>
      <c r="F74" s="20" t="s">
        <v>32</v>
      </c>
      <c r="G74" s="20" t="s">
        <v>236</v>
      </c>
      <c r="H74" s="20">
        <v>9989931132</v>
      </c>
      <c r="I74" s="35">
        <v>123040</v>
      </c>
      <c r="J74" s="35"/>
      <c r="K74" s="35">
        <v>109000</v>
      </c>
      <c r="L74" s="35" t="s">
        <v>237</v>
      </c>
      <c r="M74" s="20">
        <f t="shared" si="3"/>
        <v>14040</v>
      </c>
      <c r="N74" s="36"/>
      <c r="O74" s="35"/>
    </row>
    <row r="75" spans="1:15" s="21" customFormat="1">
      <c r="A75" s="12">
        <f t="shared" si="2"/>
        <v>74</v>
      </c>
      <c r="B75" s="13" t="s">
        <v>231</v>
      </c>
      <c r="C75" s="12">
        <v>219</v>
      </c>
      <c r="D75" s="12"/>
      <c r="E75" s="12" t="s">
        <v>25</v>
      </c>
      <c r="F75" s="12" t="s">
        <v>238</v>
      </c>
      <c r="G75" s="12" t="s">
        <v>239</v>
      </c>
      <c r="H75" s="12">
        <v>9247327555</v>
      </c>
      <c r="I75" s="37">
        <v>8000</v>
      </c>
      <c r="J75" s="37"/>
      <c r="K75" s="37">
        <v>6000</v>
      </c>
      <c r="L75" s="37" t="s">
        <v>23</v>
      </c>
      <c r="M75" s="12">
        <f t="shared" si="3"/>
        <v>2000</v>
      </c>
      <c r="N75" s="38" t="s">
        <v>240</v>
      </c>
      <c r="O75" s="35"/>
    </row>
    <row r="76" spans="1:15">
      <c r="A76" s="12">
        <f t="shared" si="2"/>
        <v>75</v>
      </c>
      <c r="B76" s="10" t="s">
        <v>240</v>
      </c>
      <c r="C76" s="9">
        <v>220</v>
      </c>
      <c r="D76" s="9"/>
      <c r="E76" s="9" t="s">
        <v>241</v>
      </c>
      <c r="F76" s="9" t="s">
        <v>242</v>
      </c>
      <c r="G76" s="9" t="s">
        <v>243</v>
      </c>
      <c r="H76" s="9">
        <v>9000776918</v>
      </c>
      <c r="I76" s="33">
        <v>7500</v>
      </c>
      <c r="J76" s="33"/>
      <c r="K76" s="39">
        <v>7500</v>
      </c>
      <c r="L76" s="33" t="s">
        <v>20</v>
      </c>
      <c r="M76" s="20">
        <f t="shared" si="3"/>
        <v>0</v>
      </c>
      <c r="N76" s="34" t="s">
        <v>240</v>
      </c>
      <c r="O76" s="33"/>
    </row>
    <row r="77" spans="1:15">
      <c r="A77" s="12">
        <f t="shared" si="2"/>
        <v>76</v>
      </c>
      <c r="B77" s="10" t="s">
        <v>240</v>
      </c>
      <c r="C77" s="9">
        <v>221</v>
      </c>
      <c r="D77" s="9"/>
      <c r="E77" s="9" t="s">
        <v>244</v>
      </c>
      <c r="F77" s="9" t="s">
        <v>245</v>
      </c>
      <c r="G77" s="9" t="s">
        <v>246</v>
      </c>
      <c r="H77" s="9">
        <v>9908300058</v>
      </c>
      <c r="I77" s="33">
        <v>11442</v>
      </c>
      <c r="J77" s="33">
        <v>42</v>
      </c>
      <c r="K77" s="39">
        <v>11400</v>
      </c>
      <c r="L77" s="33" t="s">
        <v>23</v>
      </c>
      <c r="M77" s="20">
        <f t="shared" si="3"/>
        <v>0</v>
      </c>
      <c r="N77" s="34" t="s">
        <v>240</v>
      </c>
      <c r="O77" s="33"/>
    </row>
    <row r="78" spans="1:15">
      <c r="A78" s="12">
        <f t="shared" si="2"/>
        <v>77</v>
      </c>
      <c r="B78" s="10" t="s">
        <v>240</v>
      </c>
      <c r="C78" s="9"/>
      <c r="D78" s="9">
        <v>395</v>
      </c>
      <c r="E78" s="9" t="s">
        <v>247</v>
      </c>
      <c r="F78" s="9" t="s">
        <v>39</v>
      </c>
      <c r="G78" s="9" t="s">
        <v>248</v>
      </c>
      <c r="H78" s="9">
        <v>9989156068</v>
      </c>
      <c r="I78" s="33">
        <v>550</v>
      </c>
      <c r="J78" s="33">
        <v>50</v>
      </c>
      <c r="K78" s="39">
        <v>500</v>
      </c>
      <c r="L78" s="33" t="s">
        <v>23</v>
      </c>
      <c r="M78" s="20">
        <f t="shared" si="3"/>
        <v>0</v>
      </c>
      <c r="N78" s="34" t="s">
        <v>240</v>
      </c>
      <c r="O78" s="33"/>
    </row>
    <row r="79" spans="1:15">
      <c r="A79" s="12">
        <f t="shared" si="2"/>
        <v>78</v>
      </c>
      <c r="B79" s="10" t="s">
        <v>249</v>
      </c>
      <c r="C79" s="9"/>
      <c r="D79" s="9">
        <v>396</v>
      </c>
      <c r="E79" s="9" t="s">
        <v>250</v>
      </c>
      <c r="F79" s="9" t="s">
        <v>251</v>
      </c>
      <c r="G79" s="9" t="s">
        <v>252</v>
      </c>
      <c r="H79" s="9">
        <v>9440065222</v>
      </c>
      <c r="I79" s="33">
        <v>850</v>
      </c>
      <c r="J79" s="33"/>
      <c r="K79" s="39">
        <v>850</v>
      </c>
      <c r="L79" s="33" t="s">
        <v>23</v>
      </c>
      <c r="M79" s="20">
        <f t="shared" si="3"/>
        <v>0</v>
      </c>
      <c r="N79" s="34" t="s">
        <v>249</v>
      </c>
      <c r="O79" s="33"/>
    </row>
    <row r="80" spans="1:15">
      <c r="A80" s="12">
        <f t="shared" si="2"/>
        <v>79</v>
      </c>
      <c r="B80" s="10" t="s">
        <v>240</v>
      </c>
      <c r="C80" s="9">
        <v>222</v>
      </c>
      <c r="D80" s="9"/>
      <c r="E80" s="9" t="s">
        <v>253</v>
      </c>
      <c r="F80" s="9" t="s">
        <v>254</v>
      </c>
      <c r="G80" s="9" t="s">
        <v>255</v>
      </c>
      <c r="H80" s="9">
        <v>9652274155</v>
      </c>
      <c r="I80" s="33">
        <v>28300</v>
      </c>
      <c r="J80" s="33">
        <v>1300</v>
      </c>
      <c r="K80" s="39">
        <v>27000</v>
      </c>
      <c r="L80" s="33" t="s">
        <v>237</v>
      </c>
      <c r="M80" s="20">
        <f t="shared" si="3"/>
        <v>0</v>
      </c>
      <c r="N80" s="34" t="s">
        <v>256</v>
      </c>
      <c r="O80" s="33"/>
    </row>
    <row r="81" spans="1:24">
      <c r="A81" s="12">
        <f t="shared" si="2"/>
        <v>80</v>
      </c>
      <c r="B81" s="10" t="s">
        <v>249</v>
      </c>
      <c r="C81" s="9">
        <v>223</v>
      </c>
      <c r="D81" s="9"/>
      <c r="E81" s="9" t="s">
        <v>257</v>
      </c>
      <c r="F81" s="9" t="s">
        <v>32</v>
      </c>
      <c r="G81" s="9" t="s">
        <v>258</v>
      </c>
      <c r="H81" s="9">
        <v>9703616181</v>
      </c>
      <c r="I81" s="33">
        <v>8950</v>
      </c>
      <c r="J81" s="33">
        <v>250</v>
      </c>
      <c r="K81" s="39">
        <v>8700</v>
      </c>
      <c r="L81" s="33" t="s">
        <v>20</v>
      </c>
      <c r="M81" s="20">
        <f t="shared" si="3"/>
        <v>0</v>
      </c>
      <c r="N81" s="34" t="s">
        <v>256</v>
      </c>
      <c r="O81" s="33"/>
    </row>
    <row r="82" spans="1:24">
      <c r="A82" s="12">
        <v>81</v>
      </c>
      <c r="B82" s="10" t="s">
        <v>256</v>
      </c>
      <c r="C82" s="9"/>
      <c r="D82" s="9">
        <v>397</v>
      </c>
      <c r="E82" s="9" t="s">
        <v>259</v>
      </c>
      <c r="F82" s="9" t="s">
        <v>245</v>
      </c>
      <c r="G82" s="9" t="s">
        <v>260</v>
      </c>
      <c r="H82" s="9"/>
      <c r="I82" s="33">
        <v>1000</v>
      </c>
      <c r="J82" s="33"/>
      <c r="K82" s="39">
        <v>1000</v>
      </c>
      <c r="L82" s="33" t="s">
        <v>23</v>
      </c>
      <c r="M82" s="20">
        <f t="shared" si="3"/>
        <v>0</v>
      </c>
      <c r="N82" s="34" t="s">
        <v>261</v>
      </c>
      <c r="O82" s="33"/>
    </row>
    <row r="83" spans="1:24">
      <c r="A83" s="12">
        <v>82</v>
      </c>
      <c r="B83" s="10" t="s">
        <v>262</v>
      </c>
      <c r="C83" s="9">
        <v>224</v>
      </c>
      <c r="D83" s="9"/>
      <c r="E83" s="9" t="s">
        <v>263</v>
      </c>
      <c r="F83" s="9" t="s">
        <v>245</v>
      </c>
      <c r="G83" s="9" t="s">
        <v>264</v>
      </c>
      <c r="H83" s="9">
        <v>9848789156</v>
      </c>
      <c r="I83" s="33">
        <v>3710</v>
      </c>
      <c r="J83" s="33"/>
      <c r="K83" s="39">
        <v>3710</v>
      </c>
      <c r="L83" s="33" t="s">
        <v>20</v>
      </c>
      <c r="M83" s="20">
        <f t="shared" si="3"/>
        <v>0</v>
      </c>
      <c r="N83" s="34" t="s">
        <v>262</v>
      </c>
      <c r="O83" s="33"/>
    </row>
    <row r="84" spans="1:24">
      <c r="A84" s="12">
        <v>83</v>
      </c>
      <c r="B84" s="10" t="s">
        <v>262</v>
      </c>
      <c r="C84" s="9">
        <v>225</v>
      </c>
      <c r="D84" s="9"/>
      <c r="E84" s="9" t="s">
        <v>265</v>
      </c>
      <c r="F84" s="9" t="s">
        <v>128</v>
      </c>
      <c r="G84" s="9" t="s">
        <v>266</v>
      </c>
      <c r="H84" s="9">
        <v>9849802223</v>
      </c>
      <c r="I84" s="33">
        <v>5300</v>
      </c>
      <c r="J84" s="33"/>
      <c r="K84" s="33">
        <v>5300</v>
      </c>
      <c r="L84" s="33" t="s">
        <v>23</v>
      </c>
      <c r="M84" s="20">
        <f t="shared" si="3"/>
        <v>0</v>
      </c>
      <c r="N84" s="34" t="s">
        <v>262</v>
      </c>
      <c r="O84" s="33"/>
    </row>
    <row r="85" spans="1:24">
      <c r="A85" s="12">
        <v>84</v>
      </c>
      <c r="B85" s="10" t="s">
        <v>262</v>
      </c>
      <c r="C85" s="9"/>
      <c r="D85" s="9">
        <v>400</v>
      </c>
      <c r="E85" s="9" t="s">
        <v>267</v>
      </c>
      <c r="F85" s="9" t="s">
        <v>114</v>
      </c>
      <c r="G85" s="9" t="s">
        <v>268</v>
      </c>
      <c r="H85" s="9">
        <v>9949337421</v>
      </c>
      <c r="I85" s="33">
        <v>500</v>
      </c>
      <c r="J85" s="33"/>
      <c r="K85" s="33">
        <v>500</v>
      </c>
      <c r="L85" s="33" t="s">
        <v>23</v>
      </c>
      <c r="M85" s="20">
        <f t="shared" si="3"/>
        <v>0</v>
      </c>
      <c r="N85" s="34" t="s">
        <v>262</v>
      </c>
      <c r="O85" s="33"/>
    </row>
    <row r="86" spans="1:24">
      <c r="A86" s="12"/>
      <c r="B86" s="10" t="s">
        <v>262</v>
      </c>
      <c r="C86" s="9"/>
      <c r="D86" s="9">
        <v>202</v>
      </c>
      <c r="E86" s="9" t="s">
        <v>269</v>
      </c>
      <c r="F86" s="9" t="s">
        <v>174</v>
      </c>
      <c r="G86" s="9" t="s">
        <v>270</v>
      </c>
      <c r="H86" s="9">
        <v>9948022654</v>
      </c>
      <c r="I86" s="33">
        <v>1250</v>
      </c>
      <c r="J86" s="33"/>
      <c r="K86" s="33">
        <v>1100</v>
      </c>
      <c r="L86" s="33" t="s">
        <v>23</v>
      </c>
      <c r="M86" s="20">
        <f t="shared" si="3"/>
        <v>150</v>
      </c>
      <c r="N86" s="34" t="s">
        <v>262</v>
      </c>
      <c r="O86" s="33"/>
    </row>
    <row r="87" spans="1:24" s="21" customFormat="1">
      <c r="A87" s="20"/>
      <c r="B87" s="22" t="s">
        <v>271</v>
      </c>
      <c r="C87" s="23"/>
      <c r="D87" s="23">
        <v>203</v>
      </c>
      <c r="E87" s="23" t="s">
        <v>218</v>
      </c>
      <c r="F87" s="23" t="s">
        <v>177</v>
      </c>
      <c r="G87" s="23" t="s">
        <v>219</v>
      </c>
      <c r="H87" s="23">
        <v>9848974863</v>
      </c>
      <c r="I87" s="39">
        <v>600</v>
      </c>
      <c r="J87" s="39"/>
      <c r="K87" s="39">
        <v>600</v>
      </c>
      <c r="L87" s="39" t="s">
        <v>195</v>
      </c>
      <c r="M87" s="23">
        <f t="shared" si="3"/>
        <v>0</v>
      </c>
      <c r="N87" s="40" t="s">
        <v>191</v>
      </c>
      <c r="O87" s="35"/>
    </row>
    <row r="88" spans="1:24">
      <c r="A88" s="12"/>
      <c r="B88" s="10"/>
      <c r="C88" s="9"/>
      <c r="D88" s="9"/>
      <c r="E88" s="9"/>
      <c r="F88" s="9"/>
      <c r="G88" s="9"/>
      <c r="H88" s="9"/>
      <c r="I88" s="33"/>
      <c r="J88" s="33"/>
      <c r="K88" s="33"/>
      <c r="L88" s="33"/>
      <c r="M88" s="20">
        <f t="shared" si="3"/>
        <v>0</v>
      </c>
      <c r="N88" s="34"/>
      <c r="O88" s="33"/>
    </row>
    <row r="89" spans="1:24">
      <c r="A89" s="12"/>
      <c r="B89" s="10"/>
      <c r="C89" s="9"/>
      <c r="D89" s="9"/>
      <c r="E89" s="9"/>
      <c r="F89" s="9"/>
      <c r="G89" s="9"/>
      <c r="H89" s="9"/>
      <c r="I89" s="33"/>
      <c r="J89" s="33"/>
      <c r="K89" s="33"/>
      <c r="L89" s="33"/>
      <c r="M89" s="20">
        <f t="shared" si="3"/>
        <v>0</v>
      </c>
      <c r="N89" s="34"/>
      <c r="O89" s="33"/>
    </row>
    <row r="90" spans="1:24">
      <c r="A90" s="12"/>
      <c r="B90" s="10"/>
      <c r="C90" s="9"/>
      <c r="D90" s="9"/>
      <c r="E90" s="9"/>
      <c r="F90" s="9"/>
      <c r="G90" s="9"/>
      <c r="H90" s="9"/>
      <c r="I90" s="33"/>
      <c r="J90" s="33"/>
      <c r="K90" s="33"/>
      <c r="L90" s="33"/>
      <c r="M90" s="35"/>
      <c r="N90" s="34"/>
      <c r="O90" s="33"/>
    </row>
    <row r="91" spans="1:24" ht="13.5" thickBot="1">
      <c r="A91" s="9">
        <v>81</v>
      </c>
      <c r="B91" s="10">
        <v>30</v>
      </c>
      <c r="C91" s="9"/>
      <c r="D91" s="9"/>
      <c r="E91" s="9"/>
      <c r="F91" s="9"/>
      <c r="G91" s="9"/>
      <c r="H91" s="9"/>
      <c r="I91" s="33"/>
      <c r="J91" s="33"/>
      <c r="K91" s="33"/>
      <c r="L91" s="33"/>
      <c r="M91" s="33"/>
      <c r="N91" s="34"/>
      <c r="O91" s="33"/>
    </row>
    <row r="92" spans="1:24" ht="13.5" thickBot="1">
      <c r="I92" s="42">
        <f>SUM(I2:I91)</f>
        <v>567208</v>
      </c>
      <c r="J92" s="42">
        <f>SUM(J2:J91)</f>
        <v>5083</v>
      </c>
      <c r="K92" s="42">
        <f>SUM(K2:K91)</f>
        <v>525530</v>
      </c>
      <c r="L92" s="42"/>
      <c r="M92" s="42">
        <f>SUM(M2:M91)</f>
        <v>36595</v>
      </c>
      <c r="N92" s="43"/>
      <c r="O92" s="42"/>
      <c r="P92" s="44"/>
    </row>
    <row r="94" spans="1:24">
      <c r="A94" s="45" t="e">
        <f>ROW(#REF!)</f>
        <v>#REF!</v>
      </c>
      <c r="B94" s="45" t="s">
        <v>41</v>
      </c>
      <c r="C94" s="45"/>
      <c r="D94" s="45">
        <v>358</v>
      </c>
      <c r="E94" s="45" t="s">
        <v>272</v>
      </c>
      <c r="F94" s="45" t="s">
        <v>189</v>
      </c>
      <c r="G94" s="45" t="s">
        <v>273</v>
      </c>
      <c r="H94" s="45">
        <v>9885586466</v>
      </c>
      <c r="I94" s="46">
        <v>40000</v>
      </c>
      <c r="J94" s="46">
        <v>0</v>
      </c>
      <c r="K94" s="46">
        <v>40000</v>
      </c>
      <c r="L94" s="45" t="s">
        <v>23</v>
      </c>
      <c r="M94" s="47">
        <f>I94-J94-K94</f>
        <v>0</v>
      </c>
      <c r="N94" s="45" t="s">
        <v>41</v>
      </c>
      <c r="O94" s="46"/>
      <c r="P94" s="45" t="s">
        <v>274</v>
      </c>
      <c r="Q94" s="45"/>
      <c r="R94" s="45"/>
      <c r="S94" s="45"/>
      <c r="T94" s="45"/>
      <c r="U94" s="45"/>
      <c r="V94" s="45"/>
      <c r="W94" s="45"/>
      <c r="X94" s="45"/>
    </row>
    <row r="96" spans="1:24">
      <c r="K96" s="48">
        <f>K94</f>
        <v>40000</v>
      </c>
    </row>
    <row r="98" spans="4:11">
      <c r="D98" s="1" t="s">
        <v>275</v>
      </c>
      <c r="H98" s="1" t="s">
        <v>276</v>
      </c>
      <c r="I98" s="1" t="s">
        <v>103</v>
      </c>
      <c r="J98" s="1">
        <v>200000</v>
      </c>
    </row>
    <row r="99" spans="4:11">
      <c r="H99" s="1" t="s">
        <v>276</v>
      </c>
      <c r="I99" s="1" t="s">
        <v>121</v>
      </c>
      <c r="J99" s="1">
        <v>250000</v>
      </c>
    </row>
    <row r="100" spans="4:11">
      <c r="D100" s="1" t="s">
        <v>277</v>
      </c>
      <c r="E100" s="1">
        <v>12157</v>
      </c>
      <c r="F100" s="1" t="s">
        <v>278</v>
      </c>
      <c r="H100" s="1" t="s">
        <v>276</v>
      </c>
      <c r="I100" s="1" t="s">
        <v>131</v>
      </c>
      <c r="J100" s="1">
        <v>250000</v>
      </c>
    </row>
    <row r="101" spans="4:11" ht="13.5" thickBot="1">
      <c r="H101" s="1" t="s">
        <v>276</v>
      </c>
      <c r="J101" s="1">
        <v>100000</v>
      </c>
    </row>
    <row r="102" spans="4:11" ht="13.5" thickBot="1">
      <c r="J102" s="49">
        <f>SUM(J98:J101)</f>
        <v>800000</v>
      </c>
    </row>
    <row r="103" spans="4:11">
      <c r="K103" s="48">
        <f>K92+K96</f>
        <v>565530</v>
      </c>
    </row>
    <row r="107" spans="4:11">
      <c r="K107" s="48">
        <f>K103+J102</f>
        <v>1365530</v>
      </c>
    </row>
  </sheetData>
  <autoFilter ref="A1:O89">
    <filterColumn colId="11"/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2020-02-03T11:11:43Z</dcterms:created>
  <dcterms:modified xsi:type="dcterms:W3CDTF">2020-02-05T00:42:38Z</dcterms:modified>
</cp:coreProperties>
</file>