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90" windowWidth="19875" windowHeight="6960"/>
  </bookViews>
  <sheets>
    <sheet name="OCTOBER 2016" sheetId="1" r:id="rId1"/>
  </sheets>
  <calcPr calcId="125725"/>
</workbook>
</file>

<file path=xl/calcChain.xml><?xml version="1.0" encoding="utf-8"?>
<calcChain xmlns="http://schemas.openxmlformats.org/spreadsheetml/2006/main">
  <c r="J118" i="1"/>
  <c r="N111"/>
  <c r="M111"/>
  <c r="L111"/>
  <c r="K111"/>
  <c r="I111"/>
  <c r="H111"/>
  <c r="O109"/>
  <c r="O108"/>
  <c r="O107"/>
  <c r="O106"/>
  <c r="O105"/>
  <c r="O104"/>
  <c r="O103"/>
  <c r="O102"/>
  <c r="O101"/>
  <c r="J100"/>
  <c r="O100" s="1"/>
  <c r="O99"/>
  <c r="O98"/>
  <c r="O97"/>
  <c r="O96"/>
  <c r="O95"/>
  <c r="O94"/>
  <c r="O93"/>
  <c r="O92"/>
  <c r="O91"/>
  <c r="O90"/>
  <c r="O89"/>
  <c r="O87"/>
  <c r="J86"/>
  <c r="O86" s="1"/>
  <c r="O85"/>
  <c r="O84"/>
  <c r="O83"/>
  <c r="O82"/>
  <c r="J81"/>
  <c r="O81" s="1"/>
  <c r="O80"/>
  <c r="O79"/>
  <c r="O77"/>
  <c r="O76"/>
  <c r="O75"/>
  <c r="O74"/>
  <c r="O73"/>
  <c r="O72"/>
  <c r="O71"/>
  <c r="O70"/>
  <c r="J69"/>
  <c r="O69" s="1"/>
  <c r="O67"/>
  <c r="O65"/>
  <c r="J65"/>
  <c r="O63"/>
  <c r="J62"/>
  <c r="O62" s="1"/>
  <c r="J61"/>
  <c r="O61" s="1"/>
  <c r="J60"/>
  <c r="O60" s="1"/>
  <c r="J59"/>
  <c r="O59" s="1"/>
  <c r="O58"/>
  <c r="J58"/>
  <c r="J57"/>
  <c r="O57" s="1"/>
  <c r="O56"/>
  <c r="J56"/>
  <c r="J55"/>
  <c r="O55" s="1"/>
  <c r="J54"/>
  <c r="O54" s="1"/>
  <c r="J53"/>
  <c r="O53" s="1"/>
  <c r="J52"/>
  <c r="O52" s="1"/>
  <c r="J51"/>
  <c r="O51" s="1"/>
  <c r="O50"/>
  <c r="J50"/>
  <c r="J49"/>
  <c r="O49" s="1"/>
  <c r="O48"/>
  <c r="J48"/>
  <c r="J47"/>
  <c r="O47" s="1"/>
  <c r="J46"/>
  <c r="O46" s="1"/>
  <c r="J45"/>
  <c r="O45" s="1"/>
  <c r="J44"/>
  <c r="O44" s="1"/>
  <c r="J43"/>
  <c r="O43" s="1"/>
  <c r="O42"/>
  <c r="J42"/>
  <c r="J41"/>
  <c r="O41" s="1"/>
  <c r="O40"/>
  <c r="J40"/>
  <c r="J39"/>
  <c r="O39" s="1"/>
  <c r="J38"/>
  <c r="O38" s="1"/>
  <c r="J37"/>
  <c r="O37" s="1"/>
  <c r="J36"/>
  <c r="O36" s="1"/>
  <c r="J35"/>
  <c r="O35" s="1"/>
  <c r="O34"/>
  <c r="J34"/>
  <c r="J33"/>
  <c r="O33" s="1"/>
  <c r="O32"/>
  <c r="J32"/>
  <c r="J31"/>
  <c r="O31" s="1"/>
  <c r="J30"/>
  <c r="O30" s="1"/>
  <c r="J29"/>
  <c r="O29" s="1"/>
  <c r="J28"/>
  <c r="O28" s="1"/>
  <c r="J27"/>
  <c r="O27" s="1"/>
  <c r="O26"/>
  <c r="J26"/>
  <c r="J25"/>
  <c r="O25" s="1"/>
  <c r="O24"/>
  <c r="J24"/>
  <c r="J23"/>
  <c r="O23" s="1"/>
  <c r="J22"/>
  <c r="O22" s="1"/>
  <c r="J21"/>
  <c r="O21" s="1"/>
  <c r="J20"/>
  <c r="O20" s="1"/>
  <c r="J19"/>
  <c r="O19" s="1"/>
  <c r="O18"/>
  <c r="J18"/>
  <c r="J17"/>
  <c r="O17" s="1"/>
  <c r="O16"/>
  <c r="J16"/>
  <c r="J15"/>
  <c r="O15" s="1"/>
  <c r="J14"/>
  <c r="O14" s="1"/>
  <c r="J13"/>
  <c r="O13" s="1"/>
  <c r="J12"/>
  <c r="O12" s="1"/>
  <c r="O11"/>
  <c r="J11"/>
  <c r="J10"/>
  <c r="O10" s="1"/>
  <c r="O9"/>
  <c r="J9"/>
  <c r="J8"/>
  <c r="O8" s="1"/>
  <c r="O7"/>
  <c r="J7"/>
  <c r="J6"/>
  <c r="O6" s="1"/>
  <c r="O5"/>
  <c r="J5"/>
  <c r="J4"/>
  <c r="O4" s="1"/>
  <c r="O3"/>
  <c r="J3"/>
  <c r="J2"/>
  <c r="O2" s="1"/>
  <c r="J111" l="1"/>
  <c r="O111"/>
</calcChain>
</file>

<file path=xl/sharedStrings.xml><?xml version="1.0" encoding="utf-8"?>
<sst xmlns="http://schemas.openxmlformats.org/spreadsheetml/2006/main" count="475" uniqueCount="296">
  <si>
    <t>Date</t>
  </si>
  <si>
    <t>Invoice No</t>
  </si>
  <si>
    <t>Reciept No</t>
  </si>
  <si>
    <t>Vehicle No</t>
  </si>
  <si>
    <t>Vehice Name</t>
  </si>
  <si>
    <t>Customer Name</t>
  </si>
  <si>
    <t>Phone Number</t>
  </si>
  <si>
    <t>Bill Amount</t>
  </si>
  <si>
    <t>Discount Amount</t>
  </si>
  <si>
    <t>AMOUNT RECEVIED</t>
  </si>
  <si>
    <t>CASH</t>
  </si>
  <si>
    <t>CARD</t>
  </si>
  <si>
    <t>CHEQUE</t>
  </si>
  <si>
    <t>RTGS</t>
  </si>
  <si>
    <t>Due Amount</t>
  </si>
  <si>
    <t>Received  date</t>
  </si>
  <si>
    <t>Remark</t>
  </si>
  <si>
    <t>02.09.2016</t>
  </si>
  <si>
    <t>AP09CC9694</t>
  </si>
  <si>
    <t>RITZ</t>
  </si>
  <si>
    <t>PAVAN</t>
  </si>
  <si>
    <t>02.10.2016</t>
  </si>
  <si>
    <t>OLD DUE</t>
  </si>
  <si>
    <t>17.09.2016</t>
  </si>
  <si>
    <t>AP29AL9390</t>
  </si>
  <si>
    <t>FORD IKON</t>
  </si>
  <si>
    <t>DHINAMANI</t>
  </si>
  <si>
    <t>09.10.2016</t>
  </si>
  <si>
    <t>21.09.2016</t>
  </si>
  <si>
    <t>AP28BN0007</t>
  </si>
  <si>
    <t>CRUZE</t>
  </si>
  <si>
    <t>IKMINDER</t>
  </si>
  <si>
    <t>04.10.2016</t>
  </si>
  <si>
    <t>01.10.2016</t>
  </si>
  <si>
    <t>SX4</t>
  </si>
  <si>
    <t>GANESH</t>
  </si>
  <si>
    <t>ADVANCE</t>
  </si>
  <si>
    <t>AP10AU258</t>
  </si>
  <si>
    <t>ZEN</t>
  </si>
  <si>
    <t>LAKSHMI KUMAR</t>
  </si>
  <si>
    <t>01.010.2016</t>
  </si>
  <si>
    <t>AP29AL897</t>
  </si>
  <si>
    <t>VERNA</t>
  </si>
  <si>
    <t>HARISH</t>
  </si>
  <si>
    <t>ALTERNOR LABOUR CHARGE</t>
  </si>
  <si>
    <t>AP29 D5</t>
  </si>
  <si>
    <t>ACCENT</t>
  </si>
  <si>
    <t>AP29BC8767</t>
  </si>
  <si>
    <t>SUMO GRAND</t>
  </si>
  <si>
    <t>RAMESH KUMAR</t>
  </si>
  <si>
    <t>AP07AP0806</t>
  </si>
  <si>
    <t>ALTO</t>
  </si>
  <si>
    <t>G.V RAO</t>
  </si>
  <si>
    <t>02.010.2016</t>
  </si>
  <si>
    <t>UP12J6067</t>
  </si>
  <si>
    <t>RAJATH</t>
  </si>
  <si>
    <t>AP29AG4367</t>
  </si>
  <si>
    <t>INDIGO CS</t>
  </si>
  <si>
    <t>PHANI KUMAR</t>
  </si>
  <si>
    <t>TS10EC1147</t>
  </si>
  <si>
    <t>RITA</t>
  </si>
  <si>
    <t>HANUMANTH RAO</t>
  </si>
  <si>
    <t>MITHASH</t>
  </si>
  <si>
    <t>ENGINE SCANNING</t>
  </si>
  <si>
    <t>AP09BZ3352</t>
  </si>
  <si>
    <t>BEAT</t>
  </si>
  <si>
    <t>RAGITH SRINIVAS</t>
  </si>
  <si>
    <t>AP129AC7870</t>
  </si>
  <si>
    <t>SUBHRAMANYAM</t>
  </si>
  <si>
    <t>05.10.2016</t>
  </si>
  <si>
    <t>PAID CHEQUE FOR INVOICE 273 &amp; 271 A SUM OF RS.19000/-</t>
  </si>
  <si>
    <t>AP07BE2139</t>
  </si>
  <si>
    <t>NANO</t>
  </si>
  <si>
    <t>MARUTHI</t>
  </si>
  <si>
    <t>SKODA FABIA</t>
  </si>
  <si>
    <t>N.KONDLA REDDY</t>
  </si>
  <si>
    <t>AP29AW9046</t>
  </si>
  <si>
    <t>TS08EJ8631</t>
  </si>
  <si>
    <t>BHATT</t>
  </si>
  <si>
    <t>HR51S7952</t>
  </si>
  <si>
    <t>KISHORE</t>
  </si>
  <si>
    <t>06.10.2016</t>
  </si>
  <si>
    <t>AP28BE2901</t>
  </si>
  <si>
    <t>SANTRO</t>
  </si>
  <si>
    <t>SRI RAM</t>
  </si>
  <si>
    <t>AP31AW3767</t>
  </si>
  <si>
    <t>INDICA</t>
  </si>
  <si>
    <t>JAYAS SREE</t>
  </si>
  <si>
    <t>AP09CB4493</t>
  </si>
  <si>
    <t>MOHAN</t>
  </si>
  <si>
    <t>SURYA YADAV</t>
  </si>
  <si>
    <t>SUMO</t>
  </si>
  <si>
    <t>BAMBOO</t>
  </si>
  <si>
    <t>WARGNOR</t>
  </si>
  <si>
    <t>KIRAN</t>
  </si>
  <si>
    <t>BOI</t>
  </si>
  <si>
    <t>AP29AH1574</t>
  </si>
  <si>
    <t>FORD FUSION</t>
  </si>
  <si>
    <t>P.A.R.KUMAR</t>
  </si>
  <si>
    <t>07.10.2016</t>
  </si>
  <si>
    <t>AP29R9922</t>
  </si>
  <si>
    <t>WAGNOR</t>
  </si>
  <si>
    <t>SWARNA LATHA</t>
  </si>
  <si>
    <t>AP29AQ1833</t>
  </si>
  <si>
    <t>SWIFT DZIRE</t>
  </si>
  <si>
    <t>L MAYA</t>
  </si>
  <si>
    <t>08.10.2016</t>
  </si>
  <si>
    <t>AP29AZ1647</t>
  </si>
  <si>
    <t>AMRIT RAJ</t>
  </si>
  <si>
    <t>AP09BZ7141</t>
  </si>
  <si>
    <t>LOGAN</t>
  </si>
  <si>
    <t>DAS</t>
  </si>
  <si>
    <t>12.10.2016</t>
  </si>
  <si>
    <t>AP29F4336</t>
  </si>
  <si>
    <t>SANTRO XING</t>
  </si>
  <si>
    <t>PRABHAKAR</t>
  </si>
  <si>
    <t>AP09CB0019</t>
  </si>
  <si>
    <t>VNOD(JOYTHI)</t>
  </si>
  <si>
    <t>AP29CA3771</t>
  </si>
  <si>
    <t>VISHAL</t>
  </si>
  <si>
    <t>MH43V4652</t>
  </si>
  <si>
    <t>BALAJI</t>
  </si>
  <si>
    <t>BILLED ADJUSTED AGA RAMULU</t>
  </si>
  <si>
    <t>AP10AN8029</t>
  </si>
  <si>
    <t>SHARAT BABU</t>
  </si>
  <si>
    <t>GA01S8790</t>
  </si>
  <si>
    <t>RAMKANTH</t>
  </si>
  <si>
    <t>ADJUSTED AGA OLD BILL (LABOUR)</t>
  </si>
  <si>
    <t>AP28BP493</t>
  </si>
  <si>
    <t>R.K.SHULKLA</t>
  </si>
  <si>
    <t>AP29L4842</t>
  </si>
  <si>
    <t>DURGA SRINIVAS</t>
  </si>
  <si>
    <t>COL RAGITHA</t>
  </si>
  <si>
    <t>AP27BJ1119</t>
  </si>
  <si>
    <t>SCALA</t>
  </si>
  <si>
    <t>GENERAL CHECK UP</t>
  </si>
  <si>
    <t>AP28BNBP44</t>
  </si>
  <si>
    <t>TUSHARA</t>
  </si>
  <si>
    <t>CONTACT PERSON SOMA BALAJI</t>
  </si>
  <si>
    <t>14.10.2016</t>
  </si>
  <si>
    <t>AP29AR6665</t>
  </si>
  <si>
    <t>I 10</t>
  </si>
  <si>
    <t>SUSEELA</t>
  </si>
  <si>
    <t>AP28CG4000</t>
  </si>
  <si>
    <t>RAHUL</t>
  </si>
  <si>
    <t>14.10.216</t>
  </si>
  <si>
    <t>AP29J9119</t>
  </si>
  <si>
    <t>SUNIL KUMAR</t>
  </si>
  <si>
    <t>15.10.2016</t>
  </si>
  <si>
    <t>AP29AM9007</t>
  </si>
  <si>
    <t xml:space="preserve">SWIFT </t>
  </si>
  <si>
    <t>SHYAM</t>
  </si>
  <si>
    <t>AP10AW3888</t>
  </si>
  <si>
    <t>VENTO</t>
  </si>
  <si>
    <t>SRINIVASAN</t>
  </si>
  <si>
    <t>AP10R2327</t>
  </si>
  <si>
    <t>HANUMANTHU</t>
  </si>
  <si>
    <t>16.10.2016</t>
  </si>
  <si>
    <t>AP05DG6371</t>
  </si>
  <si>
    <t>NAGESHWAR RAO</t>
  </si>
  <si>
    <t>AP10BG4320</t>
  </si>
  <si>
    <t>SRINIVAS</t>
  </si>
  <si>
    <t>AP29BA0941</t>
  </si>
  <si>
    <t>19.10.2016</t>
  </si>
  <si>
    <t>AP10BB4323</t>
  </si>
  <si>
    <t>HONDA CITY</t>
  </si>
  <si>
    <t>MODI</t>
  </si>
  <si>
    <t>AP29CA2787</t>
  </si>
  <si>
    <t>I 20</t>
  </si>
  <si>
    <t>SAMSHER</t>
  </si>
  <si>
    <t>18.10.2016</t>
  </si>
  <si>
    <t>AP10BD7690</t>
  </si>
  <si>
    <t>BMW</t>
  </si>
  <si>
    <t>ANIL</t>
  </si>
  <si>
    <t>08.10.2016 &amp; 20.10.2016</t>
  </si>
  <si>
    <t>AP09BE4040</t>
  </si>
  <si>
    <t>ARONI SEN</t>
  </si>
  <si>
    <t>DELIVERED BY ENOCH</t>
  </si>
  <si>
    <t>AP29AN4734</t>
  </si>
  <si>
    <t>SWIFT</t>
  </si>
  <si>
    <t>SANGEETHA</t>
  </si>
  <si>
    <t>20.10.2016</t>
  </si>
  <si>
    <t>AP29AK0387</t>
  </si>
  <si>
    <t>JAYA KRISHNA</t>
  </si>
  <si>
    <t>AP 29 P 5355</t>
  </si>
  <si>
    <t>accent</t>
  </si>
  <si>
    <t>srinivas yadav</t>
  </si>
  <si>
    <t>AP29AK7078</t>
  </si>
  <si>
    <t>Alto</t>
  </si>
  <si>
    <t>Subhash</t>
  </si>
  <si>
    <t>AP29AD3717</t>
  </si>
  <si>
    <t>Wagnor</t>
  </si>
  <si>
    <t>Mr M D Chowdary</t>
  </si>
  <si>
    <t>AP29AH1851</t>
  </si>
  <si>
    <t>Santro</t>
  </si>
  <si>
    <t>V Chalapathy</t>
  </si>
  <si>
    <t>DL3CCF8843</t>
  </si>
  <si>
    <t>Santro xing</t>
  </si>
  <si>
    <t>MR Sridhar</t>
  </si>
  <si>
    <t>AP29AL5430</t>
  </si>
  <si>
    <t>Indica Vista</t>
  </si>
  <si>
    <t>MR Shanker</t>
  </si>
  <si>
    <t>27.10.2016</t>
  </si>
  <si>
    <t>KA03MF7126</t>
  </si>
  <si>
    <t>MR.M.Narendra reddy</t>
  </si>
  <si>
    <t>17.10.2016</t>
  </si>
  <si>
    <t>AP10AG9889</t>
  </si>
  <si>
    <t>YADAGIRI</t>
  </si>
  <si>
    <t>AP29P5355</t>
  </si>
  <si>
    <t xml:space="preserve">SRINIVAS YADAV </t>
  </si>
  <si>
    <t>MR .Anil</t>
  </si>
  <si>
    <t>AP09CH6948</t>
  </si>
  <si>
    <t>Verna</t>
  </si>
  <si>
    <t>MR Ganesh</t>
  </si>
  <si>
    <t>AP29AR1006</t>
  </si>
  <si>
    <t>Hyundai i10</t>
  </si>
  <si>
    <t>MR.Parvathalu</t>
  </si>
  <si>
    <t>AP10AT9120</t>
  </si>
  <si>
    <t>Figo (petrol)</t>
  </si>
  <si>
    <t>MR.Karthik</t>
  </si>
  <si>
    <t>AP29AP7745</t>
  </si>
  <si>
    <t>SP.Rao</t>
  </si>
  <si>
    <t>23.10.2016</t>
  </si>
  <si>
    <t>AP11P1864</t>
  </si>
  <si>
    <t>Optra</t>
  </si>
  <si>
    <t>Mr. Guru</t>
  </si>
  <si>
    <t>26.10.2016</t>
  </si>
  <si>
    <t>Mr.Yadagiri</t>
  </si>
  <si>
    <t>AP28DD8296</t>
  </si>
  <si>
    <t>Sukhmohan</t>
  </si>
  <si>
    <t>AP36N9225</t>
  </si>
  <si>
    <t xml:space="preserve">Indica </t>
  </si>
  <si>
    <t>MR.Kamal</t>
  </si>
  <si>
    <t>Jeep (Willy)</t>
  </si>
  <si>
    <t>MRS.Vidya</t>
  </si>
  <si>
    <t>AP10AP5037</t>
  </si>
  <si>
    <t>Honda city</t>
  </si>
  <si>
    <t>Mr. Varadha Rajan</t>
  </si>
  <si>
    <t>Beat</t>
  </si>
  <si>
    <t>Aravind Kumar Srivastav</t>
  </si>
  <si>
    <t>AP9AJ4455</t>
  </si>
  <si>
    <t>Lancer</t>
  </si>
  <si>
    <t>Pundari Kam</t>
  </si>
  <si>
    <t>AP29AF0137</t>
  </si>
  <si>
    <t>Accent</t>
  </si>
  <si>
    <t>Mrs.Nirmala</t>
  </si>
  <si>
    <t>AP29H9594</t>
  </si>
  <si>
    <t>sarvesh</t>
  </si>
  <si>
    <t>AP29J4075</t>
  </si>
  <si>
    <t>Dr. Vishwanath</t>
  </si>
  <si>
    <t>JH01AT8664</t>
  </si>
  <si>
    <t>i20 Magna</t>
  </si>
  <si>
    <t>Col. A. Saha</t>
  </si>
  <si>
    <t>AP29AD5721</t>
  </si>
  <si>
    <t>John</t>
  </si>
  <si>
    <t>JOHN</t>
  </si>
  <si>
    <t>TS10EB307</t>
  </si>
  <si>
    <t>Polo</t>
  </si>
  <si>
    <t>Amar</t>
  </si>
  <si>
    <t>TS10EG819</t>
  </si>
  <si>
    <t>Swift Dzire</t>
  </si>
  <si>
    <t>Mr. Sundaram</t>
  </si>
  <si>
    <t>B. Linga Raju</t>
  </si>
  <si>
    <t>Indica</t>
  </si>
  <si>
    <t>Mr. Rama Raju</t>
  </si>
  <si>
    <t>AP29AP2346</t>
  </si>
  <si>
    <t>Mr. B. Ram Reddy</t>
  </si>
  <si>
    <t>AP29AZ4041</t>
  </si>
  <si>
    <t>Rohit Reddy</t>
  </si>
  <si>
    <t>Honda City</t>
  </si>
  <si>
    <t>Mr. Rahul</t>
  </si>
  <si>
    <t>AP29F5615</t>
  </si>
  <si>
    <t>Mr. Sathish Kumar</t>
  </si>
  <si>
    <t>AP29AJ4017</t>
  </si>
  <si>
    <t>Scorpio M Hawk</t>
  </si>
  <si>
    <t>Mr. Sudhakar</t>
  </si>
  <si>
    <t>AP10BF3677</t>
  </si>
  <si>
    <t>Tata sumo gold</t>
  </si>
  <si>
    <t>Mr. Babu</t>
  </si>
  <si>
    <t>AP10BE7982</t>
  </si>
  <si>
    <t>Verito Vibe</t>
  </si>
  <si>
    <t>Col. Venkat Reddy</t>
  </si>
  <si>
    <t>AP28DP5931</t>
  </si>
  <si>
    <t>LAKSHMIKANTH</t>
  </si>
  <si>
    <t>AP10AA1287</t>
  </si>
  <si>
    <t>FIAT PALIO</t>
  </si>
  <si>
    <t>S PRABHU</t>
  </si>
  <si>
    <t>SARVESH</t>
  </si>
  <si>
    <t>29.10.2016</t>
  </si>
  <si>
    <t>AP22AM3822</t>
  </si>
  <si>
    <t>KRISHNA</t>
  </si>
  <si>
    <t>SHANKAR</t>
  </si>
  <si>
    <t>BILLED AMOUNT</t>
  </si>
  <si>
    <t>RECEIVED AMOUNT</t>
  </si>
  <si>
    <t>SEPTEMBER BILLED OCTOBER PAID</t>
  </si>
  <si>
    <t>OCTOBER BILLED</t>
  </si>
</sst>
</file>

<file path=xl/styles.xml><?xml version="1.0" encoding="utf-8"?>
<styleSheet xmlns="http://schemas.openxmlformats.org/spreadsheetml/2006/main">
  <numFmts count="2">
    <numFmt numFmtId="164" formatCode="_ &quot;Rs.&quot;\ * #,##0.00_ ;_ &quot;Rs.&quot;\ * \-#,##0.00_ ;_ &quot;Rs.&quot;\ * &quot;-&quot;??_ ;_ @_ "/>
    <numFmt numFmtId="165" formatCode="&quot;Rs.&quot;\ 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14" fontId="4" fillId="4" borderId="2" xfId="0" applyNumberFormat="1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5" borderId="0" xfId="0" applyFont="1" applyFill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0" borderId="2" xfId="0" applyFont="1" applyBorder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</cellXfs>
  <cellStyles count="3">
    <cellStyle name="Currency" xfId="1" builtinId="4"/>
    <cellStyle name="Currency 2" xfId="2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rgb="FF00B05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255" justifyLastLine="0" shrinkToFit="0" mergeCell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A1:Q111" totalsRowShown="0" headerRowDxfId="20" dataDxfId="18" headerRowBorderDxfId="19" tableBorderDxfId="17">
  <autoFilter ref="A1:Q111"/>
  <tableColumns count="17">
    <tableColumn id="2" name="Date" dataDxfId="16"/>
    <tableColumn id="3" name="Invoice No" dataDxfId="15"/>
    <tableColumn id="4" name="Reciept No" dataDxfId="14"/>
    <tableColumn id="5" name="Vehicle No" dataDxfId="13"/>
    <tableColumn id="6" name="Vehice Name" dataDxfId="12"/>
    <tableColumn id="7" name="Customer Name" dataDxfId="11"/>
    <tableColumn id="8" name="Phone Number" dataDxfId="10"/>
    <tableColumn id="9" name="Bill Amount" dataDxfId="9"/>
    <tableColumn id="10" name="Discount Amount" dataDxfId="8"/>
    <tableColumn id="11" name="AMOUNT RECEVIED" dataDxfId="7"/>
    <tableColumn id="12" name="CASH" dataDxfId="6"/>
    <tableColumn id="13" name="CARD" dataDxfId="5"/>
    <tableColumn id="14" name="CHEQUE" dataDxfId="4"/>
    <tableColumn id="15" name="RTGS" dataDxfId="3"/>
    <tableColumn id="16" name="Due Amount" dataDxfId="2"/>
    <tableColumn id="17" name="Received  date" dataDxfId="1"/>
    <tableColumn id="18" name="Remar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R147"/>
  <sheetViews>
    <sheetView tabSelected="1" workbookViewId="0">
      <selection activeCell="R1" sqref="R1:R2"/>
    </sheetView>
  </sheetViews>
  <sheetFormatPr defaultColWidth="9" defaultRowHeight="11.25"/>
  <cols>
    <col min="1" max="1" width="9.140625" style="11" customWidth="1"/>
    <col min="2" max="3" width="5.28515625" style="11" hidden="1" customWidth="1"/>
    <col min="4" max="4" width="12.7109375" style="11" customWidth="1"/>
    <col min="5" max="5" width="9" style="11"/>
    <col min="6" max="6" width="17.85546875" style="11" customWidth="1"/>
    <col min="7" max="7" width="12.5703125" style="11" customWidth="1"/>
    <col min="8" max="8" width="9" style="11"/>
    <col min="9" max="9" width="6.7109375" style="11" customWidth="1"/>
    <col min="10" max="10" width="7.5703125" style="11" customWidth="1"/>
    <col min="11" max="11" width="9" style="11"/>
    <col min="12" max="12" width="9" style="11" customWidth="1"/>
    <col min="13" max="13" width="7.42578125" style="11" customWidth="1"/>
    <col min="14" max="14" width="7" style="11" customWidth="1"/>
    <col min="15" max="15" width="9" style="25"/>
    <col min="16" max="16384" width="9" style="11"/>
  </cols>
  <sheetData>
    <row r="1" spans="1:18" s="8" customFormat="1" ht="4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2" t="s">
        <v>15</v>
      </c>
      <c r="Q1" s="7" t="s">
        <v>16</v>
      </c>
    </row>
    <row r="2" spans="1:18">
      <c r="A2" s="9" t="s">
        <v>17</v>
      </c>
      <c r="B2" s="9">
        <v>262</v>
      </c>
      <c r="C2" s="9"/>
      <c r="D2" s="9" t="s">
        <v>18</v>
      </c>
      <c r="E2" s="9" t="s">
        <v>19</v>
      </c>
      <c r="F2" s="9" t="s">
        <v>20</v>
      </c>
      <c r="G2" s="9">
        <v>9652227007</v>
      </c>
      <c r="H2" s="9">
        <v>24650</v>
      </c>
      <c r="I2" s="9">
        <v>170</v>
      </c>
      <c r="J2" s="9">
        <f>K2+L2+M2+N2</f>
        <v>24480</v>
      </c>
      <c r="K2" s="9"/>
      <c r="L2" s="9">
        <v>24480</v>
      </c>
      <c r="M2" s="9"/>
      <c r="N2" s="9"/>
      <c r="O2" s="9">
        <f>H2-I2-J2</f>
        <v>0</v>
      </c>
      <c r="P2" s="9" t="s">
        <v>21</v>
      </c>
      <c r="Q2" s="9" t="s">
        <v>22</v>
      </c>
      <c r="R2" s="10"/>
    </row>
    <row r="3" spans="1:18">
      <c r="A3" s="9" t="s">
        <v>23</v>
      </c>
      <c r="B3" s="9">
        <v>246</v>
      </c>
      <c r="C3" s="9">
        <v>0</v>
      </c>
      <c r="D3" s="9" t="s">
        <v>24</v>
      </c>
      <c r="E3" s="9" t="s">
        <v>25</v>
      </c>
      <c r="F3" s="9" t="s">
        <v>26</v>
      </c>
      <c r="G3" s="9">
        <v>9866071971</v>
      </c>
      <c r="H3" s="9">
        <v>950</v>
      </c>
      <c r="I3" s="9">
        <v>0</v>
      </c>
      <c r="J3" s="9">
        <f>K3+L3+M3</f>
        <v>950</v>
      </c>
      <c r="K3" s="9">
        <v>950</v>
      </c>
      <c r="L3" s="9"/>
      <c r="M3" s="9"/>
      <c r="N3" s="9"/>
      <c r="O3" s="9">
        <f>(H3-I3-J3)</f>
        <v>0</v>
      </c>
      <c r="P3" s="9" t="s">
        <v>27</v>
      </c>
      <c r="Q3" s="9" t="s">
        <v>22</v>
      </c>
      <c r="R3" s="10"/>
    </row>
    <row r="4" spans="1:18">
      <c r="A4" s="9" t="s">
        <v>28</v>
      </c>
      <c r="B4" s="9">
        <v>251</v>
      </c>
      <c r="C4" s="9"/>
      <c r="D4" s="9" t="s">
        <v>29</v>
      </c>
      <c r="E4" s="9" t="s">
        <v>30</v>
      </c>
      <c r="F4" s="9" t="s">
        <v>31</v>
      </c>
      <c r="G4" s="9">
        <v>8885300348</v>
      </c>
      <c r="H4" s="9">
        <v>70065</v>
      </c>
      <c r="I4" s="9">
        <v>65</v>
      </c>
      <c r="J4" s="9">
        <f t="shared" ref="J4:J62" si="0">K4+L4+M4+N4</f>
        <v>70000</v>
      </c>
      <c r="K4" s="9">
        <v>35000</v>
      </c>
      <c r="L4" s="9">
        <v>35000</v>
      </c>
      <c r="M4" s="9"/>
      <c r="N4" s="9"/>
      <c r="O4" s="9">
        <f t="shared" ref="O4:O63" si="1">H4-I4-J4</f>
        <v>0</v>
      </c>
      <c r="P4" s="9" t="s">
        <v>32</v>
      </c>
      <c r="Q4" s="9" t="s">
        <v>22</v>
      </c>
      <c r="R4" s="10"/>
    </row>
    <row r="5" spans="1:18">
      <c r="A5" s="12" t="s">
        <v>33</v>
      </c>
      <c r="B5" s="12"/>
      <c r="C5" s="12"/>
      <c r="D5" s="12"/>
      <c r="E5" s="12" t="s">
        <v>34</v>
      </c>
      <c r="F5" s="12" t="s">
        <v>35</v>
      </c>
      <c r="G5" s="12"/>
      <c r="H5" s="12">
        <v>4700</v>
      </c>
      <c r="I5" s="12"/>
      <c r="J5" s="12">
        <f t="shared" si="0"/>
        <v>4700</v>
      </c>
      <c r="K5" s="12"/>
      <c r="L5" s="12">
        <v>4700</v>
      </c>
      <c r="M5" s="12"/>
      <c r="N5" s="12"/>
      <c r="O5" s="13">
        <f t="shared" si="1"/>
        <v>0</v>
      </c>
      <c r="P5" s="12" t="s">
        <v>33</v>
      </c>
      <c r="Q5" s="12" t="s">
        <v>36</v>
      </c>
      <c r="R5" s="10"/>
    </row>
    <row r="6" spans="1:18" ht="22.5">
      <c r="A6" s="12" t="s">
        <v>33</v>
      </c>
      <c r="B6" s="12"/>
      <c r="C6" s="12">
        <v>258</v>
      </c>
      <c r="D6" s="12" t="s">
        <v>37</v>
      </c>
      <c r="E6" s="12" t="s">
        <v>38</v>
      </c>
      <c r="F6" s="12" t="s">
        <v>39</v>
      </c>
      <c r="G6" s="12">
        <v>9440479089</v>
      </c>
      <c r="H6" s="12">
        <v>450</v>
      </c>
      <c r="I6" s="12"/>
      <c r="J6" s="12">
        <f t="shared" si="0"/>
        <v>450</v>
      </c>
      <c r="K6" s="12"/>
      <c r="L6" s="12">
        <v>450</v>
      </c>
      <c r="M6" s="12"/>
      <c r="N6" s="12"/>
      <c r="O6" s="13">
        <f t="shared" si="1"/>
        <v>0</v>
      </c>
      <c r="P6" s="12" t="s">
        <v>40</v>
      </c>
      <c r="Q6" s="12"/>
      <c r="R6" s="10"/>
    </row>
    <row r="7" spans="1:18" ht="33.75">
      <c r="A7" s="12" t="s">
        <v>33</v>
      </c>
      <c r="B7" s="12"/>
      <c r="C7" s="12">
        <v>259</v>
      </c>
      <c r="D7" s="12" t="s">
        <v>41</v>
      </c>
      <c r="E7" s="12" t="s">
        <v>42</v>
      </c>
      <c r="F7" s="12" t="s">
        <v>43</v>
      </c>
      <c r="G7" s="12">
        <v>9246535931</v>
      </c>
      <c r="H7" s="12">
        <v>1950</v>
      </c>
      <c r="I7" s="12">
        <v>50</v>
      </c>
      <c r="J7" s="12">
        <f t="shared" si="0"/>
        <v>1900</v>
      </c>
      <c r="K7" s="12">
        <v>1900</v>
      </c>
      <c r="L7" s="12"/>
      <c r="M7" s="12"/>
      <c r="N7" s="12"/>
      <c r="O7" s="13">
        <f t="shared" si="1"/>
        <v>0</v>
      </c>
      <c r="P7" s="12" t="s">
        <v>33</v>
      </c>
      <c r="Q7" s="12" t="s">
        <v>44</v>
      </c>
      <c r="R7" s="10"/>
    </row>
    <row r="8" spans="1:18">
      <c r="A8" s="12" t="s">
        <v>33</v>
      </c>
      <c r="B8" s="12"/>
      <c r="C8" s="12">
        <v>260</v>
      </c>
      <c r="D8" s="12" t="s">
        <v>45</v>
      </c>
      <c r="E8" s="12" t="s">
        <v>46</v>
      </c>
      <c r="F8" s="12"/>
      <c r="G8" s="12"/>
      <c r="H8" s="12">
        <v>650</v>
      </c>
      <c r="I8" s="12"/>
      <c r="J8" s="12">
        <f t="shared" si="0"/>
        <v>700</v>
      </c>
      <c r="K8" s="12">
        <v>700</v>
      </c>
      <c r="L8" s="12"/>
      <c r="M8" s="12"/>
      <c r="N8" s="12"/>
      <c r="O8" s="13">
        <f t="shared" si="1"/>
        <v>-50</v>
      </c>
      <c r="P8" s="12" t="s">
        <v>33</v>
      </c>
      <c r="Q8" s="12"/>
      <c r="R8" s="10"/>
    </row>
    <row r="9" spans="1:18" ht="22.5">
      <c r="A9" s="12" t="s">
        <v>33</v>
      </c>
      <c r="B9" s="12">
        <v>265</v>
      </c>
      <c r="C9" s="12"/>
      <c r="D9" s="12" t="s">
        <v>47</v>
      </c>
      <c r="E9" s="12" t="s">
        <v>48</v>
      </c>
      <c r="F9" s="12" t="s">
        <v>49</v>
      </c>
      <c r="G9" s="12">
        <v>9640739806</v>
      </c>
      <c r="H9" s="12">
        <v>11900</v>
      </c>
      <c r="I9" s="12">
        <v>500</v>
      </c>
      <c r="J9" s="12">
        <f t="shared" si="0"/>
        <v>11400</v>
      </c>
      <c r="K9" s="12">
        <v>11400</v>
      </c>
      <c r="L9" s="12"/>
      <c r="M9" s="12"/>
      <c r="N9" s="12"/>
      <c r="O9" s="13">
        <f t="shared" si="1"/>
        <v>0</v>
      </c>
      <c r="P9" s="12" t="s">
        <v>32</v>
      </c>
      <c r="Q9" s="12"/>
      <c r="R9" s="10"/>
    </row>
    <row r="10" spans="1:18" ht="22.5">
      <c r="A10" s="12" t="s">
        <v>21</v>
      </c>
      <c r="B10" s="12">
        <v>266</v>
      </c>
      <c r="C10" s="12"/>
      <c r="D10" s="12" t="s">
        <v>50</v>
      </c>
      <c r="E10" s="12" t="s">
        <v>51</v>
      </c>
      <c r="F10" s="12" t="s">
        <v>52</v>
      </c>
      <c r="G10" s="12">
        <v>9493942335</v>
      </c>
      <c r="H10" s="12">
        <v>18025</v>
      </c>
      <c r="I10" s="12">
        <v>25</v>
      </c>
      <c r="J10" s="12">
        <f t="shared" si="0"/>
        <v>18000</v>
      </c>
      <c r="K10" s="12">
        <v>18000</v>
      </c>
      <c r="L10" s="12"/>
      <c r="M10" s="12"/>
      <c r="N10" s="12"/>
      <c r="O10" s="13">
        <f t="shared" si="1"/>
        <v>0</v>
      </c>
      <c r="P10" s="12" t="s">
        <v>53</v>
      </c>
      <c r="Q10" s="12"/>
      <c r="R10" s="10"/>
    </row>
    <row r="11" spans="1:18">
      <c r="A11" s="12" t="s">
        <v>21</v>
      </c>
      <c r="B11" s="12">
        <v>267</v>
      </c>
      <c r="C11" s="12"/>
      <c r="D11" s="12" t="s">
        <v>54</v>
      </c>
      <c r="E11" s="12" t="s">
        <v>46</v>
      </c>
      <c r="F11" s="12" t="s">
        <v>55</v>
      </c>
      <c r="G11" s="12">
        <v>9810401890</v>
      </c>
      <c r="H11" s="12">
        <v>8700</v>
      </c>
      <c r="I11" s="12"/>
      <c r="J11" s="12">
        <f t="shared" si="0"/>
        <v>8700</v>
      </c>
      <c r="K11" s="12">
        <v>8700</v>
      </c>
      <c r="L11" s="12"/>
      <c r="M11" s="12"/>
      <c r="N11" s="12"/>
      <c r="O11" s="13">
        <f t="shared" si="1"/>
        <v>0</v>
      </c>
      <c r="P11" s="12" t="s">
        <v>21</v>
      </c>
      <c r="Q11" s="12"/>
      <c r="R11" s="10"/>
    </row>
    <row r="12" spans="1:18">
      <c r="A12" s="12" t="s">
        <v>21</v>
      </c>
      <c r="B12" s="12">
        <v>268</v>
      </c>
      <c r="C12" s="12"/>
      <c r="D12" s="12" t="s">
        <v>56</v>
      </c>
      <c r="E12" s="12" t="s">
        <v>57</v>
      </c>
      <c r="F12" s="12" t="s">
        <v>58</v>
      </c>
      <c r="G12" s="12">
        <v>8885502251</v>
      </c>
      <c r="H12" s="12">
        <v>9350</v>
      </c>
      <c r="I12" s="12"/>
      <c r="J12" s="12">
        <f t="shared" si="0"/>
        <v>9350</v>
      </c>
      <c r="K12" s="12"/>
      <c r="L12" s="12">
        <v>9350</v>
      </c>
      <c r="M12" s="12"/>
      <c r="N12" s="12"/>
      <c r="O12" s="13">
        <f t="shared" si="1"/>
        <v>0</v>
      </c>
      <c r="P12" s="12" t="s">
        <v>21</v>
      </c>
      <c r="Q12" s="12"/>
      <c r="R12" s="10"/>
    </row>
    <row r="13" spans="1:18">
      <c r="A13" s="12" t="s">
        <v>21</v>
      </c>
      <c r="B13" s="12">
        <v>269</v>
      </c>
      <c r="C13" s="12"/>
      <c r="D13" s="12" t="s">
        <v>59</v>
      </c>
      <c r="E13" s="12" t="s">
        <v>51</v>
      </c>
      <c r="F13" s="12" t="s">
        <v>60</v>
      </c>
      <c r="G13" s="12">
        <v>9959103335</v>
      </c>
      <c r="H13" s="12">
        <v>2600</v>
      </c>
      <c r="I13" s="12"/>
      <c r="J13" s="12">
        <f t="shared" si="0"/>
        <v>2600</v>
      </c>
      <c r="K13" s="12">
        <v>2600</v>
      </c>
      <c r="L13" s="12"/>
      <c r="M13" s="12"/>
      <c r="N13" s="12"/>
      <c r="O13" s="13">
        <f t="shared" si="1"/>
        <v>0</v>
      </c>
      <c r="P13" s="12" t="s">
        <v>21</v>
      </c>
      <c r="Q13" s="12"/>
      <c r="R13" s="10"/>
    </row>
    <row r="14" spans="1:18">
      <c r="A14" s="12" t="s">
        <v>32</v>
      </c>
      <c r="B14" s="12"/>
      <c r="C14" s="12">
        <v>261</v>
      </c>
      <c r="D14" s="12"/>
      <c r="E14" s="12" t="s">
        <v>51</v>
      </c>
      <c r="F14" s="12" t="s">
        <v>61</v>
      </c>
      <c r="G14" s="12"/>
      <c r="H14" s="12">
        <v>100</v>
      </c>
      <c r="I14" s="12"/>
      <c r="J14" s="12">
        <f t="shared" si="0"/>
        <v>100</v>
      </c>
      <c r="K14" s="12">
        <v>100</v>
      </c>
      <c r="L14" s="12"/>
      <c r="M14" s="12"/>
      <c r="N14" s="12"/>
      <c r="O14" s="13">
        <f t="shared" si="1"/>
        <v>0</v>
      </c>
      <c r="P14" s="12" t="s">
        <v>32</v>
      </c>
      <c r="Q14" s="12"/>
      <c r="R14" s="10"/>
    </row>
    <row r="15" spans="1:18">
      <c r="A15" s="12" t="s">
        <v>32</v>
      </c>
      <c r="B15" s="12"/>
      <c r="C15" s="12">
        <v>262</v>
      </c>
      <c r="D15" s="12"/>
      <c r="E15" s="12" t="s">
        <v>51</v>
      </c>
      <c r="F15" s="12" t="s">
        <v>62</v>
      </c>
      <c r="G15" s="12">
        <v>9297927065</v>
      </c>
      <c r="H15" s="12">
        <v>200</v>
      </c>
      <c r="I15" s="12"/>
      <c r="J15" s="12">
        <f t="shared" si="0"/>
        <v>200</v>
      </c>
      <c r="K15" s="12">
        <v>200</v>
      </c>
      <c r="L15" s="12"/>
      <c r="M15" s="12"/>
      <c r="N15" s="12"/>
      <c r="O15" s="13">
        <f t="shared" si="1"/>
        <v>0</v>
      </c>
      <c r="P15" s="12" t="s">
        <v>32</v>
      </c>
      <c r="Q15" s="12"/>
      <c r="R15" s="10"/>
    </row>
    <row r="16" spans="1:18">
      <c r="A16" s="12" t="s">
        <v>32</v>
      </c>
      <c r="B16" s="12"/>
      <c r="C16" s="12">
        <v>263</v>
      </c>
      <c r="D16" s="12"/>
      <c r="E16" s="12"/>
      <c r="F16" s="12" t="s">
        <v>63</v>
      </c>
      <c r="G16" s="12"/>
      <c r="H16" s="12">
        <v>300</v>
      </c>
      <c r="I16" s="12"/>
      <c r="J16" s="12">
        <f t="shared" si="0"/>
        <v>300</v>
      </c>
      <c r="K16" s="12">
        <v>300</v>
      </c>
      <c r="L16" s="12"/>
      <c r="M16" s="12"/>
      <c r="N16" s="12"/>
      <c r="O16" s="13">
        <f t="shared" si="1"/>
        <v>0</v>
      </c>
      <c r="P16" s="12" t="s">
        <v>32</v>
      </c>
      <c r="Q16" s="12"/>
      <c r="R16" s="10"/>
    </row>
    <row r="17" spans="1:18">
      <c r="A17" s="12" t="s">
        <v>32</v>
      </c>
      <c r="B17" s="12">
        <v>270</v>
      </c>
      <c r="C17" s="12"/>
      <c r="D17" s="12" t="s">
        <v>64</v>
      </c>
      <c r="E17" s="12" t="s">
        <v>65</v>
      </c>
      <c r="F17" s="12" t="s">
        <v>66</v>
      </c>
      <c r="G17" s="12">
        <v>9989741151</v>
      </c>
      <c r="H17" s="12">
        <v>5575</v>
      </c>
      <c r="I17" s="12"/>
      <c r="J17" s="12">
        <f t="shared" si="0"/>
        <v>5600</v>
      </c>
      <c r="K17" s="12">
        <v>5600</v>
      </c>
      <c r="L17" s="12"/>
      <c r="M17" s="12"/>
      <c r="N17" s="12"/>
      <c r="O17" s="13">
        <f t="shared" si="1"/>
        <v>-25</v>
      </c>
      <c r="P17" s="12" t="s">
        <v>32</v>
      </c>
      <c r="Q17" s="12"/>
      <c r="R17" s="10"/>
    </row>
    <row r="18" spans="1:18" ht="78.75">
      <c r="A18" s="12" t="s">
        <v>32</v>
      </c>
      <c r="B18" s="12">
        <v>271</v>
      </c>
      <c r="C18" s="12"/>
      <c r="D18" s="12" t="s">
        <v>67</v>
      </c>
      <c r="E18" s="12" t="s">
        <v>25</v>
      </c>
      <c r="F18" s="12" t="s">
        <v>68</v>
      </c>
      <c r="G18" s="12">
        <v>917770832</v>
      </c>
      <c r="H18" s="12">
        <v>15000</v>
      </c>
      <c r="I18" s="12">
        <v>400</v>
      </c>
      <c r="J18" s="12">
        <f t="shared" si="0"/>
        <v>14600</v>
      </c>
      <c r="K18" s="12"/>
      <c r="L18" s="12"/>
      <c r="M18" s="12">
        <v>14600</v>
      </c>
      <c r="N18" s="12"/>
      <c r="O18" s="13">
        <f t="shared" si="1"/>
        <v>0</v>
      </c>
      <c r="P18" s="12" t="s">
        <v>69</v>
      </c>
      <c r="Q18" s="12" t="s">
        <v>70</v>
      </c>
      <c r="R18" s="10"/>
    </row>
    <row r="19" spans="1:18">
      <c r="A19" s="12" t="s">
        <v>32</v>
      </c>
      <c r="B19" s="12">
        <v>272</v>
      </c>
      <c r="C19" s="12"/>
      <c r="D19" s="12" t="s">
        <v>71</v>
      </c>
      <c r="E19" s="12" t="s">
        <v>72</v>
      </c>
      <c r="F19" s="12" t="s">
        <v>73</v>
      </c>
      <c r="G19" s="12">
        <v>9177713121</v>
      </c>
      <c r="H19" s="12">
        <v>7950</v>
      </c>
      <c r="I19" s="12">
        <v>950</v>
      </c>
      <c r="J19" s="12">
        <f t="shared" si="0"/>
        <v>7000</v>
      </c>
      <c r="K19" s="12"/>
      <c r="L19" s="12">
        <v>7000</v>
      </c>
      <c r="M19" s="12"/>
      <c r="N19" s="12"/>
      <c r="O19" s="13">
        <f t="shared" si="1"/>
        <v>0</v>
      </c>
      <c r="P19" s="12" t="s">
        <v>32</v>
      </c>
      <c r="Q19" s="12"/>
      <c r="R19" s="10"/>
    </row>
    <row r="20" spans="1:18" ht="22.5">
      <c r="A20" s="12" t="s">
        <v>32</v>
      </c>
      <c r="B20" s="12"/>
      <c r="C20" s="12">
        <v>265</v>
      </c>
      <c r="D20" s="12"/>
      <c r="E20" s="12" t="s">
        <v>74</v>
      </c>
      <c r="F20" s="12" t="s">
        <v>75</v>
      </c>
      <c r="G20" s="12"/>
      <c r="H20" s="12">
        <v>3000</v>
      </c>
      <c r="I20" s="12"/>
      <c r="J20" s="12">
        <f t="shared" si="0"/>
        <v>3000</v>
      </c>
      <c r="K20" s="12">
        <v>3000</v>
      </c>
      <c r="L20" s="12"/>
      <c r="M20" s="12"/>
      <c r="N20" s="12"/>
      <c r="O20" s="13">
        <f t="shared" si="1"/>
        <v>0</v>
      </c>
      <c r="P20" s="12" t="s">
        <v>69</v>
      </c>
      <c r="Q20" s="12"/>
      <c r="R20" s="10"/>
    </row>
    <row r="21" spans="1:18" ht="78.75">
      <c r="A21" s="12" t="s">
        <v>69</v>
      </c>
      <c r="B21" s="12">
        <v>273</v>
      </c>
      <c r="C21" s="12"/>
      <c r="D21" s="12" t="s">
        <v>76</v>
      </c>
      <c r="E21" s="12" t="s">
        <v>51</v>
      </c>
      <c r="F21" s="12" t="s">
        <v>68</v>
      </c>
      <c r="G21" s="12">
        <v>917770832</v>
      </c>
      <c r="H21" s="12">
        <v>4400</v>
      </c>
      <c r="I21" s="12"/>
      <c r="J21" s="12">
        <f t="shared" si="0"/>
        <v>4400</v>
      </c>
      <c r="K21" s="12"/>
      <c r="L21" s="12"/>
      <c r="M21" s="12">
        <v>4400</v>
      </c>
      <c r="N21" s="12"/>
      <c r="O21" s="13">
        <f t="shared" si="1"/>
        <v>0</v>
      </c>
      <c r="P21" s="12" t="s">
        <v>69</v>
      </c>
      <c r="Q21" s="12" t="s">
        <v>70</v>
      </c>
      <c r="R21" s="10"/>
    </row>
    <row r="22" spans="1:18">
      <c r="A22" s="12" t="s">
        <v>69</v>
      </c>
      <c r="B22" s="12">
        <v>274</v>
      </c>
      <c r="C22" s="12"/>
      <c r="D22" s="12" t="s">
        <v>77</v>
      </c>
      <c r="E22" s="12" t="s">
        <v>51</v>
      </c>
      <c r="F22" s="12" t="s">
        <v>78</v>
      </c>
      <c r="G22" s="12">
        <v>94904258025</v>
      </c>
      <c r="H22" s="12">
        <v>8900</v>
      </c>
      <c r="I22" s="12"/>
      <c r="J22" s="12">
        <f t="shared" si="0"/>
        <v>8900</v>
      </c>
      <c r="K22" s="12">
        <v>8900</v>
      </c>
      <c r="L22" s="12"/>
      <c r="M22" s="12"/>
      <c r="N22" s="12"/>
      <c r="O22" s="13">
        <f t="shared" si="1"/>
        <v>0</v>
      </c>
      <c r="P22" s="12" t="s">
        <v>69</v>
      </c>
      <c r="Q22" s="12"/>
      <c r="R22" s="10"/>
    </row>
    <row r="23" spans="1:18">
      <c r="A23" s="12" t="s">
        <v>69</v>
      </c>
      <c r="B23" s="12">
        <v>275</v>
      </c>
      <c r="C23" s="12"/>
      <c r="D23" s="12" t="s">
        <v>79</v>
      </c>
      <c r="E23" s="12" t="s">
        <v>25</v>
      </c>
      <c r="F23" s="12" t="s">
        <v>80</v>
      </c>
      <c r="G23" s="12">
        <v>9492528323</v>
      </c>
      <c r="H23" s="12">
        <v>5250</v>
      </c>
      <c r="I23" s="12"/>
      <c r="J23" s="12">
        <f t="shared" si="0"/>
        <v>5250</v>
      </c>
      <c r="K23" s="12"/>
      <c r="L23" s="12">
        <v>5250</v>
      </c>
      <c r="M23" s="12"/>
      <c r="N23" s="12"/>
      <c r="O23" s="13">
        <f t="shared" si="1"/>
        <v>0</v>
      </c>
      <c r="P23" s="12" t="s">
        <v>81</v>
      </c>
      <c r="Q23" s="12"/>
      <c r="R23" s="10"/>
    </row>
    <row r="24" spans="1:18">
      <c r="A24" s="12" t="s">
        <v>69</v>
      </c>
      <c r="B24" s="12">
        <v>276</v>
      </c>
      <c r="C24" s="12"/>
      <c r="D24" s="12" t="s">
        <v>82</v>
      </c>
      <c r="E24" s="12" t="s">
        <v>83</v>
      </c>
      <c r="F24" s="12" t="s">
        <v>84</v>
      </c>
      <c r="G24" s="12">
        <v>9701440336</v>
      </c>
      <c r="H24" s="12">
        <v>1950</v>
      </c>
      <c r="I24" s="12"/>
      <c r="J24" s="12">
        <f t="shared" si="0"/>
        <v>1950</v>
      </c>
      <c r="K24" s="12">
        <v>1950</v>
      </c>
      <c r="L24" s="12"/>
      <c r="M24" s="12"/>
      <c r="N24" s="12"/>
      <c r="O24" s="13">
        <f t="shared" si="1"/>
        <v>0</v>
      </c>
      <c r="P24" s="12" t="s">
        <v>81</v>
      </c>
      <c r="Q24" s="12"/>
      <c r="R24" s="10"/>
    </row>
    <row r="25" spans="1:18">
      <c r="A25" s="12" t="s">
        <v>81</v>
      </c>
      <c r="B25" s="12">
        <v>277</v>
      </c>
      <c r="C25" s="12"/>
      <c r="D25" s="12" t="s">
        <v>85</v>
      </c>
      <c r="E25" s="12" t="s">
        <v>86</v>
      </c>
      <c r="F25" s="12" t="s">
        <v>87</v>
      </c>
      <c r="G25" s="12">
        <v>9848974863</v>
      </c>
      <c r="H25" s="12">
        <v>4700</v>
      </c>
      <c r="I25" s="12">
        <v>200</v>
      </c>
      <c r="J25" s="12">
        <f t="shared" si="0"/>
        <v>4500</v>
      </c>
      <c r="K25" s="12">
        <v>4500</v>
      </c>
      <c r="L25" s="12"/>
      <c r="M25" s="12"/>
      <c r="N25" s="12"/>
      <c r="O25" s="13">
        <f t="shared" si="1"/>
        <v>0</v>
      </c>
      <c r="P25" s="14" t="s">
        <v>81</v>
      </c>
      <c r="Q25" s="12"/>
      <c r="R25" s="10"/>
    </row>
    <row r="26" spans="1:18">
      <c r="A26" s="12" t="s">
        <v>81</v>
      </c>
      <c r="B26" s="12">
        <v>278</v>
      </c>
      <c r="C26" s="12"/>
      <c r="D26" s="12" t="s">
        <v>88</v>
      </c>
      <c r="E26" s="12" t="s">
        <v>42</v>
      </c>
      <c r="F26" s="12" t="s">
        <v>89</v>
      </c>
      <c r="G26" s="12">
        <v>9885454056</v>
      </c>
      <c r="H26" s="12">
        <v>8250</v>
      </c>
      <c r="I26" s="12"/>
      <c r="J26" s="12">
        <f t="shared" si="0"/>
        <v>8250</v>
      </c>
      <c r="K26" s="12"/>
      <c r="L26" s="12">
        <v>8250</v>
      </c>
      <c r="M26" s="12"/>
      <c r="N26" s="12"/>
      <c r="O26" s="13">
        <f t="shared" si="1"/>
        <v>0</v>
      </c>
      <c r="P26" s="12" t="s">
        <v>81</v>
      </c>
      <c r="Q26" s="12"/>
      <c r="R26" s="10"/>
    </row>
    <row r="27" spans="1:18">
      <c r="A27" s="14" t="s">
        <v>81</v>
      </c>
      <c r="B27" s="12"/>
      <c r="C27" s="12">
        <v>266</v>
      </c>
      <c r="D27" s="12"/>
      <c r="E27" s="12"/>
      <c r="F27" s="12" t="s">
        <v>90</v>
      </c>
      <c r="G27" s="12"/>
      <c r="H27" s="12">
        <v>600</v>
      </c>
      <c r="I27" s="12"/>
      <c r="J27" s="12">
        <f t="shared" si="0"/>
        <v>600</v>
      </c>
      <c r="K27" s="12">
        <v>600</v>
      </c>
      <c r="L27" s="12"/>
      <c r="M27" s="12"/>
      <c r="N27" s="12"/>
      <c r="O27" s="13">
        <f t="shared" si="1"/>
        <v>0</v>
      </c>
      <c r="P27" s="14" t="s">
        <v>81</v>
      </c>
      <c r="Q27" s="12"/>
      <c r="R27" s="10"/>
    </row>
    <row r="28" spans="1:18">
      <c r="A28" s="14" t="s">
        <v>81</v>
      </c>
      <c r="B28" s="12"/>
      <c r="C28" s="12">
        <v>267</v>
      </c>
      <c r="D28" s="12"/>
      <c r="E28" s="12" t="s">
        <v>91</v>
      </c>
      <c r="F28" s="12" t="s">
        <v>92</v>
      </c>
      <c r="G28" s="12"/>
      <c r="H28" s="12">
        <v>1300</v>
      </c>
      <c r="I28" s="12"/>
      <c r="J28" s="12">
        <f t="shared" si="0"/>
        <v>1300</v>
      </c>
      <c r="K28" s="12">
        <v>1300</v>
      </c>
      <c r="L28" s="12"/>
      <c r="M28" s="12"/>
      <c r="N28" s="12"/>
      <c r="O28" s="13">
        <f t="shared" si="1"/>
        <v>0</v>
      </c>
      <c r="P28" s="14" t="s">
        <v>81</v>
      </c>
      <c r="Q28" s="12"/>
      <c r="R28" s="10"/>
    </row>
    <row r="29" spans="1:18">
      <c r="A29" s="14" t="s">
        <v>81</v>
      </c>
      <c r="B29" s="12"/>
      <c r="C29" s="12">
        <v>268</v>
      </c>
      <c r="D29" s="12"/>
      <c r="E29" s="12" t="s">
        <v>93</v>
      </c>
      <c r="F29" s="12" t="s">
        <v>94</v>
      </c>
      <c r="G29" s="12" t="s">
        <v>95</v>
      </c>
      <c r="H29" s="12">
        <v>950</v>
      </c>
      <c r="I29" s="12">
        <v>50</v>
      </c>
      <c r="J29" s="12">
        <f t="shared" si="0"/>
        <v>900</v>
      </c>
      <c r="K29" s="12">
        <v>900</v>
      </c>
      <c r="L29" s="12"/>
      <c r="M29" s="12"/>
      <c r="N29" s="12"/>
      <c r="O29" s="13">
        <f t="shared" si="1"/>
        <v>0</v>
      </c>
      <c r="P29" s="14" t="s">
        <v>81</v>
      </c>
      <c r="Q29" s="12"/>
      <c r="R29" s="10"/>
    </row>
    <row r="30" spans="1:18" ht="22.5">
      <c r="A30" s="14" t="s">
        <v>81</v>
      </c>
      <c r="B30" s="12"/>
      <c r="C30" s="12">
        <v>269</v>
      </c>
      <c r="D30" s="12" t="s">
        <v>96</v>
      </c>
      <c r="E30" s="12" t="s">
        <v>97</v>
      </c>
      <c r="F30" s="12" t="s">
        <v>98</v>
      </c>
      <c r="G30" s="12">
        <v>9703804942</v>
      </c>
      <c r="H30" s="12">
        <v>600</v>
      </c>
      <c r="I30" s="12"/>
      <c r="J30" s="12">
        <f t="shared" si="0"/>
        <v>600</v>
      </c>
      <c r="K30" s="12">
        <v>600</v>
      </c>
      <c r="L30" s="12"/>
      <c r="M30" s="12"/>
      <c r="N30" s="12"/>
      <c r="O30" s="13">
        <f t="shared" si="1"/>
        <v>0</v>
      </c>
      <c r="P30" s="14" t="s">
        <v>81</v>
      </c>
      <c r="Q30" s="12"/>
      <c r="R30" s="10"/>
    </row>
    <row r="31" spans="1:18">
      <c r="A31" s="14" t="s">
        <v>99</v>
      </c>
      <c r="B31" s="12">
        <v>279</v>
      </c>
      <c r="C31" s="12"/>
      <c r="D31" s="12" t="s">
        <v>100</v>
      </c>
      <c r="E31" s="12" t="s">
        <v>101</v>
      </c>
      <c r="F31" s="12" t="s">
        <v>102</v>
      </c>
      <c r="G31" s="12">
        <v>9849964000</v>
      </c>
      <c r="H31" s="12">
        <v>1970</v>
      </c>
      <c r="I31" s="12"/>
      <c r="J31" s="12">
        <f t="shared" si="0"/>
        <v>1970</v>
      </c>
      <c r="K31" s="12">
        <v>1970</v>
      </c>
      <c r="L31" s="12"/>
      <c r="M31" s="12"/>
      <c r="N31" s="12"/>
      <c r="O31" s="13">
        <f t="shared" si="1"/>
        <v>0</v>
      </c>
      <c r="P31" s="12" t="s">
        <v>99</v>
      </c>
      <c r="Q31" s="12"/>
      <c r="R31" s="10"/>
    </row>
    <row r="32" spans="1:18">
      <c r="A32" s="14" t="s">
        <v>99</v>
      </c>
      <c r="B32" s="12">
        <v>280</v>
      </c>
      <c r="C32" s="12"/>
      <c r="D32" s="12" t="s">
        <v>103</v>
      </c>
      <c r="E32" s="12" t="s">
        <v>104</v>
      </c>
      <c r="F32" s="12" t="s">
        <v>105</v>
      </c>
      <c r="G32" s="12"/>
      <c r="H32" s="12">
        <v>7400</v>
      </c>
      <c r="I32" s="12"/>
      <c r="J32" s="12">
        <f t="shared" si="0"/>
        <v>7400</v>
      </c>
      <c r="K32" s="12">
        <v>7400</v>
      </c>
      <c r="L32" s="12"/>
      <c r="M32" s="12"/>
      <c r="N32" s="12"/>
      <c r="O32" s="13">
        <f t="shared" si="1"/>
        <v>0</v>
      </c>
      <c r="P32" s="14" t="s">
        <v>99</v>
      </c>
      <c r="Q32" s="12"/>
      <c r="R32" s="10"/>
    </row>
    <row r="33" spans="1:18">
      <c r="A33" s="14" t="s">
        <v>106</v>
      </c>
      <c r="B33" s="12">
        <v>281</v>
      </c>
      <c r="C33" s="12"/>
      <c r="D33" s="12" t="s">
        <v>107</v>
      </c>
      <c r="E33" s="12" t="s">
        <v>72</v>
      </c>
      <c r="F33" s="12" t="s">
        <v>108</v>
      </c>
      <c r="G33" s="12">
        <v>9959026595</v>
      </c>
      <c r="H33" s="12">
        <v>5850</v>
      </c>
      <c r="I33" s="12">
        <v>350</v>
      </c>
      <c r="J33" s="12">
        <f t="shared" si="0"/>
        <v>5500</v>
      </c>
      <c r="K33" s="12">
        <v>5500</v>
      </c>
      <c r="L33" s="12"/>
      <c r="M33" s="12"/>
      <c r="N33" s="12"/>
      <c r="O33" s="13">
        <f t="shared" si="1"/>
        <v>0</v>
      </c>
      <c r="P33" s="14" t="s">
        <v>106</v>
      </c>
      <c r="Q33" s="12"/>
      <c r="R33" s="10"/>
    </row>
    <row r="34" spans="1:18">
      <c r="A34" s="14" t="s">
        <v>106</v>
      </c>
      <c r="B34" s="12">
        <v>282</v>
      </c>
      <c r="C34" s="12"/>
      <c r="D34" s="12" t="s">
        <v>109</v>
      </c>
      <c r="E34" s="12" t="s">
        <v>110</v>
      </c>
      <c r="F34" s="12" t="s">
        <v>111</v>
      </c>
      <c r="G34" s="12">
        <v>9000776918</v>
      </c>
      <c r="H34" s="12">
        <v>6400</v>
      </c>
      <c r="I34" s="12"/>
      <c r="J34" s="12">
        <f t="shared" si="0"/>
        <v>6400</v>
      </c>
      <c r="K34" s="12"/>
      <c r="L34" s="12">
        <v>6400</v>
      </c>
      <c r="M34" s="12"/>
      <c r="N34" s="12"/>
      <c r="O34" s="13">
        <f t="shared" si="1"/>
        <v>0</v>
      </c>
      <c r="P34" s="14" t="s">
        <v>112</v>
      </c>
      <c r="Q34" s="12"/>
      <c r="R34" s="10"/>
    </row>
    <row r="35" spans="1:18" ht="22.5">
      <c r="A35" s="14" t="s">
        <v>106</v>
      </c>
      <c r="B35" s="12">
        <v>283</v>
      </c>
      <c r="C35" s="12"/>
      <c r="D35" s="12" t="s">
        <v>113</v>
      </c>
      <c r="E35" s="12" t="s">
        <v>114</v>
      </c>
      <c r="F35" s="12" t="s">
        <v>115</v>
      </c>
      <c r="G35" s="12">
        <v>4027111455</v>
      </c>
      <c r="H35" s="12">
        <v>8250</v>
      </c>
      <c r="I35" s="12"/>
      <c r="J35" s="12">
        <f t="shared" si="0"/>
        <v>8250</v>
      </c>
      <c r="K35" s="12">
        <v>8250</v>
      </c>
      <c r="L35" s="12"/>
      <c r="M35" s="12"/>
      <c r="N35" s="12"/>
      <c r="O35" s="13">
        <f t="shared" si="1"/>
        <v>0</v>
      </c>
      <c r="P35" s="14" t="s">
        <v>106</v>
      </c>
      <c r="Q35" s="12"/>
      <c r="R35" s="10"/>
    </row>
    <row r="36" spans="1:18" ht="22.5">
      <c r="A36" s="14" t="s">
        <v>106</v>
      </c>
      <c r="B36" s="12">
        <v>284</v>
      </c>
      <c r="C36" s="12"/>
      <c r="D36" s="12" t="s">
        <v>96</v>
      </c>
      <c r="E36" s="12" t="s">
        <v>97</v>
      </c>
      <c r="F36" s="12" t="s">
        <v>98</v>
      </c>
      <c r="G36" s="12">
        <v>9703804942</v>
      </c>
      <c r="H36" s="12">
        <v>3950</v>
      </c>
      <c r="I36" s="12"/>
      <c r="J36" s="12">
        <f t="shared" si="0"/>
        <v>3950</v>
      </c>
      <c r="K36" s="12">
        <v>3950</v>
      </c>
      <c r="L36" s="12"/>
      <c r="M36" s="12"/>
      <c r="N36" s="12"/>
      <c r="O36" s="13">
        <f t="shared" si="1"/>
        <v>0</v>
      </c>
      <c r="P36" s="14" t="s">
        <v>106</v>
      </c>
      <c r="Q36" s="12"/>
      <c r="R36" s="10"/>
    </row>
    <row r="37" spans="1:18">
      <c r="A37" s="12" t="s">
        <v>106</v>
      </c>
      <c r="B37" s="12">
        <v>285</v>
      </c>
      <c r="C37" s="12"/>
      <c r="D37" s="12" t="s">
        <v>116</v>
      </c>
      <c r="E37" s="12" t="s">
        <v>104</v>
      </c>
      <c r="F37" s="12" t="s">
        <v>117</v>
      </c>
      <c r="G37" s="12">
        <v>9676684943</v>
      </c>
      <c r="H37" s="12">
        <v>5750</v>
      </c>
      <c r="I37" s="12">
        <v>500</v>
      </c>
      <c r="J37" s="12">
        <f t="shared" si="0"/>
        <v>5250</v>
      </c>
      <c r="K37" s="12">
        <v>5250</v>
      </c>
      <c r="L37" s="12"/>
      <c r="M37" s="12"/>
      <c r="N37" s="12"/>
      <c r="O37" s="13">
        <f t="shared" si="1"/>
        <v>0</v>
      </c>
      <c r="P37" s="12" t="s">
        <v>106</v>
      </c>
      <c r="Q37" s="12"/>
      <c r="R37" s="10"/>
    </row>
    <row r="38" spans="1:18">
      <c r="A38" s="12" t="s">
        <v>106</v>
      </c>
      <c r="B38" s="12">
        <v>286</v>
      </c>
      <c r="C38" s="12"/>
      <c r="D38" s="12" t="s">
        <v>118</v>
      </c>
      <c r="E38" s="12" t="s">
        <v>104</v>
      </c>
      <c r="F38" s="12" t="s">
        <v>119</v>
      </c>
      <c r="G38" s="12">
        <v>9959103335</v>
      </c>
      <c r="H38" s="12">
        <v>10050</v>
      </c>
      <c r="I38" s="12">
        <v>550</v>
      </c>
      <c r="J38" s="12">
        <f t="shared" si="0"/>
        <v>9500</v>
      </c>
      <c r="K38" s="12">
        <v>9500</v>
      </c>
      <c r="L38" s="12"/>
      <c r="M38" s="12"/>
      <c r="N38" s="12"/>
      <c r="O38" s="13">
        <f t="shared" si="1"/>
        <v>0</v>
      </c>
      <c r="P38" s="12" t="s">
        <v>27</v>
      </c>
      <c r="Q38" s="12"/>
      <c r="R38" s="10"/>
    </row>
    <row r="39" spans="1:18" ht="45">
      <c r="A39" s="12" t="s">
        <v>106</v>
      </c>
      <c r="B39" s="12">
        <v>287</v>
      </c>
      <c r="C39" s="12"/>
      <c r="D39" s="12" t="s">
        <v>120</v>
      </c>
      <c r="E39" s="12" t="s">
        <v>97</v>
      </c>
      <c r="F39" s="12" t="s">
        <v>121</v>
      </c>
      <c r="G39" s="12">
        <v>9014310604</v>
      </c>
      <c r="H39" s="12">
        <v>7000</v>
      </c>
      <c r="I39" s="12"/>
      <c r="J39" s="12">
        <f t="shared" si="0"/>
        <v>5000</v>
      </c>
      <c r="K39" s="12"/>
      <c r="L39" s="12">
        <v>5000</v>
      </c>
      <c r="M39" s="12"/>
      <c r="N39" s="12"/>
      <c r="O39" s="13">
        <f t="shared" si="1"/>
        <v>2000</v>
      </c>
      <c r="P39" s="12" t="s">
        <v>106</v>
      </c>
      <c r="Q39" s="12" t="s">
        <v>122</v>
      </c>
      <c r="R39" s="10"/>
    </row>
    <row r="40" spans="1:18">
      <c r="A40" s="12" t="s">
        <v>106</v>
      </c>
      <c r="B40" s="12">
        <v>288</v>
      </c>
      <c r="C40" s="12"/>
      <c r="D40" s="12" t="s">
        <v>123</v>
      </c>
      <c r="E40" s="12" t="s">
        <v>51</v>
      </c>
      <c r="F40" s="12" t="s">
        <v>124</v>
      </c>
      <c r="G40" s="12">
        <v>7799353589</v>
      </c>
      <c r="H40" s="12">
        <v>13370</v>
      </c>
      <c r="I40" s="12">
        <v>670</v>
      </c>
      <c r="J40" s="12">
        <f t="shared" si="0"/>
        <v>12700</v>
      </c>
      <c r="K40" s="12">
        <v>12700</v>
      </c>
      <c r="L40" s="12"/>
      <c r="M40" s="12"/>
      <c r="N40" s="12"/>
      <c r="O40" s="13">
        <f t="shared" si="1"/>
        <v>0</v>
      </c>
      <c r="P40" s="12" t="s">
        <v>106</v>
      </c>
      <c r="Q40" s="12"/>
      <c r="R40" s="10"/>
    </row>
    <row r="41" spans="1:18" ht="45">
      <c r="A41" s="12" t="s">
        <v>106</v>
      </c>
      <c r="B41" s="12"/>
      <c r="C41" s="12">
        <v>270</v>
      </c>
      <c r="D41" s="12" t="s">
        <v>125</v>
      </c>
      <c r="E41" s="12" t="s">
        <v>51</v>
      </c>
      <c r="F41" s="12" t="s">
        <v>126</v>
      </c>
      <c r="G41" s="12">
        <v>9885709788</v>
      </c>
      <c r="H41" s="12">
        <v>2250</v>
      </c>
      <c r="I41" s="12"/>
      <c r="J41" s="12">
        <f t="shared" si="0"/>
        <v>2250</v>
      </c>
      <c r="K41" s="12">
        <v>2250</v>
      </c>
      <c r="L41" s="12"/>
      <c r="M41" s="12"/>
      <c r="N41" s="12"/>
      <c r="O41" s="13">
        <f t="shared" si="1"/>
        <v>0</v>
      </c>
      <c r="P41" s="12" t="s">
        <v>106</v>
      </c>
      <c r="Q41" s="12" t="s">
        <v>127</v>
      </c>
      <c r="R41" s="10"/>
    </row>
    <row r="42" spans="1:18">
      <c r="A42" s="12" t="s">
        <v>106</v>
      </c>
      <c r="B42" s="12"/>
      <c r="C42" s="12">
        <v>271</v>
      </c>
      <c r="D42" s="12" t="s">
        <v>128</v>
      </c>
      <c r="E42" s="12" t="s">
        <v>101</v>
      </c>
      <c r="F42" s="12" t="s">
        <v>129</v>
      </c>
      <c r="G42" s="12">
        <v>9878028639</v>
      </c>
      <c r="H42" s="12">
        <v>100</v>
      </c>
      <c r="I42" s="12"/>
      <c r="J42" s="12">
        <f t="shared" si="0"/>
        <v>100</v>
      </c>
      <c r="K42" s="12">
        <v>100</v>
      </c>
      <c r="L42" s="12"/>
      <c r="M42" s="12"/>
      <c r="N42" s="12"/>
      <c r="O42" s="13">
        <f t="shared" si="1"/>
        <v>0</v>
      </c>
      <c r="P42" s="12" t="s">
        <v>106</v>
      </c>
      <c r="Q42" s="12"/>
      <c r="R42" s="10"/>
    </row>
    <row r="43" spans="1:18">
      <c r="A43" s="12" t="s">
        <v>106</v>
      </c>
      <c r="B43" s="12"/>
      <c r="C43" s="12">
        <v>272</v>
      </c>
      <c r="D43" s="12" t="s">
        <v>79</v>
      </c>
      <c r="E43" s="12" t="s">
        <v>25</v>
      </c>
      <c r="F43" s="12" t="s">
        <v>80</v>
      </c>
      <c r="G43" s="12">
        <v>9492528323</v>
      </c>
      <c r="H43" s="12">
        <v>2800</v>
      </c>
      <c r="I43" s="12">
        <v>500</v>
      </c>
      <c r="J43" s="12">
        <f t="shared" si="0"/>
        <v>2300</v>
      </c>
      <c r="K43" s="12"/>
      <c r="L43" s="12">
        <v>2300</v>
      </c>
      <c r="M43" s="12"/>
      <c r="N43" s="12"/>
      <c r="O43" s="13">
        <f t="shared" si="1"/>
        <v>0</v>
      </c>
      <c r="P43" s="12" t="s">
        <v>112</v>
      </c>
      <c r="Q43" s="12"/>
      <c r="R43" s="10"/>
    </row>
    <row r="44" spans="1:18">
      <c r="A44" s="12" t="s">
        <v>106</v>
      </c>
      <c r="B44" s="12"/>
      <c r="C44" s="12">
        <v>273</v>
      </c>
      <c r="D44" s="12" t="s">
        <v>130</v>
      </c>
      <c r="E44" s="12" t="s">
        <v>101</v>
      </c>
      <c r="F44" s="12" t="s">
        <v>131</v>
      </c>
      <c r="G44" s="12"/>
      <c r="H44" s="12">
        <v>100</v>
      </c>
      <c r="I44" s="12"/>
      <c r="J44" s="12">
        <f t="shared" si="0"/>
        <v>100</v>
      </c>
      <c r="K44" s="12">
        <v>100</v>
      </c>
      <c r="L44" s="12"/>
      <c r="M44" s="12"/>
      <c r="N44" s="12"/>
      <c r="O44" s="13">
        <f t="shared" si="1"/>
        <v>0</v>
      </c>
      <c r="P44" s="12" t="s">
        <v>106</v>
      </c>
      <c r="Q44" s="12"/>
      <c r="R44" s="10"/>
    </row>
    <row r="45" spans="1:18">
      <c r="A45" s="12" t="s">
        <v>106</v>
      </c>
      <c r="B45" s="12"/>
      <c r="C45" s="12">
        <v>274</v>
      </c>
      <c r="D45" s="12" t="s">
        <v>54</v>
      </c>
      <c r="E45" s="12" t="s">
        <v>46</v>
      </c>
      <c r="F45" s="12" t="s">
        <v>132</v>
      </c>
      <c r="G45" s="12"/>
      <c r="H45" s="12">
        <v>1200</v>
      </c>
      <c r="I45" s="12"/>
      <c r="J45" s="12">
        <f t="shared" si="0"/>
        <v>1200</v>
      </c>
      <c r="K45" s="12">
        <v>1200</v>
      </c>
      <c r="L45" s="12"/>
      <c r="M45" s="12"/>
      <c r="N45" s="12"/>
      <c r="O45" s="13">
        <f t="shared" si="1"/>
        <v>0</v>
      </c>
      <c r="P45" s="12" t="s">
        <v>106</v>
      </c>
      <c r="Q45" s="12"/>
      <c r="R45" s="10"/>
    </row>
    <row r="46" spans="1:18">
      <c r="A46" s="12" t="s">
        <v>112</v>
      </c>
      <c r="B46" s="12"/>
      <c r="C46" s="12">
        <v>275</v>
      </c>
      <c r="D46" s="12" t="s">
        <v>133</v>
      </c>
      <c r="E46" s="12" t="s">
        <v>134</v>
      </c>
      <c r="F46" s="12"/>
      <c r="G46" s="12"/>
      <c r="H46" s="12">
        <v>750</v>
      </c>
      <c r="I46" s="12"/>
      <c r="J46" s="12">
        <f t="shared" si="0"/>
        <v>750</v>
      </c>
      <c r="K46" s="12">
        <v>750</v>
      </c>
      <c r="L46" s="12"/>
      <c r="M46" s="12"/>
      <c r="N46" s="12"/>
      <c r="O46" s="13">
        <f t="shared" si="1"/>
        <v>0</v>
      </c>
      <c r="P46" s="12" t="s">
        <v>112</v>
      </c>
      <c r="Q46" s="12"/>
      <c r="R46" s="10"/>
    </row>
    <row r="47" spans="1:18">
      <c r="A47" s="12" t="s">
        <v>112</v>
      </c>
      <c r="B47" s="12"/>
      <c r="C47" s="12"/>
      <c r="D47" s="12"/>
      <c r="E47" s="12"/>
      <c r="F47" s="12" t="s">
        <v>135</v>
      </c>
      <c r="G47" s="12"/>
      <c r="H47" s="12">
        <v>450</v>
      </c>
      <c r="I47" s="12"/>
      <c r="J47" s="12">
        <f t="shared" si="0"/>
        <v>450</v>
      </c>
      <c r="K47" s="12">
        <v>450</v>
      </c>
      <c r="L47" s="12"/>
      <c r="M47" s="12"/>
      <c r="N47" s="12"/>
      <c r="O47" s="13">
        <f t="shared" si="1"/>
        <v>0</v>
      </c>
      <c r="P47" s="12" t="s">
        <v>112</v>
      </c>
      <c r="Q47" s="12"/>
      <c r="R47" s="10"/>
    </row>
    <row r="48" spans="1:18" ht="45">
      <c r="A48" s="12" t="s">
        <v>106</v>
      </c>
      <c r="B48" s="12">
        <v>289</v>
      </c>
      <c r="C48" s="12"/>
      <c r="D48" s="12" t="s">
        <v>136</v>
      </c>
      <c r="E48" s="12" t="s">
        <v>30</v>
      </c>
      <c r="F48" s="12" t="s">
        <v>137</v>
      </c>
      <c r="G48" s="12">
        <v>9705839332</v>
      </c>
      <c r="H48" s="12">
        <v>147739</v>
      </c>
      <c r="I48" s="12"/>
      <c r="J48" s="12">
        <f t="shared" si="0"/>
        <v>50000</v>
      </c>
      <c r="K48" s="12"/>
      <c r="L48" s="12"/>
      <c r="M48" s="12"/>
      <c r="N48" s="12">
        <v>50000</v>
      </c>
      <c r="O48" s="13">
        <f t="shared" si="1"/>
        <v>97739</v>
      </c>
      <c r="P48" s="12"/>
      <c r="Q48" s="12" t="s">
        <v>138</v>
      </c>
      <c r="R48" s="10"/>
    </row>
    <row r="49" spans="1:18">
      <c r="A49" s="12" t="s">
        <v>139</v>
      </c>
      <c r="B49" s="12">
        <v>290</v>
      </c>
      <c r="C49" s="12"/>
      <c r="D49" s="12" t="s">
        <v>140</v>
      </c>
      <c r="E49" s="12" t="s">
        <v>141</v>
      </c>
      <c r="F49" s="12" t="s">
        <v>142</v>
      </c>
      <c r="G49" s="12">
        <v>9490307095</v>
      </c>
      <c r="H49" s="12">
        <v>7975</v>
      </c>
      <c r="I49" s="12">
        <v>5</v>
      </c>
      <c r="J49" s="12">
        <f t="shared" si="0"/>
        <v>7970</v>
      </c>
      <c r="K49" s="12">
        <v>7970</v>
      </c>
      <c r="L49" s="12"/>
      <c r="M49" s="12"/>
      <c r="N49" s="12"/>
      <c r="O49" s="13">
        <f t="shared" si="1"/>
        <v>0</v>
      </c>
      <c r="P49" s="12" t="s">
        <v>139</v>
      </c>
      <c r="Q49" s="12"/>
      <c r="R49" s="10"/>
    </row>
    <row r="50" spans="1:18">
      <c r="A50" s="12" t="s">
        <v>139</v>
      </c>
      <c r="B50" s="12">
        <v>291</v>
      </c>
      <c r="C50" s="12"/>
      <c r="D50" s="12" t="s">
        <v>143</v>
      </c>
      <c r="E50" s="12" t="s">
        <v>72</v>
      </c>
      <c r="F50" s="12" t="s">
        <v>144</v>
      </c>
      <c r="G50" s="12">
        <v>9177493097</v>
      </c>
      <c r="H50" s="12">
        <v>3000</v>
      </c>
      <c r="I50" s="12"/>
      <c r="J50" s="12">
        <f t="shared" si="0"/>
        <v>3000</v>
      </c>
      <c r="K50" s="12"/>
      <c r="L50" s="12">
        <v>3000</v>
      </c>
      <c r="M50" s="12"/>
      <c r="N50" s="12"/>
      <c r="O50" s="13">
        <f t="shared" si="1"/>
        <v>0</v>
      </c>
      <c r="P50" s="12" t="s">
        <v>139</v>
      </c>
      <c r="Q50" s="12"/>
      <c r="R50" s="10"/>
    </row>
    <row r="51" spans="1:18">
      <c r="A51" s="12" t="s">
        <v>145</v>
      </c>
      <c r="B51" s="12">
        <v>292</v>
      </c>
      <c r="C51" s="12"/>
      <c r="D51" s="12" t="s">
        <v>146</v>
      </c>
      <c r="E51" s="12" t="s">
        <v>46</v>
      </c>
      <c r="F51" s="12" t="s">
        <v>147</v>
      </c>
      <c r="G51" s="12">
        <v>8096101111</v>
      </c>
      <c r="H51" s="12">
        <v>16750</v>
      </c>
      <c r="I51" s="12">
        <v>1450</v>
      </c>
      <c r="J51" s="12">
        <f t="shared" si="0"/>
        <v>15300</v>
      </c>
      <c r="K51" s="12"/>
      <c r="L51" s="12">
        <v>15300</v>
      </c>
      <c r="M51" s="12"/>
      <c r="N51" s="12"/>
      <c r="O51" s="13">
        <f t="shared" si="1"/>
        <v>0</v>
      </c>
      <c r="P51" s="12" t="s">
        <v>148</v>
      </c>
      <c r="Q51" s="15"/>
      <c r="R51" s="10"/>
    </row>
    <row r="52" spans="1:18">
      <c r="A52" s="12" t="s">
        <v>148</v>
      </c>
      <c r="B52" s="12"/>
      <c r="C52" s="12">
        <v>276</v>
      </c>
      <c r="D52" s="12" t="s">
        <v>149</v>
      </c>
      <c r="E52" s="12" t="s">
        <v>150</v>
      </c>
      <c r="F52" s="12" t="s">
        <v>151</v>
      </c>
      <c r="G52" s="12"/>
      <c r="H52" s="12">
        <v>650</v>
      </c>
      <c r="I52" s="12"/>
      <c r="J52" s="12">
        <f t="shared" si="0"/>
        <v>0</v>
      </c>
      <c r="K52" s="12"/>
      <c r="L52" s="12"/>
      <c r="M52" s="12"/>
      <c r="N52" s="12"/>
      <c r="O52" s="13">
        <f t="shared" si="1"/>
        <v>650</v>
      </c>
      <c r="P52" s="12"/>
      <c r="Q52" s="16"/>
      <c r="R52" s="10"/>
    </row>
    <row r="53" spans="1:18">
      <c r="A53" s="12" t="s">
        <v>148</v>
      </c>
      <c r="B53" s="12"/>
      <c r="C53" s="12">
        <v>277</v>
      </c>
      <c r="D53" s="12" t="s">
        <v>152</v>
      </c>
      <c r="E53" s="12" t="s">
        <v>153</v>
      </c>
      <c r="F53" s="12" t="s">
        <v>154</v>
      </c>
      <c r="G53" s="12"/>
      <c r="H53" s="12">
        <v>1600</v>
      </c>
      <c r="I53" s="12"/>
      <c r="J53" s="12">
        <f t="shared" si="0"/>
        <v>1600</v>
      </c>
      <c r="K53" s="12">
        <v>1600</v>
      </c>
      <c r="L53" s="12"/>
      <c r="M53" s="12"/>
      <c r="N53" s="12"/>
      <c r="O53" s="13">
        <f t="shared" si="1"/>
        <v>0</v>
      </c>
      <c r="P53" s="12" t="s">
        <v>148</v>
      </c>
      <c r="Q53" s="12"/>
      <c r="R53" s="10"/>
    </row>
    <row r="54" spans="1:18">
      <c r="A54" s="12" t="s">
        <v>148</v>
      </c>
      <c r="B54" s="12">
        <v>293</v>
      </c>
      <c r="C54" s="12"/>
      <c r="D54" s="12" t="s">
        <v>155</v>
      </c>
      <c r="E54" s="12" t="s">
        <v>51</v>
      </c>
      <c r="F54" s="12" t="s">
        <v>156</v>
      </c>
      <c r="G54" s="12"/>
      <c r="H54" s="12">
        <v>14670</v>
      </c>
      <c r="I54" s="12">
        <v>370</v>
      </c>
      <c r="J54" s="12">
        <f t="shared" si="0"/>
        <v>14300</v>
      </c>
      <c r="K54" s="12">
        <v>14300</v>
      </c>
      <c r="L54" s="12"/>
      <c r="M54" s="12"/>
      <c r="N54" s="12"/>
      <c r="O54" s="13">
        <f t="shared" si="1"/>
        <v>0</v>
      </c>
      <c r="P54" s="12" t="s">
        <v>157</v>
      </c>
      <c r="Q54" s="12"/>
      <c r="R54" s="10"/>
    </row>
    <row r="55" spans="1:18">
      <c r="A55" s="12" t="s">
        <v>148</v>
      </c>
      <c r="B55" s="12">
        <v>294</v>
      </c>
      <c r="C55" s="12"/>
      <c r="D55" s="12" t="s">
        <v>158</v>
      </c>
      <c r="E55" s="12" t="s">
        <v>51</v>
      </c>
      <c r="F55" s="12" t="s">
        <v>159</v>
      </c>
      <c r="G55" s="12"/>
      <c r="H55" s="12">
        <v>5300</v>
      </c>
      <c r="I55" s="12">
        <v>300</v>
      </c>
      <c r="J55" s="12">
        <f t="shared" si="0"/>
        <v>5000</v>
      </c>
      <c r="K55" s="12">
        <v>5000</v>
      </c>
      <c r="L55" s="12"/>
      <c r="M55" s="12"/>
      <c r="N55" s="12"/>
      <c r="O55" s="13">
        <f t="shared" si="1"/>
        <v>0</v>
      </c>
      <c r="P55" s="12" t="s">
        <v>157</v>
      </c>
      <c r="Q55" s="12"/>
      <c r="R55" s="10"/>
    </row>
    <row r="56" spans="1:18">
      <c r="A56" s="12" t="s">
        <v>157</v>
      </c>
      <c r="B56" s="12"/>
      <c r="C56" s="12">
        <v>279</v>
      </c>
      <c r="D56" s="12" t="s">
        <v>160</v>
      </c>
      <c r="E56" s="12" t="s">
        <v>141</v>
      </c>
      <c r="F56" s="12" t="s">
        <v>161</v>
      </c>
      <c r="G56" s="12"/>
      <c r="H56" s="12">
        <v>1200</v>
      </c>
      <c r="I56" s="12"/>
      <c r="J56" s="12">
        <f t="shared" si="0"/>
        <v>1200</v>
      </c>
      <c r="K56" s="12">
        <v>1200</v>
      </c>
      <c r="L56" s="12"/>
      <c r="M56" s="12"/>
      <c r="N56" s="12"/>
      <c r="O56" s="13">
        <f t="shared" si="1"/>
        <v>0</v>
      </c>
      <c r="P56" s="12" t="s">
        <v>157</v>
      </c>
      <c r="Q56" s="12"/>
      <c r="R56" s="10"/>
    </row>
    <row r="57" spans="1:18">
      <c r="A57" s="12" t="s">
        <v>157</v>
      </c>
      <c r="B57" s="12">
        <v>295</v>
      </c>
      <c r="C57" s="12"/>
      <c r="D57" s="12" t="s">
        <v>162</v>
      </c>
      <c r="E57" s="12" t="s">
        <v>86</v>
      </c>
      <c r="F57" s="12" t="s">
        <v>102</v>
      </c>
      <c r="G57" s="12">
        <v>9849964000</v>
      </c>
      <c r="H57" s="12">
        <v>9360</v>
      </c>
      <c r="I57" s="12">
        <v>360</v>
      </c>
      <c r="J57" s="12">
        <f t="shared" si="0"/>
        <v>9000</v>
      </c>
      <c r="K57" s="12">
        <v>9000</v>
      </c>
      <c r="L57" s="12"/>
      <c r="M57" s="12"/>
      <c r="N57" s="12"/>
      <c r="O57" s="13">
        <f t="shared" si="1"/>
        <v>0</v>
      </c>
      <c r="P57" s="12" t="s">
        <v>163</v>
      </c>
      <c r="Q57" s="12"/>
      <c r="R57" s="10"/>
    </row>
    <row r="58" spans="1:18">
      <c r="A58" s="12" t="s">
        <v>157</v>
      </c>
      <c r="B58" s="12">
        <v>296</v>
      </c>
      <c r="C58" s="12"/>
      <c r="D58" s="12" t="s">
        <v>164</v>
      </c>
      <c r="E58" s="12" t="s">
        <v>165</v>
      </c>
      <c r="F58" s="12" t="s">
        <v>166</v>
      </c>
      <c r="G58" s="12">
        <v>9885175440</v>
      </c>
      <c r="H58" s="12">
        <v>4120</v>
      </c>
      <c r="I58" s="12"/>
      <c r="J58" s="12">
        <f t="shared" si="0"/>
        <v>4120</v>
      </c>
      <c r="K58" s="12">
        <v>4120</v>
      </c>
      <c r="L58" s="12"/>
      <c r="M58" s="12"/>
      <c r="N58" s="12"/>
      <c r="O58" s="13">
        <f t="shared" si="1"/>
        <v>0</v>
      </c>
      <c r="P58" s="12" t="s">
        <v>157</v>
      </c>
      <c r="Q58" s="12"/>
      <c r="R58" s="10"/>
    </row>
    <row r="59" spans="1:18">
      <c r="A59" s="12" t="s">
        <v>157</v>
      </c>
      <c r="B59" s="12">
        <v>297</v>
      </c>
      <c r="C59" s="12"/>
      <c r="D59" s="12" t="s">
        <v>167</v>
      </c>
      <c r="E59" s="12" t="s">
        <v>168</v>
      </c>
      <c r="F59" s="12" t="s">
        <v>169</v>
      </c>
      <c r="G59" s="12">
        <v>7680022157</v>
      </c>
      <c r="H59" s="12">
        <v>11393</v>
      </c>
      <c r="I59" s="12"/>
      <c r="J59" s="12">
        <f t="shared" si="0"/>
        <v>11393</v>
      </c>
      <c r="K59" s="12"/>
      <c r="L59" s="12">
        <v>11393</v>
      </c>
      <c r="M59" s="12"/>
      <c r="N59" s="12"/>
      <c r="O59" s="13">
        <f t="shared" si="1"/>
        <v>0</v>
      </c>
      <c r="P59" s="12" t="s">
        <v>157</v>
      </c>
      <c r="Q59" s="12"/>
      <c r="R59" s="10"/>
    </row>
    <row r="60" spans="1:18" ht="33.75">
      <c r="A60" s="12" t="s">
        <v>170</v>
      </c>
      <c r="B60" s="12">
        <v>298</v>
      </c>
      <c r="C60" s="12"/>
      <c r="D60" s="12" t="s">
        <v>171</v>
      </c>
      <c r="E60" s="12" t="s">
        <v>172</v>
      </c>
      <c r="F60" s="12" t="s">
        <v>173</v>
      </c>
      <c r="G60" s="12">
        <v>7799234422</v>
      </c>
      <c r="H60" s="12">
        <v>26000</v>
      </c>
      <c r="I60" s="12"/>
      <c r="J60" s="12">
        <f t="shared" si="0"/>
        <v>26000</v>
      </c>
      <c r="K60" s="12"/>
      <c r="L60" s="12">
        <v>26000</v>
      </c>
      <c r="M60" s="12"/>
      <c r="N60" s="12"/>
      <c r="O60" s="13">
        <f t="shared" si="1"/>
        <v>0</v>
      </c>
      <c r="P60" s="12" t="s">
        <v>174</v>
      </c>
      <c r="Q60" s="12"/>
      <c r="R60" s="10"/>
    </row>
    <row r="61" spans="1:18" ht="22.5">
      <c r="A61" s="12" t="s">
        <v>163</v>
      </c>
      <c r="B61" s="12">
        <v>299</v>
      </c>
      <c r="C61" s="12"/>
      <c r="D61" s="12" t="s">
        <v>175</v>
      </c>
      <c r="E61" s="12" t="s">
        <v>83</v>
      </c>
      <c r="F61" s="12" t="s">
        <v>176</v>
      </c>
      <c r="G61" s="12">
        <v>9866673441</v>
      </c>
      <c r="H61" s="12">
        <v>7550</v>
      </c>
      <c r="I61" s="12"/>
      <c r="J61" s="12">
        <f t="shared" si="0"/>
        <v>7550</v>
      </c>
      <c r="K61" s="12">
        <v>7550</v>
      </c>
      <c r="L61" s="12"/>
      <c r="M61" s="12"/>
      <c r="N61" s="12"/>
      <c r="O61" s="13">
        <f t="shared" si="1"/>
        <v>0</v>
      </c>
      <c r="P61" s="12" t="s">
        <v>163</v>
      </c>
      <c r="Q61" s="12" t="s">
        <v>177</v>
      </c>
      <c r="R61" s="10"/>
    </row>
    <row r="62" spans="1:18">
      <c r="A62" s="12" t="s">
        <v>163</v>
      </c>
      <c r="B62" s="12">
        <v>300</v>
      </c>
      <c r="C62" s="12"/>
      <c r="D62" s="12" t="s">
        <v>178</v>
      </c>
      <c r="E62" s="12" t="s">
        <v>179</v>
      </c>
      <c r="F62" s="12" t="s">
        <v>180</v>
      </c>
      <c r="G62" s="12">
        <v>9397667765</v>
      </c>
      <c r="H62" s="12">
        <v>2230</v>
      </c>
      <c r="I62" s="12"/>
      <c r="J62" s="12">
        <f t="shared" si="0"/>
        <v>2230</v>
      </c>
      <c r="K62" s="12">
        <v>2230</v>
      </c>
      <c r="L62" s="12"/>
      <c r="M62" s="12"/>
      <c r="N62" s="12"/>
      <c r="O62" s="13">
        <f t="shared" si="1"/>
        <v>0</v>
      </c>
      <c r="P62" s="12" t="s">
        <v>163</v>
      </c>
      <c r="Q62" s="12"/>
      <c r="R62" s="10"/>
    </row>
    <row r="63" spans="1:18">
      <c r="A63" s="12" t="s">
        <v>181</v>
      </c>
      <c r="B63" s="12">
        <v>302</v>
      </c>
      <c r="C63" s="12"/>
      <c r="D63" s="12" t="s">
        <v>182</v>
      </c>
      <c r="E63" s="12" t="s">
        <v>51</v>
      </c>
      <c r="F63" s="12" t="s">
        <v>183</v>
      </c>
      <c r="G63" s="12">
        <v>9849195413</v>
      </c>
      <c r="H63" s="12">
        <v>6050</v>
      </c>
      <c r="I63" s="12"/>
      <c r="J63" s="12">
        <v>6050</v>
      </c>
      <c r="K63" s="12">
        <v>6050</v>
      </c>
      <c r="L63" s="12"/>
      <c r="M63" s="12"/>
      <c r="N63" s="12"/>
      <c r="O63" s="13">
        <f t="shared" si="1"/>
        <v>0</v>
      </c>
      <c r="P63" s="12" t="s">
        <v>163</v>
      </c>
      <c r="Q63" s="12"/>
      <c r="R63" s="10"/>
    </row>
    <row r="64" spans="1:18">
      <c r="A64" s="14">
        <v>42663</v>
      </c>
      <c r="B64" s="12"/>
      <c r="C64" s="12"/>
      <c r="D64" s="12" t="s">
        <v>184</v>
      </c>
      <c r="E64" s="12" t="s">
        <v>185</v>
      </c>
      <c r="F64" s="12" t="s">
        <v>186</v>
      </c>
      <c r="G64" s="12">
        <v>9055767806</v>
      </c>
      <c r="H64" s="12">
        <v>700</v>
      </c>
      <c r="I64" s="12"/>
      <c r="J64" s="12">
        <v>700</v>
      </c>
      <c r="K64" s="12">
        <v>700</v>
      </c>
      <c r="L64" s="12"/>
      <c r="M64" s="12"/>
      <c r="N64" s="12"/>
      <c r="O64" s="13">
        <v>-300</v>
      </c>
      <c r="P64" s="12"/>
      <c r="Q64" s="12"/>
      <c r="R64" s="10"/>
    </row>
    <row r="65" spans="1:18">
      <c r="A65" s="14">
        <v>42663</v>
      </c>
      <c r="B65" s="12">
        <v>303</v>
      </c>
      <c r="C65" s="12"/>
      <c r="D65" s="12" t="s">
        <v>187</v>
      </c>
      <c r="E65" s="12" t="s">
        <v>188</v>
      </c>
      <c r="F65" s="12" t="s">
        <v>189</v>
      </c>
      <c r="G65" s="12">
        <v>9676718486</v>
      </c>
      <c r="H65" s="12">
        <v>3650</v>
      </c>
      <c r="I65" s="12"/>
      <c r="J65" s="12">
        <f>K65+L65+M65+N65</f>
        <v>3650</v>
      </c>
      <c r="K65" s="12"/>
      <c r="L65" s="12">
        <v>3650</v>
      </c>
      <c r="M65" s="12"/>
      <c r="N65" s="12"/>
      <c r="O65" s="13">
        <f>H65-I65-J65</f>
        <v>0</v>
      </c>
      <c r="P65" s="12"/>
      <c r="Q65" s="12"/>
      <c r="R65" s="10"/>
    </row>
    <row r="66" spans="1:18">
      <c r="A66" s="14">
        <v>42663</v>
      </c>
      <c r="B66" s="12">
        <v>301</v>
      </c>
      <c r="C66" s="12"/>
      <c r="D66" s="12" t="s">
        <v>190</v>
      </c>
      <c r="E66" s="12" t="s">
        <v>191</v>
      </c>
      <c r="F66" s="12" t="s">
        <v>192</v>
      </c>
      <c r="G66" s="12">
        <v>9441038533</v>
      </c>
      <c r="H66" s="12">
        <v>5200</v>
      </c>
      <c r="I66" s="12"/>
      <c r="J66" s="12">
        <v>5200</v>
      </c>
      <c r="K66" s="12">
        <v>5200</v>
      </c>
      <c r="L66" s="12"/>
      <c r="M66" s="12"/>
      <c r="N66" s="12"/>
      <c r="O66" s="13">
        <v>-130</v>
      </c>
      <c r="P66" s="12"/>
      <c r="Q66" s="12"/>
      <c r="R66" s="10"/>
    </row>
    <row r="67" spans="1:18">
      <c r="A67" s="14">
        <v>42663</v>
      </c>
      <c r="B67" s="12">
        <v>305</v>
      </c>
      <c r="C67" s="12"/>
      <c r="D67" s="12" t="s">
        <v>193</v>
      </c>
      <c r="E67" s="12" t="s">
        <v>194</v>
      </c>
      <c r="F67" s="12" t="s">
        <v>195</v>
      </c>
      <c r="G67" s="12">
        <v>9959726692</v>
      </c>
      <c r="H67" s="12">
        <v>6350</v>
      </c>
      <c r="I67" s="12"/>
      <c r="J67" s="12">
        <v>6350</v>
      </c>
      <c r="K67" s="12"/>
      <c r="L67" s="12">
        <v>6350</v>
      </c>
      <c r="M67" s="12"/>
      <c r="N67" s="12"/>
      <c r="O67" s="13">
        <f>H67-I67-J67</f>
        <v>0</v>
      </c>
      <c r="P67" s="12"/>
      <c r="Q67" s="12"/>
      <c r="R67" s="10"/>
    </row>
    <row r="68" spans="1:18">
      <c r="A68" s="14">
        <v>42663</v>
      </c>
      <c r="B68" s="12">
        <v>304</v>
      </c>
      <c r="C68" s="12"/>
      <c r="D68" s="12" t="s">
        <v>196</v>
      </c>
      <c r="E68" s="12" t="s">
        <v>197</v>
      </c>
      <c r="F68" s="12" t="s">
        <v>198</v>
      </c>
      <c r="G68" s="12">
        <v>8297355005</v>
      </c>
      <c r="H68" s="12">
        <v>29800</v>
      </c>
      <c r="I68" s="12"/>
      <c r="J68" s="12">
        <v>29800</v>
      </c>
      <c r="K68" s="12">
        <v>29800</v>
      </c>
      <c r="L68" s="12"/>
      <c r="M68" s="12"/>
      <c r="N68" s="12"/>
      <c r="O68" s="13">
        <v>-30</v>
      </c>
      <c r="P68" s="12"/>
      <c r="Q68" s="12"/>
      <c r="R68" s="10"/>
    </row>
    <row r="69" spans="1:18">
      <c r="A69" s="14">
        <v>42663</v>
      </c>
      <c r="B69" s="12">
        <v>306</v>
      </c>
      <c r="C69" s="12"/>
      <c r="D69" s="12" t="s">
        <v>199</v>
      </c>
      <c r="E69" s="12" t="s">
        <v>200</v>
      </c>
      <c r="F69" s="12" t="s">
        <v>201</v>
      </c>
      <c r="G69" s="12">
        <v>9246549548</v>
      </c>
      <c r="H69" s="12">
        <v>8700</v>
      </c>
      <c r="I69" s="12"/>
      <c r="J69" s="12">
        <f>K69+L69+M69+N69</f>
        <v>8700</v>
      </c>
      <c r="K69" s="12"/>
      <c r="L69" s="12">
        <v>8700</v>
      </c>
      <c r="M69" s="12"/>
      <c r="N69" s="12"/>
      <c r="O69" s="13">
        <f t="shared" ref="O69:O77" si="2">H69-I69-J69</f>
        <v>0</v>
      </c>
      <c r="P69" s="12" t="s">
        <v>202</v>
      </c>
      <c r="Q69" s="12"/>
      <c r="R69" s="10"/>
    </row>
    <row r="70" spans="1:18">
      <c r="A70" s="14">
        <v>42664</v>
      </c>
      <c r="B70" s="12">
        <v>308</v>
      </c>
      <c r="C70" s="12"/>
      <c r="D70" s="12" t="s">
        <v>203</v>
      </c>
      <c r="E70" s="12" t="s">
        <v>194</v>
      </c>
      <c r="F70" s="12" t="s">
        <v>204</v>
      </c>
      <c r="G70" s="12">
        <v>9490747428</v>
      </c>
      <c r="H70" s="12">
        <v>6100</v>
      </c>
      <c r="I70" s="12"/>
      <c r="J70" s="12">
        <v>6100</v>
      </c>
      <c r="K70" s="12"/>
      <c r="L70" s="12">
        <v>6100</v>
      </c>
      <c r="M70" s="12"/>
      <c r="N70" s="12"/>
      <c r="O70" s="13">
        <f t="shared" si="2"/>
        <v>0</v>
      </c>
      <c r="P70" s="12"/>
      <c r="Q70" s="12"/>
      <c r="R70" s="10"/>
    </row>
    <row r="71" spans="1:18">
      <c r="A71" s="14" t="s">
        <v>205</v>
      </c>
      <c r="B71" s="12"/>
      <c r="C71" s="12">
        <v>280</v>
      </c>
      <c r="D71" s="12" t="s">
        <v>206</v>
      </c>
      <c r="E71" s="12" t="s">
        <v>83</v>
      </c>
      <c r="F71" s="12" t="s">
        <v>207</v>
      </c>
      <c r="G71" s="12"/>
      <c r="H71" s="12">
        <v>500</v>
      </c>
      <c r="I71" s="12"/>
      <c r="J71" s="12">
        <v>500</v>
      </c>
      <c r="K71" s="12">
        <v>500</v>
      </c>
      <c r="L71" s="12">
        <v>0</v>
      </c>
      <c r="M71" s="12">
        <v>0</v>
      </c>
      <c r="N71" s="12">
        <v>0</v>
      </c>
      <c r="O71" s="13">
        <f t="shared" si="2"/>
        <v>0</v>
      </c>
      <c r="P71" s="12"/>
      <c r="Q71" s="12"/>
      <c r="R71" s="10"/>
    </row>
    <row r="72" spans="1:18">
      <c r="A72" s="14" t="s">
        <v>205</v>
      </c>
      <c r="B72" s="12"/>
      <c r="C72" s="12">
        <v>282</v>
      </c>
      <c r="D72" s="12" t="s">
        <v>208</v>
      </c>
      <c r="E72" s="12" t="s">
        <v>46</v>
      </c>
      <c r="F72" s="12" t="s">
        <v>209</v>
      </c>
      <c r="G72" s="12"/>
      <c r="H72" s="12">
        <v>2500</v>
      </c>
      <c r="I72" s="12"/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3">
        <f t="shared" si="2"/>
        <v>2500</v>
      </c>
      <c r="P72" s="12"/>
      <c r="Q72" s="12"/>
      <c r="R72" s="10"/>
    </row>
    <row r="73" spans="1:18">
      <c r="A73" s="14">
        <v>42664</v>
      </c>
      <c r="B73" s="12"/>
      <c r="C73" s="12">
        <v>284</v>
      </c>
      <c r="D73" s="12" t="s">
        <v>171</v>
      </c>
      <c r="E73" s="12" t="s">
        <v>172</v>
      </c>
      <c r="F73" s="12" t="s">
        <v>210</v>
      </c>
      <c r="G73" s="12"/>
      <c r="H73" s="12">
        <v>250</v>
      </c>
      <c r="I73" s="12"/>
      <c r="J73" s="12">
        <v>250</v>
      </c>
      <c r="K73" s="17">
        <v>250</v>
      </c>
      <c r="L73" s="17"/>
      <c r="M73" s="12"/>
      <c r="N73" s="12"/>
      <c r="O73" s="13">
        <f t="shared" si="2"/>
        <v>0</v>
      </c>
      <c r="P73" s="12"/>
      <c r="Q73" s="12"/>
      <c r="R73" s="10"/>
    </row>
    <row r="74" spans="1:18">
      <c r="A74" s="14">
        <v>42664</v>
      </c>
      <c r="B74" s="12"/>
      <c r="C74" s="12">
        <v>283</v>
      </c>
      <c r="D74" s="12" t="s">
        <v>211</v>
      </c>
      <c r="E74" s="12" t="s">
        <v>212</v>
      </c>
      <c r="F74" s="12" t="s">
        <v>213</v>
      </c>
      <c r="G74" s="12">
        <v>9441254686</v>
      </c>
      <c r="H74" s="12">
        <v>1250</v>
      </c>
      <c r="I74" s="12"/>
      <c r="J74" s="12">
        <v>1250</v>
      </c>
      <c r="K74" s="17">
        <v>1250</v>
      </c>
      <c r="L74" s="17"/>
      <c r="M74" s="12"/>
      <c r="N74" s="12"/>
      <c r="O74" s="13">
        <f t="shared" si="2"/>
        <v>0</v>
      </c>
      <c r="P74" s="12"/>
      <c r="Q74" s="12"/>
      <c r="R74" s="10"/>
    </row>
    <row r="75" spans="1:18">
      <c r="A75" s="14">
        <v>42664</v>
      </c>
      <c r="B75" s="12">
        <v>307</v>
      </c>
      <c r="C75" s="12"/>
      <c r="D75" s="12" t="s">
        <v>214</v>
      </c>
      <c r="E75" s="12" t="s">
        <v>215</v>
      </c>
      <c r="F75" s="12" t="s">
        <v>216</v>
      </c>
      <c r="G75" s="12">
        <v>8790993048</v>
      </c>
      <c r="H75" s="12">
        <v>4450</v>
      </c>
      <c r="I75" s="12"/>
      <c r="J75" s="12">
        <v>4450</v>
      </c>
      <c r="K75" s="12"/>
      <c r="L75" s="12">
        <v>4450</v>
      </c>
      <c r="M75" s="12"/>
      <c r="N75" s="12"/>
      <c r="O75" s="13">
        <f t="shared" si="2"/>
        <v>0</v>
      </c>
      <c r="P75" s="12"/>
      <c r="Q75" s="12"/>
      <c r="R75" s="10"/>
    </row>
    <row r="76" spans="1:18">
      <c r="A76" s="14">
        <v>42665</v>
      </c>
      <c r="B76" s="12">
        <v>309</v>
      </c>
      <c r="C76" s="12"/>
      <c r="D76" s="12" t="s">
        <v>217</v>
      </c>
      <c r="E76" s="12" t="s">
        <v>218</v>
      </c>
      <c r="F76" s="12" t="s">
        <v>219</v>
      </c>
      <c r="G76" s="12">
        <v>96188227407</v>
      </c>
      <c r="H76" s="12">
        <v>14050</v>
      </c>
      <c r="I76" s="12"/>
      <c r="J76" s="12">
        <v>14050</v>
      </c>
      <c r="K76" s="12"/>
      <c r="L76" s="12">
        <v>14050</v>
      </c>
      <c r="M76" s="12"/>
      <c r="N76" s="12"/>
      <c r="O76" s="13">
        <f t="shared" si="2"/>
        <v>0</v>
      </c>
      <c r="P76" s="12"/>
      <c r="Q76" s="12"/>
      <c r="R76" s="10"/>
    </row>
    <row r="77" spans="1:18">
      <c r="A77" s="14">
        <v>42665</v>
      </c>
      <c r="B77" s="12">
        <v>310</v>
      </c>
      <c r="C77" s="12"/>
      <c r="D77" s="12" t="s">
        <v>220</v>
      </c>
      <c r="E77" s="12" t="s">
        <v>188</v>
      </c>
      <c r="F77" s="12" t="s">
        <v>221</v>
      </c>
      <c r="G77" s="12">
        <v>9700135684</v>
      </c>
      <c r="H77" s="12">
        <v>6950</v>
      </c>
      <c r="I77" s="12"/>
      <c r="J77" s="12">
        <v>6950</v>
      </c>
      <c r="K77" s="12">
        <v>6950</v>
      </c>
      <c r="L77" s="12"/>
      <c r="M77" s="12"/>
      <c r="N77" s="12"/>
      <c r="O77" s="13">
        <f t="shared" si="2"/>
        <v>0</v>
      </c>
      <c r="P77" s="12" t="s">
        <v>222</v>
      </c>
      <c r="Q77" s="12"/>
      <c r="R77" s="10"/>
    </row>
    <row r="78" spans="1:18">
      <c r="A78" s="14">
        <v>42665</v>
      </c>
      <c r="B78" s="12">
        <v>320</v>
      </c>
      <c r="C78" s="12"/>
      <c r="D78" s="12" t="s">
        <v>223</v>
      </c>
      <c r="E78" s="12" t="s">
        <v>224</v>
      </c>
      <c r="F78" s="12" t="s">
        <v>225</v>
      </c>
      <c r="G78" s="12">
        <v>8618827407</v>
      </c>
      <c r="H78" s="12">
        <v>3950</v>
      </c>
      <c r="I78" s="12"/>
      <c r="J78" s="12">
        <v>3950</v>
      </c>
      <c r="K78" s="17"/>
      <c r="L78" s="17">
        <v>3950</v>
      </c>
      <c r="M78" s="12"/>
      <c r="N78" s="12"/>
      <c r="O78" s="13"/>
      <c r="P78" s="12" t="s">
        <v>226</v>
      </c>
      <c r="Q78" s="12"/>
      <c r="R78" s="10"/>
    </row>
    <row r="79" spans="1:18">
      <c r="A79" s="14">
        <v>42665</v>
      </c>
      <c r="B79" s="12"/>
      <c r="C79" s="12">
        <v>287</v>
      </c>
      <c r="D79" s="12" t="s">
        <v>206</v>
      </c>
      <c r="E79" s="12" t="s">
        <v>194</v>
      </c>
      <c r="F79" s="12" t="s">
        <v>227</v>
      </c>
      <c r="G79" s="12">
        <v>9246348327</v>
      </c>
      <c r="H79" s="12">
        <v>1000</v>
      </c>
      <c r="I79" s="12"/>
      <c r="J79" s="12">
        <v>1000</v>
      </c>
      <c r="K79" s="17">
        <v>1000</v>
      </c>
      <c r="L79" s="17"/>
      <c r="M79" s="12"/>
      <c r="N79" s="12"/>
      <c r="O79" s="13">
        <f t="shared" ref="O79:O87" si="3">H79-I79-J79</f>
        <v>0</v>
      </c>
      <c r="P79" s="12"/>
      <c r="Q79" s="12"/>
      <c r="R79" s="10"/>
    </row>
    <row r="80" spans="1:18">
      <c r="A80" s="14">
        <v>40473</v>
      </c>
      <c r="B80" s="12"/>
      <c r="C80" s="12">
        <v>285</v>
      </c>
      <c r="D80" s="12" t="s">
        <v>228</v>
      </c>
      <c r="E80" s="12" t="s">
        <v>212</v>
      </c>
      <c r="F80" s="12" t="s">
        <v>229</v>
      </c>
      <c r="G80" s="12"/>
      <c r="H80" s="12">
        <v>18500</v>
      </c>
      <c r="I80" s="12"/>
      <c r="J80" s="12">
        <v>18500</v>
      </c>
      <c r="K80" s="17"/>
      <c r="L80" s="17">
        <v>18500</v>
      </c>
      <c r="M80" s="12"/>
      <c r="N80" s="12"/>
      <c r="O80" s="13">
        <f t="shared" si="3"/>
        <v>0</v>
      </c>
      <c r="P80" s="12"/>
      <c r="Q80" s="12"/>
      <c r="R80" s="10"/>
    </row>
    <row r="81" spans="1:18">
      <c r="A81" s="14">
        <v>42665</v>
      </c>
      <c r="B81" s="12">
        <v>311</v>
      </c>
      <c r="C81" s="12"/>
      <c r="D81" s="12" t="s">
        <v>230</v>
      </c>
      <c r="E81" s="12" t="s">
        <v>231</v>
      </c>
      <c r="F81" s="12" t="s">
        <v>232</v>
      </c>
      <c r="G81" s="12">
        <v>8500020066</v>
      </c>
      <c r="H81" s="12">
        <v>4100</v>
      </c>
      <c r="I81" s="12"/>
      <c r="J81" s="12">
        <f>K81+L81+M81+N81</f>
        <v>4100</v>
      </c>
      <c r="K81" s="12">
        <v>4100</v>
      </c>
      <c r="L81" s="12"/>
      <c r="M81" s="12"/>
      <c r="N81" s="12"/>
      <c r="O81" s="13">
        <f t="shared" si="3"/>
        <v>0</v>
      </c>
      <c r="P81" s="12"/>
      <c r="Q81" s="12"/>
      <c r="R81" s="10"/>
    </row>
    <row r="82" spans="1:18">
      <c r="A82" s="14">
        <v>42666</v>
      </c>
      <c r="B82" s="12">
        <v>288</v>
      </c>
      <c r="C82" s="12"/>
      <c r="D82" s="12"/>
      <c r="E82" s="12" t="s">
        <v>233</v>
      </c>
      <c r="F82" s="12" t="s">
        <v>234</v>
      </c>
      <c r="G82" s="12"/>
      <c r="H82" s="12">
        <v>70592</v>
      </c>
      <c r="I82" s="12"/>
      <c r="J82" s="12">
        <v>70592</v>
      </c>
      <c r="K82" s="12"/>
      <c r="L82" s="12"/>
      <c r="M82" s="12">
        <v>30592</v>
      </c>
      <c r="N82" s="12"/>
      <c r="O82" s="13">
        <f t="shared" si="3"/>
        <v>0</v>
      </c>
      <c r="P82" s="12"/>
      <c r="Q82" s="12"/>
      <c r="R82" s="10"/>
    </row>
    <row r="83" spans="1:18">
      <c r="A83" s="14">
        <v>42666</v>
      </c>
      <c r="B83" s="12"/>
      <c r="C83" s="12">
        <v>289</v>
      </c>
      <c r="D83" s="12" t="s">
        <v>235</v>
      </c>
      <c r="E83" s="12" t="s">
        <v>236</v>
      </c>
      <c r="F83" s="12" t="s">
        <v>237</v>
      </c>
      <c r="G83" s="12"/>
      <c r="H83" s="12">
        <v>6500</v>
      </c>
      <c r="I83" s="12"/>
      <c r="J83" s="12">
        <v>6000</v>
      </c>
      <c r="K83" s="12">
        <v>6000</v>
      </c>
      <c r="L83" s="12"/>
      <c r="M83" s="12"/>
      <c r="N83" s="12"/>
      <c r="O83" s="13">
        <f t="shared" si="3"/>
        <v>500</v>
      </c>
      <c r="P83" s="12"/>
      <c r="Q83" s="12"/>
      <c r="R83" s="10"/>
    </row>
    <row r="84" spans="1:18">
      <c r="A84" s="14">
        <v>42666</v>
      </c>
      <c r="B84" s="12"/>
      <c r="C84" s="12">
        <v>288</v>
      </c>
      <c r="D84" s="12"/>
      <c r="E84" s="12" t="s">
        <v>238</v>
      </c>
      <c r="F84" s="12" t="s">
        <v>239</v>
      </c>
      <c r="G84" s="12">
        <v>9651394116</v>
      </c>
      <c r="H84" s="12">
        <v>600</v>
      </c>
      <c r="I84" s="12"/>
      <c r="J84" s="12">
        <v>600</v>
      </c>
      <c r="K84" s="17"/>
      <c r="L84" s="17"/>
      <c r="M84" s="12"/>
      <c r="N84" s="12"/>
      <c r="O84" s="13">
        <f t="shared" si="3"/>
        <v>0</v>
      </c>
      <c r="P84" s="12"/>
      <c r="Q84" s="12"/>
      <c r="R84" s="10"/>
    </row>
    <row r="85" spans="1:18">
      <c r="A85" s="14">
        <v>42668</v>
      </c>
      <c r="B85" s="12"/>
      <c r="C85" s="12">
        <v>290</v>
      </c>
      <c r="D85" s="12" t="s">
        <v>240</v>
      </c>
      <c r="E85" s="12" t="s">
        <v>241</v>
      </c>
      <c r="F85" s="12" t="s">
        <v>242</v>
      </c>
      <c r="G85" s="12">
        <v>994959321</v>
      </c>
      <c r="H85" s="12">
        <v>150</v>
      </c>
      <c r="I85" s="12"/>
      <c r="J85" s="12">
        <v>150</v>
      </c>
      <c r="K85" s="17">
        <v>150</v>
      </c>
      <c r="L85" s="17"/>
      <c r="M85" s="12"/>
      <c r="N85" s="12"/>
      <c r="O85" s="13">
        <f t="shared" si="3"/>
        <v>0</v>
      </c>
      <c r="P85" s="12"/>
      <c r="Q85" s="12"/>
      <c r="R85" s="10"/>
    </row>
    <row r="86" spans="1:18">
      <c r="A86" s="14">
        <v>42668</v>
      </c>
      <c r="B86" s="12"/>
      <c r="C86" s="12">
        <v>291</v>
      </c>
      <c r="D86" s="12" t="s">
        <v>243</v>
      </c>
      <c r="E86" s="12" t="s">
        <v>244</v>
      </c>
      <c r="F86" s="12" t="s">
        <v>245</v>
      </c>
      <c r="G86" s="12">
        <v>9441113536</v>
      </c>
      <c r="H86" s="12">
        <v>150</v>
      </c>
      <c r="I86" s="12"/>
      <c r="J86" s="12">
        <f>K86+L86+M86+N86</f>
        <v>0</v>
      </c>
      <c r="K86" s="17"/>
      <c r="L86" s="17"/>
      <c r="M86" s="12"/>
      <c r="N86" s="12"/>
      <c r="O86" s="13">
        <f t="shared" si="3"/>
        <v>150</v>
      </c>
      <c r="P86" s="12"/>
      <c r="Q86" s="12"/>
      <c r="R86" s="10"/>
    </row>
    <row r="87" spans="1:18">
      <c r="A87" s="14">
        <v>42668</v>
      </c>
      <c r="B87" s="12"/>
      <c r="C87" s="12">
        <v>292</v>
      </c>
      <c r="D87" s="12" t="s">
        <v>246</v>
      </c>
      <c r="E87" s="12" t="s">
        <v>194</v>
      </c>
      <c r="F87" s="12" t="s">
        <v>247</v>
      </c>
      <c r="G87" s="12">
        <v>9849023982</v>
      </c>
      <c r="H87" s="12">
        <v>500</v>
      </c>
      <c r="I87" s="12"/>
      <c r="J87" s="12">
        <v>500</v>
      </c>
      <c r="K87" s="17">
        <v>500</v>
      </c>
      <c r="L87" s="17"/>
      <c r="M87" s="12"/>
      <c r="N87" s="12"/>
      <c r="O87" s="13">
        <f t="shared" si="3"/>
        <v>0</v>
      </c>
      <c r="P87" s="12"/>
      <c r="Q87" s="12"/>
      <c r="R87" s="10"/>
    </row>
    <row r="88" spans="1:18">
      <c r="A88" s="14">
        <v>42668</v>
      </c>
      <c r="B88" s="12">
        <v>315</v>
      </c>
      <c r="C88" s="12"/>
      <c r="D88" s="12" t="s">
        <v>248</v>
      </c>
      <c r="E88" s="12" t="s">
        <v>188</v>
      </c>
      <c r="F88" s="12" t="s">
        <v>249</v>
      </c>
      <c r="G88" s="12">
        <v>9849596282</v>
      </c>
      <c r="H88" s="12">
        <v>6020</v>
      </c>
      <c r="I88" s="12">
        <v>500</v>
      </c>
      <c r="J88" s="12">
        <v>3000</v>
      </c>
      <c r="K88" s="17"/>
      <c r="L88" s="17">
        <v>3000</v>
      </c>
      <c r="M88" s="12"/>
      <c r="N88" s="12"/>
      <c r="O88" s="13">
        <v>2520</v>
      </c>
      <c r="P88" s="12"/>
      <c r="Q88" s="12"/>
      <c r="R88" s="10"/>
    </row>
    <row r="89" spans="1:18">
      <c r="A89" s="14">
        <v>42669</v>
      </c>
      <c r="B89" s="12"/>
      <c r="C89" s="12">
        <v>293</v>
      </c>
      <c r="D89" s="12" t="s">
        <v>250</v>
      </c>
      <c r="E89" s="12" t="s">
        <v>251</v>
      </c>
      <c r="F89" s="12" t="s">
        <v>252</v>
      </c>
      <c r="G89" s="12">
        <v>9547863837</v>
      </c>
      <c r="H89" s="12">
        <v>5500</v>
      </c>
      <c r="I89" s="12"/>
      <c r="J89" s="12">
        <v>5500</v>
      </c>
      <c r="K89" s="12">
        <v>5500</v>
      </c>
      <c r="L89" s="12"/>
      <c r="M89" s="12"/>
      <c r="N89" s="12"/>
      <c r="O89" s="13">
        <f t="shared" ref="O89:O109" si="4">H89-I89-J89</f>
        <v>0</v>
      </c>
      <c r="P89" s="12"/>
      <c r="Q89" s="12"/>
      <c r="R89" s="10"/>
    </row>
    <row r="90" spans="1:18">
      <c r="A90" s="14">
        <v>42669</v>
      </c>
      <c r="B90" s="12">
        <v>313</v>
      </c>
      <c r="C90" s="12"/>
      <c r="D90" s="12" t="s">
        <v>253</v>
      </c>
      <c r="E90" s="12" t="s">
        <v>188</v>
      </c>
      <c r="F90" s="12" t="s">
        <v>254</v>
      </c>
      <c r="G90" s="12">
        <v>9000351554</v>
      </c>
      <c r="H90" s="12">
        <v>7400</v>
      </c>
      <c r="I90" s="12"/>
      <c r="J90" s="12">
        <v>7400</v>
      </c>
      <c r="K90" s="12">
        <v>7400</v>
      </c>
      <c r="L90" s="12"/>
      <c r="M90" s="12"/>
      <c r="N90" s="12"/>
      <c r="O90" s="13">
        <f t="shared" si="4"/>
        <v>0</v>
      </c>
      <c r="P90" s="12"/>
      <c r="Q90" s="12"/>
      <c r="R90" s="10"/>
    </row>
    <row r="91" spans="1:18">
      <c r="A91" s="14" t="s">
        <v>226</v>
      </c>
      <c r="B91" s="12"/>
      <c r="C91" s="12">
        <v>294</v>
      </c>
      <c r="D91" s="12" t="s">
        <v>253</v>
      </c>
      <c r="E91" s="12" t="s">
        <v>51</v>
      </c>
      <c r="F91" s="12" t="s">
        <v>255</v>
      </c>
      <c r="G91" s="12"/>
      <c r="H91" s="12">
        <v>50</v>
      </c>
      <c r="I91" s="12"/>
      <c r="J91" s="12">
        <v>50</v>
      </c>
      <c r="K91" s="12">
        <v>50</v>
      </c>
      <c r="L91" s="12"/>
      <c r="M91" s="12"/>
      <c r="N91" s="12"/>
      <c r="O91" s="13">
        <f t="shared" si="4"/>
        <v>0</v>
      </c>
      <c r="P91" s="12"/>
      <c r="Q91" s="12"/>
      <c r="R91" s="10"/>
    </row>
    <row r="92" spans="1:18">
      <c r="A92" s="14">
        <v>42669</v>
      </c>
      <c r="B92" s="12"/>
      <c r="C92" s="12">
        <v>295</v>
      </c>
      <c r="D92" s="12" t="s">
        <v>256</v>
      </c>
      <c r="E92" s="12" t="s">
        <v>257</v>
      </c>
      <c r="F92" s="12" t="s">
        <v>258</v>
      </c>
      <c r="G92" s="12">
        <v>9963333986</v>
      </c>
      <c r="H92" s="12">
        <v>500</v>
      </c>
      <c r="I92" s="12"/>
      <c r="J92" s="12">
        <v>500</v>
      </c>
      <c r="K92" s="12">
        <v>500</v>
      </c>
      <c r="L92" s="12"/>
      <c r="M92" s="12"/>
      <c r="N92" s="12"/>
      <c r="O92" s="13">
        <f t="shared" si="4"/>
        <v>0</v>
      </c>
      <c r="P92" s="12"/>
      <c r="Q92" s="12"/>
      <c r="R92" s="10"/>
    </row>
    <row r="93" spans="1:18">
      <c r="A93" s="14">
        <v>42669</v>
      </c>
      <c r="B93" s="12"/>
      <c r="C93" s="12">
        <v>296</v>
      </c>
      <c r="D93" s="12" t="s">
        <v>259</v>
      </c>
      <c r="E93" s="12" t="s">
        <v>260</v>
      </c>
      <c r="F93" s="12" t="s">
        <v>261</v>
      </c>
      <c r="G93" s="12">
        <v>7382705484</v>
      </c>
      <c r="H93" s="18">
        <v>2600</v>
      </c>
      <c r="I93" s="18"/>
      <c r="J93" s="12">
        <v>2600</v>
      </c>
      <c r="K93" s="18">
        <v>2600</v>
      </c>
      <c r="L93" s="18"/>
      <c r="M93" s="18"/>
      <c r="N93" s="18"/>
      <c r="O93" s="13">
        <f t="shared" si="4"/>
        <v>0</v>
      </c>
      <c r="P93" s="18"/>
      <c r="Q93" s="18"/>
      <c r="R93" s="10"/>
    </row>
    <row r="94" spans="1:18">
      <c r="A94" s="14">
        <v>42669</v>
      </c>
      <c r="B94" s="12"/>
      <c r="C94" s="12">
        <v>297</v>
      </c>
      <c r="D94" s="12"/>
      <c r="E94" s="12"/>
      <c r="F94" s="12" t="s">
        <v>262</v>
      </c>
      <c r="G94" s="12"/>
      <c r="H94" s="18">
        <v>600</v>
      </c>
      <c r="I94" s="18">
        <v>200</v>
      </c>
      <c r="J94" s="12">
        <v>400</v>
      </c>
      <c r="K94" s="18"/>
      <c r="L94" s="18"/>
      <c r="M94" s="18"/>
      <c r="N94" s="18"/>
      <c r="O94" s="13">
        <f t="shared" si="4"/>
        <v>0</v>
      </c>
      <c r="P94" s="18"/>
      <c r="Q94" s="18"/>
      <c r="R94" s="10"/>
    </row>
    <row r="95" spans="1:18">
      <c r="A95" s="14">
        <v>42669</v>
      </c>
      <c r="B95" s="12"/>
      <c r="C95" s="12">
        <v>298</v>
      </c>
      <c r="D95" s="12" t="s">
        <v>85</v>
      </c>
      <c r="E95" s="12" t="s">
        <v>263</v>
      </c>
      <c r="F95" s="12" t="s">
        <v>264</v>
      </c>
      <c r="G95" s="12">
        <v>9848974863</v>
      </c>
      <c r="H95" s="18">
        <v>2950</v>
      </c>
      <c r="I95" s="18"/>
      <c r="J95" s="12">
        <v>2950</v>
      </c>
      <c r="K95" s="18">
        <v>2950</v>
      </c>
      <c r="L95" s="18"/>
      <c r="M95" s="18"/>
      <c r="N95" s="18"/>
      <c r="O95" s="13">
        <f t="shared" si="4"/>
        <v>0</v>
      </c>
      <c r="P95" s="18"/>
      <c r="Q95" s="18"/>
      <c r="R95" s="10"/>
    </row>
    <row r="96" spans="1:18">
      <c r="A96" s="14">
        <v>42671</v>
      </c>
      <c r="B96" s="12"/>
      <c r="C96" s="12">
        <v>299</v>
      </c>
      <c r="D96" s="12" t="s">
        <v>265</v>
      </c>
      <c r="E96" s="12" t="s">
        <v>212</v>
      </c>
      <c r="F96" s="12" t="s">
        <v>266</v>
      </c>
      <c r="G96" s="12">
        <v>9908208283</v>
      </c>
      <c r="H96" s="18">
        <v>900</v>
      </c>
      <c r="I96" s="18"/>
      <c r="J96" s="12">
        <v>900</v>
      </c>
      <c r="K96" s="18">
        <v>900</v>
      </c>
      <c r="L96" s="18"/>
      <c r="M96" s="18"/>
      <c r="N96" s="18"/>
      <c r="O96" s="13">
        <f t="shared" si="4"/>
        <v>0</v>
      </c>
      <c r="P96" s="18"/>
      <c r="Q96" s="18"/>
      <c r="R96" s="10"/>
    </row>
    <row r="97" spans="1:18">
      <c r="A97" s="14">
        <v>42669</v>
      </c>
      <c r="B97" s="12">
        <v>314</v>
      </c>
      <c r="C97" s="12"/>
      <c r="D97" s="12" t="s">
        <v>267</v>
      </c>
      <c r="E97" s="12" t="s">
        <v>260</v>
      </c>
      <c r="F97" s="12" t="s">
        <v>268</v>
      </c>
      <c r="G97" s="12">
        <v>8790676740</v>
      </c>
      <c r="H97" s="18">
        <v>12200</v>
      </c>
      <c r="I97" s="18">
        <v>200</v>
      </c>
      <c r="J97" s="12">
        <v>12000</v>
      </c>
      <c r="K97" s="18">
        <v>12000</v>
      </c>
      <c r="L97" s="18"/>
      <c r="M97" s="18"/>
      <c r="N97" s="18"/>
      <c r="O97" s="13">
        <f t="shared" si="4"/>
        <v>0</v>
      </c>
      <c r="P97" s="18"/>
      <c r="Q97" s="18"/>
      <c r="R97" s="10"/>
    </row>
    <row r="98" spans="1:18">
      <c r="A98" s="14">
        <v>42669</v>
      </c>
      <c r="B98" s="12">
        <v>318</v>
      </c>
      <c r="C98" s="12"/>
      <c r="D98" s="12" t="s">
        <v>235</v>
      </c>
      <c r="E98" s="12" t="s">
        <v>269</v>
      </c>
      <c r="F98" s="12" t="s">
        <v>237</v>
      </c>
      <c r="G98" s="12">
        <v>9885109498</v>
      </c>
      <c r="H98" s="18">
        <v>5800</v>
      </c>
      <c r="I98" s="18">
        <v>300</v>
      </c>
      <c r="J98" s="12">
        <v>5500</v>
      </c>
      <c r="K98" s="18"/>
      <c r="L98" s="18">
        <v>5500</v>
      </c>
      <c r="M98" s="18"/>
      <c r="N98" s="18"/>
      <c r="O98" s="13">
        <f t="shared" si="4"/>
        <v>0</v>
      </c>
      <c r="P98" s="18" t="s">
        <v>226</v>
      </c>
      <c r="Q98" s="18"/>
      <c r="R98" s="10"/>
    </row>
    <row r="99" spans="1:18">
      <c r="A99" s="14">
        <v>42669</v>
      </c>
      <c r="B99" s="12">
        <v>316</v>
      </c>
      <c r="C99" s="12"/>
      <c r="D99" s="12" t="s">
        <v>143</v>
      </c>
      <c r="E99" s="12" t="s">
        <v>72</v>
      </c>
      <c r="F99" s="12" t="s">
        <v>270</v>
      </c>
      <c r="G99" s="12">
        <v>9177493097</v>
      </c>
      <c r="H99" s="18">
        <v>9200</v>
      </c>
      <c r="I99" s="18">
        <v>200</v>
      </c>
      <c r="J99" s="12">
        <v>9000</v>
      </c>
      <c r="K99" s="18">
        <v>9000</v>
      </c>
      <c r="L99" s="18"/>
      <c r="M99" s="18"/>
      <c r="N99" s="18"/>
      <c r="O99" s="13">
        <f t="shared" si="4"/>
        <v>0</v>
      </c>
      <c r="P99" s="18" t="s">
        <v>202</v>
      </c>
      <c r="Q99" s="18"/>
      <c r="R99" s="10"/>
    </row>
    <row r="100" spans="1:18">
      <c r="A100" s="14">
        <v>42670</v>
      </c>
      <c r="B100" s="12">
        <v>323</v>
      </c>
      <c r="C100" s="12"/>
      <c r="D100" s="12" t="s">
        <v>271</v>
      </c>
      <c r="E100" s="12" t="s">
        <v>188</v>
      </c>
      <c r="F100" s="12" t="s">
        <v>272</v>
      </c>
      <c r="G100" s="12">
        <v>9849933338</v>
      </c>
      <c r="H100" s="18">
        <v>4375</v>
      </c>
      <c r="I100" s="18"/>
      <c r="J100" s="12">
        <f>K100+L100+M100+N100</f>
        <v>0</v>
      </c>
      <c r="K100" s="18"/>
      <c r="L100" s="18"/>
      <c r="M100" s="18"/>
      <c r="N100" s="18"/>
      <c r="O100" s="13">
        <f t="shared" si="4"/>
        <v>4375</v>
      </c>
      <c r="P100" s="18"/>
      <c r="Q100" s="18"/>
      <c r="R100" s="10"/>
    </row>
    <row r="101" spans="1:18" ht="22.5">
      <c r="A101" s="14">
        <v>42670</v>
      </c>
      <c r="B101" s="12">
        <v>321</v>
      </c>
      <c r="C101" s="12"/>
      <c r="D101" s="12" t="s">
        <v>273</v>
      </c>
      <c r="E101" s="12" t="s">
        <v>274</v>
      </c>
      <c r="F101" s="12" t="s">
        <v>275</v>
      </c>
      <c r="G101" s="12">
        <v>9440145542</v>
      </c>
      <c r="H101" s="18">
        <v>2300</v>
      </c>
      <c r="I101" s="18">
        <v>300</v>
      </c>
      <c r="J101" s="12">
        <v>2000</v>
      </c>
      <c r="K101" s="18">
        <v>2000</v>
      </c>
      <c r="L101" s="18"/>
      <c r="M101" s="18"/>
      <c r="N101" s="18"/>
      <c r="O101" s="13">
        <f t="shared" si="4"/>
        <v>0</v>
      </c>
      <c r="P101" s="18"/>
      <c r="Q101" s="18"/>
      <c r="R101" s="10"/>
    </row>
    <row r="102" spans="1:18" ht="22.5">
      <c r="A102" s="14">
        <v>42670</v>
      </c>
      <c r="B102" s="12">
        <v>324</v>
      </c>
      <c r="C102" s="12"/>
      <c r="D102" s="12" t="s">
        <v>276</v>
      </c>
      <c r="E102" s="12" t="s">
        <v>277</v>
      </c>
      <c r="F102" s="12" t="s">
        <v>278</v>
      </c>
      <c r="G102" s="12">
        <v>8106991377</v>
      </c>
      <c r="H102" s="18">
        <v>8000</v>
      </c>
      <c r="I102" s="18"/>
      <c r="J102" s="12">
        <v>8000</v>
      </c>
      <c r="K102" s="18">
        <v>8000</v>
      </c>
      <c r="L102" s="18"/>
      <c r="M102" s="18"/>
      <c r="N102" s="18"/>
      <c r="O102" s="13">
        <f t="shared" si="4"/>
        <v>0</v>
      </c>
      <c r="P102" s="18"/>
      <c r="Q102" s="18"/>
      <c r="R102" s="10"/>
    </row>
    <row r="103" spans="1:18">
      <c r="A103" s="14">
        <v>42669</v>
      </c>
      <c r="B103" s="12">
        <v>317</v>
      </c>
      <c r="C103" s="12"/>
      <c r="D103" s="12" t="s">
        <v>279</v>
      </c>
      <c r="E103" s="12" t="s">
        <v>280</v>
      </c>
      <c r="F103" s="12" t="s">
        <v>281</v>
      </c>
      <c r="G103" s="12">
        <v>9849805280</v>
      </c>
      <c r="H103" s="18">
        <v>12475</v>
      </c>
      <c r="I103" s="18">
        <v>300</v>
      </c>
      <c r="J103" s="12">
        <v>12175</v>
      </c>
      <c r="K103" s="18"/>
      <c r="L103" s="18">
        <v>12175</v>
      </c>
      <c r="M103" s="18"/>
      <c r="N103" s="18"/>
      <c r="O103" s="13">
        <f t="shared" si="4"/>
        <v>0</v>
      </c>
      <c r="P103" s="18"/>
      <c r="Q103" s="18"/>
      <c r="R103" s="10"/>
    </row>
    <row r="104" spans="1:18">
      <c r="A104" s="12" t="s">
        <v>222</v>
      </c>
      <c r="B104" s="12">
        <v>312</v>
      </c>
      <c r="C104" s="12"/>
      <c r="D104" s="12" t="s">
        <v>282</v>
      </c>
      <c r="E104" s="12" t="s">
        <v>19</v>
      </c>
      <c r="F104" s="12" t="s">
        <v>283</v>
      </c>
      <c r="G104" s="12">
        <v>9866909377</v>
      </c>
      <c r="H104" s="18">
        <v>32190</v>
      </c>
      <c r="I104" s="18">
        <v>690</v>
      </c>
      <c r="J104" s="12">
        <v>31500</v>
      </c>
      <c r="K104" s="18">
        <v>31500</v>
      </c>
      <c r="L104" s="18">
        <v>0</v>
      </c>
      <c r="M104" s="18">
        <v>0</v>
      </c>
      <c r="N104" s="18">
        <v>0</v>
      </c>
      <c r="O104" s="13">
        <f t="shared" si="4"/>
        <v>0</v>
      </c>
      <c r="P104" s="18"/>
      <c r="Q104" s="18"/>
      <c r="R104" s="10"/>
    </row>
    <row r="105" spans="1:18">
      <c r="A105" s="12" t="s">
        <v>202</v>
      </c>
      <c r="B105" s="12">
        <v>325</v>
      </c>
      <c r="C105" s="12"/>
      <c r="D105" s="12" t="s">
        <v>284</v>
      </c>
      <c r="E105" s="12" t="s">
        <v>285</v>
      </c>
      <c r="F105" s="12" t="s">
        <v>286</v>
      </c>
      <c r="G105" s="12">
        <v>8886031959</v>
      </c>
      <c r="H105" s="18">
        <v>1650</v>
      </c>
      <c r="I105" s="18">
        <v>350</v>
      </c>
      <c r="J105" s="12">
        <v>1300</v>
      </c>
      <c r="K105" s="18">
        <v>1300</v>
      </c>
      <c r="L105" s="18">
        <v>0</v>
      </c>
      <c r="M105" s="18">
        <v>0</v>
      </c>
      <c r="N105" s="18">
        <v>0</v>
      </c>
      <c r="O105" s="13">
        <f t="shared" si="4"/>
        <v>0</v>
      </c>
      <c r="P105" s="18"/>
      <c r="Q105" s="18"/>
      <c r="R105" s="10"/>
    </row>
    <row r="106" spans="1:18">
      <c r="A106" s="12" t="s">
        <v>202</v>
      </c>
      <c r="B106" s="12">
        <v>326</v>
      </c>
      <c r="C106" s="12"/>
      <c r="D106" s="12" t="s">
        <v>246</v>
      </c>
      <c r="E106" s="12" t="s">
        <v>83</v>
      </c>
      <c r="F106" s="12" t="s">
        <v>287</v>
      </c>
      <c r="G106" s="12">
        <v>9849023982</v>
      </c>
      <c r="H106" s="18">
        <v>7350</v>
      </c>
      <c r="I106" s="18">
        <v>0</v>
      </c>
      <c r="J106" s="12">
        <v>4750</v>
      </c>
      <c r="K106" s="18">
        <v>0</v>
      </c>
      <c r="L106" s="18">
        <v>4750</v>
      </c>
      <c r="M106" s="18">
        <v>0</v>
      </c>
      <c r="N106" s="18">
        <v>0</v>
      </c>
      <c r="O106" s="13">
        <f t="shared" si="4"/>
        <v>2600</v>
      </c>
      <c r="P106" s="18"/>
      <c r="Q106" s="18"/>
      <c r="R106" s="10"/>
    </row>
    <row r="107" spans="1:18">
      <c r="A107" s="12" t="s">
        <v>288</v>
      </c>
      <c r="B107" s="12">
        <v>327</v>
      </c>
      <c r="C107" s="12"/>
      <c r="D107" s="12" t="s">
        <v>289</v>
      </c>
      <c r="E107" s="12" t="s">
        <v>168</v>
      </c>
      <c r="F107" s="12" t="s">
        <v>290</v>
      </c>
      <c r="G107" s="12">
        <v>9908952416</v>
      </c>
      <c r="H107" s="18">
        <v>18910</v>
      </c>
      <c r="I107" s="18">
        <v>410</v>
      </c>
      <c r="J107" s="12">
        <v>18500</v>
      </c>
      <c r="K107" s="18">
        <v>8000</v>
      </c>
      <c r="L107" s="18">
        <v>10000</v>
      </c>
      <c r="M107" s="18">
        <v>0</v>
      </c>
      <c r="N107" s="18">
        <v>0</v>
      </c>
      <c r="O107" s="13">
        <f t="shared" si="4"/>
        <v>0</v>
      </c>
      <c r="P107" s="18"/>
      <c r="Q107" s="18"/>
      <c r="R107" s="10"/>
    </row>
    <row r="108" spans="1:18">
      <c r="A108" s="12" t="s">
        <v>288</v>
      </c>
      <c r="B108" s="12"/>
      <c r="C108" s="12">
        <v>300</v>
      </c>
      <c r="D108" s="12" t="s">
        <v>171</v>
      </c>
      <c r="E108" s="12" t="s">
        <v>172</v>
      </c>
      <c r="F108" s="12" t="s">
        <v>173</v>
      </c>
      <c r="G108" s="12"/>
      <c r="H108" s="12">
        <v>5300</v>
      </c>
      <c r="I108" s="12">
        <v>0</v>
      </c>
      <c r="J108" s="12">
        <v>5300</v>
      </c>
      <c r="K108" s="12"/>
      <c r="L108" s="12">
        <v>5300</v>
      </c>
      <c r="M108" s="12"/>
      <c r="N108" s="12"/>
      <c r="O108" s="13">
        <f t="shared" si="4"/>
        <v>0</v>
      </c>
      <c r="P108" s="12"/>
      <c r="Q108" s="12"/>
      <c r="R108" s="10"/>
    </row>
    <row r="109" spans="1:18">
      <c r="A109" s="12" t="s">
        <v>288</v>
      </c>
      <c r="B109" s="12"/>
      <c r="C109" s="12">
        <v>501</v>
      </c>
      <c r="D109" s="12" t="s">
        <v>199</v>
      </c>
      <c r="E109" s="12" t="s">
        <v>86</v>
      </c>
      <c r="F109" s="12" t="s">
        <v>291</v>
      </c>
      <c r="G109" s="12">
        <v>9246549548</v>
      </c>
      <c r="H109" s="12">
        <v>300</v>
      </c>
      <c r="I109" s="12">
        <v>0</v>
      </c>
      <c r="J109" s="12">
        <v>300</v>
      </c>
      <c r="K109" s="12">
        <v>300</v>
      </c>
      <c r="L109" s="12">
        <v>0</v>
      </c>
      <c r="M109" s="12">
        <v>0</v>
      </c>
      <c r="N109" s="12">
        <v>0</v>
      </c>
      <c r="O109" s="13">
        <f t="shared" si="4"/>
        <v>0</v>
      </c>
      <c r="P109" s="12"/>
      <c r="Q109" s="12"/>
      <c r="R109" s="10"/>
    </row>
    <row r="110" spans="1:18" ht="12" thickBot="1">
      <c r="O110" s="19"/>
    </row>
    <row r="111" spans="1:18" ht="12" thickBot="1">
      <c r="A111" s="20"/>
      <c r="B111" s="20"/>
      <c r="C111" s="20"/>
      <c r="D111" s="20"/>
      <c r="E111" s="20"/>
      <c r="F111" s="20"/>
      <c r="G111" s="20"/>
      <c r="H111" s="20">
        <f t="shared" ref="H111:O111" si="5">SUM(H2:H110)</f>
        <v>909304</v>
      </c>
      <c r="I111" s="20">
        <f t="shared" si="5"/>
        <v>10915</v>
      </c>
      <c r="J111" s="20">
        <f t="shared" si="5"/>
        <v>785430</v>
      </c>
      <c r="K111" s="20">
        <f t="shared" si="5"/>
        <v>373990</v>
      </c>
      <c r="L111" s="20">
        <f t="shared" si="5"/>
        <v>270348</v>
      </c>
      <c r="M111" s="20">
        <f t="shared" si="5"/>
        <v>49592</v>
      </c>
      <c r="N111" s="20">
        <f t="shared" si="5"/>
        <v>50000</v>
      </c>
      <c r="O111" s="20">
        <f t="shared" si="5"/>
        <v>112499</v>
      </c>
      <c r="P111" s="20"/>
      <c r="Q111" s="20"/>
      <c r="R111" s="21"/>
    </row>
    <row r="112" spans="1:18" hidden="1">
      <c r="O112" s="22"/>
    </row>
    <row r="113" spans="4:15" hidden="1">
      <c r="D113" s="23"/>
      <c r="E113" s="23"/>
      <c r="F113" s="23"/>
      <c r="J113" s="24"/>
      <c r="O113" s="22"/>
    </row>
    <row r="114" spans="4:15" hidden="1">
      <c r="O114" s="22"/>
    </row>
    <row r="115" spans="4:15" hidden="1">
      <c r="O115" s="22"/>
    </row>
    <row r="116" spans="4:15" hidden="1">
      <c r="J116" s="11">
        <v>193540</v>
      </c>
      <c r="O116" s="22"/>
    </row>
    <row r="117" spans="4:15" hidden="1">
      <c r="J117" s="11">
        <v>126480</v>
      </c>
      <c r="O117" s="22"/>
    </row>
    <row r="118" spans="4:15" hidden="1">
      <c r="J118" s="11">
        <f>J116-J117</f>
        <v>67060</v>
      </c>
      <c r="O118" s="22"/>
    </row>
    <row r="119" spans="4:15" hidden="1">
      <c r="D119" s="11">
        <v>150000</v>
      </c>
      <c r="J119" s="24"/>
      <c r="O119" s="22"/>
    </row>
    <row r="120" spans="4:15" hidden="1"/>
    <row r="121" spans="4:15" hidden="1"/>
    <row r="122" spans="4:15" hidden="1"/>
    <row r="123" spans="4:15" hidden="1"/>
    <row r="124" spans="4:15" hidden="1"/>
    <row r="125" spans="4:15" hidden="1"/>
    <row r="126" spans="4:15" hidden="1"/>
    <row r="127" spans="4:15" hidden="1"/>
    <row r="128" spans="4:15" hidden="1"/>
    <row r="129" spans="6:10" hidden="1"/>
    <row r="130" spans="6:10" hidden="1"/>
    <row r="131" spans="6:10" hidden="1"/>
    <row r="132" spans="6:10" hidden="1"/>
    <row r="133" spans="6:10" hidden="1"/>
    <row r="134" spans="6:10" hidden="1"/>
    <row r="135" spans="6:10" hidden="1"/>
    <row r="136" spans="6:10" hidden="1"/>
    <row r="137" spans="6:10" hidden="1"/>
    <row r="138" spans="6:10" hidden="1"/>
    <row r="139" spans="6:10" hidden="1"/>
    <row r="141" spans="6:10" ht="12" thickBot="1"/>
    <row r="142" spans="6:10" ht="51" customHeight="1">
      <c r="F142" s="26"/>
      <c r="G142" s="27" t="s">
        <v>292</v>
      </c>
      <c r="H142" s="27"/>
      <c r="I142" s="27"/>
      <c r="J142" s="28" t="s">
        <v>293</v>
      </c>
    </row>
    <row r="143" spans="6:10">
      <c r="F143" s="29"/>
      <c r="G143" s="23"/>
      <c r="H143" s="23"/>
      <c r="I143" s="23"/>
      <c r="J143" s="30"/>
    </row>
    <row r="144" spans="6:10" ht="22.5">
      <c r="F144" s="29" t="s">
        <v>294</v>
      </c>
      <c r="G144" s="23">
        <v>95665</v>
      </c>
      <c r="H144" s="23"/>
      <c r="I144" s="23"/>
      <c r="J144" s="30">
        <v>95430</v>
      </c>
    </row>
    <row r="145" spans="6:10">
      <c r="F145" s="29"/>
      <c r="G145" s="23"/>
      <c r="H145" s="23"/>
      <c r="I145" s="23"/>
      <c r="J145" s="30"/>
    </row>
    <row r="146" spans="6:10">
      <c r="F146" s="29" t="s">
        <v>295</v>
      </c>
      <c r="G146" s="23">
        <v>813639</v>
      </c>
      <c r="H146" s="23"/>
      <c r="I146" s="23"/>
      <c r="J146" s="30">
        <v>690000</v>
      </c>
    </row>
    <row r="147" spans="6:10" ht="12" thickBot="1">
      <c r="F147" s="31"/>
      <c r="G147" s="32"/>
      <c r="H147" s="32"/>
      <c r="I147" s="32"/>
      <c r="J147" s="33"/>
    </row>
  </sheetData>
  <pageMargins left="0.7" right="0.7" top="0.75" bottom="0.75" header="0.3" footer="0.3"/>
  <pageSetup paperSize="9" orientation="landscape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 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rohithkoshika</dc:creator>
  <cp:lastModifiedBy>rohithkoshika</cp:lastModifiedBy>
  <dcterms:created xsi:type="dcterms:W3CDTF">2020-02-03T11:11:45Z</dcterms:created>
  <dcterms:modified xsi:type="dcterms:W3CDTF">2020-02-05T00:44:43Z</dcterms:modified>
</cp:coreProperties>
</file>