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ysal\Desktop\ORSAM\Interns\Justino\"/>
    </mc:Choice>
  </mc:AlternateContent>
  <xr:revisionPtr revIDLastSave="0" documentId="8_{2A06C7E3-BFE8-4308-941A-BF2A279CADF8}" xr6:coauthVersionLast="47" xr6:coauthVersionMax="47" xr10:uidLastSave="{00000000-0000-0000-0000-000000000000}"/>
  <bookViews>
    <workbookView xWindow="-110" yWindow="-110" windowWidth="19420" windowHeight="10300" activeTab="3" xr2:uid="{2E639EFD-B084-4C2B-B47A-41C828C50E3D}"/>
  </bookViews>
  <sheets>
    <sheet name="Tweet_Freq" sheetId="7" r:id="rId1"/>
    <sheet name="English_Stance" sheetId="6" r:id="rId2"/>
    <sheet name="Loc-En" sheetId="10" r:id="rId3"/>
    <sheet name="Stance_EN_Loc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1" l="1"/>
  <c r="E5" i="11" s="1"/>
  <c r="D9" i="11"/>
  <c r="E9" i="11" s="1"/>
  <c r="D6" i="11"/>
  <c r="E6" i="11" s="1"/>
  <c r="D4" i="11"/>
  <c r="E4" i="11" s="1"/>
  <c r="D8" i="11"/>
  <c r="E8" i="11" s="1"/>
  <c r="D7" i="11"/>
  <c r="E7" i="11" s="1"/>
  <c r="D2" i="11"/>
  <c r="E2" i="11" s="1"/>
  <c r="D3" i="11"/>
  <c r="E3" i="11" s="1"/>
  <c r="C2" i="10"/>
  <c r="C3" i="10"/>
  <c r="C4" i="10"/>
  <c r="C5" i="10"/>
  <c r="C6" i="10"/>
  <c r="C7" i="10"/>
  <c r="C8" i="10"/>
  <c r="C1" i="10"/>
</calcChain>
</file>

<file path=xl/sharedStrings.xml><?xml version="1.0" encoding="utf-8"?>
<sst xmlns="http://schemas.openxmlformats.org/spreadsheetml/2006/main" count="82" uniqueCount="54">
  <si>
    <t>Freq</t>
  </si>
  <si>
    <t>France</t>
  </si>
  <si>
    <t>Defending Turkiye</t>
  </si>
  <si>
    <t>Accusing Turkiye</t>
  </si>
  <si>
    <t>Date</t>
  </si>
  <si>
    <t>Iraq</t>
  </si>
  <si>
    <t>Germany</t>
  </si>
  <si>
    <t>Qatar</t>
  </si>
  <si>
    <t>Syria</t>
  </si>
  <si>
    <t>Turkiye</t>
  </si>
  <si>
    <t>Kurdistan</t>
  </si>
  <si>
    <t>USA</t>
  </si>
  <si>
    <t>Iran</t>
  </si>
  <si>
    <t>UK</t>
  </si>
  <si>
    <t>UAE</t>
  </si>
  <si>
    <t>Canada</t>
  </si>
  <si>
    <t>The Netherlands</t>
  </si>
  <si>
    <t>Sweden</t>
  </si>
  <si>
    <t>Accusing Turkiye(%)</t>
  </si>
  <si>
    <t>Defending Turkiye(%)</t>
  </si>
  <si>
    <t>Greece</t>
  </si>
  <si>
    <t>Azerbaijan</t>
  </si>
  <si>
    <t>Italy</t>
  </si>
  <si>
    <t>India</t>
  </si>
  <si>
    <t>Spain</t>
  </si>
  <si>
    <t>Ukraine</t>
  </si>
  <si>
    <t>Switzerland</t>
  </si>
  <si>
    <t>Belgium</t>
  </si>
  <si>
    <t>South Africa</t>
  </si>
  <si>
    <t>Pakistan</t>
  </si>
  <si>
    <t>Armenia</t>
  </si>
  <si>
    <t>Australia</t>
  </si>
  <si>
    <t>Catalunya</t>
  </si>
  <si>
    <t>kazakistan</t>
  </si>
  <si>
    <t>Afghanistan</t>
  </si>
  <si>
    <t>Cyprus</t>
  </si>
  <si>
    <t>Ireland</t>
  </si>
  <si>
    <t>Nigeria</t>
  </si>
  <si>
    <t>Portugal</t>
  </si>
  <si>
    <t>Peru</t>
  </si>
  <si>
    <t>Montenegro</t>
  </si>
  <si>
    <t>Poland</t>
  </si>
  <si>
    <t>Kosova</t>
  </si>
  <si>
    <t>Ethiopya</t>
  </si>
  <si>
    <t>Norway</t>
  </si>
  <si>
    <t>Brazil</t>
  </si>
  <si>
    <t>Russia</t>
  </si>
  <si>
    <t>Kenya</t>
  </si>
  <si>
    <t>Serbia</t>
  </si>
  <si>
    <t>China</t>
  </si>
  <si>
    <t>Bulgaria</t>
  </si>
  <si>
    <t>Romania</t>
  </si>
  <si>
    <t>New Zealand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</si>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</sst>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Tweet_Freq!$B$1</c:f>
              <c:strCache>
                <c:ptCount val="1"/>
                <c:pt idx="0">
                  <c:v>Freq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Tweet_Freq!$A$2:$A$6</c:f>
              <c:numCache>
                <c:formatCode>[$-409]d\-mmm;@</c:formatCode>
                <c:ptCount val="5"/>
                <c:pt idx="0">
                  <c:v>44918</c:v>
                </c:pt>
                <c:pt idx="1">
                  <c:v>44919</c:v>
                </c:pt>
                <c:pt idx="2">
                  <c:v>44920</c:v>
                </c:pt>
                <c:pt idx="3">
                  <c:v>44921</c:v>
                </c:pt>
                <c:pt idx="4">
                  <c:v>44922</c:v>
                </c:pt>
              </c:numCache>
            </c:numRef>
          </c:cat>
          <c:val>
            <c:numRef>
              <c:f>Tweet_Freq!$B$2:$B$6</c:f>
              <c:numCache>
                <c:formatCode>General</c:formatCode>
                <c:ptCount val="5"/>
                <c:pt idx="0">
                  <c:v>221</c:v>
                </c:pt>
                <c:pt idx="1">
                  <c:v>466</c:v>
                </c:pt>
                <c:pt idx="2">
                  <c:v>619</c:v>
                </c:pt>
                <c:pt idx="3">
                  <c:v>97</c:v>
                </c:pt>
                <c:pt idx="4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68-4E1C-8F9F-8E86C792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10944"/>
        <c:axId val="138407616"/>
      </c:lineChart>
      <c:dateAx>
        <c:axId val="1384109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7616"/>
        <c:crosses val="autoZero"/>
        <c:auto val="1"/>
        <c:lblOffset val="100"/>
        <c:baseTimeUnit val="days"/>
      </c:dateAx>
      <c:valAx>
        <c:axId val="1384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65-48CE-B31E-F467345712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65-48CE-B31E-F46734571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English_Stance!$A$4:$B$4</c:f>
              <c:strCache>
                <c:ptCount val="2"/>
                <c:pt idx="0">
                  <c:v>Defending Turkiye</c:v>
                </c:pt>
                <c:pt idx="1">
                  <c:v>Accusing Turkiye</c:v>
                </c:pt>
              </c:strCache>
            </c:strRef>
          </c:cat>
          <c:val>
            <c:numRef>
              <c:f>English_Stance!$A$5:$B$5</c:f>
              <c:numCache>
                <c:formatCode>0%</c:formatCode>
                <c:ptCount val="2"/>
                <c:pt idx="0">
                  <c:v>0.46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5-48CE-B31E-F467345712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97165149943539"/>
          <c:y val="0.14760419947506564"/>
          <c:w val="0.45495092153065553"/>
          <c:h val="0.778977077865266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FC-4C4D-A021-1B6989297D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FC-4C4D-A021-1B6989297D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FC-4C4D-A021-1B6989297D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FC-4C4D-A021-1B6989297D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FC-4C4D-A021-1B6989297DE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FC-4C4D-A021-1B6989297DE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FC-4C4D-A021-1B6989297DE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FC-4C4D-A021-1B6989297D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'Loc-En'!$E$1:$E$8</c:f>
              <c:strCache>
                <c:ptCount val="8"/>
                <c:pt idx="0">
                  <c:v>Turkiye</c:v>
                </c:pt>
                <c:pt idx="1">
                  <c:v>USA</c:v>
                </c:pt>
                <c:pt idx="2">
                  <c:v>Kurdistan</c:v>
                </c:pt>
                <c:pt idx="3">
                  <c:v>UK</c:v>
                </c:pt>
                <c:pt idx="4">
                  <c:v>Germany</c:v>
                </c:pt>
                <c:pt idx="5">
                  <c:v>Greece</c:v>
                </c:pt>
                <c:pt idx="6">
                  <c:v>France</c:v>
                </c:pt>
                <c:pt idx="7">
                  <c:v>Azerbaijan</c:v>
                </c:pt>
              </c:strCache>
            </c:strRef>
          </c:cat>
          <c:val>
            <c:numRef>
              <c:f>'Loc-En'!$F$1:$F$8</c:f>
              <c:numCache>
                <c:formatCode>0%</c:formatCode>
                <c:ptCount val="8"/>
                <c:pt idx="0">
                  <c:v>0.41</c:v>
                </c:pt>
                <c:pt idx="1">
                  <c:v>0.13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D-46B8-947C-6AC46289C3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Stance_EN_Loc!$G$1</c:f>
              <c:strCache>
                <c:ptCount val="1"/>
                <c:pt idx="0">
                  <c:v>Defending Turkiye(%)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72-4A37-9572-5D18B6F92D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Stance_EN_Loc!$F$2:$F$9</c:f>
              <c:strCache>
                <c:ptCount val="8"/>
                <c:pt idx="0">
                  <c:v>Azerbaijan</c:v>
                </c:pt>
                <c:pt idx="1">
                  <c:v>Turkiye</c:v>
                </c:pt>
                <c:pt idx="2">
                  <c:v>Germany</c:v>
                </c:pt>
                <c:pt idx="3">
                  <c:v>USA</c:v>
                </c:pt>
                <c:pt idx="4">
                  <c:v>UK</c:v>
                </c:pt>
                <c:pt idx="5">
                  <c:v>France</c:v>
                </c:pt>
                <c:pt idx="6">
                  <c:v>Greece</c:v>
                </c:pt>
                <c:pt idx="7">
                  <c:v>Kurdistan</c:v>
                </c:pt>
              </c:strCache>
            </c:strRef>
          </c:cat>
          <c:val>
            <c:numRef>
              <c:f>Stance_EN_Loc!$G$2:$G$9</c:f>
              <c:numCache>
                <c:formatCode>0%</c:formatCode>
                <c:ptCount val="8"/>
                <c:pt idx="0">
                  <c:v>1</c:v>
                </c:pt>
                <c:pt idx="1">
                  <c:v>0.88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0.19</c:v>
                </c:pt>
                <c:pt idx="6">
                  <c:v>7.0000000000000007E-2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2-4A37-9572-5D18B6F92DA2}"/>
            </c:ext>
          </c:extLst>
        </c:ser>
        <c:ser>
          <c:idx val="1"/>
          <c:order val="1"/>
          <c:tx>
            <c:strRef>
              <c:f>Stance_EN_Loc!$H$1</c:f>
              <c:strCache>
                <c:ptCount val="1"/>
                <c:pt idx="0">
                  <c:v>Accusing Turkiye(%)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1F-4EE3-8A19-EFD3CA3A9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Stance_EN_Loc!$F$2:$F$9</c:f>
              <c:strCache>
                <c:ptCount val="8"/>
                <c:pt idx="0">
                  <c:v>Azerbaijan</c:v>
                </c:pt>
                <c:pt idx="1">
                  <c:v>Turkiye</c:v>
                </c:pt>
                <c:pt idx="2">
                  <c:v>Germany</c:v>
                </c:pt>
                <c:pt idx="3">
                  <c:v>USA</c:v>
                </c:pt>
                <c:pt idx="4">
                  <c:v>UK</c:v>
                </c:pt>
                <c:pt idx="5">
                  <c:v>France</c:v>
                </c:pt>
                <c:pt idx="6">
                  <c:v>Greece</c:v>
                </c:pt>
                <c:pt idx="7">
                  <c:v>Kurdistan</c:v>
                </c:pt>
              </c:strCache>
            </c:strRef>
          </c:cat>
          <c:val>
            <c:numRef>
              <c:f>Stance_EN_Loc!$H$2:$H$9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0.69</c:v>
                </c:pt>
                <c:pt idx="3">
                  <c:v>0.72</c:v>
                </c:pt>
                <c:pt idx="4">
                  <c:v>0.78</c:v>
                </c:pt>
                <c:pt idx="5">
                  <c:v>0.81</c:v>
                </c:pt>
                <c:pt idx="6">
                  <c:v>0.93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2-4A37-9572-5D18B6F92D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9308448"/>
        <c:axId val="509308032"/>
        <c:axId val="0"/>
      </c:bar3DChart>
      <c:catAx>
        <c:axId val="5093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08032"/>
        <c:crosses val="autoZero"/>
        <c:auto val="1"/>
        <c:lblAlgn val="ctr"/>
        <c:lblOffset val="100"/>
        <c:noMultiLvlLbl val="0"/>
      </c:catAx>
      <c:valAx>
        <c:axId val="5093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69850</xdr:rowOff>
    </xdr:from>
    <xdr:to>
      <xdr:col>13</xdr:col>
      <xdr:colOff>111125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65F57-6418-8C0A-060B-32084BA82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69850</xdr:rowOff>
    </xdr:from>
    <xdr:to>
      <xdr:col>9</xdr:col>
      <xdr:colOff>390525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3EEFC-6DE8-5FBA-2F9C-EA2BAA16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5</xdr:row>
      <xdr:rowOff>139700</xdr:rowOff>
    </xdr:from>
    <xdr:to>
      <xdr:col>13</xdr:col>
      <xdr:colOff>177799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43507-F558-A4BF-2F25-B87EA1D7F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384174</xdr:colOff>
      <xdr:row>7</xdr:row>
      <xdr:rowOff>177800</xdr:rowOff>
    </xdr:from>
    <xdr:to>
      <xdr:col>6</xdr:col>
      <xdr:colOff>838199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A321B-53E6-F32F-71E0-EEE1E484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FA0C-0546-4248-9F72-BBB420754662}">
  <dimension ref="A1:B6"/>
  <sheetViews>
    <sheetView workbookViewId="0">
      <selection activeCell="D10" sqref="D10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4</v>
      </c>
      <c r="B1" t="s">
        <v>0</v>
      </c>
    </row>
    <row r="2" spans="1:2" x14ac:dyDescent="0.35">
      <c r="A2" s="2">
        <v>44918</v>
      </c>
      <c r="B2">
        <v>221</v>
      </c>
    </row>
    <row r="3" spans="1:2" x14ac:dyDescent="0.35">
      <c r="A3" s="2">
        <v>44919</v>
      </c>
      <c r="B3">
        <v>466</v>
      </c>
    </row>
    <row r="4" spans="1:2" x14ac:dyDescent="0.35">
      <c r="A4" s="2">
        <v>44920</v>
      </c>
      <c r="B4">
        <v>619</v>
      </c>
    </row>
    <row r="5" spans="1:2" x14ac:dyDescent="0.35">
      <c r="A5" s="2">
        <v>44921</v>
      </c>
      <c r="B5">
        <v>97</v>
      </c>
    </row>
    <row r="6" spans="1:2" x14ac:dyDescent="0.35">
      <c r="A6" s="2">
        <v>44922</v>
      </c>
      <c r="B6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C233-8474-4468-9729-3724D5129E6B}">
  <dimension ref="A1:B5"/>
  <sheetViews>
    <sheetView workbookViewId="0">
      <selection sqref="A1:B1"/>
    </sheetView>
  </sheetViews>
  <sheetFormatPr defaultRowHeight="14.5" x14ac:dyDescent="0.35"/>
  <cols>
    <col min="1" max="1" width="16" bestFit="1" customWidth="1"/>
    <col min="2" max="2" width="14.6328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>
        <v>554</v>
      </c>
      <c r="B2">
        <v>659</v>
      </c>
    </row>
    <row r="4" spans="1:2" x14ac:dyDescent="0.35">
      <c r="A4" t="s">
        <v>2</v>
      </c>
      <c r="B4" t="s">
        <v>3</v>
      </c>
    </row>
    <row r="5" spans="1:2" x14ac:dyDescent="0.35">
      <c r="A5" s="1">
        <v>0.46</v>
      </c>
      <c r="B5" s="1">
        <v>0.54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4048-9ACC-4C52-AE56-97AFB66AD128}">
  <dimension ref="A1:F48"/>
  <sheetViews>
    <sheetView workbookViewId="0">
      <selection activeCell="B8" sqref="B1:B8"/>
    </sheetView>
  </sheetViews>
  <sheetFormatPr defaultRowHeight="14.5" x14ac:dyDescent="0.35"/>
  <cols>
    <col min="1" max="1" width="14.6328125" bestFit="1" customWidth="1"/>
  </cols>
  <sheetData>
    <row r="1" spans="1:6" x14ac:dyDescent="0.35">
      <c r="A1" t="s">
        <v>9</v>
      </c>
      <c r="B1">
        <v>162</v>
      </c>
      <c r="C1">
        <f>(B1*100)/394</f>
        <v>41.116751269035532</v>
      </c>
      <c r="E1" t="s">
        <v>9</v>
      </c>
      <c r="F1" s="1">
        <v>0.41</v>
      </c>
    </row>
    <row r="2" spans="1:6" x14ac:dyDescent="0.35">
      <c r="A2" t="s">
        <v>11</v>
      </c>
      <c r="B2">
        <v>53</v>
      </c>
      <c r="C2">
        <f t="shared" ref="C2:C8" si="0">(B2*100)/394</f>
        <v>13.451776649746193</v>
      </c>
      <c r="E2" t="s">
        <v>11</v>
      </c>
      <c r="F2" s="1">
        <v>0.13</v>
      </c>
    </row>
    <row r="3" spans="1:6" x14ac:dyDescent="0.35">
      <c r="A3" t="s">
        <v>10</v>
      </c>
      <c r="B3">
        <v>49</v>
      </c>
      <c r="C3">
        <f t="shared" si="0"/>
        <v>12.436548223350254</v>
      </c>
      <c r="E3" t="s">
        <v>10</v>
      </c>
      <c r="F3" s="1">
        <v>0.12</v>
      </c>
    </row>
    <row r="4" spans="1:6" x14ac:dyDescent="0.35">
      <c r="A4" t="s">
        <v>13</v>
      </c>
      <c r="B4">
        <v>40</v>
      </c>
      <c r="C4">
        <f t="shared" si="0"/>
        <v>10.152284263959391</v>
      </c>
      <c r="E4" t="s">
        <v>13</v>
      </c>
      <c r="F4" s="1">
        <v>0.1</v>
      </c>
    </row>
    <row r="5" spans="1:6" x14ac:dyDescent="0.35">
      <c r="A5" t="s">
        <v>6</v>
      </c>
      <c r="B5">
        <v>32</v>
      </c>
      <c r="C5">
        <f t="shared" si="0"/>
        <v>8.1218274111675122</v>
      </c>
      <c r="E5" t="s">
        <v>6</v>
      </c>
      <c r="F5" s="1">
        <v>0.08</v>
      </c>
    </row>
    <row r="6" spans="1:6" x14ac:dyDescent="0.35">
      <c r="A6" t="s">
        <v>20</v>
      </c>
      <c r="B6">
        <v>27</v>
      </c>
      <c r="C6">
        <f t="shared" si="0"/>
        <v>6.8527918781725887</v>
      </c>
      <c r="E6" t="s">
        <v>20</v>
      </c>
      <c r="F6" s="1">
        <v>7.0000000000000007E-2</v>
      </c>
    </row>
    <row r="7" spans="1:6" x14ac:dyDescent="0.35">
      <c r="A7" t="s">
        <v>1</v>
      </c>
      <c r="B7">
        <v>21</v>
      </c>
      <c r="C7">
        <f t="shared" si="0"/>
        <v>5.3299492385786804</v>
      </c>
      <c r="E7" t="s">
        <v>1</v>
      </c>
      <c r="F7" s="1">
        <v>0.06</v>
      </c>
    </row>
    <row r="8" spans="1:6" x14ac:dyDescent="0.35">
      <c r="A8" t="s">
        <v>21</v>
      </c>
      <c r="B8">
        <v>10</v>
      </c>
      <c r="C8">
        <f t="shared" si="0"/>
        <v>2.5380710659898478</v>
      </c>
      <c r="E8" t="s">
        <v>21</v>
      </c>
      <c r="F8" s="1">
        <v>0.03</v>
      </c>
    </row>
    <row r="9" spans="1:6" x14ac:dyDescent="0.35">
      <c r="A9" t="s">
        <v>15</v>
      </c>
      <c r="B9">
        <v>9</v>
      </c>
    </row>
    <row r="10" spans="1:6" x14ac:dyDescent="0.35">
      <c r="A10" t="s">
        <v>16</v>
      </c>
      <c r="B10">
        <v>9</v>
      </c>
    </row>
    <row r="11" spans="1:6" x14ac:dyDescent="0.35">
      <c r="A11" t="s">
        <v>23</v>
      </c>
      <c r="B11">
        <v>7</v>
      </c>
    </row>
    <row r="12" spans="1:6" x14ac:dyDescent="0.35">
      <c r="A12" t="s">
        <v>22</v>
      </c>
      <c r="B12">
        <v>7</v>
      </c>
    </row>
    <row r="13" spans="1:6" x14ac:dyDescent="0.35">
      <c r="A13" t="s">
        <v>24</v>
      </c>
      <c r="B13">
        <v>7</v>
      </c>
    </row>
    <row r="14" spans="1:6" x14ac:dyDescent="0.35">
      <c r="A14" t="s">
        <v>17</v>
      </c>
      <c r="B14">
        <v>7</v>
      </c>
    </row>
    <row r="15" spans="1:6" x14ac:dyDescent="0.35">
      <c r="A15" t="s">
        <v>8</v>
      </c>
      <c r="B15">
        <v>6</v>
      </c>
    </row>
    <row r="16" spans="1:6" x14ac:dyDescent="0.35">
      <c r="A16" t="s">
        <v>25</v>
      </c>
      <c r="B16">
        <v>6</v>
      </c>
    </row>
    <row r="17" spans="1:2" x14ac:dyDescent="0.35">
      <c r="A17" t="s">
        <v>27</v>
      </c>
      <c r="B17">
        <v>4</v>
      </c>
    </row>
    <row r="18" spans="1:2" x14ac:dyDescent="0.35">
      <c r="A18" t="s">
        <v>12</v>
      </c>
      <c r="B18">
        <v>4</v>
      </c>
    </row>
    <row r="19" spans="1:2" x14ac:dyDescent="0.35">
      <c r="A19" t="s">
        <v>29</v>
      </c>
      <c r="B19">
        <v>4</v>
      </c>
    </row>
    <row r="20" spans="1:2" x14ac:dyDescent="0.35">
      <c r="A20" t="s">
        <v>28</v>
      </c>
      <c r="B20">
        <v>4</v>
      </c>
    </row>
    <row r="21" spans="1:2" x14ac:dyDescent="0.35">
      <c r="A21" t="s">
        <v>26</v>
      </c>
      <c r="B21">
        <v>4</v>
      </c>
    </row>
    <row r="22" spans="1:2" x14ac:dyDescent="0.35">
      <c r="A22" t="s">
        <v>30</v>
      </c>
      <c r="B22">
        <v>3</v>
      </c>
    </row>
    <row r="23" spans="1:2" x14ac:dyDescent="0.35">
      <c r="A23" t="s">
        <v>31</v>
      </c>
      <c r="B23">
        <v>3</v>
      </c>
    </row>
    <row r="24" spans="1:2" x14ac:dyDescent="0.35">
      <c r="A24" t="s">
        <v>32</v>
      </c>
      <c r="B24">
        <v>3</v>
      </c>
    </row>
    <row r="25" spans="1:2" x14ac:dyDescent="0.35">
      <c r="A25" t="s">
        <v>34</v>
      </c>
      <c r="B25">
        <v>2</v>
      </c>
    </row>
    <row r="26" spans="1:2" x14ac:dyDescent="0.35">
      <c r="A26" t="s">
        <v>35</v>
      </c>
      <c r="B26">
        <v>2</v>
      </c>
    </row>
    <row r="27" spans="1:2" x14ac:dyDescent="0.35">
      <c r="A27" t="s">
        <v>5</v>
      </c>
      <c r="B27">
        <v>2</v>
      </c>
    </row>
    <row r="28" spans="1:2" x14ac:dyDescent="0.35">
      <c r="A28" t="s">
        <v>36</v>
      </c>
      <c r="B28">
        <v>2</v>
      </c>
    </row>
    <row r="29" spans="1:2" x14ac:dyDescent="0.35">
      <c r="A29" t="s">
        <v>33</v>
      </c>
      <c r="B29">
        <v>2</v>
      </c>
    </row>
    <row r="30" spans="1:2" x14ac:dyDescent="0.35">
      <c r="A30" t="s">
        <v>37</v>
      </c>
      <c r="B30">
        <v>2</v>
      </c>
    </row>
    <row r="31" spans="1:2" x14ac:dyDescent="0.35">
      <c r="A31" t="s">
        <v>38</v>
      </c>
      <c r="B31">
        <v>2</v>
      </c>
    </row>
    <row r="32" spans="1:2" x14ac:dyDescent="0.35">
      <c r="A32" t="s">
        <v>14</v>
      </c>
      <c r="B32">
        <v>2</v>
      </c>
    </row>
    <row r="33" spans="1:2" x14ac:dyDescent="0.35">
      <c r="A33" t="s">
        <v>45</v>
      </c>
      <c r="B33">
        <v>1</v>
      </c>
    </row>
    <row r="34" spans="1:2" x14ac:dyDescent="0.35">
      <c r="A34" t="s">
        <v>50</v>
      </c>
      <c r="B34">
        <v>1</v>
      </c>
    </row>
    <row r="35" spans="1:2" x14ac:dyDescent="0.35">
      <c r="A35" t="s">
        <v>49</v>
      </c>
      <c r="B35">
        <v>1</v>
      </c>
    </row>
    <row r="36" spans="1:2" x14ac:dyDescent="0.35">
      <c r="A36" t="s">
        <v>43</v>
      </c>
      <c r="B36">
        <v>1</v>
      </c>
    </row>
    <row r="37" spans="1:2" x14ac:dyDescent="0.35">
      <c r="A37" t="s">
        <v>47</v>
      </c>
      <c r="B37">
        <v>1</v>
      </c>
    </row>
    <row r="38" spans="1:2" x14ac:dyDescent="0.35">
      <c r="A38" t="s">
        <v>42</v>
      </c>
      <c r="B38">
        <v>1</v>
      </c>
    </row>
    <row r="39" spans="1:2" x14ac:dyDescent="0.35">
      <c r="A39" t="s">
        <v>53</v>
      </c>
      <c r="B39">
        <v>1</v>
      </c>
    </row>
    <row r="40" spans="1:2" x14ac:dyDescent="0.35">
      <c r="A40" t="s">
        <v>40</v>
      </c>
      <c r="B40">
        <v>1</v>
      </c>
    </row>
    <row r="41" spans="1:2" x14ac:dyDescent="0.35">
      <c r="A41" t="s">
        <v>52</v>
      </c>
      <c r="B41">
        <v>1</v>
      </c>
    </row>
    <row r="42" spans="1:2" x14ac:dyDescent="0.35">
      <c r="A42" t="s">
        <v>44</v>
      </c>
      <c r="B42">
        <v>1</v>
      </c>
    </row>
    <row r="43" spans="1:2" x14ac:dyDescent="0.35">
      <c r="A43" t="s">
        <v>39</v>
      </c>
      <c r="B43">
        <v>1</v>
      </c>
    </row>
    <row r="44" spans="1:2" x14ac:dyDescent="0.35">
      <c r="A44" t="s">
        <v>41</v>
      </c>
      <c r="B44">
        <v>1</v>
      </c>
    </row>
    <row r="45" spans="1:2" x14ac:dyDescent="0.35">
      <c r="A45" t="s">
        <v>7</v>
      </c>
      <c r="B45">
        <v>1</v>
      </c>
    </row>
    <row r="46" spans="1:2" x14ac:dyDescent="0.35">
      <c r="A46" t="s">
        <v>51</v>
      </c>
      <c r="B46">
        <v>1</v>
      </c>
    </row>
    <row r="47" spans="1:2" x14ac:dyDescent="0.35">
      <c r="A47" t="s">
        <v>46</v>
      </c>
      <c r="B47">
        <v>1</v>
      </c>
    </row>
    <row r="48" spans="1:2" x14ac:dyDescent="0.35">
      <c r="A48" t="s">
        <v>48</v>
      </c>
      <c r="B48">
        <v>1</v>
      </c>
    </row>
  </sheetData>
  <sortState xmlns:xlrd2="http://schemas.microsoft.com/office/spreadsheetml/2017/richdata2" ref="A3:B50">
    <sortCondition descending="1" ref="B1:B5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F7A9-CA16-4D4D-9170-9DD75BE20147}">
  <dimension ref="A1:H9"/>
  <sheetViews>
    <sheetView tabSelected="1" topLeftCell="A16" workbookViewId="0">
      <selection activeCell="H22" sqref="H22"/>
    </sheetView>
  </sheetViews>
  <sheetFormatPr defaultRowHeight="14.5" x14ac:dyDescent="0.35"/>
  <cols>
    <col min="2" max="2" width="16" bestFit="1" customWidth="1"/>
    <col min="3" max="3" width="14.6328125" bestFit="1" customWidth="1"/>
    <col min="4" max="4" width="14.6328125" customWidth="1"/>
    <col min="7" max="7" width="18.81640625" bestFit="1" customWidth="1"/>
    <col min="8" max="8" width="17.453125" bestFit="1" customWidth="1"/>
  </cols>
  <sheetData>
    <row r="1" spans="1:8" x14ac:dyDescent="0.35">
      <c r="B1" t="s">
        <v>2</v>
      </c>
      <c r="C1" t="s">
        <v>3</v>
      </c>
      <c r="G1" t="s">
        <v>19</v>
      </c>
      <c r="H1" t="s">
        <v>18</v>
      </c>
    </row>
    <row r="2" spans="1:8" x14ac:dyDescent="0.35">
      <c r="A2" t="s">
        <v>21</v>
      </c>
      <c r="B2">
        <v>10</v>
      </c>
      <c r="C2">
        <v>0</v>
      </c>
      <c r="D2">
        <f t="shared" ref="D2:D9" si="0">(B2*100)/(B2+C2)</f>
        <v>100</v>
      </c>
      <c r="E2">
        <f t="shared" ref="E2:E9" si="1">100-D2</f>
        <v>0</v>
      </c>
      <c r="F2" t="s">
        <v>21</v>
      </c>
      <c r="G2" s="1">
        <v>1</v>
      </c>
      <c r="H2" s="1">
        <v>0</v>
      </c>
    </row>
    <row r="3" spans="1:8" x14ac:dyDescent="0.35">
      <c r="A3" t="s">
        <v>9</v>
      </c>
      <c r="B3">
        <v>142</v>
      </c>
      <c r="C3">
        <v>20</v>
      </c>
      <c r="D3">
        <f t="shared" si="0"/>
        <v>87.654320987654316</v>
      </c>
      <c r="E3">
        <f t="shared" si="1"/>
        <v>12.345679012345684</v>
      </c>
      <c r="F3" t="s">
        <v>9</v>
      </c>
      <c r="G3" s="1">
        <v>0.88</v>
      </c>
      <c r="H3" s="1">
        <v>0.12</v>
      </c>
    </row>
    <row r="4" spans="1:8" x14ac:dyDescent="0.35">
      <c r="A4" t="s">
        <v>6</v>
      </c>
      <c r="B4">
        <v>10</v>
      </c>
      <c r="C4">
        <v>22</v>
      </c>
      <c r="D4">
        <f t="shared" si="0"/>
        <v>31.25</v>
      </c>
      <c r="E4">
        <f t="shared" si="1"/>
        <v>68.75</v>
      </c>
      <c r="F4" t="s">
        <v>6</v>
      </c>
      <c r="G4" s="1">
        <v>0.31</v>
      </c>
      <c r="H4" s="1">
        <v>0.69</v>
      </c>
    </row>
    <row r="5" spans="1:8" x14ac:dyDescent="0.35">
      <c r="A5" t="s">
        <v>11</v>
      </c>
      <c r="B5">
        <v>15</v>
      </c>
      <c r="C5">
        <v>38</v>
      </c>
      <c r="D5">
        <f t="shared" si="0"/>
        <v>28.30188679245283</v>
      </c>
      <c r="E5">
        <f t="shared" si="1"/>
        <v>71.698113207547166</v>
      </c>
      <c r="F5" t="s">
        <v>11</v>
      </c>
      <c r="G5" s="1">
        <v>0.28000000000000003</v>
      </c>
      <c r="H5" s="1">
        <v>0.72</v>
      </c>
    </row>
    <row r="6" spans="1:8" x14ac:dyDescent="0.35">
      <c r="A6" t="s">
        <v>13</v>
      </c>
      <c r="B6">
        <v>9</v>
      </c>
      <c r="C6">
        <v>31</v>
      </c>
      <c r="D6">
        <f t="shared" si="0"/>
        <v>22.5</v>
      </c>
      <c r="E6">
        <f t="shared" si="1"/>
        <v>77.5</v>
      </c>
      <c r="F6" t="s">
        <v>13</v>
      </c>
      <c r="G6" s="1">
        <v>0.22</v>
      </c>
      <c r="H6" s="1">
        <v>0.78</v>
      </c>
    </row>
    <row r="7" spans="1:8" x14ac:dyDescent="0.35">
      <c r="A7" t="s">
        <v>1</v>
      </c>
      <c r="B7">
        <v>4</v>
      </c>
      <c r="C7">
        <v>17</v>
      </c>
      <c r="D7">
        <f t="shared" si="0"/>
        <v>19.047619047619047</v>
      </c>
      <c r="E7">
        <f t="shared" si="1"/>
        <v>80.952380952380949</v>
      </c>
      <c r="F7" t="s">
        <v>1</v>
      </c>
      <c r="G7" s="1">
        <v>0.19</v>
      </c>
      <c r="H7" s="1">
        <v>0.81</v>
      </c>
    </row>
    <row r="8" spans="1:8" x14ac:dyDescent="0.35">
      <c r="A8" t="s">
        <v>20</v>
      </c>
      <c r="B8">
        <v>2</v>
      </c>
      <c r="C8">
        <v>25</v>
      </c>
      <c r="D8">
        <f t="shared" si="0"/>
        <v>7.4074074074074074</v>
      </c>
      <c r="E8">
        <f t="shared" si="1"/>
        <v>92.592592592592595</v>
      </c>
      <c r="F8" t="s">
        <v>20</v>
      </c>
      <c r="G8" s="1">
        <v>7.0000000000000007E-2</v>
      </c>
      <c r="H8" s="1">
        <v>0.93</v>
      </c>
    </row>
    <row r="9" spans="1:8" x14ac:dyDescent="0.35">
      <c r="A9" t="s">
        <v>10</v>
      </c>
      <c r="B9">
        <v>0</v>
      </c>
      <c r="C9">
        <v>49</v>
      </c>
      <c r="D9">
        <f t="shared" si="0"/>
        <v>0</v>
      </c>
      <c r="E9">
        <f t="shared" si="1"/>
        <v>100</v>
      </c>
      <c r="F9" t="s">
        <v>10</v>
      </c>
      <c r="G9" s="1">
        <v>0</v>
      </c>
      <c r="H9" s="1">
        <v>1</v>
      </c>
    </row>
  </sheetData>
  <sortState xmlns:xlrd2="http://schemas.microsoft.com/office/spreadsheetml/2017/richdata2" ref="A1:H9">
    <sortCondition descending="1" ref="G2:G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Tweet_Freq</vt:lpstr>
      <vt:lpstr>English_Stance</vt:lpstr>
      <vt:lpstr>Loc-En</vt:lpstr>
      <vt:lpstr>Stance_EN_Loc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Uysal</dc:creator>
  <cp:lastModifiedBy>Ahmet Uysal</cp:lastModifiedBy>
  <dcterms:created xsi:type="dcterms:W3CDTF">2022-12-29T10:44:31Z</dcterms:created>
  <dcterms:modified xsi:type="dcterms:W3CDTF">2023-08-02T16:42:38Z</dcterms:modified>
</cp:coreProperties>
</file>